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GotchaSlots\GotchaSlots\Man\"/>
    </mc:Choice>
  </mc:AlternateContent>
  <bookViews>
    <workbookView xWindow="0" yWindow="0" windowWidth="28800" windowHeight="12480"/>
  </bookViews>
  <sheets>
    <sheet name="Levels-XP" sheetId="1" r:id="rId1"/>
    <sheet name="גיליון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5" i="1"/>
  <c r="AH3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H810" i="1" s="1"/>
  <c r="AF811" i="1"/>
  <c r="AF812" i="1"/>
  <c r="AH812" i="1" s="1"/>
  <c r="AF813" i="1"/>
  <c r="AF814" i="1"/>
  <c r="AH814" i="1" s="1"/>
  <c r="AF815" i="1"/>
  <c r="AF816" i="1"/>
  <c r="AH816" i="1" s="1"/>
  <c r="AF817" i="1"/>
  <c r="AF818" i="1"/>
  <c r="AH818" i="1" s="1"/>
  <c r="AF819" i="1"/>
  <c r="AF820" i="1"/>
  <c r="AH820" i="1" s="1"/>
  <c r="AF821" i="1"/>
  <c r="AF822" i="1"/>
  <c r="AH822" i="1" s="1"/>
  <c r="AF823" i="1"/>
  <c r="AF824" i="1"/>
  <c r="AH824" i="1" s="1"/>
  <c r="AF825" i="1"/>
  <c r="AF826" i="1"/>
  <c r="AH826" i="1" s="1"/>
  <c r="AF827" i="1"/>
  <c r="AF828" i="1"/>
  <c r="AH828" i="1" s="1"/>
  <c r="AF829" i="1"/>
  <c r="AF830" i="1"/>
  <c r="AH830" i="1" s="1"/>
  <c r="AF831" i="1"/>
  <c r="AF832" i="1"/>
  <c r="AH832" i="1" s="1"/>
  <c r="AF833" i="1"/>
  <c r="AF834" i="1"/>
  <c r="AH834" i="1" s="1"/>
  <c r="AF835" i="1"/>
  <c r="AF836" i="1"/>
  <c r="AH836" i="1" s="1"/>
  <c r="AF837" i="1"/>
  <c r="AF838" i="1"/>
  <c r="AH838" i="1" s="1"/>
  <c r="AF839" i="1"/>
  <c r="AF840" i="1"/>
  <c r="AH840" i="1" s="1"/>
  <c r="AF841" i="1"/>
  <c r="AF842" i="1"/>
  <c r="AH842" i="1" s="1"/>
  <c r="AF843" i="1"/>
  <c r="AF844" i="1"/>
  <c r="AH844" i="1" s="1"/>
  <c r="AF845" i="1"/>
  <c r="AF846" i="1"/>
  <c r="AH846" i="1" s="1"/>
  <c r="AF847" i="1"/>
  <c r="AF848" i="1"/>
  <c r="AH848" i="1" s="1"/>
  <c r="AF849" i="1"/>
  <c r="AF850" i="1"/>
  <c r="AH850" i="1" s="1"/>
  <c r="AF851" i="1"/>
  <c r="AF852" i="1"/>
  <c r="AH852" i="1" s="1"/>
  <c r="AF853" i="1"/>
  <c r="AF854" i="1"/>
  <c r="AH854" i="1" s="1"/>
  <c r="AF855" i="1"/>
  <c r="AF856" i="1"/>
  <c r="AH856" i="1" s="1"/>
  <c r="AF857" i="1"/>
  <c r="AF858" i="1"/>
  <c r="AH858" i="1" s="1"/>
  <c r="AF859" i="1"/>
  <c r="AF860" i="1"/>
  <c r="AH860" i="1" s="1"/>
  <c r="AF861" i="1"/>
  <c r="AF862" i="1"/>
  <c r="AH862" i="1" s="1"/>
  <c r="AF863" i="1"/>
  <c r="AF864" i="1"/>
  <c r="AH864" i="1" s="1"/>
  <c r="AF865" i="1"/>
  <c r="AF866" i="1"/>
  <c r="AH866" i="1" s="1"/>
  <c r="AF867" i="1"/>
  <c r="AF868" i="1"/>
  <c r="AH868" i="1" s="1"/>
  <c r="AF869" i="1"/>
  <c r="AF870" i="1"/>
  <c r="AH870" i="1" s="1"/>
  <c r="AF871" i="1"/>
  <c r="AF872" i="1"/>
  <c r="AH872" i="1" s="1"/>
  <c r="AF873" i="1"/>
  <c r="AF874" i="1"/>
  <c r="AH874" i="1" s="1"/>
  <c r="AF875" i="1"/>
  <c r="AF876" i="1"/>
  <c r="AH876" i="1" s="1"/>
  <c r="AF877" i="1"/>
  <c r="AF878" i="1"/>
  <c r="AH878" i="1" s="1"/>
  <c r="AF879" i="1"/>
  <c r="AF880" i="1"/>
  <c r="AH880" i="1" s="1"/>
  <c r="AF881" i="1"/>
  <c r="AF882" i="1"/>
  <c r="AH882" i="1" s="1"/>
  <c r="AF883" i="1"/>
  <c r="AF884" i="1"/>
  <c r="AH884" i="1" s="1"/>
  <c r="AF885" i="1"/>
  <c r="AF886" i="1"/>
  <c r="AH886" i="1" s="1"/>
  <c r="AF887" i="1"/>
  <c r="AF888" i="1"/>
  <c r="AH888" i="1" s="1"/>
  <c r="AF889" i="1"/>
  <c r="AF890" i="1"/>
  <c r="AH890" i="1" s="1"/>
  <c r="AF891" i="1"/>
  <c r="AF892" i="1"/>
  <c r="AH892" i="1" s="1"/>
  <c r="AF893" i="1"/>
  <c r="AF894" i="1"/>
  <c r="AH894" i="1" s="1"/>
  <c r="AF895" i="1"/>
  <c r="AF896" i="1"/>
  <c r="AH896" i="1" s="1"/>
  <c r="AF897" i="1"/>
  <c r="AF898" i="1"/>
  <c r="AH898" i="1" s="1"/>
  <c r="AF899" i="1"/>
  <c r="AF900" i="1"/>
  <c r="AH900" i="1" s="1"/>
  <c r="AF901" i="1"/>
  <c r="AF902" i="1"/>
  <c r="AH902" i="1" s="1"/>
  <c r="AF903" i="1"/>
  <c r="AF904" i="1"/>
  <c r="AH904" i="1" s="1"/>
  <c r="AF905" i="1"/>
  <c r="AF906" i="1"/>
  <c r="AH906" i="1" s="1"/>
  <c r="AF907" i="1"/>
  <c r="AF908" i="1"/>
  <c r="AH908" i="1" s="1"/>
  <c r="AF909" i="1"/>
  <c r="AF910" i="1"/>
  <c r="AH910" i="1" s="1"/>
  <c r="AF911" i="1"/>
  <c r="AF912" i="1"/>
  <c r="AH912" i="1" s="1"/>
  <c r="AF913" i="1"/>
  <c r="AF914" i="1"/>
  <c r="AH914" i="1" s="1"/>
  <c r="AF915" i="1"/>
  <c r="AF916" i="1"/>
  <c r="AH916" i="1" s="1"/>
  <c r="AF917" i="1"/>
  <c r="AF918" i="1"/>
  <c r="AH918" i="1" s="1"/>
  <c r="AF919" i="1"/>
  <c r="AF4" i="1"/>
  <c r="AG4" i="1" s="1"/>
  <c r="AG919" i="1" l="1"/>
  <c r="AH919" i="1"/>
  <c r="AG903" i="1"/>
  <c r="AH903" i="1"/>
  <c r="AG891" i="1"/>
  <c r="AH891" i="1"/>
  <c r="AG879" i="1"/>
  <c r="AH879" i="1"/>
  <c r="AG863" i="1"/>
  <c r="AH863" i="1"/>
  <c r="AG851" i="1"/>
  <c r="AH851" i="1"/>
  <c r="AG839" i="1"/>
  <c r="AH839" i="1"/>
  <c r="AG823" i="1"/>
  <c r="AH823" i="1"/>
  <c r="AG811" i="1"/>
  <c r="AH811" i="1"/>
  <c r="AG799" i="1"/>
  <c r="AH799" i="1"/>
  <c r="AG783" i="1"/>
  <c r="AH783" i="1"/>
  <c r="AG771" i="1"/>
  <c r="AH771" i="1"/>
  <c r="AG759" i="1"/>
  <c r="AH759" i="1"/>
  <c r="AG755" i="1"/>
  <c r="AH755" i="1"/>
  <c r="AG751" i="1"/>
  <c r="AH751" i="1"/>
  <c r="AG747" i="1"/>
  <c r="AH747" i="1"/>
  <c r="AG743" i="1"/>
  <c r="AH743" i="1"/>
  <c r="AG739" i="1"/>
  <c r="AH739" i="1"/>
  <c r="AG735" i="1"/>
  <c r="AH735" i="1"/>
  <c r="AG731" i="1"/>
  <c r="AH731" i="1"/>
  <c r="AH727" i="1"/>
  <c r="AG727" i="1"/>
  <c r="AH723" i="1"/>
  <c r="AG723" i="1"/>
  <c r="AH719" i="1"/>
  <c r="AG719" i="1"/>
  <c r="AH715" i="1"/>
  <c r="AG715" i="1"/>
  <c r="AH711" i="1"/>
  <c r="AG711" i="1"/>
  <c r="AH707" i="1"/>
  <c r="AG707" i="1"/>
  <c r="AH703" i="1"/>
  <c r="AG703" i="1"/>
  <c r="AH699" i="1"/>
  <c r="AG699" i="1"/>
  <c r="AH695" i="1"/>
  <c r="AG695" i="1"/>
  <c r="AH691" i="1"/>
  <c r="AG691" i="1"/>
  <c r="AH687" i="1"/>
  <c r="AG687" i="1"/>
  <c r="AH683" i="1"/>
  <c r="AG683" i="1"/>
  <c r="AH679" i="1"/>
  <c r="AG679" i="1"/>
  <c r="AH675" i="1"/>
  <c r="AG675" i="1"/>
  <c r="AH671" i="1"/>
  <c r="AG671" i="1"/>
  <c r="AH667" i="1"/>
  <c r="AG667" i="1"/>
  <c r="AH663" i="1"/>
  <c r="AG663" i="1"/>
  <c r="AH659" i="1"/>
  <c r="AG659" i="1"/>
  <c r="AH655" i="1"/>
  <c r="AG655" i="1"/>
  <c r="AH651" i="1"/>
  <c r="AG651" i="1"/>
  <c r="AH647" i="1"/>
  <c r="AG647" i="1"/>
  <c r="AH643" i="1"/>
  <c r="AG643" i="1"/>
  <c r="AH639" i="1"/>
  <c r="AG639" i="1"/>
  <c r="AH635" i="1"/>
  <c r="AG635" i="1"/>
  <c r="AH631" i="1"/>
  <c r="AG631" i="1"/>
  <c r="AH627" i="1"/>
  <c r="AG627" i="1"/>
  <c r="AH623" i="1"/>
  <c r="AG623" i="1"/>
  <c r="AH619" i="1"/>
  <c r="AG619" i="1"/>
  <c r="AH615" i="1"/>
  <c r="AG615" i="1"/>
  <c r="AH611" i="1"/>
  <c r="AG611" i="1"/>
  <c r="AH607" i="1"/>
  <c r="AG607" i="1"/>
  <c r="AH603" i="1"/>
  <c r="AG603" i="1"/>
  <c r="AH599" i="1"/>
  <c r="AG599" i="1"/>
  <c r="AH595" i="1"/>
  <c r="AG595" i="1"/>
  <c r="AH591" i="1"/>
  <c r="AG591" i="1"/>
  <c r="AH587" i="1"/>
  <c r="AG587" i="1"/>
  <c r="AH583" i="1"/>
  <c r="AG583" i="1"/>
  <c r="AH579" i="1"/>
  <c r="AG579" i="1"/>
  <c r="AH575" i="1"/>
  <c r="AG575" i="1"/>
  <c r="AH571" i="1"/>
  <c r="AG571" i="1"/>
  <c r="AH567" i="1"/>
  <c r="AG567" i="1"/>
  <c r="AH563" i="1"/>
  <c r="AG563" i="1"/>
  <c r="AH559" i="1"/>
  <c r="AG559" i="1"/>
  <c r="AH555" i="1"/>
  <c r="AG555" i="1"/>
  <c r="AH551" i="1"/>
  <c r="AG551" i="1"/>
  <c r="AH547" i="1"/>
  <c r="AG547" i="1"/>
  <c r="AH543" i="1"/>
  <c r="AG543" i="1"/>
  <c r="AH539" i="1"/>
  <c r="AG539" i="1"/>
  <c r="AH535" i="1"/>
  <c r="AG535" i="1"/>
  <c r="AH531" i="1"/>
  <c r="AG531" i="1"/>
  <c r="AH527" i="1"/>
  <c r="AG527" i="1"/>
  <c r="AH523" i="1"/>
  <c r="AG523" i="1"/>
  <c r="AH519" i="1"/>
  <c r="AG519" i="1"/>
  <c r="AH515" i="1"/>
  <c r="AG515" i="1"/>
  <c r="AH511" i="1"/>
  <c r="AG511" i="1"/>
  <c r="AH507" i="1"/>
  <c r="AG507" i="1"/>
  <c r="AH503" i="1"/>
  <c r="AG503" i="1"/>
  <c r="AH499" i="1"/>
  <c r="AG499" i="1"/>
  <c r="AH495" i="1"/>
  <c r="AG495" i="1"/>
  <c r="AH491" i="1"/>
  <c r="AG491" i="1"/>
  <c r="AH487" i="1"/>
  <c r="AG487" i="1"/>
  <c r="AH483" i="1"/>
  <c r="AG483" i="1"/>
  <c r="AH479" i="1"/>
  <c r="AG479" i="1"/>
  <c r="AH475" i="1"/>
  <c r="AG475" i="1"/>
  <c r="AH471" i="1"/>
  <c r="AG471" i="1"/>
  <c r="AH467" i="1"/>
  <c r="AG467" i="1"/>
  <c r="AH463" i="1"/>
  <c r="AG463" i="1"/>
  <c r="AH459" i="1"/>
  <c r="AG459" i="1"/>
  <c r="AH455" i="1"/>
  <c r="AG455" i="1"/>
  <c r="AH451" i="1"/>
  <c r="AG451" i="1"/>
  <c r="AH447" i="1"/>
  <c r="AG447" i="1"/>
  <c r="AH443" i="1"/>
  <c r="AG443" i="1"/>
  <c r="AH439" i="1"/>
  <c r="AG439" i="1"/>
  <c r="AH435" i="1"/>
  <c r="AG435" i="1"/>
  <c r="AH431" i="1"/>
  <c r="AG431" i="1"/>
  <c r="AH427" i="1"/>
  <c r="AG427" i="1"/>
  <c r="AH423" i="1"/>
  <c r="AG423" i="1"/>
  <c r="AH419" i="1"/>
  <c r="AG419" i="1"/>
  <c r="AH415" i="1"/>
  <c r="AG415" i="1"/>
  <c r="AH411" i="1"/>
  <c r="AG411" i="1"/>
  <c r="AH407" i="1"/>
  <c r="AG407" i="1"/>
  <c r="AH403" i="1"/>
  <c r="AG403" i="1"/>
  <c r="AH399" i="1"/>
  <c r="AG399" i="1"/>
  <c r="AH395" i="1"/>
  <c r="AG395" i="1"/>
  <c r="AH391" i="1"/>
  <c r="AG391" i="1"/>
  <c r="AH387" i="1"/>
  <c r="AG387" i="1"/>
  <c r="AH383" i="1"/>
  <c r="AG383" i="1"/>
  <c r="AH379" i="1"/>
  <c r="AG379" i="1"/>
  <c r="AH375" i="1"/>
  <c r="AG375" i="1"/>
  <c r="AH371" i="1"/>
  <c r="AG371" i="1"/>
  <c r="AH367" i="1"/>
  <c r="AG367" i="1"/>
  <c r="AH363" i="1"/>
  <c r="AG363" i="1"/>
  <c r="AH359" i="1"/>
  <c r="AG359" i="1"/>
  <c r="AH355" i="1"/>
  <c r="AG355" i="1"/>
  <c r="AH351" i="1"/>
  <c r="AG351" i="1"/>
  <c r="AH347" i="1"/>
  <c r="AG347" i="1"/>
  <c r="AH343" i="1"/>
  <c r="AG343" i="1"/>
  <c r="AH339" i="1"/>
  <c r="AG339" i="1"/>
  <c r="AH335" i="1"/>
  <c r="AG335" i="1"/>
  <c r="AH331" i="1"/>
  <c r="AG331" i="1"/>
  <c r="AH327" i="1"/>
  <c r="AG327" i="1"/>
  <c r="AH323" i="1"/>
  <c r="AG323" i="1"/>
  <c r="AH319" i="1"/>
  <c r="AG319" i="1"/>
  <c r="AH315" i="1"/>
  <c r="AG315" i="1"/>
  <c r="AH311" i="1"/>
  <c r="AG311" i="1"/>
  <c r="AH307" i="1"/>
  <c r="AG307" i="1"/>
  <c r="AH303" i="1"/>
  <c r="AG303" i="1"/>
  <c r="AH299" i="1"/>
  <c r="AG299" i="1"/>
  <c r="AG295" i="1"/>
  <c r="AH295" i="1"/>
  <c r="AG291" i="1"/>
  <c r="AH291" i="1"/>
  <c r="AG287" i="1"/>
  <c r="AH287" i="1"/>
  <c r="AG283" i="1"/>
  <c r="AH283" i="1"/>
  <c r="AG279" i="1"/>
  <c r="AH279" i="1"/>
  <c r="AG275" i="1"/>
  <c r="AH275" i="1"/>
  <c r="AG271" i="1"/>
  <c r="AH271" i="1"/>
  <c r="AG267" i="1"/>
  <c r="AH267" i="1"/>
  <c r="AG263" i="1"/>
  <c r="AH263" i="1"/>
  <c r="AG259" i="1"/>
  <c r="AH259" i="1"/>
  <c r="AG255" i="1"/>
  <c r="AH255" i="1"/>
  <c r="AG251" i="1"/>
  <c r="AH251" i="1"/>
  <c r="AG247" i="1"/>
  <c r="AH247" i="1"/>
  <c r="AG243" i="1"/>
  <c r="AH243" i="1"/>
  <c r="AG239" i="1"/>
  <c r="AH239" i="1"/>
  <c r="AG235" i="1"/>
  <c r="AH235" i="1"/>
  <c r="AG231" i="1"/>
  <c r="AH231" i="1"/>
  <c r="AG227" i="1"/>
  <c r="AH227" i="1"/>
  <c r="AG223" i="1"/>
  <c r="AH223" i="1"/>
  <c r="AG219" i="1"/>
  <c r="AH219" i="1"/>
  <c r="AG215" i="1"/>
  <c r="AH215" i="1"/>
  <c r="AG211" i="1"/>
  <c r="AH211" i="1"/>
  <c r="AG207" i="1"/>
  <c r="AH207" i="1"/>
  <c r="AG203" i="1"/>
  <c r="AH203" i="1"/>
  <c r="AG199" i="1"/>
  <c r="AH199" i="1"/>
  <c r="AG195" i="1"/>
  <c r="AH195" i="1"/>
  <c r="AG191" i="1"/>
  <c r="AH191" i="1"/>
  <c r="AG187" i="1"/>
  <c r="AH187" i="1"/>
  <c r="AG183" i="1"/>
  <c r="AH183" i="1"/>
  <c r="AG179" i="1"/>
  <c r="AH179" i="1"/>
  <c r="AG175" i="1"/>
  <c r="AH175" i="1"/>
  <c r="AG171" i="1"/>
  <c r="AH171" i="1"/>
  <c r="AG167" i="1"/>
  <c r="AH167" i="1"/>
  <c r="AG163" i="1"/>
  <c r="AH163" i="1"/>
  <c r="AG159" i="1"/>
  <c r="AH159" i="1"/>
  <c r="AG155" i="1"/>
  <c r="AH155" i="1"/>
  <c r="AG151" i="1"/>
  <c r="AH151" i="1"/>
  <c r="AG147" i="1"/>
  <c r="AH147" i="1"/>
  <c r="AG143" i="1"/>
  <c r="AH143" i="1"/>
  <c r="AG139" i="1"/>
  <c r="AH139" i="1"/>
  <c r="AG135" i="1"/>
  <c r="AH135" i="1"/>
  <c r="AG131" i="1"/>
  <c r="AH131" i="1"/>
  <c r="AG127" i="1"/>
  <c r="AH127" i="1"/>
  <c r="AG123" i="1"/>
  <c r="AH123" i="1"/>
  <c r="AG119" i="1"/>
  <c r="AH119" i="1"/>
  <c r="AG115" i="1"/>
  <c r="AH115" i="1"/>
  <c r="AG111" i="1"/>
  <c r="AH111" i="1"/>
  <c r="AG107" i="1"/>
  <c r="AH107" i="1"/>
  <c r="AG103" i="1"/>
  <c r="AH103" i="1"/>
  <c r="AG99" i="1"/>
  <c r="AH99" i="1"/>
  <c r="AG95" i="1"/>
  <c r="AH95" i="1"/>
  <c r="AG91" i="1"/>
  <c r="AH91" i="1"/>
  <c r="AG87" i="1"/>
  <c r="AH87" i="1"/>
  <c r="AG83" i="1"/>
  <c r="AH83" i="1"/>
  <c r="AG79" i="1"/>
  <c r="AH79" i="1"/>
  <c r="AG75" i="1"/>
  <c r="AH75" i="1"/>
  <c r="AG71" i="1"/>
  <c r="AH71" i="1"/>
  <c r="AG67" i="1"/>
  <c r="AH67" i="1"/>
  <c r="AG63" i="1"/>
  <c r="AH63" i="1"/>
  <c r="AG59" i="1"/>
  <c r="AH59" i="1"/>
  <c r="AG55" i="1"/>
  <c r="AH55" i="1"/>
  <c r="AG51" i="1"/>
  <c r="AH51" i="1"/>
  <c r="AG47" i="1"/>
  <c r="AH47" i="1"/>
  <c r="AG43" i="1"/>
  <c r="AH43" i="1"/>
  <c r="AG39" i="1"/>
  <c r="AH39" i="1"/>
  <c r="AG35" i="1"/>
  <c r="AH35" i="1"/>
  <c r="AG31" i="1"/>
  <c r="AH31" i="1"/>
  <c r="AG27" i="1"/>
  <c r="AH27" i="1"/>
  <c r="AG23" i="1"/>
  <c r="AH23" i="1"/>
  <c r="AG19" i="1"/>
  <c r="AH19" i="1"/>
  <c r="AG15" i="1"/>
  <c r="AH15" i="1"/>
  <c r="AG11" i="1"/>
  <c r="AH11" i="1"/>
  <c r="AH4" i="1"/>
  <c r="AG912" i="1"/>
  <c r="AG904" i="1"/>
  <c r="AG896" i="1"/>
  <c r="AG888" i="1"/>
  <c r="AG880" i="1"/>
  <c r="AG872" i="1"/>
  <c r="AG864" i="1"/>
  <c r="AG856" i="1"/>
  <c r="AG848" i="1"/>
  <c r="AG840" i="1"/>
  <c r="AG832" i="1"/>
  <c r="AG824" i="1"/>
  <c r="AG816" i="1"/>
  <c r="AG915" i="1"/>
  <c r="AH915" i="1"/>
  <c r="AG911" i="1"/>
  <c r="AH911" i="1"/>
  <c r="AG907" i="1"/>
  <c r="AH907" i="1"/>
  <c r="AG899" i="1"/>
  <c r="AH899" i="1"/>
  <c r="AG895" i="1"/>
  <c r="AH895" i="1"/>
  <c r="AG887" i="1"/>
  <c r="AH887" i="1"/>
  <c r="AG883" i="1"/>
  <c r="AH883" i="1"/>
  <c r="AG875" i="1"/>
  <c r="AH875" i="1"/>
  <c r="AG871" i="1"/>
  <c r="AH871" i="1"/>
  <c r="AG867" i="1"/>
  <c r="AH867" i="1"/>
  <c r="AG859" i="1"/>
  <c r="AH859" i="1"/>
  <c r="AG855" i="1"/>
  <c r="AH855" i="1"/>
  <c r="AG847" i="1"/>
  <c r="AH847" i="1"/>
  <c r="AG843" i="1"/>
  <c r="AH843" i="1"/>
  <c r="AG835" i="1"/>
  <c r="AH835" i="1"/>
  <c r="AG831" i="1"/>
  <c r="AH831" i="1"/>
  <c r="AG827" i="1"/>
  <c r="AH827" i="1"/>
  <c r="AG819" i="1"/>
  <c r="AH819" i="1"/>
  <c r="AG815" i="1"/>
  <c r="AH815" i="1"/>
  <c r="AG807" i="1"/>
  <c r="AH807" i="1"/>
  <c r="AG803" i="1"/>
  <c r="AH803" i="1"/>
  <c r="AG795" i="1"/>
  <c r="AH795" i="1"/>
  <c r="AG791" i="1"/>
  <c r="AH791" i="1"/>
  <c r="AG787" i="1"/>
  <c r="AH787" i="1"/>
  <c r="AG775" i="1"/>
  <c r="AH775" i="1"/>
  <c r="AG767" i="1"/>
  <c r="AH767" i="1"/>
  <c r="AG806" i="1"/>
  <c r="AH806" i="1"/>
  <c r="AG802" i="1"/>
  <c r="AH802" i="1"/>
  <c r="AG798" i="1"/>
  <c r="AH798" i="1"/>
  <c r="AG794" i="1"/>
  <c r="AH794" i="1"/>
  <c r="AG790" i="1"/>
  <c r="AH790" i="1"/>
  <c r="AG786" i="1"/>
  <c r="AH786" i="1"/>
  <c r="AG782" i="1"/>
  <c r="AH782" i="1"/>
  <c r="AG778" i="1"/>
  <c r="AH778" i="1"/>
  <c r="AG774" i="1"/>
  <c r="AH774" i="1"/>
  <c r="AG770" i="1"/>
  <c r="AH770" i="1"/>
  <c r="AG766" i="1"/>
  <c r="AH766" i="1"/>
  <c r="AG762" i="1"/>
  <c r="AH762" i="1"/>
  <c r="AG758" i="1"/>
  <c r="AH758" i="1"/>
  <c r="AG754" i="1"/>
  <c r="AH754" i="1"/>
  <c r="AG750" i="1"/>
  <c r="AH750" i="1"/>
  <c r="AG746" i="1"/>
  <c r="AH746" i="1"/>
  <c r="AG742" i="1"/>
  <c r="AH742" i="1"/>
  <c r="AG738" i="1"/>
  <c r="AH738" i="1"/>
  <c r="AG734" i="1"/>
  <c r="AH734" i="1"/>
  <c r="AG730" i="1"/>
  <c r="AH730" i="1"/>
  <c r="AG726" i="1"/>
  <c r="AH726" i="1"/>
  <c r="AG722" i="1"/>
  <c r="AH722" i="1"/>
  <c r="AG718" i="1"/>
  <c r="AH718" i="1"/>
  <c r="AG714" i="1"/>
  <c r="AH714" i="1"/>
  <c r="AG710" i="1"/>
  <c r="AH710" i="1"/>
  <c r="AG706" i="1"/>
  <c r="AH706" i="1"/>
  <c r="AG702" i="1"/>
  <c r="AH702" i="1"/>
  <c r="AG698" i="1"/>
  <c r="AH698" i="1"/>
  <c r="AG694" i="1"/>
  <c r="AH694" i="1"/>
  <c r="AG690" i="1"/>
  <c r="AH690" i="1"/>
  <c r="AG686" i="1"/>
  <c r="AH686" i="1"/>
  <c r="AG682" i="1"/>
  <c r="AH682" i="1"/>
  <c r="AG678" i="1"/>
  <c r="AH678" i="1"/>
  <c r="AG674" i="1"/>
  <c r="AH674" i="1"/>
  <c r="AG670" i="1"/>
  <c r="AH670" i="1"/>
  <c r="AG666" i="1"/>
  <c r="AH666" i="1"/>
  <c r="AG662" i="1"/>
  <c r="AH662" i="1"/>
  <c r="AG658" i="1"/>
  <c r="AH658" i="1"/>
  <c r="AG654" i="1"/>
  <c r="AH654" i="1"/>
  <c r="AG650" i="1"/>
  <c r="AH650" i="1"/>
  <c r="AG646" i="1"/>
  <c r="AH646" i="1"/>
  <c r="AG642" i="1"/>
  <c r="AH642" i="1"/>
  <c r="AG638" i="1"/>
  <c r="AH638" i="1"/>
  <c r="AG634" i="1"/>
  <c r="AH634" i="1"/>
  <c r="AG630" i="1"/>
  <c r="AH630" i="1"/>
  <c r="AG626" i="1"/>
  <c r="AH626" i="1"/>
  <c r="AG622" i="1"/>
  <c r="AH622" i="1"/>
  <c r="AG618" i="1"/>
  <c r="AH618" i="1"/>
  <c r="AG614" i="1"/>
  <c r="AH614" i="1"/>
  <c r="AG610" i="1"/>
  <c r="AH610" i="1"/>
  <c r="AG606" i="1"/>
  <c r="AH606" i="1"/>
  <c r="AG602" i="1"/>
  <c r="AH602" i="1"/>
  <c r="AG598" i="1"/>
  <c r="AH598" i="1"/>
  <c r="AG594" i="1"/>
  <c r="AH594" i="1"/>
  <c r="AG590" i="1"/>
  <c r="AH590" i="1"/>
  <c r="AG586" i="1"/>
  <c r="AH586" i="1"/>
  <c r="AG582" i="1"/>
  <c r="AH582" i="1"/>
  <c r="AG578" i="1"/>
  <c r="AH578" i="1"/>
  <c r="AG574" i="1"/>
  <c r="AH574" i="1"/>
  <c r="AG570" i="1"/>
  <c r="AH570" i="1"/>
  <c r="AG566" i="1"/>
  <c r="AH566" i="1"/>
  <c r="AG562" i="1"/>
  <c r="AH562" i="1"/>
  <c r="AG558" i="1"/>
  <c r="AH558" i="1"/>
  <c r="AG554" i="1"/>
  <c r="AH554" i="1"/>
  <c r="AG550" i="1"/>
  <c r="AH550" i="1"/>
  <c r="AG546" i="1"/>
  <c r="AH546" i="1"/>
  <c r="AG542" i="1"/>
  <c r="AH542" i="1"/>
  <c r="AG538" i="1"/>
  <c r="AH538" i="1"/>
  <c r="AG534" i="1"/>
  <c r="AH534" i="1"/>
  <c r="AG530" i="1"/>
  <c r="AH530" i="1"/>
  <c r="AG526" i="1"/>
  <c r="AH526" i="1"/>
  <c r="AG522" i="1"/>
  <c r="AH522" i="1"/>
  <c r="AG518" i="1"/>
  <c r="AH518" i="1"/>
  <c r="AG514" i="1"/>
  <c r="AH514" i="1"/>
  <c r="AG510" i="1"/>
  <c r="AH510" i="1"/>
  <c r="AG506" i="1"/>
  <c r="AH506" i="1"/>
  <c r="AG502" i="1"/>
  <c r="AH502" i="1"/>
  <c r="AG498" i="1"/>
  <c r="AH498" i="1"/>
  <c r="AG494" i="1"/>
  <c r="AH494" i="1"/>
  <c r="AG490" i="1"/>
  <c r="AH490" i="1"/>
  <c r="AG486" i="1"/>
  <c r="AH486" i="1"/>
  <c r="AG482" i="1"/>
  <c r="AH482" i="1"/>
  <c r="AG478" i="1"/>
  <c r="AH478" i="1"/>
  <c r="AG474" i="1"/>
  <c r="AH474" i="1"/>
  <c r="AG470" i="1"/>
  <c r="AH470" i="1"/>
  <c r="AG466" i="1"/>
  <c r="AH466" i="1"/>
  <c r="AG462" i="1"/>
  <c r="AH462" i="1"/>
  <c r="AG458" i="1"/>
  <c r="AH458" i="1"/>
  <c r="AG454" i="1"/>
  <c r="AH454" i="1"/>
  <c r="AG450" i="1"/>
  <c r="AH450" i="1"/>
  <c r="AG446" i="1"/>
  <c r="AH446" i="1"/>
  <c r="AG442" i="1"/>
  <c r="AH442" i="1"/>
  <c r="AG438" i="1"/>
  <c r="AH438" i="1"/>
  <c r="AG434" i="1"/>
  <c r="AH434" i="1"/>
  <c r="AG430" i="1"/>
  <c r="AH430" i="1"/>
  <c r="AG426" i="1"/>
  <c r="AH426" i="1"/>
  <c r="AG422" i="1"/>
  <c r="AH422" i="1"/>
  <c r="AG418" i="1"/>
  <c r="AH418" i="1"/>
  <c r="AG414" i="1"/>
  <c r="AH414" i="1"/>
  <c r="AG410" i="1"/>
  <c r="AH410" i="1"/>
  <c r="AG406" i="1"/>
  <c r="AH406" i="1"/>
  <c r="AG402" i="1"/>
  <c r="AH402" i="1"/>
  <c r="AG398" i="1"/>
  <c r="AH398" i="1"/>
  <c r="AG394" i="1"/>
  <c r="AH394" i="1"/>
  <c r="AG390" i="1"/>
  <c r="AH390" i="1"/>
  <c r="AG386" i="1"/>
  <c r="AH386" i="1"/>
  <c r="AG382" i="1"/>
  <c r="AH382" i="1"/>
  <c r="AG378" i="1"/>
  <c r="AH378" i="1"/>
  <c r="AG374" i="1"/>
  <c r="AH374" i="1"/>
  <c r="AG370" i="1"/>
  <c r="AH370" i="1"/>
  <c r="AG366" i="1"/>
  <c r="AH366" i="1"/>
  <c r="AG362" i="1"/>
  <c r="AH362" i="1"/>
  <c r="AG358" i="1"/>
  <c r="AH358" i="1"/>
  <c r="AG354" i="1"/>
  <c r="AH354" i="1"/>
  <c r="AG350" i="1"/>
  <c r="AH350" i="1"/>
  <c r="AG346" i="1"/>
  <c r="AH346" i="1"/>
  <c r="AG342" i="1"/>
  <c r="AH342" i="1"/>
  <c r="AG338" i="1"/>
  <c r="AH338" i="1"/>
  <c r="AG334" i="1"/>
  <c r="AH334" i="1"/>
  <c r="AG330" i="1"/>
  <c r="AH330" i="1"/>
  <c r="AG326" i="1"/>
  <c r="AH326" i="1"/>
  <c r="AG322" i="1"/>
  <c r="AH322" i="1"/>
  <c r="AG318" i="1"/>
  <c r="AH318" i="1"/>
  <c r="AG314" i="1"/>
  <c r="AH314" i="1"/>
  <c r="AG310" i="1"/>
  <c r="AH310" i="1"/>
  <c r="AG306" i="1"/>
  <c r="AH306" i="1"/>
  <c r="AG302" i="1"/>
  <c r="AH302" i="1"/>
  <c r="AG298" i="1"/>
  <c r="AH298" i="1"/>
  <c r="AH294" i="1"/>
  <c r="AG294" i="1"/>
  <c r="AH290" i="1"/>
  <c r="AG290" i="1"/>
  <c r="AH286" i="1"/>
  <c r="AG286" i="1"/>
  <c r="AH282" i="1"/>
  <c r="AG282" i="1"/>
  <c r="AH278" i="1"/>
  <c r="AG278" i="1"/>
  <c r="AH274" i="1"/>
  <c r="AG274" i="1"/>
  <c r="AH270" i="1"/>
  <c r="AG270" i="1"/>
  <c r="AH266" i="1"/>
  <c r="AG266" i="1"/>
  <c r="AH262" i="1"/>
  <c r="AG262" i="1"/>
  <c r="AH258" i="1"/>
  <c r="AG258" i="1"/>
  <c r="AH254" i="1"/>
  <c r="AG254" i="1"/>
  <c r="AH250" i="1"/>
  <c r="AG250" i="1"/>
  <c r="AH246" i="1"/>
  <c r="AG246" i="1"/>
  <c r="AH242" i="1"/>
  <c r="AG242" i="1"/>
  <c r="AH238" i="1"/>
  <c r="AG238" i="1"/>
  <c r="AH234" i="1"/>
  <c r="AG234" i="1"/>
  <c r="AH230" i="1"/>
  <c r="AG230" i="1"/>
  <c r="AH226" i="1"/>
  <c r="AG226" i="1"/>
  <c r="AH222" i="1"/>
  <c r="AG222" i="1"/>
  <c r="AH218" i="1"/>
  <c r="AG218" i="1"/>
  <c r="AH214" i="1"/>
  <c r="AG214" i="1"/>
  <c r="AH210" i="1"/>
  <c r="AG210" i="1"/>
  <c r="AH206" i="1"/>
  <c r="AG206" i="1"/>
  <c r="AH202" i="1"/>
  <c r="AG202" i="1"/>
  <c r="AH198" i="1"/>
  <c r="AG198" i="1"/>
  <c r="AH194" i="1"/>
  <c r="AG194" i="1"/>
  <c r="AH190" i="1"/>
  <c r="AG190" i="1"/>
  <c r="AH186" i="1"/>
  <c r="AG186" i="1"/>
  <c r="AH182" i="1"/>
  <c r="AG182" i="1"/>
  <c r="AH178" i="1"/>
  <c r="AG178" i="1"/>
  <c r="AH174" i="1"/>
  <c r="AG174" i="1"/>
  <c r="AH170" i="1"/>
  <c r="AG170" i="1"/>
  <c r="AH166" i="1"/>
  <c r="AG166" i="1"/>
  <c r="AH162" i="1"/>
  <c r="AG162" i="1"/>
  <c r="AH158" i="1"/>
  <c r="AG158" i="1"/>
  <c r="AH154" i="1"/>
  <c r="AG154" i="1"/>
  <c r="AH150" i="1"/>
  <c r="AG150" i="1"/>
  <c r="AH146" i="1"/>
  <c r="AG146" i="1"/>
  <c r="AH142" i="1"/>
  <c r="AG142" i="1"/>
  <c r="AH138" i="1"/>
  <c r="AG138" i="1"/>
  <c r="AH134" i="1"/>
  <c r="AG134" i="1"/>
  <c r="AH130" i="1"/>
  <c r="AG130" i="1"/>
  <c r="AH126" i="1"/>
  <c r="AG126" i="1"/>
  <c r="AH122" i="1"/>
  <c r="AG122" i="1"/>
  <c r="AH118" i="1"/>
  <c r="AG118" i="1"/>
  <c r="AH114" i="1"/>
  <c r="AG114" i="1"/>
  <c r="AH110" i="1"/>
  <c r="AG110" i="1"/>
  <c r="AH106" i="1"/>
  <c r="AG106" i="1"/>
  <c r="AH102" i="1"/>
  <c r="AG102" i="1"/>
  <c r="AH98" i="1"/>
  <c r="AG98" i="1"/>
  <c r="AH94" i="1"/>
  <c r="AG94" i="1"/>
  <c r="AH90" i="1"/>
  <c r="AG90" i="1"/>
  <c r="AH86" i="1"/>
  <c r="AG86" i="1"/>
  <c r="AH82" i="1"/>
  <c r="AG82" i="1"/>
  <c r="AH78" i="1"/>
  <c r="AG78" i="1"/>
  <c r="AH74" i="1"/>
  <c r="AG74" i="1"/>
  <c r="AH70" i="1"/>
  <c r="AG70" i="1"/>
  <c r="AH66" i="1"/>
  <c r="AG66" i="1"/>
  <c r="AH62" i="1"/>
  <c r="AG62" i="1"/>
  <c r="AH58" i="1"/>
  <c r="AG58" i="1"/>
  <c r="AH54" i="1"/>
  <c r="AG54" i="1"/>
  <c r="AH50" i="1"/>
  <c r="AG50" i="1"/>
  <c r="AH46" i="1"/>
  <c r="AG46" i="1"/>
  <c r="AH42" i="1"/>
  <c r="AG42" i="1"/>
  <c r="AH38" i="1"/>
  <c r="AG38" i="1"/>
  <c r="AH34" i="1"/>
  <c r="AG34" i="1"/>
  <c r="AH30" i="1"/>
  <c r="AG30" i="1"/>
  <c r="AH26" i="1"/>
  <c r="AG26" i="1"/>
  <c r="AH22" i="1"/>
  <c r="AG22" i="1"/>
  <c r="AH18" i="1"/>
  <c r="AG18" i="1"/>
  <c r="AH14" i="1"/>
  <c r="AG14" i="1"/>
  <c r="AH10" i="1"/>
  <c r="AG10" i="1"/>
  <c r="AH6" i="1"/>
  <c r="AG6" i="1"/>
  <c r="AG918" i="1"/>
  <c r="AG910" i="1"/>
  <c r="AG902" i="1"/>
  <c r="AG894" i="1"/>
  <c r="AG886" i="1"/>
  <c r="AG878" i="1"/>
  <c r="AG870" i="1"/>
  <c r="AG862" i="1"/>
  <c r="AG854" i="1"/>
  <c r="AG846" i="1"/>
  <c r="AG838" i="1"/>
  <c r="AG830" i="1"/>
  <c r="AG822" i="1"/>
  <c r="AG814" i="1"/>
  <c r="AG779" i="1"/>
  <c r="AH779" i="1"/>
  <c r="AG763" i="1"/>
  <c r="AH763" i="1"/>
  <c r="AG917" i="1"/>
  <c r="AH917" i="1"/>
  <c r="AG913" i="1"/>
  <c r="AH913" i="1"/>
  <c r="AG909" i="1"/>
  <c r="AH909" i="1"/>
  <c r="AG905" i="1"/>
  <c r="AH905" i="1"/>
  <c r="AG901" i="1"/>
  <c r="AH901" i="1"/>
  <c r="AG897" i="1"/>
  <c r="AH897" i="1"/>
  <c r="AG893" i="1"/>
  <c r="AH893" i="1"/>
  <c r="AG889" i="1"/>
  <c r="AH889" i="1"/>
  <c r="AG885" i="1"/>
  <c r="AH885" i="1"/>
  <c r="AG881" i="1"/>
  <c r="AH881" i="1"/>
  <c r="AG877" i="1"/>
  <c r="AH877" i="1"/>
  <c r="AG873" i="1"/>
  <c r="AH873" i="1"/>
  <c r="AG869" i="1"/>
  <c r="AH869" i="1"/>
  <c r="AG865" i="1"/>
  <c r="AH865" i="1"/>
  <c r="AG861" i="1"/>
  <c r="AH861" i="1"/>
  <c r="AG857" i="1"/>
  <c r="AH857" i="1"/>
  <c r="AG853" i="1"/>
  <c r="AH853" i="1"/>
  <c r="AG849" i="1"/>
  <c r="AH849" i="1"/>
  <c r="AG845" i="1"/>
  <c r="AH845" i="1"/>
  <c r="AG841" i="1"/>
  <c r="AH841" i="1"/>
  <c r="AG837" i="1"/>
  <c r="AH837" i="1"/>
  <c r="AG833" i="1"/>
  <c r="AH833" i="1"/>
  <c r="AG829" i="1"/>
  <c r="AH829" i="1"/>
  <c r="AG825" i="1"/>
  <c r="AH825" i="1"/>
  <c r="AG821" i="1"/>
  <c r="AH821" i="1"/>
  <c r="AG817" i="1"/>
  <c r="AH817" i="1"/>
  <c r="AG813" i="1"/>
  <c r="AH813" i="1"/>
  <c r="AG809" i="1"/>
  <c r="AH809" i="1"/>
  <c r="AG805" i="1"/>
  <c r="AH805" i="1"/>
  <c r="AG801" i="1"/>
  <c r="AH801" i="1"/>
  <c r="AG797" i="1"/>
  <c r="AH797" i="1"/>
  <c r="AG793" i="1"/>
  <c r="AH793" i="1"/>
  <c r="AG789" i="1"/>
  <c r="AH789" i="1"/>
  <c r="AG785" i="1"/>
  <c r="AH785" i="1"/>
  <c r="AG781" i="1"/>
  <c r="AH781" i="1"/>
  <c r="AG777" i="1"/>
  <c r="AH777" i="1"/>
  <c r="AG773" i="1"/>
  <c r="AH773" i="1"/>
  <c r="AG769" i="1"/>
  <c r="AH769" i="1"/>
  <c r="AG765" i="1"/>
  <c r="AH765" i="1"/>
  <c r="AG761" i="1"/>
  <c r="AH761" i="1"/>
  <c r="AG757" i="1"/>
  <c r="AH757" i="1"/>
  <c r="AG753" i="1"/>
  <c r="AH753" i="1"/>
  <c r="AG749" i="1"/>
  <c r="AH749" i="1"/>
  <c r="AG745" i="1"/>
  <c r="AH745" i="1"/>
  <c r="AG741" i="1"/>
  <c r="AH741" i="1"/>
  <c r="AG737" i="1"/>
  <c r="AH737" i="1"/>
  <c r="AG733" i="1"/>
  <c r="AH733" i="1"/>
  <c r="AG729" i="1"/>
  <c r="AH729" i="1"/>
  <c r="AH725" i="1"/>
  <c r="AG725" i="1"/>
  <c r="AH721" i="1"/>
  <c r="AG721" i="1"/>
  <c r="AH717" i="1"/>
  <c r="AG717" i="1"/>
  <c r="AH713" i="1"/>
  <c r="AG713" i="1"/>
  <c r="AH709" i="1"/>
  <c r="AG709" i="1"/>
  <c r="AH705" i="1"/>
  <c r="AG705" i="1"/>
  <c r="AH701" i="1"/>
  <c r="AG701" i="1"/>
  <c r="AH697" i="1"/>
  <c r="AG697" i="1"/>
  <c r="AH693" i="1"/>
  <c r="AG693" i="1"/>
  <c r="AH689" i="1"/>
  <c r="AG689" i="1"/>
  <c r="AH685" i="1"/>
  <c r="AG685" i="1"/>
  <c r="AH681" i="1"/>
  <c r="AG681" i="1"/>
  <c r="AH677" i="1"/>
  <c r="AG677" i="1"/>
  <c r="AH673" i="1"/>
  <c r="AG673" i="1"/>
  <c r="AH669" i="1"/>
  <c r="AG669" i="1"/>
  <c r="AH665" i="1"/>
  <c r="AG665" i="1"/>
  <c r="AH661" i="1"/>
  <c r="AG661" i="1"/>
  <c r="AH657" i="1"/>
  <c r="AG657" i="1"/>
  <c r="AH653" i="1"/>
  <c r="AG653" i="1"/>
  <c r="AH649" i="1"/>
  <c r="AG649" i="1"/>
  <c r="AH645" i="1"/>
  <c r="AG645" i="1"/>
  <c r="AH641" i="1"/>
  <c r="AG641" i="1"/>
  <c r="AH637" i="1"/>
  <c r="AG637" i="1"/>
  <c r="AH633" i="1"/>
  <c r="AG633" i="1"/>
  <c r="AH629" i="1"/>
  <c r="AG629" i="1"/>
  <c r="AH625" i="1"/>
  <c r="AG625" i="1"/>
  <c r="AH621" i="1"/>
  <c r="AG621" i="1"/>
  <c r="AH617" i="1"/>
  <c r="AG617" i="1"/>
  <c r="AH613" i="1"/>
  <c r="AG613" i="1"/>
  <c r="AH609" i="1"/>
  <c r="AG609" i="1"/>
  <c r="AH605" i="1"/>
  <c r="AG605" i="1"/>
  <c r="AH601" i="1"/>
  <c r="AG601" i="1"/>
  <c r="AH597" i="1"/>
  <c r="AG597" i="1"/>
  <c r="AH593" i="1"/>
  <c r="AG593" i="1"/>
  <c r="AH589" i="1"/>
  <c r="AG589" i="1"/>
  <c r="AH585" i="1"/>
  <c r="AG585" i="1"/>
  <c r="AH581" i="1"/>
  <c r="AG581" i="1"/>
  <c r="AH577" i="1"/>
  <c r="AG577" i="1"/>
  <c r="AH573" i="1"/>
  <c r="AG573" i="1"/>
  <c r="AH569" i="1"/>
  <c r="AG569" i="1"/>
  <c r="AH565" i="1"/>
  <c r="AG565" i="1"/>
  <c r="AH561" i="1"/>
  <c r="AG561" i="1"/>
  <c r="AH557" i="1"/>
  <c r="AG557" i="1"/>
  <c r="AH553" i="1"/>
  <c r="AG553" i="1"/>
  <c r="AH549" i="1"/>
  <c r="AG549" i="1"/>
  <c r="AH545" i="1"/>
  <c r="AG545" i="1"/>
  <c r="AH541" i="1"/>
  <c r="AG541" i="1"/>
  <c r="AH537" i="1"/>
  <c r="AG537" i="1"/>
  <c r="AH533" i="1"/>
  <c r="AG533" i="1"/>
  <c r="AH529" i="1"/>
  <c r="AG529" i="1"/>
  <c r="AH525" i="1"/>
  <c r="AG525" i="1"/>
  <c r="AH521" i="1"/>
  <c r="AG521" i="1"/>
  <c r="AH517" i="1"/>
  <c r="AG517" i="1"/>
  <c r="AH513" i="1"/>
  <c r="AG513" i="1"/>
  <c r="AH509" i="1"/>
  <c r="AG509" i="1"/>
  <c r="AH505" i="1"/>
  <c r="AG505" i="1"/>
  <c r="AH501" i="1"/>
  <c r="AG501" i="1"/>
  <c r="AH497" i="1"/>
  <c r="AG497" i="1"/>
  <c r="AH493" i="1"/>
  <c r="AG493" i="1"/>
  <c r="AH489" i="1"/>
  <c r="AG489" i="1"/>
  <c r="AH485" i="1"/>
  <c r="AG485" i="1"/>
  <c r="AH481" i="1"/>
  <c r="AG481" i="1"/>
  <c r="AH477" i="1"/>
  <c r="AG477" i="1"/>
  <c r="AH473" i="1"/>
  <c r="AG473" i="1"/>
  <c r="AH469" i="1"/>
  <c r="AG469" i="1"/>
  <c r="AH465" i="1"/>
  <c r="AG465" i="1"/>
  <c r="AH461" i="1"/>
  <c r="AG461" i="1"/>
  <c r="AH457" i="1"/>
  <c r="AG457" i="1"/>
  <c r="AH453" i="1"/>
  <c r="AG453" i="1"/>
  <c r="AH449" i="1"/>
  <c r="AG449" i="1"/>
  <c r="AH445" i="1"/>
  <c r="AG445" i="1"/>
  <c r="AH441" i="1"/>
  <c r="AG441" i="1"/>
  <c r="AH437" i="1"/>
  <c r="AG437" i="1"/>
  <c r="AH433" i="1"/>
  <c r="AG433" i="1"/>
  <c r="AH429" i="1"/>
  <c r="AG429" i="1"/>
  <c r="AH425" i="1"/>
  <c r="AG425" i="1"/>
  <c r="AH421" i="1"/>
  <c r="AG421" i="1"/>
  <c r="AH417" i="1"/>
  <c r="AG417" i="1"/>
  <c r="AH413" i="1"/>
  <c r="AG413" i="1"/>
  <c r="AH409" i="1"/>
  <c r="AG409" i="1"/>
  <c r="AH405" i="1"/>
  <c r="AG405" i="1"/>
  <c r="AH401" i="1"/>
  <c r="AG401" i="1"/>
  <c r="AH397" i="1"/>
  <c r="AG397" i="1"/>
  <c r="AH393" i="1"/>
  <c r="AG393" i="1"/>
  <c r="AH389" i="1"/>
  <c r="AG389" i="1"/>
  <c r="AH385" i="1"/>
  <c r="AG385" i="1"/>
  <c r="AH381" i="1"/>
  <c r="AG381" i="1"/>
  <c r="AH377" i="1"/>
  <c r="AG377" i="1"/>
  <c r="AH373" i="1"/>
  <c r="AG373" i="1"/>
  <c r="AH369" i="1"/>
  <c r="AG369" i="1"/>
  <c r="AH365" i="1"/>
  <c r="AG365" i="1"/>
  <c r="AH361" i="1"/>
  <c r="AG361" i="1"/>
  <c r="AH357" i="1"/>
  <c r="AG357" i="1"/>
  <c r="AH353" i="1"/>
  <c r="AG353" i="1"/>
  <c r="AH349" i="1"/>
  <c r="AG349" i="1"/>
  <c r="AH345" i="1"/>
  <c r="AG345" i="1"/>
  <c r="AH341" i="1"/>
  <c r="AG341" i="1"/>
  <c r="AH337" i="1"/>
  <c r="AG337" i="1"/>
  <c r="AH333" i="1"/>
  <c r="AG333" i="1"/>
  <c r="AH329" i="1"/>
  <c r="AG329" i="1"/>
  <c r="AH325" i="1"/>
  <c r="AG325" i="1"/>
  <c r="AH321" i="1"/>
  <c r="AG321" i="1"/>
  <c r="AH317" i="1"/>
  <c r="AG317" i="1"/>
  <c r="AH313" i="1"/>
  <c r="AG313" i="1"/>
  <c r="AH309" i="1"/>
  <c r="AG309" i="1"/>
  <c r="AH305" i="1"/>
  <c r="AG305" i="1"/>
  <c r="AH301" i="1"/>
  <c r="AG301" i="1"/>
  <c r="AH297" i="1"/>
  <c r="AG297" i="1"/>
  <c r="AH293" i="1"/>
  <c r="AG293" i="1"/>
  <c r="AH289" i="1"/>
  <c r="AG289" i="1"/>
  <c r="AG285" i="1"/>
  <c r="AH285" i="1"/>
  <c r="AG281" i="1"/>
  <c r="AH281" i="1"/>
  <c r="AG277" i="1"/>
  <c r="AH277" i="1"/>
  <c r="AG273" i="1"/>
  <c r="AH273" i="1"/>
  <c r="AG269" i="1"/>
  <c r="AH269" i="1"/>
  <c r="AG265" i="1"/>
  <c r="AH265" i="1"/>
  <c r="AG261" i="1"/>
  <c r="AH261" i="1"/>
  <c r="AG257" i="1"/>
  <c r="AH257" i="1"/>
  <c r="AG253" i="1"/>
  <c r="AH253" i="1"/>
  <c r="AG249" i="1"/>
  <c r="AH249" i="1"/>
  <c r="AG245" i="1"/>
  <c r="AH245" i="1"/>
  <c r="AG241" i="1"/>
  <c r="AH241" i="1"/>
  <c r="AG237" i="1"/>
  <c r="AH237" i="1"/>
  <c r="AG233" i="1"/>
  <c r="AH233" i="1"/>
  <c r="AG229" i="1"/>
  <c r="AH229" i="1"/>
  <c r="AG225" i="1"/>
  <c r="AH225" i="1"/>
  <c r="AG221" i="1"/>
  <c r="AH221" i="1"/>
  <c r="AG217" i="1"/>
  <c r="AH217" i="1"/>
  <c r="AG213" i="1"/>
  <c r="AH213" i="1"/>
  <c r="AG209" i="1"/>
  <c r="AH209" i="1"/>
  <c r="AG205" i="1"/>
  <c r="AH205" i="1"/>
  <c r="AG201" i="1"/>
  <c r="AH201" i="1"/>
  <c r="AG197" i="1"/>
  <c r="AH197" i="1"/>
  <c r="AG193" i="1"/>
  <c r="AH193" i="1"/>
  <c r="AG189" i="1"/>
  <c r="AH189" i="1"/>
  <c r="AG185" i="1"/>
  <c r="AH185" i="1"/>
  <c r="AG181" i="1"/>
  <c r="AH181" i="1"/>
  <c r="AG177" i="1"/>
  <c r="AH177" i="1"/>
  <c r="AG173" i="1"/>
  <c r="AH173" i="1"/>
  <c r="AG169" i="1"/>
  <c r="AH169" i="1"/>
  <c r="AG165" i="1"/>
  <c r="AH165" i="1"/>
  <c r="AG161" i="1"/>
  <c r="AH161" i="1"/>
  <c r="AG157" i="1"/>
  <c r="AH157" i="1"/>
  <c r="AG153" i="1"/>
  <c r="AH153" i="1"/>
  <c r="AG149" i="1"/>
  <c r="AH149" i="1"/>
  <c r="AG145" i="1"/>
  <c r="AH145" i="1"/>
  <c r="AG141" i="1"/>
  <c r="AH141" i="1"/>
  <c r="AG137" i="1"/>
  <c r="AH137" i="1"/>
  <c r="AG133" i="1"/>
  <c r="AH133" i="1"/>
  <c r="AG129" i="1"/>
  <c r="AH129" i="1"/>
  <c r="AG125" i="1"/>
  <c r="AH125" i="1"/>
  <c r="AG121" i="1"/>
  <c r="AH121" i="1"/>
  <c r="AG117" i="1"/>
  <c r="AH117" i="1"/>
  <c r="AG113" i="1"/>
  <c r="AH113" i="1"/>
  <c r="AG109" i="1"/>
  <c r="AH109" i="1"/>
  <c r="AG105" i="1"/>
  <c r="AH105" i="1"/>
  <c r="AG101" i="1"/>
  <c r="AH101" i="1"/>
  <c r="AG97" i="1"/>
  <c r="AH97" i="1"/>
  <c r="AG93" i="1"/>
  <c r="AH93" i="1"/>
  <c r="AG89" i="1"/>
  <c r="AH89" i="1"/>
  <c r="AG85" i="1"/>
  <c r="AH85" i="1"/>
  <c r="AG81" i="1"/>
  <c r="AH81" i="1"/>
  <c r="AG77" i="1"/>
  <c r="AH77" i="1"/>
  <c r="AG73" i="1"/>
  <c r="AH73" i="1"/>
  <c r="AG69" i="1"/>
  <c r="AH69" i="1"/>
  <c r="AG65" i="1"/>
  <c r="AH65" i="1"/>
  <c r="AG61" i="1"/>
  <c r="AH61" i="1"/>
  <c r="AG57" i="1"/>
  <c r="AH57" i="1"/>
  <c r="AG53" i="1"/>
  <c r="AH53" i="1"/>
  <c r="AG49" i="1"/>
  <c r="AH49" i="1"/>
  <c r="AG45" i="1"/>
  <c r="AH45" i="1"/>
  <c r="AG41" i="1"/>
  <c r="AH41" i="1"/>
  <c r="AG37" i="1"/>
  <c r="AH37" i="1"/>
  <c r="AG33" i="1"/>
  <c r="AH33" i="1"/>
  <c r="AG29" i="1"/>
  <c r="AH29" i="1"/>
  <c r="AG25" i="1"/>
  <c r="AH25" i="1"/>
  <c r="AG21" i="1"/>
  <c r="AH21" i="1"/>
  <c r="AG17" i="1"/>
  <c r="AH17" i="1"/>
  <c r="AG13" i="1"/>
  <c r="AH13" i="1"/>
  <c r="AG9" i="1"/>
  <c r="AH9" i="1"/>
  <c r="AG916" i="1"/>
  <c r="AG908" i="1"/>
  <c r="AG900" i="1"/>
  <c r="AG892" i="1"/>
  <c r="AG884" i="1"/>
  <c r="AG876" i="1"/>
  <c r="AG868" i="1"/>
  <c r="AG860" i="1"/>
  <c r="AG852" i="1"/>
  <c r="AG844" i="1"/>
  <c r="AG836" i="1"/>
  <c r="AG828" i="1"/>
  <c r="AG820" i="1"/>
  <c r="AG812" i="1"/>
  <c r="AG808" i="1"/>
  <c r="AH808" i="1"/>
  <c r="AG804" i="1"/>
  <c r="AH804" i="1"/>
  <c r="AG800" i="1"/>
  <c r="AH800" i="1"/>
  <c r="AG796" i="1"/>
  <c r="AH796" i="1"/>
  <c r="AG792" i="1"/>
  <c r="AH792" i="1"/>
  <c r="AG788" i="1"/>
  <c r="AH788" i="1"/>
  <c r="AG784" i="1"/>
  <c r="AH784" i="1"/>
  <c r="AG780" i="1"/>
  <c r="AH780" i="1"/>
  <c r="AG776" i="1"/>
  <c r="AH776" i="1"/>
  <c r="AG772" i="1"/>
  <c r="AH772" i="1"/>
  <c r="AG768" i="1"/>
  <c r="AH768" i="1"/>
  <c r="AG764" i="1"/>
  <c r="AH764" i="1"/>
  <c r="AG760" i="1"/>
  <c r="AH760" i="1"/>
  <c r="AG756" i="1"/>
  <c r="AH756" i="1"/>
  <c r="AG752" i="1"/>
  <c r="AH752" i="1"/>
  <c r="AG748" i="1"/>
  <c r="AH748" i="1"/>
  <c r="AG744" i="1"/>
  <c r="AH744" i="1"/>
  <c r="AG740" i="1"/>
  <c r="AH740" i="1"/>
  <c r="AG736" i="1"/>
  <c r="AH736" i="1"/>
  <c r="AG732" i="1"/>
  <c r="AH732" i="1"/>
  <c r="AH728" i="1"/>
  <c r="AG728" i="1"/>
  <c r="AH724" i="1"/>
  <c r="AG724" i="1"/>
  <c r="AH720" i="1"/>
  <c r="AG720" i="1"/>
  <c r="AH716" i="1"/>
  <c r="AG716" i="1"/>
  <c r="AH712" i="1"/>
  <c r="AG712" i="1"/>
  <c r="AH708" i="1"/>
  <c r="AG708" i="1"/>
  <c r="AG704" i="1"/>
  <c r="AH704" i="1"/>
  <c r="AG700" i="1"/>
  <c r="AH700" i="1"/>
  <c r="AG696" i="1"/>
  <c r="AH696" i="1"/>
  <c r="AG692" i="1"/>
  <c r="AH692" i="1"/>
  <c r="AG688" i="1"/>
  <c r="AH688" i="1"/>
  <c r="AG684" i="1"/>
  <c r="AH684" i="1"/>
  <c r="AG680" i="1"/>
  <c r="AH680" i="1"/>
  <c r="AG676" i="1"/>
  <c r="AH676" i="1"/>
  <c r="AG672" i="1"/>
  <c r="AH672" i="1"/>
  <c r="AG668" i="1"/>
  <c r="AH668" i="1"/>
  <c r="AG664" i="1"/>
  <c r="AH664" i="1"/>
  <c r="AG660" i="1"/>
  <c r="AH660" i="1"/>
  <c r="AG656" i="1"/>
  <c r="AH656" i="1"/>
  <c r="AG652" i="1"/>
  <c r="AH652" i="1"/>
  <c r="AG648" i="1"/>
  <c r="AH648" i="1"/>
  <c r="AG644" i="1"/>
  <c r="AH644" i="1"/>
  <c r="AG640" i="1"/>
  <c r="AH640" i="1"/>
  <c r="AG636" i="1"/>
  <c r="AH636" i="1"/>
  <c r="AG632" i="1"/>
  <c r="AH632" i="1"/>
  <c r="AG628" i="1"/>
  <c r="AH628" i="1"/>
  <c r="AG624" i="1"/>
  <c r="AH624" i="1"/>
  <c r="AG620" i="1"/>
  <c r="AH620" i="1"/>
  <c r="AG616" i="1"/>
  <c r="AH616" i="1"/>
  <c r="AG612" i="1"/>
  <c r="AH612" i="1"/>
  <c r="AG608" i="1"/>
  <c r="AH608" i="1"/>
  <c r="AG604" i="1"/>
  <c r="AH604" i="1"/>
  <c r="AG600" i="1"/>
  <c r="AH600" i="1"/>
  <c r="AG596" i="1"/>
  <c r="AH596" i="1"/>
  <c r="AG592" i="1"/>
  <c r="AH592" i="1"/>
  <c r="AG588" i="1"/>
  <c r="AH588" i="1"/>
  <c r="AG584" i="1"/>
  <c r="AH584" i="1"/>
  <c r="AG580" i="1"/>
  <c r="AH580" i="1"/>
  <c r="AG576" i="1"/>
  <c r="AH576" i="1"/>
  <c r="AG572" i="1"/>
  <c r="AH572" i="1"/>
  <c r="AG568" i="1"/>
  <c r="AH568" i="1"/>
  <c r="AG564" i="1"/>
  <c r="AH564" i="1"/>
  <c r="AG560" i="1"/>
  <c r="AH560" i="1"/>
  <c r="AG556" i="1"/>
  <c r="AH556" i="1"/>
  <c r="AG552" i="1"/>
  <c r="AH552" i="1"/>
  <c r="AG548" i="1"/>
  <c r="AH548" i="1"/>
  <c r="AG544" i="1"/>
  <c r="AH544" i="1"/>
  <c r="AG540" i="1"/>
  <c r="AH540" i="1"/>
  <c r="AG536" i="1"/>
  <c r="AH536" i="1"/>
  <c r="AG532" i="1"/>
  <c r="AH532" i="1"/>
  <c r="AG528" i="1"/>
  <c r="AH528" i="1"/>
  <c r="AG524" i="1"/>
  <c r="AH524" i="1"/>
  <c r="AG520" i="1"/>
  <c r="AH520" i="1"/>
  <c r="AG516" i="1"/>
  <c r="AH516" i="1"/>
  <c r="AG512" i="1"/>
  <c r="AH512" i="1"/>
  <c r="AG508" i="1"/>
  <c r="AH508" i="1"/>
  <c r="AG504" i="1"/>
  <c r="AH504" i="1"/>
  <c r="AG500" i="1"/>
  <c r="AH500" i="1"/>
  <c r="AG496" i="1"/>
  <c r="AH496" i="1"/>
  <c r="AG492" i="1"/>
  <c r="AH492" i="1"/>
  <c r="AG488" i="1"/>
  <c r="AH488" i="1"/>
  <c r="AG484" i="1"/>
  <c r="AH484" i="1"/>
  <c r="AG480" i="1"/>
  <c r="AH480" i="1"/>
  <c r="AG476" i="1"/>
  <c r="AH476" i="1"/>
  <c r="AG472" i="1"/>
  <c r="AH472" i="1"/>
  <c r="AG468" i="1"/>
  <c r="AH468" i="1"/>
  <c r="AG464" i="1"/>
  <c r="AH464" i="1"/>
  <c r="AG460" i="1"/>
  <c r="AH460" i="1"/>
  <c r="AG456" i="1"/>
  <c r="AH456" i="1"/>
  <c r="AG452" i="1"/>
  <c r="AH452" i="1"/>
  <c r="AG448" i="1"/>
  <c r="AH448" i="1"/>
  <c r="AG444" i="1"/>
  <c r="AH444" i="1"/>
  <c r="AG440" i="1"/>
  <c r="AH440" i="1"/>
  <c r="AG436" i="1"/>
  <c r="AH436" i="1"/>
  <c r="AG432" i="1"/>
  <c r="AH432" i="1"/>
  <c r="AG428" i="1"/>
  <c r="AH428" i="1"/>
  <c r="AG424" i="1"/>
  <c r="AH424" i="1"/>
  <c r="AG420" i="1"/>
  <c r="AH420" i="1"/>
  <c r="AG416" i="1"/>
  <c r="AH416" i="1"/>
  <c r="AG412" i="1"/>
  <c r="AH412" i="1"/>
  <c r="AG408" i="1"/>
  <c r="AH408" i="1"/>
  <c r="AG404" i="1"/>
  <c r="AH404" i="1"/>
  <c r="AG400" i="1"/>
  <c r="AH400" i="1"/>
  <c r="AG396" i="1"/>
  <c r="AH396" i="1"/>
  <c r="AG392" i="1"/>
  <c r="AH392" i="1"/>
  <c r="AG388" i="1"/>
  <c r="AH388" i="1"/>
  <c r="AG384" i="1"/>
  <c r="AH384" i="1"/>
  <c r="AG380" i="1"/>
  <c r="AH380" i="1"/>
  <c r="AG376" i="1"/>
  <c r="AH376" i="1"/>
  <c r="AG372" i="1"/>
  <c r="AH372" i="1"/>
  <c r="AG368" i="1"/>
  <c r="AH368" i="1"/>
  <c r="AG364" i="1"/>
  <c r="AH364" i="1"/>
  <c r="AG360" i="1"/>
  <c r="AH360" i="1"/>
  <c r="AG356" i="1"/>
  <c r="AH356" i="1"/>
  <c r="AG352" i="1"/>
  <c r="AH352" i="1"/>
  <c r="AG348" i="1"/>
  <c r="AH348" i="1"/>
  <c r="AG344" i="1"/>
  <c r="AH344" i="1"/>
  <c r="AG340" i="1"/>
  <c r="AH340" i="1"/>
  <c r="AG336" i="1"/>
  <c r="AH336" i="1"/>
  <c r="AG332" i="1"/>
  <c r="AH332" i="1"/>
  <c r="AG328" i="1"/>
  <c r="AH328" i="1"/>
  <c r="AG324" i="1"/>
  <c r="AH324" i="1"/>
  <c r="AG320" i="1"/>
  <c r="AH320" i="1"/>
  <c r="AG316" i="1"/>
  <c r="AH316" i="1"/>
  <c r="AG312" i="1"/>
  <c r="AH312" i="1"/>
  <c r="AG308" i="1"/>
  <c r="AH308" i="1"/>
  <c r="AG304" i="1"/>
  <c r="AH304" i="1"/>
  <c r="AG300" i="1"/>
  <c r="AH300" i="1"/>
  <c r="AH296" i="1"/>
  <c r="AG296" i="1"/>
  <c r="AH292" i="1"/>
  <c r="AG292" i="1"/>
  <c r="AH288" i="1"/>
  <c r="AG288" i="1"/>
  <c r="AH284" i="1"/>
  <c r="AG284" i="1"/>
  <c r="AH280" i="1"/>
  <c r="AG280" i="1"/>
  <c r="AH276" i="1"/>
  <c r="AG276" i="1"/>
  <c r="AH272" i="1"/>
  <c r="AG272" i="1"/>
  <c r="AH268" i="1"/>
  <c r="AG268" i="1"/>
  <c r="AH264" i="1"/>
  <c r="AG264" i="1"/>
  <c r="AH260" i="1"/>
  <c r="AG260" i="1"/>
  <c r="AH256" i="1"/>
  <c r="AG256" i="1"/>
  <c r="AH252" i="1"/>
  <c r="AG252" i="1"/>
  <c r="AH248" i="1"/>
  <c r="AG248" i="1"/>
  <c r="AH244" i="1"/>
  <c r="AG244" i="1"/>
  <c r="AH240" i="1"/>
  <c r="AG240" i="1"/>
  <c r="AH236" i="1"/>
  <c r="AG236" i="1"/>
  <c r="AH232" i="1"/>
  <c r="AG232" i="1"/>
  <c r="AH228" i="1"/>
  <c r="AG228" i="1"/>
  <c r="AH224" i="1"/>
  <c r="AG224" i="1"/>
  <c r="AH220" i="1"/>
  <c r="AG220" i="1"/>
  <c r="AH216" i="1"/>
  <c r="AG216" i="1"/>
  <c r="AH212" i="1"/>
  <c r="AG212" i="1"/>
  <c r="AH208" i="1"/>
  <c r="AG208" i="1"/>
  <c r="AH204" i="1"/>
  <c r="AG204" i="1"/>
  <c r="AH200" i="1"/>
  <c r="AG200" i="1"/>
  <c r="AH196" i="1"/>
  <c r="AG196" i="1"/>
  <c r="AH192" i="1"/>
  <c r="AG192" i="1"/>
  <c r="AH188" i="1"/>
  <c r="AG188" i="1"/>
  <c r="AH184" i="1"/>
  <c r="AG184" i="1"/>
  <c r="AH180" i="1"/>
  <c r="AG180" i="1"/>
  <c r="AH176" i="1"/>
  <c r="AG176" i="1"/>
  <c r="AH172" i="1"/>
  <c r="AG172" i="1"/>
  <c r="AH168" i="1"/>
  <c r="AG168" i="1"/>
  <c r="AH164" i="1"/>
  <c r="AG164" i="1"/>
  <c r="AH160" i="1"/>
  <c r="AG160" i="1"/>
  <c r="AH156" i="1"/>
  <c r="AG156" i="1"/>
  <c r="AH152" i="1"/>
  <c r="AG152" i="1"/>
  <c r="AH148" i="1"/>
  <c r="AG148" i="1"/>
  <c r="AH144" i="1"/>
  <c r="AG144" i="1"/>
  <c r="AH140" i="1"/>
  <c r="AG140" i="1"/>
  <c r="AH136" i="1"/>
  <c r="AG136" i="1"/>
  <c r="AH132" i="1"/>
  <c r="AG132" i="1"/>
  <c r="AH128" i="1"/>
  <c r="AG128" i="1"/>
  <c r="AH124" i="1"/>
  <c r="AG124" i="1"/>
  <c r="AH120" i="1"/>
  <c r="AG120" i="1"/>
  <c r="AH116" i="1"/>
  <c r="AG116" i="1"/>
  <c r="AH112" i="1"/>
  <c r="AG112" i="1"/>
  <c r="AH108" i="1"/>
  <c r="AG108" i="1"/>
  <c r="AH104" i="1"/>
  <c r="AG104" i="1"/>
  <c r="AH100" i="1"/>
  <c r="AG100" i="1"/>
  <c r="AH96" i="1"/>
  <c r="AG96" i="1"/>
  <c r="AH92" i="1"/>
  <c r="AG92" i="1"/>
  <c r="AH88" i="1"/>
  <c r="AG88" i="1"/>
  <c r="AH84" i="1"/>
  <c r="AG84" i="1"/>
  <c r="AH80" i="1"/>
  <c r="AG80" i="1"/>
  <c r="AH76" i="1"/>
  <c r="AG76" i="1"/>
  <c r="AH72" i="1"/>
  <c r="AG72" i="1"/>
  <c r="AH68" i="1"/>
  <c r="AG68" i="1"/>
  <c r="AH64" i="1"/>
  <c r="AG64" i="1"/>
  <c r="AH60" i="1"/>
  <c r="AG60" i="1"/>
  <c r="AH56" i="1"/>
  <c r="AG56" i="1"/>
  <c r="AH52" i="1"/>
  <c r="AG52" i="1"/>
  <c r="AH48" i="1"/>
  <c r="AG48" i="1"/>
  <c r="AH44" i="1"/>
  <c r="AG44" i="1"/>
  <c r="AH40" i="1"/>
  <c r="AG40" i="1"/>
  <c r="AH36" i="1"/>
  <c r="AG36" i="1"/>
  <c r="AH32" i="1"/>
  <c r="AG32" i="1"/>
  <c r="AH28" i="1"/>
  <c r="AG28" i="1"/>
  <c r="AH24" i="1"/>
  <c r="AG24" i="1"/>
  <c r="AH20" i="1"/>
  <c r="AG20" i="1"/>
  <c r="AH16" i="1"/>
  <c r="AG16" i="1"/>
  <c r="AH12" i="1"/>
  <c r="AG12" i="1"/>
  <c r="AG914" i="1"/>
  <c r="AG906" i="1"/>
  <c r="AG898" i="1"/>
  <c r="AG890" i="1"/>
  <c r="AG882" i="1"/>
  <c r="AG874" i="1"/>
  <c r="AG866" i="1"/>
  <c r="AG858" i="1"/>
  <c r="AG850" i="1"/>
  <c r="AG842" i="1"/>
  <c r="AG834" i="1"/>
  <c r="AG826" i="1"/>
  <c r="AG818" i="1"/>
  <c r="AG810" i="1"/>
  <c r="AG7" i="1"/>
  <c r="AH7" i="1"/>
  <c r="AG5" i="1"/>
  <c r="AH5" i="1"/>
  <c r="AH8" i="1"/>
  <c r="AG8" i="1"/>
  <c r="S4" i="1"/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4" i="1"/>
  <c r="E919" i="1"/>
  <c r="T919" i="1"/>
  <c r="AD919" i="1"/>
  <c r="AC4" i="1"/>
  <c r="R4" i="1"/>
  <c r="Q5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I4" i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H4" i="1"/>
  <c r="G5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L36" i="1" s="1"/>
  <c r="L4" i="1"/>
  <c r="J4" i="1"/>
  <c r="X919" i="1" l="1"/>
  <c r="Y919" i="1" s="1"/>
  <c r="T4" i="1"/>
  <c r="V4" i="1" s="1"/>
  <c r="AC5" i="1"/>
  <c r="I5" i="1"/>
  <c r="S31" i="1"/>
  <c r="R5" i="1"/>
  <c r="Q6" i="1" s="1"/>
  <c r="M36" i="1"/>
  <c r="H5" i="1"/>
  <c r="C4" i="1"/>
  <c r="B5" i="1" s="1"/>
  <c r="K37" i="1"/>
  <c r="X4" i="1" l="1"/>
  <c r="AD4" i="1"/>
  <c r="Y4" i="1"/>
  <c r="AA4" i="1"/>
  <c r="T5" i="1"/>
  <c r="X5" i="1" s="1"/>
  <c r="Y5" i="1" s="1"/>
  <c r="AC6" i="1"/>
  <c r="AD5" i="1" s="1"/>
  <c r="C5" i="1"/>
  <c r="D5" i="1" s="1"/>
  <c r="S32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G6" i="1"/>
  <c r="B6" i="1"/>
  <c r="E5" i="1" s="1"/>
  <c r="E4" i="1"/>
  <c r="K38" i="1"/>
  <c r="L37" i="1"/>
  <c r="N37" i="1" s="1"/>
  <c r="W5" i="1" l="1"/>
  <c r="Z5" i="1"/>
  <c r="AB4" i="1"/>
  <c r="AA5" i="1"/>
  <c r="R31" i="1"/>
  <c r="R32" i="1" s="1"/>
  <c r="S33" i="1"/>
  <c r="Q7" i="1"/>
  <c r="AC7" i="1" s="1"/>
  <c r="AD6" i="1" s="1"/>
  <c r="H6" i="1"/>
  <c r="G7" i="1" s="1"/>
  <c r="I6" i="1"/>
  <c r="M37" i="1"/>
  <c r="K39" i="1"/>
  <c r="L38" i="1"/>
  <c r="N38" i="1" s="1"/>
  <c r="AB5" i="1" l="1"/>
  <c r="Q8" i="1"/>
  <c r="AC8" i="1" s="1"/>
  <c r="AD7" i="1" s="1"/>
  <c r="T6" i="1"/>
  <c r="S34" i="1"/>
  <c r="R33" i="1"/>
  <c r="H7" i="1"/>
  <c r="G8" i="1" s="1"/>
  <c r="I7" i="1"/>
  <c r="L39" i="1"/>
  <c r="N39" i="1" s="1"/>
  <c r="K40" i="1"/>
  <c r="M38" i="1"/>
  <c r="X6" i="1" l="1"/>
  <c r="AA6" i="1" s="1"/>
  <c r="AB6" i="1" s="1"/>
  <c r="W6" i="1"/>
  <c r="Y6" i="1"/>
  <c r="Q9" i="1"/>
  <c r="AC9" i="1" s="1"/>
  <c r="AD8" i="1" s="1"/>
  <c r="T7" i="1"/>
  <c r="R34" i="1"/>
  <c r="S35" i="1"/>
  <c r="I8" i="1"/>
  <c r="H8" i="1"/>
  <c r="G9" i="1" s="1"/>
  <c r="L40" i="1"/>
  <c r="N40" i="1" s="1"/>
  <c r="K41" i="1"/>
  <c r="M39" i="1"/>
  <c r="Z6" i="1" l="1"/>
  <c r="X7" i="1"/>
  <c r="AA7" i="1" s="1"/>
  <c r="AB7" i="1" s="1"/>
  <c r="W7" i="1"/>
  <c r="Q10" i="1"/>
  <c r="AC10" i="1" s="1"/>
  <c r="AD9" i="1" s="1"/>
  <c r="T8" i="1"/>
  <c r="W8" i="1" s="1"/>
  <c r="R35" i="1"/>
  <c r="S36" i="1"/>
  <c r="I9" i="1"/>
  <c r="H9" i="1"/>
  <c r="G10" i="1" s="1"/>
  <c r="I10" i="1" s="1"/>
  <c r="K42" i="1"/>
  <c r="L41" i="1"/>
  <c r="N41" i="1" s="1"/>
  <c r="M40" i="1"/>
  <c r="X8" i="1" l="1"/>
  <c r="Y8" i="1" s="1"/>
  <c r="Z7" i="1"/>
  <c r="Y7" i="1"/>
  <c r="Q11" i="1"/>
  <c r="AC11" i="1" s="1"/>
  <c r="AD10" i="1" s="1"/>
  <c r="T9" i="1"/>
  <c r="X9" i="1" s="1"/>
  <c r="R36" i="1"/>
  <c r="S37" i="1"/>
  <c r="H10" i="1"/>
  <c r="G11" i="1" s="1"/>
  <c r="I11" i="1" s="1"/>
  <c r="M41" i="1"/>
  <c r="K43" i="1"/>
  <c r="L42" i="1"/>
  <c r="N42" i="1" s="1"/>
  <c r="Z8" i="1" l="1"/>
  <c r="AA8" i="1"/>
  <c r="AB8" i="1" s="1"/>
  <c r="W9" i="1"/>
  <c r="Z9" i="1"/>
  <c r="Y9" i="1"/>
  <c r="Q12" i="1"/>
  <c r="AC12" i="1" s="1"/>
  <c r="AD11" i="1" s="1"/>
  <c r="T10" i="1"/>
  <c r="R37" i="1"/>
  <c r="S38" i="1"/>
  <c r="H11" i="1"/>
  <c r="L43" i="1"/>
  <c r="N43" i="1" s="1"/>
  <c r="K44" i="1"/>
  <c r="M42" i="1"/>
  <c r="AA9" i="1" l="1"/>
  <c r="AB9" i="1" s="1"/>
  <c r="X10" i="1"/>
  <c r="AA10" i="1" s="1"/>
  <c r="AB10" i="1" s="1"/>
  <c r="W10" i="1"/>
  <c r="Z10" i="1"/>
  <c r="Q13" i="1"/>
  <c r="AC13" i="1" s="1"/>
  <c r="AD12" i="1" s="1"/>
  <c r="T11" i="1"/>
  <c r="R38" i="1"/>
  <c r="S39" i="1"/>
  <c r="G12" i="1"/>
  <c r="I12" i="1" s="1"/>
  <c r="M43" i="1"/>
  <c r="L44" i="1"/>
  <c r="N44" i="1" s="1"/>
  <c r="K45" i="1"/>
  <c r="X11" i="1" l="1"/>
  <c r="Y11" i="1" s="1"/>
  <c r="W11" i="1"/>
  <c r="Y10" i="1"/>
  <c r="Q14" i="1"/>
  <c r="AC14" i="1" s="1"/>
  <c r="AD13" i="1" s="1"/>
  <c r="T12" i="1"/>
  <c r="R39" i="1"/>
  <c r="S40" i="1"/>
  <c r="H12" i="1"/>
  <c r="K46" i="1"/>
  <c r="L45" i="1"/>
  <c r="N45" i="1" s="1"/>
  <c r="M44" i="1"/>
  <c r="Z11" i="1" l="1"/>
  <c r="AA11" i="1"/>
  <c r="AB11" i="1" s="1"/>
  <c r="X12" i="1"/>
  <c r="Z12" i="1" s="1"/>
  <c r="W12" i="1"/>
  <c r="Q15" i="1"/>
  <c r="AC15" i="1" s="1"/>
  <c r="AD14" i="1" s="1"/>
  <c r="T13" i="1"/>
  <c r="R40" i="1"/>
  <c r="S41" i="1"/>
  <c r="G13" i="1"/>
  <c r="I13" i="1" s="1"/>
  <c r="K47" i="1"/>
  <c r="L46" i="1"/>
  <c r="N46" i="1" s="1"/>
  <c r="M45" i="1"/>
  <c r="Y12" i="1" l="1"/>
  <c r="AA12" i="1"/>
  <c r="AB12" i="1" s="1"/>
  <c r="Q16" i="1"/>
  <c r="AC16" i="1" s="1"/>
  <c r="AD15" i="1" s="1"/>
  <c r="T14" i="1"/>
  <c r="R41" i="1"/>
  <c r="S42" i="1"/>
  <c r="H13" i="1"/>
  <c r="M46" i="1"/>
  <c r="L47" i="1"/>
  <c r="N47" i="1" s="1"/>
  <c r="K48" i="1"/>
  <c r="X13" i="1" l="1"/>
  <c r="AA13" i="1" s="1"/>
  <c r="AB13" i="1" s="1"/>
  <c r="W13" i="1"/>
  <c r="Q17" i="1"/>
  <c r="AC17" i="1" s="1"/>
  <c r="AD16" i="1" s="1"/>
  <c r="T15" i="1"/>
  <c r="R42" i="1"/>
  <c r="S43" i="1"/>
  <c r="G14" i="1"/>
  <c r="I14" i="1" s="1"/>
  <c r="M47" i="1"/>
  <c r="L48" i="1"/>
  <c r="N48" i="1" s="1"/>
  <c r="K49" i="1"/>
  <c r="Y13" i="1" l="1"/>
  <c r="Z13" i="1"/>
  <c r="X14" i="1"/>
  <c r="AA14" i="1" s="1"/>
  <c r="AB14" i="1" s="1"/>
  <c r="W14" i="1"/>
  <c r="Q18" i="1"/>
  <c r="AC18" i="1" s="1"/>
  <c r="AD17" i="1" s="1"/>
  <c r="T16" i="1"/>
  <c r="R43" i="1"/>
  <c r="S44" i="1"/>
  <c r="H14" i="1"/>
  <c r="M48" i="1"/>
  <c r="K50" i="1"/>
  <c r="L49" i="1"/>
  <c r="N49" i="1" s="1"/>
  <c r="Y14" i="1" l="1"/>
  <c r="Z14" i="1"/>
  <c r="Q19" i="1"/>
  <c r="AC19" i="1" s="1"/>
  <c r="AD18" i="1" s="1"/>
  <c r="T17" i="1"/>
  <c r="R44" i="1"/>
  <c r="S45" i="1"/>
  <c r="G15" i="1"/>
  <c r="I15" i="1" s="1"/>
  <c r="K51" i="1"/>
  <c r="L50" i="1"/>
  <c r="N50" i="1" s="1"/>
  <c r="M49" i="1"/>
  <c r="X15" i="1" l="1"/>
  <c r="AA15" i="1" s="1"/>
  <c r="AB15" i="1" s="1"/>
  <c r="W15" i="1"/>
  <c r="Y15" i="1"/>
  <c r="Q20" i="1"/>
  <c r="AC20" i="1" s="1"/>
  <c r="AD19" i="1" s="1"/>
  <c r="T18" i="1"/>
  <c r="R45" i="1"/>
  <c r="S46" i="1"/>
  <c r="H15" i="1"/>
  <c r="L51" i="1"/>
  <c r="N51" i="1" s="1"/>
  <c r="K52" i="1"/>
  <c r="M50" i="1"/>
  <c r="Z15" i="1" l="1"/>
  <c r="Q21" i="1"/>
  <c r="AC21" i="1" s="1"/>
  <c r="AD20" i="1" s="1"/>
  <c r="T19" i="1"/>
  <c r="R46" i="1"/>
  <c r="S47" i="1"/>
  <c r="G16" i="1"/>
  <c r="I16" i="1" s="1"/>
  <c r="L52" i="1"/>
  <c r="N52" i="1" s="1"/>
  <c r="K53" i="1"/>
  <c r="M51" i="1"/>
  <c r="X16" i="1" l="1"/>
  <c r="AA16" i="1" s="1"/>
  <c r="AB16" i="1" s="1"/>
  <c r="W16" i="1"/>
  <c r="Y16" i="1"/>
  <c r="Q22" i="1"/>
  <c r="AC22" i="1" s="1"/>
  <c r="AD21" i="1" s="1"/>
  <c r="T20" i="1"/>
  <c r="R47" i="1"/>
  <c r="S48" i="1"/>
  <c r="H16" i="1"/>
  <c r="M52" i="1"/>
  <c r="K54" i="1"/>
  <c r="L53" i="1"/>
  <c r="N53" i="1" s="1"/>
  <c r="Z16" i="1" l="1"/>
  <c r="Q23" i="1"/>
  <c r="AC23" i="1" s="1"/>
  <c r="AD22" i="1" s="1"/>
  <c r="T21" i="1"/>
  <c r="R48" i="1"/>
  <c r="S49" i="1"/>
  <c r="G17" i="1"/>
  <c r="I17" i="1" s="1"/>
  <c r="K55" i="1"/>
  <c r="L54" i="1"/>
  <c r="N54" i="1" s="1"/>
  <c r="M53" i="1"/>
  <c r="X17" i="1" l="1"/>
  <c r="AA17" i="1" s="1"/>
  <c r="AB17" i="1" s="1"/>
  <c r="W17" i="1"/>
  <c r="Q24" i="1"/>
  <c r="AC24" i="1" s="1"/>
  <c r="AD23" i="1" s="1"/>
  <c r="T22" i="1"/>
  <c r="S50" i="1"/>
  <c r="R49" i="1"/>
  <c r="H17" i="1"/>
  <c r="L55" i="1"/>
  <c r="N55" i="1" s="1"/>
  <c r="K56" i="1"/>
  <c r="M54" i="1"/>
  <c r="Y17" i="1" l="1"/>
  <c r="Z17" i="1"/>
  <c r="Q25" i="1"/>
  <c r="AC25" i="1" s="1"/>
  <c r="AD24" i="1" s="1"/>
  <c r="T23" i="1"/>
  <c r="R50" i="1"/>
  <c r="S51" i="1"/>
  <c r="G18" i="1"/>
  <c r="I18" i="1" s="1"/>
  <c r="L56" i="1"/>
  <c r="N56" i="1" s="1"/>
  <c r="K57" i="1"/>
  <c r="M55" i="1"/>
  <c r="X18" i="1" l="1"/>
  <c r="AA18" i="1" s="1"/>
  <c r="AB18" i="1" s="1"/>
  <c r="W18" i="1"/>
  <c r="Q26" i="1"/>
  <c r="AC26" i="1" s="1"/>
  <c r="AD25" i="1" s="1"/>
  <c r="T24" i="1"/>
  <c r="R51" i="1"/>
  <c r="S52" i="1"/>
  <c r="H18" i="1"/>
  <c r="M56" i="1"/>
  <c r="K58" i="1"/>
  <c r="L57" i="1"/>
  <c r="N57" i="1" s="1"/>
  <c r="Y18" i="1" l="1"/>
  <c r="Z18" i="1"/>
  <c r="Q27" i="1"/>
  <c r="AC27" i="1" s="1"/>
  <c r="AD26" i="1" s="1"/>
  <c r="T25" i="1"/>
  <c r="R52" i="1"/>
  <c r="S53" i="1"/>
  <c r="G19" i="1"/>
  <c r="I19" i="1" s="1"/>
  <c r="K59" i="1"/>
  <c r="L58" i="1"/>
  <c r="N58" i="1" s="1"/>
  <c r="M57" i="1"/>
  <c r="X19" i="1" l="1"/>
  <c r="AA19" i="1" s="1"/>
  <c r="AB19" i="1" s="1"/>
  <c r="W19" i="1"/>
  <c r="Q28" i="1"/>
  <c r="AC28" i="1" s="1"/>
  <c r="AD27" i="1" s="1"/>
  <c r="T26" i="1"/>
  <c r="R53" i="1"/>
  <c r="S54" i="1"/>
  <c r="H19" i="1"/>
  <c r="K60" i="1"/>
  <c r="L59" i="1"/>
  <c r="N59" i="1" s="1"/>
  <c r="M58" i="1"/>
  <c r="Y19" i="1" l="1"/>
  <c r="Z19" i="1"/>
  <c r="Q29" i="1"/>
  <c r="AC29" i="1" s="1"/>
  <c r="AD28" i="1" s="1"/>
  <c r="T27" i="1"/>
  <c r="R54" i="1"/>
  <c r="S55" i="1"/>
  <c r="G20" i="1"/>
  <c r="I20" i="1" s="1"/>
  <c r="L60" i="1"/>
  <c r="N60" i="1" s="1"/>
  <c r="K61" i="1"/>
  <c r="M59" i="1"/>
  <c r="X20" i="1" l="1"/>
  <c r="AA20" i="1" s="1"/>
  <c r="AB20" i="1" s="1"/>
  <c r="W20" i="1"/>
  <c r="Y20" i="1"/>
  <c r="T28" i="1"/>
  <c r="Q30" i="1"/>
  <c r="AC30" i="1" s="1"/>
  <c r="AD29" i="1" s="1"/>
  <c r="R55" i="1"/>
  <c r="S56" i="1"/>
  <c r="H20" i="1"/>
  <c r="M60" i="1"/>
  <c r="L61" i="1"/>
  <c r="N61" i="1" s="1"/>
  <c r="K62" i="1"/>
  <c r="Z20" i="1" l="1"/>
  <c r="T29" i="1"/>
  <c r="Q31" i="1"/>
  <c r="AC31" i="1" s="1"/>
  <c r="AD30" i="1" s="1"/>
  <c r="R56" i="1"/>
  <c r="S57" i="1"/>
  <c r="G21" i="1"/>
  <c r="I21" i="1" s="1"/>
  <c r="M61" i="1"/>
  <c r="K63" i="1"/>
  <c r="L62" i="1"/>
  <c r="N62" i="1" s="1"/>
  <c r="X21" i="1" l="1"/>
  <c r="AA21" i="1" s="1"/>
  <c r="AB21" i="1" s="1"/>
  <c r="W21" i="1"/>
  <c r="T30" i="1"/>
  <c r="Q32" i="1"/>
  <c r="AC32" i="1" s="1"/>
  <c r="AD31" i="1" s="1"/>
  <c r="R57" i="1"/>
  <c r="S58" i="1"/>
  <c r="H21" i="1"/>
  <c r="M62" i="1"/>
  <c r="L63" i="1"/>
  <c r="N63" i="1" s="1"/>
  <c r="K64" i="1"/>
  <c r="Z21" i="1" l="1"/>
  <c r="Y21" i="1"/>
  <c r="T31" i="1"/>
  <c r="Q33" i="1"/>
  <c r="AC33" i="1" s="1"/>
  <c r="AD32" i="1" s="1"/>
  <c r="R58" i="1"/>
  <c r="S59" i="1"/>
  <c r="G22" i="1"/>
  <c r="I22" i="1" s="1"/>
  <c r="M63" i="1"/>
  <c r="L64" i="1"/>
  <c r="N64" i="1" s="1"/>
  <c r="K65" i="1"/>
  <c r="M4" i="1"/>
  <c r="X22" i="1" l="1"/>
  <c r="AA22" i="1" s="1"/>
  <c r="AB22" i="1" s="1"/>
  <c r="W22" i="1"/>
  <c r="Y22" i="1"/>
  <c r="T32" i="1"/>
  <c r="Q34" i="1"/>
  <c r="AC34" i="1" s="1"/>
  <c r="AD33" i="1" s="1"/>
  <c r="R59" i="1"/>
  <c r="S60" i="1"/>
  <c r="H22" i="1"/>
  <c r="M64" i="1"/>
  <c r="L65" i="1"/>
  <c r="N65" i="1" s="1"/>
  <c r="K66" i="1"/>
  <c r="L5" i="1"/>
  <c r="J5" i="1"/>
  <c r="Z22" i="1" l="1"/>
  <c r="T33" i="1"/>
  <c r="Q35" i="1"/>
  <c r="AC35" i="1" s="1"/>
  <c r="AD34" i="1" s="1"/>
  <c r="R60" i="1"/>
  <c r="S61" i="1"/>
  <c r="N5" i="1"/>
  <c r="G23" i="1"/>
  <c r="I23" i="1" s="1"/>
  <c r="J6" i="1"/>
  <c r="C7" i="1" s="1"/>
  <c r="C6" i="1"/>
  <c r="M65" i="1"/>
  <c r="K67" i="1"/>
  <c r="L66" i="1"/>
  <c r="N66" i="1" s="1"/>
  <c r="L6" i="1"/>
  <c r="M5" i="1"/>
  <c r="X23" i="1" l="1"/>
  <c r="AA23" i="1" s="1"/>
  <c r="AB23" i="1" s="1"/>
  <c r="W23" i="1"/>
  <c r="T34" i="1"/>
  <c r="Q36" i="1"/>
  <c r="AC36" i="1" s="1"/>
  <c r="AD35" i="1" s="1"/>
  <c r="R61" i="1"/>
  <c r="S62" i="1"/>
  <c r="B7" i="1"/>
  <c r="E6" i="1" s="1"/>
  <c r="D6" i="1"/>
  <c r="N6" i="1"/>
  <c r="J7" i="1"/>
  <c r="C8" i="1" s="1"/>
  <c r="H23" i="1"/>
  <c r="K68" i="1"/>
  <c r="L67" i="1"/>
  <c r="N67" i="1" s="1"/>
  <c r="M66" i="1"/>
  <c r="L7" i="1"/>
  <c r="M6" i="1"/>
  <c r="Z23" i="1" l="1"/>
  <c r="Y23" i="1"/>
  <c r="T35" i="1"/>
  <c r="Q37" i="1"/>
  <c r="AC37" i="1" s="1"/>
  <c r="AD36" i="1" s="1"/>
  <c r="R62" i="1"/>
  <c r="S63" i="1"/>
  <c r="N7" i="1"/>
  <c r="G24" i="1"/>
  <c r="I24" i="1" s="1"/>
  <c r="M67" i="1"/>
  <c r="L68" i="1"/>
  <c r="N68" i="1" s="1"/>
  <c r="K69" i="1"/>
  <c r="L8" i="1"/>
  <c r="J8" i="1"/>
  <c r="C9" i="1" s="1"/>
  <c r="D9" i="1" s="1"/>
  <c r="M7" i="1"/>
  <c r="X24" i="1" l="1"/>
  <c r="AA24" i="1" s="1"/>
  <c r="AB24" i="1" s="1"/>
  <c r="W24" i="1"/>
  <c r="T36" i="1"/>
  <c r="Q38" i="1"/>
  <c r="AC38" i="1" s="1"/>
  <c r="AD37" i="1" s="1"/>
  <c r="R63" i="1"/>
  <c r="S64" i="1"/>
  <c r="N8" i="1"/>
  <c r="H24" i="1"/>
  <c r="K70" i="1"/>
  <c r="L69" i="1"/>
  <c r="N69" i="1" s="1"/>
  <c r="M68" i="1"/>
  <c r="L9" i="1"/>
  <c r="J9" i="1"/>
  <c r="C10" i="1" s="1"/>
  <c r="D10" i="1" s="1"/>
  <c r="M8" i="1"/>
  <c r="Z24" i="1" l="1"/>
  <c r="Y24" i="1"/>
  <c r="T37" i="1"/>
  <c r="Q39" i="1"/>
  <c r="AC39" i="1" s="1"/>
  <c r="AD38" i="1" s="1"/>
  <c r="R64" i="1"/>
  <c r="S65" i="1"/>
  <c r="N9" i="1"/>
  <c r="G25" i="1"/>
  <c r="I25" i="1" s="1"/>
  <c r="K71" i="1"/>
  <c r="L70" i="1"/>
  <c r="N70" i="1" s="1"/>
  <c r="M69" i="1"/>
  <c r="J10" i="1"/>
  <c r="C11" i="1" s="1"/>
  <c r="D11" i="1" s="1"/>
  <c r="L10" i="1"/>
  <c r="X25" i="1" l="1"/>
  <c r="AA25" i="1" s="1"/>
  <c r="AB25" i="1" s="1"/>
  <c r="W25" i="1"/>
  <c r="Y25" i="1"/>
  <c r="T38" i="1"/>
  <c r="Q40" i="1"/>
  <c r="AC40" i="1" s="1"/>
  <c r="AD39" i="1" s="1"/>
  <c r="S66" i="1"/>
  <c r="R65" i="1"/>
  <c r="N10" i="1"/>
  <c r="H25" i="1"/>
  <c r="K72" i="1"/>
  <c r="L71" i="1"/>
  <c r="N71" i="1" s="1"/>
  <c r="M70" i="1"/>
  <c r="L11" i="1"/>
  <c r="J11" i="1"/>
  <c r="C12" i="1" s="1"/>
  <c r="D12" i="1" s="1"/>
  <c r="Z25" i="1" l="1"/>
  <c r="T39" i="1"/>
  <c r="Q41" i="1"/>
  <c r="AC41" i="1" s="1"/>
  <c r="AD40" i="1" s="1"/>
  <c r="R66" i="1"/>
  <c r="S67" i="1"/>
  <c r="N11" i="1"/>
  <c r="G26" i="1"/>
  <c r="I26" i="1" s="1"/>
  <c r="L72" i="1"/>
  <c r="N72" i="1" s="1"/>
  <c r="K73" i="1"/>
  <c r="M71" i="1"/>
  <c r="L12" i="1"/>
  <c r="J12" i="1"/>
  <c r="C13" i="1" s="1"/>
  <c r="D13" i="1" s="1"/>
  <c r="M9" i="1"/>
  <c r="X26" i="1" l="1"/>
  <c r="AA26" i="1" s="1"/>
  <c r="AB26" i="1" s="1"/>
  <c r="W26" i="1"/>
  <c r="T40" i="1"/>
  <c r="Q42" i="1"/>
  <c r="AC42" i="1" s="1"/>
  <c r="AD41" i="1" s="1"/>
  <c r="R67" i="1"/>
  <c r="S68" i="1"/>
  <c r="N12" i="1"/>
  <c r="H26" i="1"/>
  <c r="K74" i="1"/>
  <c r="L73" i="1"/>
  <c r="N73" i="1" s="1"/>
  <c r="M72" i="1"/>
  <c r="J13" i="1"/>
  <c r="L13" i="1"/>
  <c r="M10" i="1"/>
  <c r="Y26" i="1" l="1"/>
  <c r="Z26" i="1"/>
  <c r="T41" i="1"/>
  <c r="Q43" i="1"/>
  <c r="AC43" i="1" s="1"/>
  <c r="AD42" i="1" s="1"/>
  <c r="R68" i="1"/>
  <c r="S69" i="1"/>
  <c r="N13" i="1"/>
  <c r="G27" i="1"/>
  <c r="I27" i="1" s="1"/>
  <c r="J14" i="1"/>
  <c r="C15" i="1" s="1"/>
  <c r="C14" i="1"/>
  <c r="D14" i="1" s="1"/>
  <c r="M73" i="1"/>
  <c r="K75" i="1"/>
  <c r="L74" i="1"/>
  <c r="N74" i="1" s="1"/>
  <c r="L14" i="1"/>
  <c r="M11" i="1"/>
  <c r="X27" i="1" l="1"/>
  <c r="AA27" i="1" s="1"/>
  <c r="AB27" i="1" s="1"/>
  <c r="W27" i="1"/>
  <c r="T42" i="1"/>
  <c r="Q44" i="1"/>
  <c r="AC44" i="1" s="1"/>
  <c r="AD43" i="1" s="1"/>
  <c r="R69" i="1"/>
  <c r="S70" i="1"/>
  <c r="D15" i="1"/>
  <c r="N14" i="1"/>
  <c r="H27" i="1"/>
  <c r="K76" i="1"/>
  <c r="L75" i="1"/>
  <c r="N75" i="1" s="1"/>
  <c r="M74" i="1"/>
  <c r="L15" i="1"/>
  <c r="J15" i="1"/>
  <c r="C16" i="1" s="1"/>
  <c r="D16" i="1" s="1"/>
  <c r="M12" i="1"/>
  <c r="Z27" i="1" l="1"/>
  <c r="Y27" i="1"/>
  <c r="T43" i="1"/>
  <c r="Q45" i="1"/>
  <c r="AC45" i="1" s="1"/>
  <c r="AD44" i="1" s="1"/>
  <c r="R70" i="1"/>
  <c r="S71" i="1"/>
  <c r="N15" i="1"/>
  <c r="G28" i="1"/>
  <c r="I28" i="1" s="1"/>
  <c r="M75" i="1"/>
  <c r="L76" i="1"/>
  <c r="N76" i="1" s="1"/>
  <c r="K77" i="1"/>
  <c r="L16" i="1"/>
  <c r="J16" i="1"/>
  <c r="C17" i="1" s="1"/>
  <c r="D17" i="1" s="1"/>
  <c r="M13" i="1"/>
  <c r="X28" i="1" l="1"/>
  <c r="AA28" i="1" s="1"/>
  <c r="AB28" i="1" s="1"/>
  <c r="W28" i="1"/>
  <c r="Y28" i="1"/>
  <c r="T44" i="1"/>
  <c r="Q46" i="1"/>
  <c r="AC46" i="1" s="1"/>
  <c r="AD45" i="1" s="1"/>
  <c r="R71" i="1"/>
  <c r="S72" i="1"/>
  <c r="N16" i="1"/>
  <c r="H28" i="1"/>
  <c r="L77" i="1"/>
  <c r="N77" i="1" s="1"/>
  <c r="K78" i="1"/>
  <c r="M76" i="1"/>
  <c r="J17" i="1"/>
  <c r="L17" i="1"/>
  <c r="M14" i="1"/>
  <c r="Z28" i="1" l="1"/>
  <c r="T45" i="1"/>
  <c r="Q47" i="1"/>
  <c r="AC47" i="1" s="1"/>
  <c r="AD46" i="1" s="1"/>
  <c r="R72" i="1"/>
  <c r="S73" i="1"/>
  <c r="N17" i="1"/>
  <c r="G29" i="1"/>
  <c r="I29" i="1" s="1"/>
  <c r="J18" i="1"/>
  <c r="C19" i="1" s="1"/>
  <c r="C18" i="1"/>
  <c r="D18" i="1" s="1"/>
  <c r="K79" i="1"/>
  <c r="L78" i="1"/>
  <c r="N78" i="1" s="1"/>
  <c r="M77" i="1"/>
  <c r="L18" i="1"/>
  <c r="M15" i="1"/>
  <c r="X29" i="1" l="1"/>
  <c r="AA29" i="1" s="1"/>
  <c r="AB29" i="1" s="1"/>
  <c r="W29" i="1"/>
  <c r="T46" i="1"/>
  <c r="Q48" i="1"/>
  <c r="AC48" i="1" s="1"/>
  <c r="AD47" i="1" s="1"/>
  <c r="R73" i="1"/>
  <c r="S74" i="1"/>
  <c r="D19" i="1"/>
  <c r="N18" i="1"/>
  <c r="H29" i="1"/>
  <c r="M78" i="1"/>
  <c r="K80" i="1"/>
  <c r="L79" i="1"/>
  <c r="N79" i="1" s="1"/>
  <c r="L19" i="1"/>
  <c r="J19" i="1"/>
  <c r="C20" i="1" s="1"/>
  <c r="D20" i="1" s="1"/>
  <c r="M16" i="1"/>
  <c r="Z29" i="1" l="1"/>
  <c r="Y29" i="1"/>
  <c r="T47" i="1"/>
  <c r="Q49" i="1"/>
  <c r="AC49" i="1" s="1"/>
  <c r="AD48" i="1" s="1"/>
  <c r="R74" i="1"/>
  <c r="S75" i="1"/>
  <c r="N19" i="1"/>
  <c r="G30" i="1"/>
  <c r="I30" i="1" s="1"/>
  <c r="M79" i="1"/>
  <c r="L80" i="1"/>
  <c r="N80" i="1" s="1"/>
  <c r="K81" i="1"/>
  <c r="L20" i="1"/>
  <c r="J20" i="1"/>
  <c r="C21" i="1" s="1"/>
  <c r="D21" i="1" s="1"/>
  <c r="M17" i="1"/>
  <c r="X30" i="1" l="1"/>
  <c r="AA30" i="1" s="1"/>
  <c r="AB30" i="1" s="1"/>
  <c r="W30" i="1"/>
  <c r="Z30" i="1"/>
  <c r="T48" i="1"/>
  <c r="Q50" i="1"/>
  <c r="AC50" i="1" s="1"/>
  <c r="AD49" i="1" s="1"/>
  <c r="R75" i="1"/>
  <c r="S76" i="1"/>
  <c r="N20" i="1"/>
  <c r="H30" i="1"/>
  <c r="M80" i="1"/>
  <c r="L81" i="1"/>
  <c r="N81" i="1" s="1"/>
  <c r="K82" i="1"/>
  <c r="L21" i="1"/>
  <c r="J21" i="1"/>
  <c r="C22" i="1" s="1"/>
  <c r="D22" i="1" s="1"/>
  <c r="M18" i="1"/>
  <c r="Y30" i="1" l="1"/>
  <c r="T49" i="1"/>
  <c r="Q51" i="1"/>
  <c r="AC51" i="1" s="1"/>
  <c r="AD50" i="1" s="1"/>
  <c r="R76" i="1"/>
  <c r="S77" i="1"/>
  <c r="N21" i="1"/>
  <c r="G31" i="1"/>
  <c r="I31" i="1" s="1"/>
  <c r="K83" i="1"/>
  <c r="L82" i="1"/>
  <c r="N82" i="1" s="1"/>
  <c r="M81" i="1"/>
  <c r="J22" i="1"/>
  <c r="C23" i="1" s="1"/>
  <c r="D23" i="1" s="1"/>
  <c r="L22" i="1"/>
  <c r="M19" i="1"/>
  <c r="X31" i="1" l="1"/>
  <c r="AA31" i="1" s="1"/>
  <c r="AB31" i="1" s="1"/>
  <c r="W31" i="1"/>
  <c r="Z31" i="1"/>
  <c r="Y31" i="1"/>
  <c r="T50" i="1"/>
  <c r="Q52" i="1"/>
  <c r="AC52" i="1" s="1"/>
  <c r="AD51" i="1" s="1"/>
  <c r="R77" i="1"/>
  <c r="S78" i="1"/>
  <c r="N22" i="1"/>
  <c r="H31" i="1"/>
  <c r="K84" i="1"/>
  <c r="L83" i="1"/>
  <c r="N83" i="1" s="1"/>
  <c r="M82" i="1"/>
  <c r="L23" i="1"/>
  <c r="J23" i="1"/>
  <c r="C24" i="1" s="1"/>
  <c r="D24" i="1" s="1"/>
  <c r="M20" i="1"/>
  <c r="T51" i="1" l="1"/>
  <c r="Q53" i="1"/>
  <c r="AC53" i="1" s="1"/>
  <c r="AD52" i="1" s="1"/>
  <c r="R78" i="1"/>
  <c r="S79" i="1"/>
  <c r="N23" i="1"/>
  <c r="G32" i="1"/>
  <c r="I32" i="1" s="1"/>
  <c r="L84" i="1"/>
  <c r="N84" i="1" s="1"/>
  <c r="K85" i="1"/>
  <c r="M83" i="1"/>
  <c r="L24" i="1"/>
  <c r="J24" i="1"/>
  <c r="C25" i="1" s="1"/>
  <c r="D25" i="1" s="1"/>
  <c r="M21" i="1"/>
  <c r="X32" i="1" l="1"/>
  <c r="AA32" i="1" s="1"/>
  <c r="AB32" i="1" s="1"/>
  <c r="W32" i="1"/>
  <c r="Z32" i="1"/>
  <c r="Y32" i="1"/>
  <c r="T52" i="1"/>
  <c r="Q54" i="1"/>
  <c r="AC54" i="1" s="1"/>
  <c r="AD53" i="1" s="1"/>
  <c r="R79" i="1"/>
  <c r="S80" i="1"/>
  <c r="N24" i="1"/>
  <c r="H32" i="1"/>
  <c r="G33" i="1" s="1"/>
  <c r="I33" i="1" s="1"/>
  <c r="M84" i="1"/>
  <c r="K86" i="1"/>
  <c r="L85" i="1"/>
  <c r="N85" i="1" s="1"/>
  <c r="J25" i="1"/>
  <c r="C26" i="1" s="1"/>
  <c r="D26" i="1" s="1"/>
  <c r="L25" i="1"/>
  <c r="M22" i="1"/>
  <c r="X33" i="1" l="1"/>
  <c r="AA33" i="1" s="1"/>
  <c r="AB33" i="1" s="1"/>
  <c r="W33" i="1"/>
  <c r="Z33" i="1"/>
  <c r="T53" i="1"/>
  <c r="Q55" i="1"/>
  <c r="AC55" i="1" s="1"/>
  <c r="AD54" i="1" s="1"/>
  <c r="R80" i="1"/>
  <c r="S81" i="1"/>
  <c r="N25" i="1"/>
  <c r="H33" i="1"/>
  <c r="M85" i="1"/>
  <c r="K87" i="1"/>
  <c r="L86" i="1"/>
  <c r="N86" i="1" s="1"/>
  <c r="L26" i="1"/>
  <c r="J26" i="1"/>
  <c r="C27" i="1" s="1"/>
  <c r="D27" i="1" s="1"/>
  <c r="M23" i="1"/>
  <c r="Y33" i="1" l="1"/>
  <c r="T54" i="1"/>
  <c r="Q56" i="1"/>
  <c r="AC56" i="1" s="1"/>
  <c r="AD55" i="1" s="1"/>
  <c r="S82" i="1"/>
  <c r="R81" i="1"/>
  <c r="N26" i="1"/>
  <c r="G34" i="1"/>
  <c r="I34" i="1" s="1"/>
  <c r="K88" i="1"/>
  <c r="L87" i="1"/>
  <c r="N87" i="1" s="1"/>
  <c r="M86" i="1"/>
  <c r="L27" i="1"/>
  <c r="J27" i="1"/>
  <c r="C28" i="1" s="1"/>
  <c r="D28" i="1" s="1"/>
  <c r="M24" i="1"/>
  <c r="X34" i="1" l="1"/>
  <c r="AA34" i="1" s="1"/>
  <c r="AB34" i="1" s="1"/>
  <c r="W34" i="1"/>
  <c r="Y34" i="1"/>
  <c r="T55" i="1"/>
  <c r="Q57" i="1"/>
  <c r="AC57" i="1" s="1"/>
  <c r="AD56" i="1" s="1"/>
  <c r="R82" i="1"/>
  <c r="S83" i="1"/>
  <c r="N27" i="1"/>
  <c r="H34" i="1"/>
  <c r="L88" i="1"/>
  <c r="N88" i="1" s="1"/>
  <c r="K89" i="1"/>
  <c r="M87" i="1"/>
  <c r="J28" i="1"/>
  <c r="L28" i="1"/>
  <c r="M25" i="1"/>
  <c r="Z34" i="1" l="1"/>
  <c r="T56" i="1"/>
  <c r="Q58" i="1"/>
  <c r="AC58" i="1" s="1"/>
  <c r="AD57" i="1" s="1"/>
  <c r="R83" i="1"/>
  <c r="S84" i="1"/>
  <c r="N28" i="1"/>
  <c r="G35" i="1"/>
  <c r="I35" i="1" s="1"/>
  <c r="J29" i="1"/>
  <c r="C30" i="1" s="1"/>
  <c r="C29" i="1"/>
  <c r="D29" i="1" s="1"/>
  <c r="K90" i="1"/>
  <c r="L89" i="1"/>
  <c r="N89" i="1" s="1"/>
  <c r="M88" i="1"/>
  <c r="L29" i="1"/>
  <c r="M26" i="1"/>
  <c r="M27" i="1"/>
  <c r="X35" i="1" l="1"/>
  <c r="AA35" i="1" s="1"/>
  <c r="AB35" i="1" s="1"/>
  <c r="W35" i="1"/>
  <c r="Y35" i="1"/>
  <c r="T57" i="1"/>
  <c r="Q59" i="1"/>
  <c r="AC59" i="1" s="1"/>
  <c r="AD58" i="1" s="1"/>
  <c r="R84" i="1"/>
  <c r="S85" i="1"/>
  <c r="D30" i="1"/>
  <c r="N29" i="1"/>
  <c r="H35" i="1"/>
  <c r="K91" i="1"/>
  <c r="L90" i="1"/>
  <c r="N90" i="1" s="1"/>
  <c r="M89" i="1"/>
  <c r="L30" i="1"/>
  <c r="J30" i="1"/>
  <c r="C31" i="1" s="1"/>
  <c r="D31" i="1" s="1"/>
  <c r="M28" i="1"/>
  <c r="Z35" i="1" l="1"/>
  <c r="T58" i="1"/>
  <c r="Q60" i="1"/>
  <c r="AC60" i="1" s="1"/>
  <c r="AD59" i="1" s="1"/>
  <c r="R85" i="1"/>
  <c r="S86" i="1"/>
  <c r="N30" i="1"/>
  <c r="G36" i="1"/>
  <c r="I36" i="1" s="1"/>
  <c r="K92" i="1"/>
  <c r="L91" i="1"/>
  <c r="N91" i="1" s="1"/>
  <c r="M90" i="1"/>
  <c r="L31" i="1"/>
  <c r="J31" i="1"/>
  <c r="C32" i="1" s="1"/>
  <c r="D32" i="1" s="1"/>
  <c r="X36" i="1" l="1"/>
  <c r="AA36" i="1" s="1"/>
  <c r="AB36" i="1" s="1"/>
  <c r="W36" i="1"/>
  <c r="Y36" i="1"/>
  <c r="T59" i="1"/>
  <c r="Q61" i="1"/>
  <c r="AC61" i="1" s="1"/>
  <c r="AD60" i="1" s="1"/>
  <c r="R86" i="1"/>
  <c r="S87" i="1"/>
  <c r="N31" i="1"/>
  <c r="H36" i="1"/>
  <c r="M91" i="1"/>
  <c r="L92" i="1"/>
  <c r="N92" i="1" s="1"/>
  <c r="K93" i="1"/>
  <c r="J32" i="1"/>
  <c r="L32" i="1"/>
  <c r="M29" i="1"/>
  <c r="Z36" i="1" l="1"/>
  <c r="T60" i="1"/>
  <c r="Q62" i="1"/>
  <c r="AC62" i="1" s="1"/>
  <c r="AD61" i="1" s="1"/>
  <c r="R87" i="1"/>
  <c r="S88" i="1"/>
  <c r="N32" i="1"/>
  <c r="G37" i="1"/>
  <c r="I37" i="1" s="1"/>
  <c r="J33" i="1"/>
  <c r="C34" i="1" s="1"/>
  <c r="C33" i="1"/>
  <c r="D33" i="1" s="1"/>
  <c r="M92" i="1"/>
  <c r="L93" i="1"/>
  <c r="N93" i="1" s="1"/>
  <c r="K94" i="1"/>
  <c r="L33" i="1"/>
  <c r="M30" i="1"/>
  <c r="X37" i="1" l="1"/>
  <c r="AA37" i="1" s="1"/>
  <c r="AB37" i="1" s="1"/>
  <c r="W37" i="1"/>
  <c r="Y37" i="1"/>
  <c r="T61" i="1"/>
  <c r="Q63" i="1"/>
  <c r="AC63" i="1" s="1"/>
  <c r="AD62" i="1" s="1"/>
  <c r="R88" i="1"/>
  <c r="S89" i="1"/>
  <c r="D34" i="1"/>
  <c r="N33" i="1"/>
  <c r="H37" i="1"/>
  <c r="M93" i="1"/>
  <c r="K95" i="1"/>
  <c r="L94" i="1"/>
  <c r="N94" i="1" s="1"/>
  <c r="L35" i="1"/>
  <c r="L34" i="1"/>
  <c r="J34" i="1"/>
  <c r="C35" i="1" s="1"/>
  <c r="D35" i="1" s="1"/>
  <c r="M31" i="1"/>
  <c r="Z37" i="1" l="1"/>
  <c r="T62" i="1"/>
  <c r="Q64" i="1"/>
  <c r="AC64" i="1" s="1"/>
  <c r="AD63" i="1" s="1"/>
  <c r="R89" i="1"/>
  <c r="S90" i="1"/>
  <c r="N34" i="1"/>
  <c r="N35" i="1"/>
  <c r="N36" i="1"/>
  <c r="G38" i="1"/>
  <c r="I38" i="1" s="1"/>
  <c r="M94" i="1"/>
  <c r="K96" i="1"/>
  <c r="L95" i="1"/>
  <c r="N95" i="1" s="1"/>
  <c r="J35" i="1"/>
  <c r="M32" i="1"/>
  <c r="X38" i="1" l="1"/>
  <c r="AA38" i="1" s="1"/>
  <c r="AB38" i="1" s="1"/>
  <c r="W38" i="1"/>
  <c r="T63" i="1"/>
  <c r="Q65" i="1"/>
  <c r="AC65" i="1" s="1"/>
  <c r="AD64" i="1" s="1"/>
  <c r="R90" i="1"/>
  <c r="S91" i="1"/>
  <c r="H38" i="1"/>
  <c r="C36" i="1"/>
  <c r="D36" i="1" s="1"/>
  <c r="J36" i="1"/>
  <c r="M95" i="1"/>
  <c r="L96" i="1"/>
  <c r="N96" i="1" s="1"/>
  <c r="K97" i="1"/>
  <c r="M33" i="1"/>
  <c r="M34" i="1"/>
  <c r="M35" i="1"/>
  <c r="Y38" i="1" l="1"/>
  <c r="Z38" i="1"/>
  <c r="T64" i="1"/>
  <c r="Q66" i="1"/>
  <c r="AC66" i="1" s="1"/>
  <c r="AD65" i="1" s="1"/>
  <c r="R91" i="1"/>
  <c r="S92" i="1"/>
  <c r="G39" i="1"/>
  <c r="I39" i="1" s="1"/>
  <c r="J37" i="1"/>
  <c r="C37" i="1"/>
  <c r="D37" i="1" s="1"/>
  <c r="M96" i="1"/>
  <c r="L97" i="1"/>
  <c r="N97" i="1" s="1"/>
  <c r="K98" i="1"/>
  <c r="X39" i="1" l="1"/>
  <c r="AA39" i="1" s="1"/>
  <c r="AB39" i="1" s="1"/>
  <c r="W39" i="1"/>
  <c r="T65" i="1"/>
  <c r="Q67" i="1"/>
  <c r="AC67" i="1" s="1"/>
  <c r="AD66" i="1" s="1"/>
  <c r="R92" i="1"/>
  <c r="S93" i="1"/>
  <c r="H39" i="1"/>
  <c r="J38" i="1"/>
  <c r="C38" i="1"/>
  <c r="D38" i="1" s="1"/>
  <c r="M97" i="1"/>
  <c r="K99" i="1"/>
  <c r="L98" i="1"/>
  <c r="N98" i="1" s="1"/>
  <c r="Y39" i="1" l="1"/>
  <c r="Z39" i="1"/>
  <c r="T66" i="1"/>
  <c r="Q68" i="1"/>
  <c r="AC68" i="1" s="1"/>
  <c r="AD67" i="1" s="1"/>
  <c r="R93" i="1"/>
  <c r="S94" i="1"/>
  <c r="G40" i="1"/>
  <c r="I40" i="1" s="1"/>
  <c r="C39" i="1"/>
  <c r="D39" i="1" s="1"/>
  <c r="J39" i="1"/>
  <c r="M98" i="1"/>
  <c r="K100" i="1"/>
  <c r="L99" i="1"/>
  <c r="N99" i="1" s="1"/>
  <c r="X40" i="1" l="1"/>
  <c r="AA40" i="1" s="1"/>
  <c r="AB40" i="1" s="1"/>
  <c r="W40" i="1"/>
  <c r="T67" i="1"/>
  <c r="Q69" i="1"/>
  <c r="AC69" i="1" s="1"/>
  <c r="AD68" i="1" s="1"/>
  <c r="R94" i="1"/>
  <c r="S95" i="1"/>
  <c r="H40" i="1"/>
  <c r="J40" i="1"/>
  <c r="C40" i="1"/>
  <c r="D40" i="1" s="1"/>
  <c r="M99" i="1"/>
  <c r="L100" i="1"/>
  <c r="N100" i="1" s="1"/>
  <c r="K101" i="1"/>
  <c r="Y40" i="1" l="1"/>
  <c r="Z40" i="1"/>
  <c r="T68" i="1"/>
  <c r="Q70" i="1"/>
  <c r="AC70" i="1" s="1"/>
  <c r="AD69" i="1" s="1"/>
  <c r="R95" i="1"/>
  <c r="S96" i="1"/>
  <c r="G41" i="1"/>
  <c r="I41" i="1" s="1"/>
  <c r="J41" i="1"/>
  <c r="M100" i="1"/>
  <c r="L101" i="1"/>
  <c r="N101" i="1" s="1"/>
  <c r="K102" i="1"/>
  <c r="X41" i="1" l="1"/>
  <c r="AA41" i="1" s="1"/>
  <c r="AB41" i="1" s="1"/>
  <c r="W41" i="1"/>
  <c r="Y41" i="1"/>
  <c r="C41" i="1"/>
  <c r="D41" i="1" s="1"/>
  <c r="T69" i="1"/>
  <c r="Q71" i="1"/>
  <c r="AC71" i="1" s="1"/>
  <c r="AD70" i="1" s="1"/>
  <c r="R96" i="1"/>
  <c r="S97" i="1"/>
  <c r="H41" i="1"/>
  <c r="J42" i="1"/>
  <c r="K103" i="1"/>
  <c r="L102" i="1"/>
  <c r="N102" i="1" s="1"/>
  <c r="M101" i="1"/>
  <c r="Z41" i="1" l="1"/>
  <c r="T70" i="1"/>
  <c r="Q72" i="1"/>
  <c r="AC72" i="1" s="1"/>
  <c r="AD71" i="1" s="1"/>
  <c r="S98" i="1"/>
  <c r="R97" i="1"/>
  <c r="G42" i="1"/>
  <c r="I42" i="1" s="1"/>
  <c r="J43" i="1"/>
  <c r="K104" i="1"/>
  <c r="L103" i="1"/>
  <c r="N103" i="1" s="1"/>
  <c r="M102" i="1"/>
  <c r="C42" i="1" l="1"/>
  <c r="D42" i="1" s="1"/>
  <c r="T71" i="1"/>
  <c r="Q73" i="1"/>
  <c r="AC73" i="1" s="1"/>
  <c r="AD72" i="1" s="1"/>
  <c r="R98" i="1"/>
  <c r="S99" i="1"/>
  <c r="H42" i="1"/>
  <c r="J44" i="1"/>
  <c r="L104" i="1"/>
  <c r="N104" i="1" s="1"/>
  <c r="K105" i="1"/>
  <c r="M103" i="1"/>
  <c r="X42" i="1" l="1"/>
  <c r="AA42" i="1" s="1"/>
  <c r="AB42" i="1" s="1"/>
  <c r="W42" i="1"/>
  <c r="T72" i="1"/>
  <c r="Q74" i="1"/>
  <c r="AC74" i="1" s="1"/>
  <c r="AD73" i="1" s="1"/>
  <c r="R99" i="1"/>
  <c r="S100" i="1"/>
  <c r="G43" i="1"/>
  <c r="I43" i="1" s="1"/>
  <c r="J45" i="1"/>
  <c r="M104" i="1"/>
  <c r="L105" i="1"/>
  <c r="N105" i="1" s="1"/>
  <c r="K106" i="1"/>
  <c r="Y42" i="1" l="1"/>
  <c r="Z42" i="1"/>
  <c r="C43" i="1"/>
  <c r="D43" i="1" s="1"/>
  <c r="T73" i="1"/>
  <c r="Q75" i="1"/>
  <c r="AC75" i="1" s="1"/>
  <c r="AD74" i="1" s="1"/>
  <c r="R100" i="1"/>
  <c r="S101" i="1"/>
  <c r="H43" i="1"/>
  <c r="J46" i="1"/>
  <c r="M105" i="1"/>
  <c r="K107" i="1"/>
  <c r="L106" i="1"/>
  <c r="N106" i="1" s="1"/>
  <c r="X43" i="1" l="1"/>
  <c r="AA43" i="1" s="1"/>
  <c r="AB43" i="1" s="1"/>
  <c r="W43" i="1"/>
  <c r="Y43" i="1"/>
  <c r="T74" i="1"/>
  <c r="Q76" i="1"/>
  <c r="AC76" i="1" s="1"/>
  <c r="AD75" i="1" s="1"/>
  <c r="R101" i="1"/>
  <c r="S102" i="1"/>
  <c r="G44" i="1"/>
  <c r="I44" i="1" s="1"/>
  <c r="J47" i="1"/>
  <c r="K108" i="1"/>
  <c r="L107" i="1"/>
  <c r="N107" i="1" s="1"/>
  <c r="M106" i="1"/>
  <c r="Z43" i="1" l="1"/>
  <c r="C44" i="1"/>
  <c r="D44" i="1" s="1"/>
  <c r="T75" i="1"/>
  <c r="Q77" i="1"/>
  <c r="AC77" i="1" s="1"/>
  <c r="AD76" i="1" s="1"/>
  <c r="R102" i="1"/>
  <c r="S103" i="1"/>
  <c r="H44" i="1"/>
  <c r="J48" i="1"/>
  <c r="L108" i="1"/>
  <c r="N108" i="1" s="1"/>
  <c r="K109" i="1"/>
  <c r="M107" i="1"/>
  <c r="X44" i="1" l="1"/>
  <c r="AA44" i="1" s="1"/>
  <c r="AB44" i="1" s="1"/>
  <c r="W44" i="1"/>
  <c r="Y44" i="1"/>
  <c r="Z44" i="1"/>
  <c r="T76" i="1"/>
  <c r="Q78" i="1"/>
  <c r="AC78" i="1" s="1"/>
  <c r="AD77" i="1" s="1"/>
  <c r="R103" i="1"/>
  <c r="S104" i="1"/>
  <c r="G45" i="1"/>
  <c r="I45" i="1" s="1"/>
  <c r="J49" i="1"/>
  <c r="L109" i="1"/>
  <c r="N109" i="1" s="1"/>
  <c r="K110" i="1"/>
  <c r="M108" i="1"/>
  <c r="T77" i="1" l="1"/>
  <c r="Q79" i="1"/>
  <c r="AC79" i="1" s="1"/>
  <c r="AD78" i="1" s="1"/>
  <c r="C45" i="1"/>
  <c r="D45" i="1" s="1"/>
  <c r="R104" i="1"/>
  <c r="S105" i="1"/>
  <c r="H45" i="1"/>
  <c r="J50" i="1"/>
  <c r="M109" i="1"/>
  <c r="K111" i="1"/>
  <c r="L110" i="1"/>
  <c r="N110" i="1" s="1"/>
  <c r="X45" i="1" l="1"/>
  <c r="AA45" i="1" s="1"/>
  <c r="AB45" i="1" s="1"/>
  <c r="W45" i="1"/>
  <c r="Y45" i="1"/>
  <c r="T78" i="1"/>
  <c r="Q80" i="1"/>
  <c r="AC80" i="1" s="1"/>
  <c r="AD79" i="1" s="1"/>
  <c r="R105" i="1"/>
  <c r="S106" i="1"/>
  <c r="G46" i="1"/>
  <c r="I46" i="1" s="1"/>
  <c r="J51" i="1"/>
  <c r="K112" i="1"/>
  <c r="L111" i="1"/>
  <c r="N111" i="1" s="1"/>
  <c r="M110" i="1"/>
  <c r="Z45" i="1" l="1"/>
  <c r="T79" i="1"/>
  <c r="Q81" i="1"/>
  <c r="AC81" i="1" s="1"/>
  <c r="AD80" i="1" s="1"/>
  <c r="C46" i="1"/>
  <c r="D46" i="1" s="1"/>
  <c r="R106" i="1"/>
  <c r="S107" i="1"/>
  <c r="H46" i="1"/>
  <c r="J52" i="1"/>
  <c r="L112" i="1"/>
  <c r="N112" i="1" s="1"/>
  <c r="K113" i="1"/>
  <c r="M111" i="1"/>
  <c r="X46" i="1" l="1"/>
  <c r="AA46" i="1" s="1"/>
  <c r="AB46" i="1" s="1"/>
  <c r="W46" i="1"/>
  <c r="Y46" i="1"/>
  <c r="T80" i="1"/>
  <c r="Q82" i="1"/>
  <c r="AC82" i="1" s="1"/>
  <c r="AD81" i="1" s="1"/>
  <c r="R107" i="1"/>
  <c r="S108" i="1"/>
  <c r="G47" i="1"/>
  <c r="I47" i="1" s="1"/>
  <c r="J53" i="1"/>
  <c r="L113" i="1"/>
  <c r="N113" i="1" s="1"/>
  <c r="K114" i="1"/>
  <c r="M112" i="1"/>
  <c r="Z46" i="1" l="1"/>
  <c r="C47" i="1"/>
  <c r="D47" i="1" s="1"/>
  <c r="T81" i="1"/>
  <c r="Q83" i="1"/>
  <c r="AC83" i="1" s="1"/>
  <c r="AD82" i="1" s="1"/>
  <c r="R108" i="1"/>
  <c r="S109" i="1"/>
  <c r="H47" i="1"/>
  <c r="J54" i="1"/>
  <c r="K115" i="1"/>
  <c r="L114" i="1"/>
  <c r="N114" i="1" s="1"/>
  <c r="M113" i="1"/>
  <c r="X47" i="1" l="1"/>
  <c r="AA47" i="1" s="1"/>
  <c r="AB47" i="1" s="1"/>
  <c r="W47" i="1"/>
  <c r="Y47" i="1"/>
  <c r="T82" i="1"/>
  <c r="Q84" i="1"/>
  <c r="AC84" i="1" s="1"/>
  <c r="AD83" i="1" s="1"/>
  <c r="R109" i="1"/>
  <c r="S110" i="1"/>
  <c r="G48" i="1"/>
  <c r="I48" i="1" s="1"/>
  <c r="J55" i="1"/>
  <c r="M114" i="1"/>
  <c r="K116" i="1"/>
  <c r="L115" i="1"/>
  <c r="N115" i="1" s="1"/>
  <c r="Z47" i="1" l="1"/>
  <c r="T83" i="1"/>
  <c r="Q85" i="1"/>
  <c r="AC85" i="1" s="1"/>
  <c r="AD84" i="1" s="1"/>
  <c r="C48" i="1"/>
  <c r="D48" i="1" s="1"/>
  <c r="R110" i="1"/>
  <c r="S111" i="1"/>
  <c r="H48" i="1"/>
  <c r="J56" i="1"/>
  <c r="M115" i="1"/>
  <c r="L116" i="1"/>
  <c r="N116" i="1" s="1"/>
  <c r="K117" i="1"/>
  <c r="X48" i="1" l="1"/>
  <c r="AA48" i="1" s="1"/>
  <c r="AB48" i="1" s="1"/>
  <c r="W48" i="1"/>
  <c r="Y48" i="1"/>
  <c r="T84" i="1"/>
  <c r="Q86" i="1"/>
  <c r="AC86" i="1" s="1"/>
  <c r="AD85" i="1" s="1"/>
  <c r="R111" i="1"/>
  <c r="S112" i="1"/>
  <c r="G49" i="1"/>
  <c r="I49" i="1" s="1"/>
  <c r="J57" i="1"/>
  <c r="M116" i="1"/>
  <c r="L117" i="1"/>
  <c r="N117" i="1" s="1"/>
  <c r="K118" i="1"/>
  <c r="Z48" i="1" l="1"/>
  <c r="C49" i="1"/>
  <c r="D49" i="1" s="1"/>
  <c r="T85" i="1"/>
  <c r="Q87" i="1"/>
  <c r="AC87" i="1" s="1"/>
  <c r="AD86" i="1" s="1"/>
  <c r="R112" i="1"/>
  <c r="S113" i="1"/>
  <c r="H49" i="1"/>
  <c r="J58" i="1"/>
  <c r="M117" i="1"/>
  <c r="K119" i="1"/>
  <c r="L118" i="1"/>
  <c r="N118" i="1" s="1"/>
  <c r="X49" i="1" l="1"/>
  <c r="AA49" i="1" s="1"/>
  <c r="AB49" i="1" s="1"/>
  <c r="W49" i="1"/>
  <c r="Y49" i="1"/>
  <c r="T86" i="1"/>
  <c r="Q88" i="1"/>
  <c r="AC88" i="1" s="1"/>
  <c r="AD87" i="1" s="1"/>
  <c r="R113" i="1"/>
  <c r="S114" i="1"/>
  <c r="G50" i="1"/>
  <c r="I50" i="1" s="1"/>
  <c r="J59" i="1"/>
  <c r="K120" i="1"/>
  <c r="L119" i="1"/>
  <c r="N119" i="1" s="1"/>
  <c r="M118" i="1"/>
  <c r="Z49" i="1" l="1"/>
  <c r="T87" i="1"/>
  <c r="Q89" i="1"/>
  <c r="AC89" i="1" s="1"/>
  <c r="AD88" i="1" s="1"/>
  <c r="C50" i="1"/>
  <c r="D50" i="1" s="1"/>
  <c r="R114" i="1"/>
  <c r="S115" i="1"/>
  <c r="H50" i="1"/>
  <c r="J60" i="1"/>
  <c r="M119" i="1"/>
  <c r="L120" i="1"/>
  <c r="N120" i="1" s="1"/>
  <c r="K121" i="1"/>
  <c r="X50" i="1" l="1"/>
  <c r="AA50" i="1" s="1"/>
  <c r="AB50" i="1" s="1"/>
  <c r="W50" i="1"/>
  <c r="T88" i="1"/>
  <c r="Q90" i="1"/>
  <c r="AC90" i="1" s="1"/>
  <c r="AD89" i="1" s="1"/>
  <c r="R115" i="1"/>
  <c r="S116" i="1"/>
  <c r="G51" i="1"/>
  <c r="I51" i="1" s="1"/>
  <c r="J61" i="1"/>
  <c r="L121" i="1"/>
  <c r="N121" i="1" s="1"/>
  <c r="K122" i="1"/>
  <c r="M120" i="1"/>
  <c r="Y50" i="1" l="1"/>
  <c r="Z50" i="1"/>
  <c r="T89" i="1"/>
  <c r="Q91" i="1"/>
  <c r="AC91" i="1" s="1"/>
  <c r="AD90" i="1" s="1"/>
  <c r="C51" i="1"/>
  <c r="D51" i="1" s="1"/>
  <c r="R116" i="1"/>
  <c r="S117" i="1"/>
  <c r="H51" i="1"/>
  <c r="J62" i="1"/>
  <c r="M121" i="1"/>
  <c r="K123" i="1"/>
  <c r="L122" i="1"/>
  <c r="N122" i="1" s="1"/>
  <c r="X51" i="1" l="1"/>
  <c r="AA51" i="1" s="1"/>
  <c r="AB51" i="1" s="1"/>
  <c r="W51" i="1"/>
  <c r="T90" i="1"/>
  <c r="Q92" i="1"/>
  <c r="AC92" i="1" s="1"/>
  <c r="AD91" i="1" s="1"/>
  <c r="S118" i="1"/>
  <c r="R117" i="1"/>
  <c r="G52" i="1"/>
  <c r="I52" i="1" s="1"/>
  <c r="J63" i="1"/>
  <c r="K124" i="1"/>
  <c r="L123" i="1"/>
  <c r="N123" i="1" s="1"/>
  <c r="M122" i="1"/>
  <c r="Z51" i="1" l="1"/>
  <c r="Y51" i="1"/>
  <c r="C52" i="1"/>
  <c r="D52" i="1" s="1"/>
  <c r="T91" i="1"/>
  <c r="Q93" i="1"/>
  <c r="AC93" i="1" s="1"/>
  <c r="AD92" i="1" s="1"/>
  <c r="S119" i="1"/>
  <c r="R118" i="1"/>
  <c r="H52" i="1"/>
  <c r="J64" i="1"/>
  <c r="K125" i="1"/>
  <c r="L124" i="1"/>
  <c r="N124" i="1" s="1"/>
  <c r="M123" i="1"/>
  <c r="X52" i="1" l="1"/>
  <c r="AA52" i="1" s="1"/>
  <c r="AB52" i="1" s="1"/>
  <c r="W52" i="1"/>
  <c r="T92" i="1"/>
  <c r="Q94" i="1"/>
  <c r="AC94" i="1" s="1"/>
  <c r="AD93" i="1" s="1"/>
  <c r="R119" i="1"/>
  <c r="S120" i="1"/>
  <c r="G53" i="1"/>
  <c r="I53" i="1" s="1"/>
  <c r="J65" i="1"/>
  <c r="M124" i="1"/>
  <c r="K126" i="1"/>
  <c r="L125" i="1"/>
  <c r="N125" i="1" s="1"/>
  <c r="Y52" i="1" l="1"/>
  <c r="Z52" i="1"/>
  <c r="T93" i="1"/>
  <c r="Q95" i="1"/>
  <c r="AC95" i="1" s="1"/>
  <c r="AD94" i="1" s="1"/>
  <c r="C53" i="1"/>
  <c r="D53" i="1" s="1"/>
  <c r="R120" i="1"/>
  <c r="S121" i="1"/>
  <c r="H53" i="1"/>
  <c r="J66" i="1"/>
  <c r="M125" i="1"/>
  <c r="L126" i="1"/>
  <c r="N126" i="1" s="1"/>
  <c r="K127" i="1"/>
  <c r="X53" i="1" l="1"/>
  <c r="AA53" i="1" s="1"/>
  <c r="AB53" i="1" s="1"/>
  <c r="W53" i="1"/>
  <c r="Z53" i="1"/>
  <c r="Y53" i="1"/>
  <c r="T94" i="1"/>
  <c r="Q96" i="1"/>
  <c r="AC96" i="1" s="1"/>
  <c r="AD95" i="1" s="1"/>
  <c r="R121" i="1"/>
  <c r="S122" i="1"/>
  <c r="G54" i="1"/>
  <c r="I54" i="1" s="1"/>
  <c r="J67" i="1"/>
  <c r="M126" i="1"/>
  <c r="L127" i="1"/>
  <c r="N127" i="1" s="1"/>
  <c r="K128" i="1"/>
  <c r="C54" i="1" l="1"/>
  <c r="D54" i="1" s="1"/>
  <c r="T95" i="1"/>
  <c r="Q97" i="1"/>
  <c r="AC97" i="1" s="1"/>
  <c r="AD96" i="1" s="1"/>
  <c r="R122" i="1"/>
  <c r="S123" i="1"/>
  <c r="H54" i="1"/>
  <c r="J68" i="1"/>
  <c r="M127" i="1"/>
  <c r="K129" i="1"/>
  <c r="L128" i="1"/>
  <c r="N128" i="1" s="1"/>
  <c r="X54" i="1" l="1"/>
  <c r="AA54" i="1" s="1"/>
  <c r="AB54" i="1" s="1"/>
  <c r="W54" i="1"/>
  <c r="Z54" i="1"/>
  <c r="Y54" i="1"/>
  <c r="T96" i="1"/>
  <c r="Q98" i="1"/>
  <c r="AC98" i="1" s="1"/>
  <c r="AD97" i="1" s="1"/>
  <c r="R123" i="1"/>
  <c r="S124" i="1"/>
  <c r="G55" i="1"/>
  <c r="I55" i="1" s="1"/>
  <c r="J69" i="1"/>
  <c r="M128" i="1"/>
  <c r="K130" i="1"/>
  <c r="L129" i="1"/>
  <c r="N129" i="1" s="1"/>
  <c r="C55" i="1" l="1"/>
  <c r="D55" i="1" s="1"/>
  <c r="T97" i="1"/>
  <c r="Q99" i="1"/>
  <c r="AC99" i="1" s="1"/>
  <c r="AD98" i="1" s="1"/>
  <c r="R124" i="1"/>
  <c r="S125" i="1"/>
  <c r="H55" i="1"/>
  <c r="J70" i="1"/>
  <c r="M129" i="1"/>
  <c r="L130" i="1"/>
  <c r="N130" i="1" s="1"/>
  <c r="K131" i="1"/>
  <c r="X55" i="1" l="1"/>
  <c r="AA55" i="1" s="1"/>
  <c r="AB55" i="1" s="1"/>
  <c r="W55" i="1"/>
  <c r="Z55" i="1"/>
  <c r="Y55" i="1"/>
  <c r="T98" i="1"/>
  <c r="Q100" i="1"/>
  <c r="AC100" i="1" s="1"/>
  <c r="AD99" i="1" s="1"/>
  <c r="S126" i="1"/>
  <c r="R125" i="1"/>
  <c r="G56" i="1"/>
  <c r="I56" i="1" s="1"/>
  <c r="J71" i="1"/>
  <c r="M130" i="1"/>
  <c r="L131" i="1"/>
  <c r="N131" i="1" s="1"/>
  <c r="K132" i="1"/>
  <c r="C56" i="1" l="1"/>
  <c r="D56" i="1" s="1"/>
  <c r="T99" i="1"/>
  <c r="Q101" i="1"/>
  <c r="AC101" i="1" s="1"/>
  <c r="AD100" i="1" s="1"/>
  <c r="S127" i="1"/>
  <c r="R126" i="1"/>
  <c r="H56" i="1"/>
  <c r="J72" i="1"/>
  <c r="K133" i="1"/>
  <c r="L132" i="1"/>
  <c r="N132" i="1" s="1"/>
  <c r="M131" i="1"/>
  <c r="X56" i="1" l="1"/>
  <c r="AA56" i="1" s="1"/>
  <c r="AB56" i="1" s="1"/>
  <c r="W56" i="1"/>
  <c r="Z56" i="1"/>
  <c r="Y56" i="1"/>
  <c r="T100" i="1"/>
  <c r="Q102" i="1"/>
  <c r="AC102" i="1" s="1"/>
  <c r="AD101" i="1" s="1"/>
  <c r="R127" i="1"/>
  <c r="S128" i="1"/>
  <c r="G57" i="1"/>
  <c r="I57" i="1" s="1"/>
  <c r="J73" i="1"/>
  <c r="K134" i="1"/>
  <c r="L133" i="1"/>
  <c r="N133" i="1" s="1"/>
  <c r="M132" i="1"/>
  <c r="T101" i="1" l="1"/>
  <c r="Q103" i="1"/>
  <c r="AC103" i="1" s="1"/>
  <c r="AD102" i="1" s="1"/>
  <c r="C57" i="1"/>
  <c r="D57" i="1" s="1"/>
  <c r="R128" i="1"/>
  <c r="S129" i="1"/>
  <c r="H57" i="1"/>
  <c r="J74" i="1"/>
  <c r="L134" i="1"/>
  <c r="N134" i="1" s="1"/>
  <c r="K135" i="1"/>
  <c r="M133" i="1"/>
  <c r="X57" i="1" l="1"/>
  <c r="AA57" i="1" s="1"/>
  <c r="AB57" i="1" s="1"/>
  <c r="W57" i="1"/>
  <c r="Z57" i="1"/>
  <c r="T102" i="1"/>
  <c r="Q104" i="1"/>
  <c r="AC104" i="1" s="1"/>
  <c r="AD103" i="1" s="1"/>
  <c r="R129" i="1"/>
  <c r="S130" i="1"/>
  <c r="G58" i="1"/>
  <c r="I58" i="1" s="1"/>
  <c r="J75" i="1"/>
  <c r="L135" i="1"/>
  <c r="N135" i="1" s="1"/>
  <c r="K136" i="1"/>
  <c r="M134" i="1"/>
  <c r="Y57" i="1" l="1"/>
  <c r="T103" i="1"/>
  <c r="Q105" i="1"/>
  <c r="AC105" i="1" s="1"/>
  <c r="AD104" i="1" s="1"/>
  <c r="C58" i="1"/>
  <c r="D58" i="1" s="1"/>
  <c r="R130" i="1"/>
  <c r="S131" i="1"/>
  <c r="H58" i="1"/>
  <c r="J76" i="1"/>
  <c r="M135" i="1"/>
  <c r="K137" i="1"/>
  <c r="L136" i="1"/>
  <c r="N136" i="1" s="1"/>
  <c r="X58" i="1" l="1"/>
  <c r="AA58" i="1" s="1"/>
  <c r="AB58" i="1" s="1"/>
  <c r="W58" i="1"/>
  <c r="Z58" i="1"/>
  <c r="Y58" i="1"/>
  <c r="T104" i="1"/>
  <c r="Q106" i="1"/>
  <c r="AC106" i="1" s="1"/>
  <c r="AD105" i="1" s="1"/>
  <c r="R131" i="1"/>
  <c r="S132" i="1"/>
  <c r="G59" i="1"/>
  <c r="I59" i="1" s="1"/>
  <c r="J77" i="1"/>
  <c r="K138" i="1"/>
  <c r="L137" i="1"/>
  <c r="N137" i="1" s="1"/>
  <c r="M136" i="1"/>
  <c r="C59" i="1" l="1"/>
  <c r="D59" i="1" s="1"/>
  <c r="T105" i="1"/>
  <c r="Q107" i="1"/>
  <c r="AC107" i="1" s="1"/>
  <c r="AD106" i="1" s="1"/>
  <c r="R132" i="1"/>
  <c r="S133" i="1"/>
  <c r="H59" i="1"/>
  <c r="J78" i="1"/>
  <c r="M137" i="1"/>
  <c r="L138" i="1"/>
  <c r="N138" i="1" s="1"/>
  <c r="K139" i="1"/>
  <c r="X59" i="1" l="1"/>
  <c r="AA59" i="1" s="1"/>
  <c r="AB59" i="1" s="1"/>
  <c r="W59" i="1"/>
  <c r="T106" i="1"/>
  <c r="Q108" i="1"/>
  <c r="AC108" i="1" s="1"/>
  <c r="AD107" i="1" s="1"/>
  <c r="S134" i="1"/>
  <c r="R133" i="1"/>
  <c r="G60" i="1"/>
  <c r="I60" i="1" s="1"/>
  <c r="J79" i="1"/>
  <c r="M138" i="1"/>
  <c r="L139" i="1"/>
  <c r="N139" i="1" s="1"/>
  <c r="K140" i="1"/>
  <c r="Y59" i="1" l="1"/>
  <c r="Z59" i="1"/>
  <c r="C60" i="1"/>
  <c r="D60" i="1" s="1"/>
  <c r="T107" i="1"/>
  <c r="Q109" i="1"/>
  <c r="AC109" i="1" s="1"/>
  <c r="AD108" i="1" s="1"/>
  <c r="S135" i="1"/>
  <c r="R134" i="1"/>
  <c r="H60" i="1"/>
  <c r="J80" i="1"/>
  <c r="M139" i="1"/>
  <c r="K141" i="1"/>
  <c r="L140" i="1"/>
  <c r="N140" i="1" s="1"/>
  <c r="X60" i="1" l="1"/>
  <c r="AA60" i="1" s="1"/>
  <c r="AB60" i="1" s="1"/>
  <c r="W60" i="1"/>
  <c r="Y60" i="1"/>
  <c r="Z60" i="1"/>
  <c r="T108" i="1"/>
  <c r="Q110" i="1"/>
  <c r="AC110" i="1" s="1"/>
  <c r="AD109" i="1" s="1"/>
  <c r="S136" i="1"/>
  <c r="R135" i="1"/>
  <c r="G61" i="1"/>
  <c r="I61" i="1" s="1"/>
  <c r="J81" i="1"/>
  <c r="K142" i="1"/>
  <c r="L141" i="1"/>
  <c r="N141" i="1" s="1"/>
  <c r="M140" i="1"/>
  <c r="T109" i="1" l="1"/>
  <c r="Q111" i="1"/>
  <c r="AC111" i="1" s="1"/>
  <c r="AD110" i="1" s="1"/>
  <c r="C61" i="1"/>
  <c r="D61" i="1" s="1"/>
  <c r="R136" i="1"/>
  <c r="S137" i="1"/>
  <c r="H61" i="1"/>
  <c r="J82" i="1"/>
  <c r="L142" i="1"/>
  <c r="N142" i="1" s="1"/>
  <c r="K143" i="1"/>
  <c r="M141" i="1"/>
  <c r="X61" i="1" l="1"/>
  <c r="AA61" i="1" s="1"/>
  <c r="AB61" i="1" s="1"/>
  <c r="W61" i="1"/>
  <c r="Z61" i="1"/>
  <c r="Y61" i="1"/>
  <c r="T110" i="1"/>
  <c r="Q112" i="1"/>
  <c r="AC112" i="1" s="1"/>
  <c r="AD111" i="1" s="1"/>
  <c r="R137" i="1"/>
  <c r="S138" i="1"/>
  <c r="G62" i="1"/>
  <c r="I62" i="1" s="1"/>
  <c r="J83" i="1"/>
  <c r="M142" i="1"/>
  <c r="L143" i="1"/>
  <c r="N143" i="1" s="1"/>
  <c r="K144" i="1"/>
  <c r="T111" i="1" l="1"/>
  <c r="Q113" i="1"/>
  <c r="AC113" i="1" s="1"/>
  <c r="AD112" i="1" s="1"/>
  <c r="C62" i="1"/>
  <c r="D62" i="1" s="1"/>
  <c r="S139" i="1"/>
  <c r="R138" i="1"/>
  <c r="H62" i="1"/>
  <c r="J84" i="1"/>
  <c r="M143" i="1"/>
  <c r="K145" i="1"/>
  <c r="L144" i="1"/>
  <c r="N144" i="1" s="1"/>
  <c r="X62" i="1" l="1"/>
  <c r="AA62" i="1" s="1"/>
  <c r="AB62" i="1" s="1"/>
  <c r="W62" i="1"/>
  <c r="Z62" i="1"/>
  <c r="T112" i="1"/>
  <c r="Q114" i="1"/>
  <c r="AC114" i="1" s="1"/>
  <c r="AD113" i="1" s="1"/>
  <c r="R139" i="1"/>
  <c r="S140" i="1"/>
  <c r="G63" i="1"/>
  <c r="I63" i="1" s="1"/>
  <c r="J85" i="1"/>
  <c r="M144" i="1"/>
  <c r="K146" i="1"/>
  <c r="L145" i="1"/>
  <c r="N145" i="1" s="1"/>
  <c r="Y62" i="1" l="1"/>
  <c r="C63" i="1"/>
  <c r="D63" i="1" s="1"/>
  <c r="T113" i="1"/>
  <c r="Q115" i="1"/>
  <c r="AC115" i="1" s="1"/>
  <c r="AD114" i="1" s="1"/>
  <c r="R140" i="1"/>
  <c r="S141" i="1"/>
  <c r="H63" i="1"/>
  <c r="J86" i="1"/>
  <c r="M145" i="1"/>
  <c r="L146" i="1"/>
  <c r="N146" i="1" s="1"/>
  <c r="K147" i="1"/>
  <c r="X63" i="1" l="1"/>
  <c r="AA63" i="1" s="1"/>
  <c r="AB63" i="1" s="1"/>
  <c r="W63" i="1"/>
  <c r="Z63" i="1"/>
  <c r="Y63" i="1"/>
  <c r="T114" i="1"/>
  <c r="Q116" i="1"/>
  <c r="AC116" i="1" s="1"/>
  <c r="AD115" i="1" s="1"/>
  <c r="S142" i="1"/>
  <c r="R141" i="1"/>
  <c r="G64" i="1"/>
  <c r="I64" i="1" s="1"/>
  <c r="J87" i="1"/>
  <c r="M146" i="1"/>
  <c r="L147" i="1"/>
  <c r="N147" i="1" s="1"/>
  <c r="K148" i="1"/>
  <c r="T115" i="1" l="1"/>
  <c r="Q117" i="1"/>
  <c r="AC117" i="1" s="1"/>
  <c r="AD116" i="1" s="1"/>
  <c r="C64" i="1"/>
  <c r="D64" i="1" s="1"/>
  <c r="S143" i="1"/>
  <c r="R142" i="1"/>
  <c r="H64" i="1"/>
  <c r="J88" i="1"/>
  <c r="M147" i="1"/>
  <c r="K149" i="1"/>
  <c r="L148" i="1"/>
  <c r="N148" i="1" s="1"/>
  <c r="X64" i="1" l="1"/>
  <c r="AA64" i="1" s="1"/>
  <c r="AB64" i="1" s="1"/>
  <c r="W64" i="1"/>
  <c r="Z64" i="1"/>
  <c r="Y64" i="1"/>
  <c r="T116" i="1"/>
  <c r="Q118" i="1"/>
  <c r="AC118" i="1" s="1"/>
  <c r="AD117" i="1" s="1"/>
  <c r="R143" i="1"/>
  <c r="S144" i="1"/>
  <c r="G65" i="1"/>
  <c r="I65" i="1" s="1"/>
  <c r="J89" i="1"/>
  <c r="M148" i="1"/>
  <c r="K150" i="1"/>
  <c r="L149" i="1"/>
  <c r="N149" i="1" s="1"/>
  <c r="C65" i="1" l="1"/>
  <c r="D65" i="1" s="1"/>
  <c r="T117" i="1"/>
  <c r="Q119" i="1"/>
  <c r="AC119" i="1" s="1"/>
  <c r="AD118" i="1" s="1"/>
  <c r="R144" i="1"/>
  <c r="S145" i="1"/>
  <c r="H65" i="1"/>
  <c r="J90" i="1"/>
  <c r="M149" i="1"/>
  <c r="L150" i="1"/>
  <c r="N150" i="1" s="1"/>
  <c r="K151" i="1"/>
  <c r="X65" i="1" l="1"/>
  <c r="AA65" i="1" s="1"/>
  <c r="AB65" i="1" s="1"/>
  <c r="W65" i="1"/>
  <c r="Z65" i="1"/>
  <c r="Y65" i="1"/>
  <c r="T118" i="1"/>
  <c r="Q120" i="1"/>
  <c r="AC120" i="1" s="1"/>
  <c r="AD119" i="1" s="1"/>
  <c r="R145" i="1"/>
  <c r="S146" i="1"/>
  <c r="G66" i="1"/>
  <c r="I66" i="1" s="1"/>
  <c r="J91" i="1"/>
  <c r="M150" i="1"/>
  <c r="L151" i="1"/>
  <c r="N151" i="1" s="1"/>
  <c r="K152" i="1"/>
  <c r="C66" i="1" l="1"/>
  <c r="D66" i="1" s="1"/>
  <c r="T119" i="1"/>
  <c r="Q121" i="1"/>
  <c r="AC121" i="1" s="1"/>
  <c r="AD120" i="1" s="1"/>
  <c r="R146" i="1"/>
  <c r="S147" i="1"/>
  <c r="H66" i="1"/>
  <c r="J92" i="1"/>
  <c r="M151" i="1"/>
  <c r="K153" i="1"/>
  <c r="L152" i="1"/>
  <c r="N152" i="1" s="1"/>
  <c r="X66" i="1" l="1"/>
  <c r="AA66" i="1" s="1"/>
  <c r="AB66" i="1" s="1"/>
  <c r="W66" i="1"/>
  <c r="Y66" i="1"/>
  <c r="T120" i="1"/>
  <c r="Q122" i="1"/>
  <c r="AC122" i="1" s="1"/>
  <c r="AD121" i="1" s="1"/>
  <c r="R147" i="1"/>
  <c r="S148" i="1"/>
  <c r="G67" i="1"/>
  <c r="I67" i="1" s="1"/>
  <c r="J93" i="1"/>
  <c r="K154" i="1"/>
  <c r="L153" i="1"/>
  <c r="N153" i="1" s="1"/>
  <c r="M152" i="1"/>
  <c r="Z66" i="1" l="1"/>
  <c r="C67" i="1"/>
  <c r="D67" i="1" s="1"/>
  <c r="T121" i="1"/>
  <c r="Q123" i="1"/>
  <c r="AC123" i="1" s="1"/>
  <c r="AD122" i="1" s="1"/>
  <c r="R148" i="1"/>
  <c r="S149" i="1"/>
  <c r="H67" i="1"/>
  <c r="J94" i="1"/>
  <c r="M153" i="1"/>
  <c r="L154" i="1"/>
  <c r="N154" i="1" s="1"/>
  <c r="K155" i="1"/>
  <c r="X67" i="1" l="1"/>
  <c r="AA67" i="1" s="1"/>
  <c r="AB67" i="1" s="1"/>
  <c r="W67" i="1"/>
  <c r="Y67" i="1"/>
  <c r="T122" i="1"/>
  <c r="Q124" i="1"/>
  <c r="AC124" i="1" s="1"/>
  <c r="AD123" i="1" s="1"/>
  <c r="S150" i="1"/>
  <c r="R149" i="1"/>
  <c r="G68" i="1"/>
  <c r="I68" i="1" s="1"/>
  <c r="J95" i="1"/>
  <c r="M154" i="1"/>
  <c r="L155" i="1"/>
  <c r="N155" i="1" s="1"/>
  <c r="K156" i="1"/>
  <c r="Z67" i="1" l="1"/>
  <c r="C68" i="1"/>
  <c r="D68" i="1" s="1"/>
  <c r="T123" i="1"/>
  <c r="Q125" i="1"/>
  <c r="AC125" i="1" s="1"/>
  <c r="AD124" i="1" s="1"/>
  <c r="R150" i="1"/>
  <c r="S151" i="1"/>
  <c r="H68" i="1"/>
  <c r="J96" i="1"/>
  <c r="M155" i="1"/>
  <c r="K157" i="1"/>
  <c r="L156" i="1"/>
  <c r="N156" i="1" s="1"/>
  <c r="X68" i="1" l="1"/>
  <c r="AA68" i="1" s="1"/>
  <c r="AB68" i="1" s="1"/>
  <c r="W68" i="1"/>
  <c r="T124" i="1"/>
  <c r="Q126" i="1"/>
  <c r="AC126" i="1" s="1"/>
  <c r="AD125" i="1" s="1"/>
  <c r="R151" i="1"/>
  <c r="S152" i="1"/>
  <c r="G69" i="1"/>
  <c r="I69" i="1" s="1"/>
  <c r="J97" i="1"/>
  <c r="K158" i="1"/>
  <c r="L157" i="1"/>
  <c r="N157" i="1" s="1"/>
  <c r="M156" i="1"/>
  <c r="Y68" i="1" l="1"/>
  <c r="Z68" i="1"/>
  <c r="T125" i="1"/>
  <c r="Q127" i="1"/>
  <c r="AC127" i="1" s="1"/>
  <c r="AD126" i="1" s="1"/>
  <c r="C69" i="1"/>
  <c r="D69" i="1" s="1"/>
  <c r="R152" i="1"/>
  <c r="S153" i="1"/>
  <c r="H69" i="1"/>
  <c r="J98" i="1"/>
  <c r="L158" i="1"/>
  <c r="N158" i="1" s="1"/>
  <c r="K159" i="1"/>
  <c r="M157" i="1"/>
  <c r="X69" i="1" l="1"/>
  <c r="AA69" i="1" s="1"/>
  <c r="AB69" i="1" s="1"/>
  <c r="W69" i="1"/>
  <c r="T126" i="1"/>
  <c r="Q128" i="1"/>
  <c r="AC128" i="1" s="1"/>
  <c r="AD127" i="1" s="1"/>
  <c r="R153" i="1"/>
  <c r="S154" i="1"/>
  <c r="G70" i="1"/>
  <c r="I70" i="1" s="1"/>
  <c r="J99" i="1"/>
  <c r="M158" i="1"/>
  <c r="L159" i="1"/>
  <c r="N159" i="1" s="1"/>
  <c r="K160" i="1"/>
  <c r="Y69" i="1" l="1"/>
  <c r="Z69" i="1"/>
  <c r="C70" i="1"/>
  <c r="D70" i="1" s="1"/>
  <c r="T127" i="1"/>
  <c r="Q129" i="1"/>
  <c r="AC129" i="1" s="1"/>
  <c r="AD128" i="1" s="1"/>
  <c r="R154" i="1"/>
  <c r="S155" i="1"/>
  <c r="H70" i="1"/>
  <c r="J100" i="1"/>
  <c r="M159" i="1"/>
  <c r="K161" i="1"/>
  <c r="L160" i="1"/>
  <c r="N160" i="1" s="1"/>
  <c r="X70" i="1" l="1"/>
  <c r="AA70" i="1" s="1"/>
  <c r="AB70" i="1" s="1"/>
  <c r="W70" i="1"/>
  <c r="Y70" i="1"/>
  <c r="T128" i="1"/>
  <c r="Q130" i="1"/>
  <c r="AC130" i="1" s="1"/>
  <c r="AD129" i="1" s="1"/>
  <c r="R155" i="1"/>
  <c r="S156" i="1"/>
  <c r="G71" i="1"/>
  <c r="I71" i="1" s="1"/>
  <c r="J101" i="1"/>
  <c r="K162" i="1"/>
  <c r="L161" i="1"/>
  <c r="N161" i="1" s="1"/>
  <c r="M160" i="1"/>
  <c r="Z70" i="1" l="1"/>
  <c r="C71" i="1"/>
  <c r="D71" i="1" s="1"/>
  <c r="T129" i="1"/>
  <c r="Q131" i="1"/>
  <c r="AC131" i="1" s="1"/>
  <c r="AD130" i="1" s="1"/>
  <c r="R156" i="1"/>
  <c r="S157" i="1"/>
  <c r="H71" i="1"/>
  <c r="J102" i="1"/>
  <c r="L162" i="1"/>
  <c r="N162" i="1" s="1"/>
  <c r="K163" i="1"/>
  <c r="M161" i="1"/>
  <c r="X71" i="1" l="1"/>
  <c r="AA71" i="1" s="1"/>
  <c r="AB71" i="1" s="1"/>
  <c r="W71" i="1"/>
  <c r="Y71" i="1"/>
  <c r="T130" i="1"/>
  <c r="Q132" i="1"/>
  <c r="AC132" i="1" s="1"/>
  <c r="AD131" i="1" s="1"/>
  <c r="R157" i="1"/>
  <c r="S158" i="1"/>
  <c r="G72" i="1"/>
  <c r="I72" i="1" s="1"/>
  <c r="J103" i="1"/>
  <c r="M162" i="1"/>
  <c r="L163" i="1"/>
  <c r="N163" i="1" s="1"/>
  <c r="K164" i="1"/>
  <c r="Z71" i="1" l="1"/>
  <c r="C72" i="1"/>
  <c r="D72" i="1" s="1"/>
  <c r="T131" i="1"/>
  <c r="Q133" i="1"/>
  <c r="AC133" i="1" s="1"/>
  <c r="AD132" i="1" s="1"/>
  <c r="R158" i="1"/>
  <c r="S159" i="1"/>
  <c r="H72" i="1"/>
  <c r="J104" i="1"/>
  <c r="K165" i="1"/>
  <c r="L164" i="1"/>
  <c r="N164" i="1" s="1"/>
  <c r="M163" i="1"/>
  <c r="X72" i="1" l="1"/>
  <c r="AA72" i="1" s="1"/>
  <c r="AB72" i="1" s="1"/>
  <c r="W72" i="1"/>
  <c r="T132" i="1"/>
  <c r="Q134" i="1"/>
  <c r="AC134" i="1" s="1"/>
  <c r="AD133" i="1" s="1"/>
  <c r="R159" i="1"/>
  <c r="S160" i="1"/>
  <c r="G73" i="1"/>
  <c r="I73" i="1" s="1"/>
  <c r="J105" i="1"/>
  <c r="K166" i="1"/>
  <c r="L165" i="1"/>
  <c r="N165" i="1" s="1"/>
  <c r="M164" i="1"/>
  <c r="Y72" i="1" l="1"/>
  <c r="Z72" i="1"/>
  <c r="C73" i="1"/>
  <c r="D73" i="1" s="1"/>
  <c r="T133" i="1"/>
  <c r="Q135" i="1"/>
  <c r="AC135" i="1" s="1"/>
  <c r="AD134" i="1" s="1"/>
  <c r="R160" i="1"/>
  <c r="S161" i="1"/>
  <c r="H73" i="1"/>
  <c r="J106" i="1"/>
  <c r="L166" i="1"/>
  <c r="N166" i="1" s="1"/>
  <c r="K167" i="1"/>
  <c r="M165" i="1"/>
  <c r="X73" i="1" l="1"/>
  <c r="AA73" i="1" s="1"/>
  <c r="AB73" i="1" s="1"/>
  <c r="W73" i="1"/>
  <c r="Y73" i="1"/>
  <c r="T134" i="1"/>
  <c r="Q136" i="1"/>
  <c r="AC136" i="1" s="1"/>
  <c r="AD135" i="1" s="1"/>
  <c r="R161" i="1"/>
  <c r="S162" i="1"/>
  <c r="G74" i="1"/>
  <c r="I74" i="1" s="1"/>
  <c r="J107" i="1"/>
  <c r="M166" i="1"/>
  <c r="L167" i="1"/>
  <c r="N167" i="1" s="1"/>
  <c r="K168" i="1"/>
  <c r="Z73" i="1" l="1"/>
  <c r="T135" i="1"/>
  <c r="Q137" i="1"/>
  <c r="AC137" i="1" s="1"/>
  <c r="AD136" i="1" s="1"/>
  <c r="C74" i="1"/>
  <c r="D74" i="1" s="1"/>
  <c r="R162" i="1"/>
  <c r="S163" i="1"/>
  <c r="H74" i="1"/>
  <c r="J108" i="1"/>
  <c r="M167" i="1"/>
  <c r="K169" i="1"/>
  <c r="L168" i="1"/>
  <c r="N168" i="1" s="1"/>
  <c r="X74" i="1" l="1"/>
  <c r="AA74" i="1" s="1"/>
  <c r="AB74" i="1" s="1"/>
  <c r="W74" i="1"/>
  <c r="Z74" i="1"/>
  <c r="Y74" i="1"/>
  <c r="T136" i="1"/>
  <c r="Q138" i="1"/>
  <c r="AC138" i="1" s="1"/>
  <c r="AD137" i="1" s="1"/>
  <c r="R163" i="1"/>
  <c r="S164" i="1"/>
  <c r="G75" i="1"/>
  <c r="I75" i="1" s="1"/>
  <c r="J109" i="1"/>
  <c r="K170" i="1"/>
  <c r="L169" i="1"/>
  <c r="N169" i="1" s="1"/>
  <c r="M168" i="1"/>
  <c r="C75" i="1" l="1"/>
  <c r="D75" i="1" s="1"/>
  <c r="T137" i="1"/>
  <c r="Q139" i="1"/>
  <c r="AC139" i="1" s="1"/>
  <c r="AD138" i="1" s="1"/>
  <c r="R164" i="1"/>
  <c r="S165" i="1"/>
  <c r="H75" i="1"/>
  <c r="J110" i="1"/>
  <c r="L170" i="1"/>
  <c r="N170" i="1" s="1"/>
  <c r="K171" i="1"/>
  <c r="M169" i="1"/>
  <c r="X75" i="1" l="1"/>
  <c r="AA75" i="1" s="1"/>
  <c r="AB75" i="1" s="1"/>
  <c r="W75" i="1"/>
  <c r="Z75" i="1"/>
  <c r="Y75" i="1"/>
  <c r="T138" i="1"/>
  <c r="Q140" i="1"/>
  <c r="AC140" i="1" s="1"/>
  <c r="AD139" i="1" s="1"/>
  <c r="S166" i="1"/>
  <c r="R165" i="1"/>
  <c r="G76" i="1"/>
  <c r="I76" i="1" s="1"/>
  <c r="J111" i="1"/>
  <c r="M170" i="1"/>
  <c r="L171" i="1"/>
  <c r="N171" i="1" s="1"/>
  <c r="K172" i="1"/>
  <c r="C76" i="1" l="1"/>
  <c r="D76" i="1" s="1"/>
  <c r="T139" i="1"/>
  <c r="Q141" i="1"/>
  <c r="AC141" i="1" s="1"/>
  <c r="AD140" i="1" s="1"/>
  <c r="R166" i="1"/>
  <c r="S167" i="1"/>
  <c r="H76" i="1"/>
  <c r="J112" i="1"/>
  <c r="K173" i="1"/>
  <c r="L172" i="1"/>
  <c r="N172" i="1" s="1"/>
  <c r="M171" i="1"/>
  <c r="X76" i="1" l="1"/>
  <c r="AA76" i="1" s="1"/>
  <c r="AB76" i="1" s="1"/>
  <c r="W76" i="1"/>
  <c r="T140" i="1"/>
  <c r="Q142" i="1"/>
  <c r="AC142" i="1" s="1"/>
  <c r="AD141" i="1" s="1"/>
  <c r="R167" i="1"/>
  <c r="S168" i="1"/>
  <c r="G77" i="1"/>
  <c r="I77" i="1" s="1"/>
  <c r="J113" i="1"/>
  <c r="K174" i="1"/>
  <c r="L173" i="1"/>
  <c r="N173" i="1" s="1"/>
  <c r="M172" i="1"/>
  <c r="Z76" i="1" l="1"/>
  <c r="Y76" i="1"/>
  <c r="C77" i="1"/>
  <c r="D77" i="1" s="1"/>
  <c r="T141" i="1"/>
  <c r="Q143" i="1"/>
  <c r="AC143" i="1" s="1"/>
  <c r="AD142" i="1" s="1"/>
  <c r="R168" i="1"/>
  <c r="S169" i="1"/>
  <c r="H77" i="1"/>
  <c r="J114" i="1"/>
  <c r="L174" i="1"/>
  <c r="N174" i="1" s="1"/>
  <c r="K175" i="1"/>
  <c r="M173" i="1"/>
  <c r="X77" i="1" l="1"/>
  <c r="AA77" i="1" s="1"/>
  <c r="AB77" i="1" s="1"/>
  <c r="W77" i="1"/>
  <c r="T142" i="1"/>
  <c r="Q144" i="1"/>
  <c r="AC144" i="1" s="1"/>
  <c r="AD143" i="1" s="1"/>
  <c r="R169" i="1"/>
  <c r="S170" i="1"/>
  <c r="G78" i="1"/>
  <c r="I78" i="1" s="1"/>
  <c r="J115" i="1"/>
  <c r="L175" i="1"/>
  <c r="N175" i="1" s="1"/>
  <c r="K176" i="1"/>
  <c r="M174" i="1"/>
  <c r="Y77" i="1" l="1"/>
  <c r="Z77" i="1"/>
  <c r="C78" i="1"/>
  <c r="D78" i="1" s="1"/>
  <c r="T143" i="1"/>
  <c r="Q145" i="1"/>
  <c r="AC145" i="1" s="1"/>
  <c r="AD144" i="1" s="1"/>
  <c r="R170" i="1"/>
  <c r="S171" i="1"/>
  <c r="H78" i="1"/>
  <c r="J116" i="1"/>
  <c r="K177" i="1"/>
  <c r="L176" i="1"/>
  <c r="N176" i="1" s="1"/>
  <c r="M175" i="1"/>
  <c r="X78" i="1" l="1"/>
  <c r="AA78" i="1" s="1"/>
  <c r="AB78" i="1" s="1"/>
  <c r="W78" i="1"/>
  <c r="T144" i="1"/>
  <c r="Q146" i="1"/>
  <c r="AC146" i="1" s="1"/>
  <c r="AD145" i="1" s="1"/>
  <c r="R171" i="1"/>
  <c r="S172" i="1"/>
  <c r="G79" i="1"/>
  <c r="I79" i="1" s="1"/>
  <c r="J117" i="1"/>
  <c r="M176" i="1"/>
  <c r="K178" i="1"/>
  <c r="L177" i="1"/>
  <c r="N177" i="1" s="1"/>
  <c r="Y78" i="1" l="1"/>
  <c r="Z78" i="1"/>
  <c r="T145" i="1"/>
  <c r="Q147" i="1"/>
  <c r="AC147" i="1" s="1"/>
  <c r="AD146" i="1" s="1"/>
  <c r="C79" i="1"/>
  <c r="D79" i="1" s="1"/>
  <c r="R172" i="1"/>
  <c r="S173" i="1"/>
  <c r="H79" i="1"/>
  <c r="J118" i="1"/>
  <c r="M177" i="1"/>
  <c r="L178" i="1"/>
  <c r="N178" i="1" s="1"/>
  <c r="K179" i="1"/>
  <c r="X79" i="1" l="1"/>
  <c r="AA79" i="1" s="1"/>
  <c r="AB79" i="1" s="1"/>
  <c r="W79" i="1"/>
  <c r="Y79" i="1"/>
  <c r="T146" i="1"/>
  <c r="Q148" i="1"/>
  <c r="AC148" i="1" s="1"/>
  <c r="AD147" i="1" s="1"/>
  <c r="R173" i="1"/>
  <c r="S174" i="1"/>
  <c r="G80" i="1"/>
  <c r="I80" i="1" s="1"/>
  <c r="J119" i="1"/>
  <c r="M178" i="1"/>
  <c r="L179" i="1"/>
  <c r="N179" i="1" s="1"/>
  <c r="K180" i="1"/>
  <c r="Z79" i="1" l="1"/>
  <c r="C80" i="1"/>
  <c r="D80" i="1" s="1"/>
  <c r="T147" i="1"/>
  <c r="Q149" i="1"/>
  <c r="AC149" i="1" s="1"/>
  <c r="AD148" i="1" s="1"/>
  <c r="R174" i="1"/>
  <c r="S175" i="1"/>
  <c r="H80" i="1"/>
  <c r="J120" i="1"/>
  <c r="M179" i="1"/>
  <c r="K181" i="1"/>
  <c r="L180" i="1"/>
  <c r="N180" i="1" s="1"/>
  <c r="X80" i="1" l="1"/>
  <c r="AA80" i="1" s="1"/>
  <c r="AB80" i="1" s="1"/>
  <c r="W80" i="1"/>
  <c r="T148" i="1"/>
  <c r="Q150" i="1"/>
  <c r="AC150" i="1" s="1"/>
  <c r="AD149" i="1" s="1"/>
  <c r="R175" i="1"/>
  <c r="S176" i="1"/>
  <c r="G81" i="1"/>
  <c r="I81" i="1" s="1"/>
  <c r="J121" i="1"/>
  <c r="K182" i="1"/>
  <c r="L181" i="1"/>
  <c r="N181" i="1" s="1"/>
  <c r="M180" i="1"/>
  <c r="Y80" i="1" l="1"/>
  <c r="Z80" i="1"/>
  <c r="C81" i="1"/>
  <c r="D81" i="1" s="1"/>
  <c r="T149" i="1"/>
  <c r="Q151" i="1"/>
  <c r="AC151" i="1" s="1"/>
  <c r="AD150" i="1" s="1"/>
  <c r="R176" i="1"/>
  <c r="S177" i="1"/>
  <c r="H81" i="1"/>
  <c r="J122" i="1"/>
  <c r="M181" i="1"/>
  <c r="L182" i="1"/>
  <c r="N182" i="1" s="1"/>
  <c r="K183" i="1"/>
  <c r="X81" i="1" l="1"/>
  <c r="AA81" i="1" s="1"/>
  <c r="AB81" i="1" s="1"/>
  <c r="W81" i="1"/>
  <c r="Y81" i="1"/>
  <c r="T150" i="1"/>
  <c r="Q152" i="1"/>
  <c r="AC152" i="1" s="1"/>
  <c r="AD151" i="1" s="1"/>
  <c r="R177" i="1"/>
  <c r="S178" i="1"/>
  <c r="G82" i="1"/>
  <c r="I82" i="1" s="1"/>
  <c r="J123" i="1"/>
  <c r="L183" i="1"/>
  <c r="N183" i="1" s="1"/>
  <c r="K184" i="1"/>
  <c r="M182" i="1"/>
  <c r="Z81" i="1" l="1"/>
  <c r="T151" i="1"/>
  <c r="Q153" i="1"/>
  <c r="AC153" i="1" s="1"/>
  <c r="AD152" i="1" s="1"/>
  <c r="C82" i="1"/>
  <c r="D82" i="1" s="1"/>
  <c r="R178" i="1"/>
  <c r="S179" i="1"/>
  <c r="H82" i="1"/>
  <c r="J124" i="1"/>
  <c r="M183" i="1"/>
  <c r="K185" i="1"/>
  <c r="L184" i="1"/>
  <c r="N184" i="1" s="1"/>
  <c r="X82" i="1" l="1"/>
  <c r="AA82" i="1" s="1"/>
  <c r="AB82" i="1" s="1"/>
  <c r="W82" i="1"/>
  <c r="Y82" i="1"/>
  <c r="T152" i="1"/>
  <c r="Q154" i="1"/>
  <c r="AC154" i="1" s="1"/>
  <c r="AD153" i="1" s="1"/>
  <c r="R179" i="1"/>
  <c r="S180" i="1"/>
  <c r="G83" i="1"/>
  <c r="I83" i="1" s="1"/>
  <c r="J125" i="1"/>
  <c r="K186" i="1"/>
  <c r="L185" i="1"/>
  <c r="N185" i="1" s="1"/>
  <c r="M184" i="1"/>
  <c r="Z82" i="1" l="1"/>
  <c r="C83" i="1"/>
  <c r="D83" i="1" s="1"/>
  <c r="T153" i="1"/>
  <c r="Q155" i="1"/>
  <c r="AC155" i="1" s="1"/>
  <c r="AD154" i="1" s="1"/>
  <c r="R180" i="1"/>
  <c r="S181" i="1"/>
  <c r="H83" i="1"/>
  <c r="J126" i="1"/>
  <c r="M185" i="1"/>
  <c r="L186" i="1"/>
  <c r="N186" i="1" s="1"/>
  <c r="K187" i="1"/>
  <c r="X83" i="1" l="1"/>
  <c r="AA83" i="1" s="1"/>
  <c r="AB83" i="1" s="1"/>
  <c r="W83" i="1"/>
  <c r="Z83" i="1"/>
  <c r="Y83" i="1"/>
  <c r="T154" i="1"/>
  <c r="Q156" i="1"/>
  <c r="AC156" i="1" s="1"/>
  <c r="AD155" i="1" s="1"/>
  <c r="S182" i="1"/>
  <c r="R181" i="1"/>
  <c r="G84" i="1"/>
  <c r="I84" i="1" s="1"/>
  <c r="J127" i="1"/>
  <c r="M186" i="1"/>
  <c r="K188" i="1"/>
  <c r="L187" i="1"/>
  <c r="N187" i="1" s="1"/>
  <c r="C84" i="1" l="1"/>
  <c r="D84" i="1" s="1"/>
  <c r="T155" i="1"/>
  <c r="Q157" i="1"/>
  <c r="AC157" i="1" s="1"/>
  <c r="AD156" i="1" s="1"/>
  <c r="R182" i="1"/>
  <c r="S183" i="1"/>
  <c r="H84" i="1"/>
  <c r="J128" i="1"/>
  <c r="K189" i="1"/>
  <c r="L188" i="1"/>
  <c r="N188" i="1" s="1"/>
  <c r="M187" i="1"/>
  <c r="X84" i="1" l="1"/>
  <c r="AA84" i="1" s="1"/>
  <c r="AB84" i="1" s="1"/>
  <c r="W84" i="1"/>
  <c r="Y84" i="1"/>
  <c r="T156" i="1"/>
  <c r="Q158" i="1"/>
  <c r="AC158" i="1" s="1"/>
  <c r="AD157" i="1" s="1"/>
  <c r="R183" i="1"/>
  <c r="S184" i="1"/>
  <c r="G85" i="1"/>
  <c r="I85" i="1" s="1"/>
  <c r="J129" i="1"/>
  <c r="M188" i="1"/>
  <c r="K190" i="1"/>
  <c r="L189" i="1"/>
  <c r="N189" i="1" s="1"/>
  <c r="Z84" i="1" l="1"/>
  <c r="C85" i="1"/>
  <c r="D85" i="1" s="1"/>
  <c r="T157" i="1"/>
  <c r="Q159" i="1"/>
  <c r="AC159" i="1" s="1"/>
  <c r="AD158" i="1" s="1"/>
  <c r="R184" i="1"/>
  <c r="S185" i="1"/>
  <c r="H85" i="1"/>
  <c r="J130" i="1"/>
  <c r="M189" i="1"/>
  <c r="L190" i="1"/>
  <c r="N190" i="1" s="1"/>
  <c r="K191" i="1"/>
  <c r="X85" i="1" l="1"/>
  <c r="AA85" i="1" s="1"/>
  <c r="AB85" i="1" s="1"/>
  <c r="W85" i="1"/>
  <c r="T158" i="1"/>
  <c r="Q160" i="1"/>
  <c r="AC160" i="1" s="1"/>
  <c r="AD159" i="1" s="1"/>
  <c r="R185" i="1"/>
  <c r="S186" i="1"/>
  <c r="G86" i="1"/>
  <c r="I86" i="1" s="1"/>
  <c r="J131" i="1"/>
  <c r="M190" i="1"/>
  <c r="L191" i="1"/>
  <c r="N191" i="1" s="1"/>
  <c r="K192" i="1"/>
  <c r="Y85" i="1" l="1"/>
  <c r="Z85" i="1"/>
  <c r="C86" i="1"/>
  <c r="D86" i="1" s="1"/>
  <c r="T159" i="1"/>
  <c r="Q161" i="1"/>
  <c r="AC161" i="1" s="1"/>
  <c r="AD160" i="1" s="1"/>
  <c r="R186" i="1"/>
  <c r="S187" i="1"/>
  <c r="H86" i="1"/>
  <c r="J132" i="1"/>
  <c r="K193" i="1"/>
  <c r="L192" i="1"/>
  <c r="N192" i="1" s="1"/>
  <c r="M191" i="1"/>
  <c r="X86" i="1" l="1"/>
  <c r="AA86" i="1" s="1"/>
  <c r="AB86" i="1" s="1"/>
  <c r="W86" i="1"/>
  <c r="Z86" i="1"/>
  <c r="Y86" i="1"/>
  <c r="T160" i="1"/>
  <c r="Q162" i="1"/>
  <c r="AC162" i="1" s="1"/>
  <c r="AD161" i="1" s="1"/>
  <c r="R187" i="1"/>
  <c r="S188" i="1"/>
  <c r="G87" i="1"/>
  <c r="I87" i="1" s="1"/>
  <c r="J133" i="1"/>
  <c r="M192" i="1"/>
  <c r="K194" i="1"/>
  <c r="L193" i="1"/>
  <c r="N193" i="1" s="1"/>
  <c r="C87" i="1" l="1"/>
  <c r="D87" i="1" s="1"/>
  <c r="T161" i="1"/>
  <c r="Q163" i="1"/>
  <c r="AC163" i="1" s="1"/>
  <c r="AD162" i="1" s="1"/>
  <c r="R188" i="1"/>
  <c r="S189" i="1"/>
  <c r="H87" i="1"/>
  <c r="J134" i="1"/>
  <c r="M193" i="1"/>
  <c r="L194" i="1"/>
  <c r="N194" i="1" s="1"/>
  <c r="K195" i="1"/>
  <c r="X87" i="1" l="1"/>
  <c r="AA87" i="1" s="1"/>
  <c r="AB87" i="1" s="1"/>
  <c r="W87" i="1"/>
  <c r="Z87" i="1"/>
  <c r="Y87" i="1"/>
  <c r="T162" i="1"/>
  <c r="Q164" i="1"/>
  <c r="AC164" i="1" s="1"/>
  <c r="AD163" i="1" s="1"/>
  <c r="R189" i="1"/>
  <c r="S190" i="1"/>
  <c r="G88" i="1"/>
  <c r="I88" i="1" s="1"/>
  <c r="J135" i="1"/>
  <c r="L195" i="1"/>
  <c r="N195" i="1" s="1"/>
  <c r="K196" i="1"/>
  <c r="M194" i="1"/>
  <c r="C88" i="1" l="1"/>
  <c r="D88" i="1" s="1"/>
  <c r="T163" i="1"/>
  <c r="Q165" i="1"/>
  <c r="AC165" i="1" s="1"/>
  <c r="AD164" i="1" s="1"/>
  <c r="R190" i="1"/>
  <c r="S191" i="1"/>
  <c r="H88" i="1"/>
  <c r="J136" i="1"/>
  <c r="M195" i="1"/>
  <c r="K197" i="1"/>
  <c r="L196" i="1"/>
  <c r="N196" i="1" s="1"/>
  <c r="X88" i="1" l="1"/>
  <c r="AA88" i="1" s="1"/>
  <c r="AB88" i="1" s="1"/>
  <c r="W88" i="1"/>
  <c r="Y88" i="1"/>
  <c r="T164" i="1"/>
  <c r="Q166" i="1"/>
  <c r="AC166" i="1" s="1"/>
  <c r="AD165" i="1" s="1"/>
  <c r="R191" i="1"/>
  <c r="S192" i="1"/>
  <c r="G89" i="1"/>
  <c r="I89" i="1" s="1"/>
  <c r="J137" i="1"/>
  <c r="M196" i="1"/>
  <c r="K198" i="1"/>
  <c r="L197" i="1"/>
  <c r="N197" i="1" s="1"/>
  <c r="Z88" i="1" l="1"/>
  <c r="C89" i="1"/>
  <c r="D89" i="1" s="1"/>
  <c r="T165" i="1"/>
  <c r="Q167" i="1"/>
  <c r="AC167" i="1" s="1"/>
  <c r="AD166" i="1" s="1"/>
  <c r="R192" i="1"/>
  <c r="S193" i="1"/>
  <c r="H89" i="1"/>
  <c r="J138" i="1"/>
  <c r="M197" i="1"/>
  <c r="L198" i="1"/>
  <c r="N198" i="1" s="1"/>
  <c r="K199" i="1"/>
  <c r="X89" i="1" l="1"/>
  <c r="AA89" i="1" s="1"/>
  <c r="AB89" i="1" s="1"/>
  <c r="W89" i="1"/>
  <c r="Z89" i="1"/>
  <c r="Y89" i="1"/>
  <c r="T166" i="1"/>
  <c r="Q168" i="1"/>
  <c r="AC168" i="1" s="1"/>
  <c r="AD167" i="1" s="1"/>
  <c r="R193" i="1"/>
  <c r="S194" i="1"/>
  <c r="G90" i="1"/>
  <c r="I90" i="1" s="1"/>
  <c r="J139" i="1"/>
  <c r="M198" i="1"/>
  <c r="L199" i="1"/>
  <c r="N199" i="1" s="1"/>
  <c r="K200" i="1"/>
  <c r="C90" i="1" l="1"/>
  <c r="D90" i="1" s="1"/>
  <c r="T167" i="1"/>
  <c r="Q169" i="1"/>
  <c r="AC169" i="1" s="1"/>
  <c r="AD168" i="1" s="1"/>
  <c r="R194" i="1"/>
  <c r="S195" i="1"/>
  <c r="H90" i="1"/>
  <c r="J140" i="1"/>
  <c r="M199" i="1"/>
  <c r="K201" i="1"/>
  <c r="L200" i="1"/>
  <c r="N200" i="1" s="1"/>
  <c r="X90" i="1" l="1"/>
  <c r="AA90" i="1" s="1"/>
  <c r="AB90" i="1" s="1"/>
  <c r="W90" i="1"/>
  <c r="Z90" i="1"/>
  <c r="Y90" i="1"/>
  <c r="T168" i="1"/>
  <c r="Q170" i="1"/>
  <c r="AC170" i="1" s="1"/>
  <c r="AD169" i="1" s="1"/>
  <c r="R195" i="1"/>
  <c r="S196" i="1"/>
  <c r="G91" i="1"/>
  <c r="I91" i="1" s="1"/>
  <c r="J141" i="1"/>
  <c r="M200" i="1"/>
  <c r="K202" i="1"/>
  <c r="L201" i="1"/>
  <c r="N201" i="1" s="1"/>
  <c r="C91" i="1" l="1"/>
  <c r="D91" i="1" s="1"/>
  <c r="T169" i="1"/>
  <c r="Q171" i="1"/>
  <c r="AC171" i="1" s="1"/>
  <c r="AD170" i="1" s="1"/>
  <c r="R196" i="1"/>
  <c r="S197" i="1"/>
  <c r="H91" i="1"/>
  <c r="J142" i="1"/>
  <c r="M201" i="1"/>
  <c r="L202" i="1"/>
  <c r="N202" i="1" s="1"/>
  <c r="K203" i="1"/>
  <c r="X91" i="1" l="1"/>
  <c r="AA91" i="1" s="1"/>
  <c r="AB91" i="1" s="1"/>
  <c r="W91" i="1"/>
  <c r="Z91" i="1"/>
  <c r="Y91" i="1"/>
  <c r="T170" i="1"/>
  <c r="Q172" i="1"/>
  <c r="AC172" i="1" s="1"/>
  <c r="AD171" i="1" s="1"/>
  <c r="S198" i="1"/>
  <c r="R197" i="1"/>
  <c r="G92" i="1"/>
  <c r="I92" i="1" s="1"/>
  <c r="J143" i="1"/>
  <c r="L203" i="1"/>
  <c r="N203" i="1" s="1"/>
  <c r="K204" i="1"/>
  <c r="M202" i="1"/>
  <c r="T171" i="1" l="1"/>
  <c r="Q173" i="1"/>
  <c r="AC173" i="1" s="1"/>
  <c r="AD172" i="1" s="1"/>
  <c r="C92" i="1"/>
  <c r="D92" i="1" s="1"/>
  <c r="R198" i="1"/>
  <c r="S199" i="1"/>
  <c r="H92" i="1"/>
  <c r="J144" i="1"/>
  <c r="M203" i="1"/>
  <c r="K205" i="1"/>
  <c r="L204" i="1"/>
  <c r="N204" i="1" s="1"/>
  <c r="X92" i="1" l="1"/>
  <c r="AA92" i="1" s="1"/>
  <c r="AB92" i="1" s="1"/>
  <c r="W92" i="1"/>
  <c r="Y92" i="1"/>
  <c r="Z92" i="1"/>
  <c r="T172" i="1"/>
  <c r="Q174" i="1"/>
  <c r="AC174" i="1" s="1"/>
  <c r="AD173" i="1" s="1"/>
  <c r="R199" i="1"/>
  <c r="S200" i="1"/>
  <c r="G93" i="1"/>
  <c r="I93" i="1" s="1"/>
  <c r="J145" i="1"/>
  <c r="K206" i="1"/>
  <c r="L205" i="1"/>
  <c r="N205" i="1" s="1"/>
  <c r="M204" i="1"/>
  <c r="C93" i="1" l="1"/>
  <c r="D93" i="1" s="1"/>
  <c r="T173" i="1"/>
  <c r="Q175" i="1"/>
  <c r="AC175" i="1" s="1"/>
  <c r="AD174" i="1" s="1"/>
  <c r="R200" i="1"/>
  <c r="S201" i="1"/>
  <c r="H93" i="1"/>
  <c r="G94" i="1" s="1"/>
  <c r="I94" i="1" s="1"/>
  <c r="J146" i="1"/>
  <c r="M205" i="1"/>
  <c r="L206" i="1"/>
  <c r="N206" i="1" s="1"/>
  <c r="K207" i="1"/>
  <c r="X93" i="1" l="1"/>
  <c r="AA93" i="1" s="1"/>
  <c r="AB93" i="1" s="1"/>
  <c r="W93" i="1"/>
  <c r="Z93" i="1"/>
  <c r="Y93" i="1"/>
  <c r="T174" i="1"/>
  <c r="Q176" i="1"/>
  <c r="AC176" i="1" s="1"/>
  <c r="AD175" i="1" s="1"/>
  <c r="C94" i="1"/>
  <c r="D94" i="1" s="1"/>
  <c r="R201" i="1"/>
  <c r="S202" i="1"/>
  <c r="H94" i="1"/>
  <c r="G95" i="1"/>
  <c r="I95" i="1" s="1"/>
  <c r="J147" i="1"/>
  <c r="L207" i="1"/>
  <c r="N207" i="1" s="1"/>
  <c r="K208" i="1"/>
  <c r="M206" i="1"/>
  <c r="X94" i="1" l="1"/>
  <c r="AA94" i="1" s="1"/>
  <c r="AB94" i="1" s="1"/>
  <c r="W94" i="1"/>
  <c r="C95" i="1"/>
  <c r="D95" i="1" s="1"/>
  <c r="T175" i="1"/>
  <c r="Q177" i="1"/>
  <c r="AC177" i="1" s="1"/>
  <c r="AD176" i="1" s="1"/>
  <c r="R202" i="1"/>
  <c r="S203" i="1"/>
  <c r="H95" i="1"/>
  <c r="J148" i="1"/>
  <c r="M207" i="1"/>
  <c r="K209" i="1"/>
  <c r="L208" i="1"/>
  <c r="N208" i="1" s="1"/>
  <c r="Y94" i="1" l="1"/>
  <c r="Z94" i="1"/>
  <c r="X95" i="1"/>
  <c r="AA95" i="1" s="1"/>
  <c r="AB95" i="1" s="1"/>
  <c r="W95" i="1"/>
  <c r="Y95" i="1"/>
  <c r="T176" i="1"/>
  <c r="Q178" i="1"/>
  <c r="AC178" i="1" s="1"/>
  <c r="AD177" i="1" s="1"/>
  <c r="R203" i="1"/>
  <c r="S204" i="1"/>
  <c r="G96" i="1"/>
  <c r="J149" i="1"/>
  <c r="K210" i="1"/>
  <c r="L209" i="1"/>
  <c r="N209" i="1" s="1"/>
  <c r="M208" i="1"/>
  <c r="Z95" i="1" l="1"/>
  <c r="T177" i="1"/>
  <c r="Q179" i="1"/>
  <c r="AC179" i="1" s="1"/>
  <c r="AD178" i="1" s="1"/>
  <c r="R204" i="1"/>
  <c r="S205" i="1"/>
  <c r="H96" i="1"/>
  <c r="G97" i="1" s="1"/>
  <c r="I97" i="1" s="1"/>
  <c r="I96" i="1"/>
  <c r="J150" i="1"/>
  <c r="L210" i="1"/>
  <c r="N210" i="1" s="1"/>
  <c r="K211" i="1"/>
  <c r="M209" i="1"/>
  <c r="C96" i="1" l="1"/>
  <c r="D96" i="1" s="1"/>
  <c r="T178" i="1"/>
  <c r="Q180" i="1"/>
  <c r="AC180" i="1" s="1"/>
  <c r="AD179" i="1" s="1"/>
  <c r="C97" i="1"/>
  <c r="D97" i="1" s="1"/>
  <c r="R205" i="1"/>
  <c r="S206" i="1"/>
  <c r="H97" i="1"/>
  <c r="G98" i="1"/>
  <c r="I98" i="1" s="1"/>
  <c r="J151" i="1"/>
  <c r="M210" i="1"/>
  <c r="L211" i="1"/>
  <c r="N211" i="1" s="1"/>
  <c r="K212" i="1"/>
  <c r="X97" i="1" l="1"/>
  <c r="Y97" i="1" s="1"/>
  <c r="W97" i="1"/>
  <c r="X96" i="1"/>
  <c r="AA96" i="1" s="1"/>
  <c r="W96" i="1"/>
  <c r="C98" i="1"/>
  <c r="D98" i="1" s="1"/>
  <c r="T179" i="1"/>
  <c r="Q181" i="1"/>
  <c r="AC181" i="1" s="1"/>
  <c r="AD180" i="1" s="1"/>
  <c r="R206" i="1"/>
  <c r="S207" i="1"/>
  <c r="H98" i="1"/>
  <c r="J152" i="1"/>
  <c r="M211" i="1"/>
  <c r="K213" i="1"/>
  <c r="L212" i="1"/>
  <c r="N212" i="1" s="1"/>
  <c r="AA97" i="1" l="1"/>
  <c r="Y96" i="1"/>
  <c r="Z96" i="1"/>
  <c r="X98" i="1"/>
  <c r="AA98" i="1" s="1"/>
  <c r="W98" i="1"/>
  <c r="AB96" i="1"/>
  <c r="Z97" i="1"/>
  <c r="AB97" i="1"/>
  <c r="T180" i="1"/>
  <c r="Q182" i="1"/>
  <c r="AC182" i="1" s="1"/>
  <c r="AD181" i="1" s="1"/>
  <c r="R207" i="1"/>
  <c r="S208" i="1"/>
  <c r="G99" i="1"/>
  <c r="I99" i="1" s="1"/>
  <c r="J153" i="1"/>
  <c r="K214" i="1"/>
  <c r="L213" i="1"/>
  <c r="N213" i="1" s="1"/>
  <c r="M212" i="1"/>
  <c r="Z98" i="1" l="1"/>
  <c r="Y98" i="1"/>
  <c r="AB98" i="1"/>
  <c r="C99" i="1"/>
  <c r="D99" i="1" s="1"/>
  <c r="T181" i="1"/>
  <c r="Q183" i="1"/>
  <c r="AC183" i="1" s="1"/>
  <c r="AD182" i="1" s="1"/>
  <c r="R208" i="1"/>
  <c r="S209" i="1"/>
  <c r="H99" i="1"/>
  <c r="J154" i="1"/>
  <c r="L214" i="1"/>
  <c r="N214" i="1" s="1"/>
  <c r="K215" i="1"/>
  <c r="M213" i="1"/>
  <c r="X99" i="1" l="1"/>
  <c r="AA99" i="1" s="1"/>
  <c r="AB99" i="1" s="1"/>
  <c r="W99" i="1"/>
  <c r="Y99" i="1"/>
  <c r="T182" i="1"/>
  <c r="Q184" i="1"/>
  <c r="AC184" i="1" s="1"/>
  <c r="AD183" i="1" s="1"/>
  <c r="R209" i="1"/>
  <c r="S210" i="1"/>
  <c r="G100" i="1"/>
  <c r="I100" i="1" s="1"/>
  <c r="J155" i="1"/>
  <c r="L215" i="1"/>
  <c r="N215" i="1" s="1"/>
  <c r="K216" i="1"/>
  <c r="M214" i="1"/>
  <c r="Z99" i="1" l="1"/>
  <c r="C100" i="1"/>
  <c r="D100" i="1" s="1"/>
  <c r="T183" i="1"/>
  <c r="Q185" i="1"/>
  <c r="AC185" i="1" s="1"/>
  <c r="AD184" i="1" s="1"/>
  <c r="R210" i="1"/>
  <c r="S211" i="1"/>
  <c r="H100" i="1"/>
  <c r="J156" i="1"/>
  <c r="M215" i="1"/>
  <c r="K217" i="1"/>
  <c r="L216" i="1"/>
  <c r="N216" i="1" s="1"/>
  <c r="X100" i="1" l="1"/>
  <c r="AA100" i="1" s="1"/>
  <c r="AB100" i="1" s="1"/>
  <c r="W100" i="1"/>
  <c r="T184" i="1"/>
  <c r="Q186" i="1"/>
  <c r="AC186" i="1" s="1"/>
  <c r="AD185" i="1" s="1"/>
  <c r="R211" i="1"/>
  <c r="S212" i="1"/>
  <c r="G101" i="1"/>
  <c r="I101" i="1" s="1"/>
  <c r="J157" i="1"/>
  <c r="K218" i="1"/>
  <c r="L217" i="1"/>
  <c r="N217" i="1" s="1"/>
  <c r="M216" i="1"/>
  <c r="Y100" i="1" l="1"/>
  <c r="Z100" i="1"/>
  <c r="C101" i="1"/>
  <c r="D101" i="1" s="1"/>
  <c r="T185" i="1"/>
  <c r="Q187" i="1"/>
  <c r="AC187" i="1" s="1"/>
  <c r="AD186" i="1" s="1"/>
  <c r="R212" i="1"/>
  <c r="S213" i="1"/>
  <c r="H101" i="1"/>
  <c r="J158" i="1"/>
  <c r="L218" i="1"/>
  <c r="N218" i="1" s="1"/>
  <c r="K219" i="1"/>
  <c r="M217" i="1"/>
  <c r="X101" i="1" l="1"/>
  <c r="AA101" i="1" s="1"/>
  <c r="AB101" i="1" s="1"/>
  <c r="W101" i="1"/>
  <c r="T186" i="1"/>
  <c r="Q188" i="1"/>
  <c r="AC188" i="1" s="1"/>
  <c r="AD187" i="1" s="1"/>
  <c r="R213" i="1"/>
  <c r="S214" i="1"/>
  <c r="G102" i="1"/>
  <c r="I102" i="1" s="1"/>
  <c r="J159" i="1"/>
  <c r="L219" i="1"/>
  <c r="N219" i="1" s="1"/>
  <c r="K220" i="1"/>
  <c r="M218" i="1"/>
  <c r="Y101" i="1" l="1"/>
  <c r="Z101" i="1"/>
  <c r="C102" i="1"/>
  <c r="D102" i="1" s="1"/>
  <c r="T187" i="1"/>
  <c r="Q189" i="1"/>
  <c r="AC189" i="1" s="1"/>
  <c r="AD188" i="1" s="1"/>
  <c r="R214" i="1"/>
  <c r="S215" i="1"/>
  <c r="H102" i="1"/>
  <c r="J160" i="1"/>
  <c r="M219" i="1"/>
  <c r="K221" i="1"/>
  <c r="L220" i="1"/>
  <c r="N220" i="1" s="1"/>
  <c r="X102" i="1" l="1"/>
  <c r="AA102" i="1" s="1"/>
  <c r="AB102" i="1" s="1"/>
  <c r="W102" i="1"/>
  <c r="T188" i="1"/>
  <c r="Q190" i="1"/>
  <c r="AC190" i="1" s="1"/>
  <c r="AD189" i="1" s="1"/>
  <c r="R215" i="1"/>
  <c r="S216" i="1"/>
  <c r="G103" i="1"/>
  <c r="I103" i="1" s="1"/>
  <c r="J161" i="1"/>
  <c r="K222" i="1"/>
  <c r="L221" i="1"/>
  <c r="N221" i="1" s="1"/>
  <c r="M220" i="1"/>
  <c r="Y102" i="1" l="1"/>
  <c r="Z102" i="1"/>
  <c r="C103" i="1"/>
  <c r="D103" i="1" s="1"/>
  <c r="T189" i="1"/>
  <c r="Q191" i="1"/>
  <c r="AC191" i="1" s="1"/>
  <c r="AD190" i="1" s="1"/>
  <c r="R216" i="1"/>
  <c r="S217" i="1"/>
  <c r="H103" i="1"/>
  <c r="G104" i="1" s="1"/>
  <c r="I104" i="1" s="1"/>
  <c r="J162" i="1"/>
  <c r="M221" i="1"/>
  <c r="L222" i="1"/>
  <c r="N222" i="1" s="1"/>
  <c r="K223" i="1"/>
  <c r="X103" i="1" l="1"/>
  <c r="AA103" i="1" s="1"/>
  <c r="AB103" i="1" s="1"/>
  <c r="W103" i="1"/>
  <c r="C104" i="1"/>
  <c r="D104" i="1" s="1"/>
  <c r="T190" i="1"/>
  <c r="Q192" i="1"/>
  <c r="AC192" i="1" s="1"/>
  <c r="AD191" i="1" s="1"/>
  <c r="R217" i="1"/>
  <c r="S218" i="1"/>
  <c r="H104" i="1"/>
  <c r="J163" i="1"/>
  <c r="M222" i="1"/>
  <c r="L223" i="1"/>
  <c r="N223" i="1" s="1"/>
  <c r="K224" i="1"/>
  <c r="Y103" i="1" l="1"/>
  <c r="Z103" i="1"/>
  <c r="X104" i="1"/>
  <c r="AA104" i="1" s="1"/>
  <c r="AB104" i="1" s="1"/>
  <c r="W104" i="1"/>
  <c r="T191" i="1"/>
  <c r="Q193" i="1"/>
  <c r="AC193" i="1" s="1"/>
  <c r="AD192" i="1" s="1"/>
  <c r="R218" i="1"/>
  <c r="S219" i="1"/>
  <c r="G105" i="1"/>
  <c r="I105" i="1" s="1"/>
  <c r="J164" i="1"/>
  <c r="M223" i="1"/>
  <c r="K225" i="1"/>
  <c r="L224" i="1"/>
  <c r="N224" i="1" s="1"/>
  <c r="Y104" i="1" l="1"/>
  <c r="Z104" i="1"/>
  <c r="C105" i="1"/>
  <c r="D105" i="1" s="1"/>
  <c r="T192" i="1"/>
  <c r="Q194" i="1"/>
  <c r="AC194" i="1" s="1"/>
  <c r="AD193" i="1" s="1"/>
  <c r="R219" i="1"/>
  <c r="S220" i="1"/>
  <c r="H105" i="1"/>
  <c r="G106" i="1" s="1"/>
  <c r="I106" i="1" s="1"/>
  <c r="J165" i="1"/>
  <c r="K226" i="1"/>
  <c r="L225" i="1"/>
  <c r="N225" i="1" s="1"/>
  <c r="M224" i="1"/>
  <c r="X105" i="1" l="1"/>
  <c r="AA105" i="1" s="1"/>
  <c r="AB105" i="1" s="1"/>
  <c r="W105" i="1"/>
  <c r="T193" i="1"/>
  <c r="Q195" i="1"/>
  <c r="AC195" i="1" s="1"/>
  <c r="AD194" i="1" s="1"/>
  <c r="C106" i="1"/>
  <c r="D106" i="1" s="1"/>
  <c r="S221" i="1"/>
  <c r="R220" i="1"/>
  <c r="H106" i="1"/>
  <c r="G107" i="1" s="1"/>
  <c r="I107" i="1" s="1"/>
  <c r="J166" i="1"/>
  <c r="M225" i="1"/>
  <c r="L226" i="1"/>
  <c r="N226" i="1" s="1"/>
  <c r="K227" i="1"/>
  <c r="Y105" i="1" l="1"/>
  <c r="Z105" i="1"/>
  <c r="X106" i="1"/>
  <c r="AA106" i="1" s="1"/>
  <c r="AB106" i="1" s="1"/>
  <c r="W106" i="1"/>
  <c r="C107" i="1"/>
  <c r="D107" i="1" s="1"/>
  <c r="T194" i="1"/>
  <c r="Q196" i="1"/>
  <c r="AC196" i="1" s="1"/>
  <c r="AD195" i="1" s="1"/>
  <c r="R221" i="1"/>
  <c r="S222" i="1"/>
  <c r="H107" i="1"/>
  <c r="J167" i="1"/>
  <c r="L227" i="1"/>
  <c r="N227" i="1" s="1"/>
  <c r="K228" i="1"/>
  <c r="M226" i="1"/>
  <c r="Y106" i="1" l="1"/>
  <c r="Z106" i="1"/>
  <c r="X107" i="1"/>
  <c r="AA107" i="1" s="1"/>
  <c r="AB107" i="1" s="1"/>
  <c r="W107" i="1"/>
  <c r="T195" i="1"/>
  <c r="Q197" i="1"/>
  <c r="AC197" i="1" s="1"/>
  <c r="AD196" i="1" s="1"/>
  <c r="R222" i="1"/>
  <c r="S223" i="1"/>
  <c r="G108" i="1"/>
  <c r="I108" i="1" s="1"/>
  <c r="J168" i="1"/>
  <c r="M227" i="1"/>
  <c r="K229" i="1"/>
  <c r="L228" i="1"/>
  <c r="N228" i="1" s="1"/>
  <c r="Z107" i="1" l="1"/>
  <c r="Y107" i="1"/>
  <c r="C108" i="1"/>
  <c r="D108" i="1" s="1"/>
  <c r="T196" i="1"/>
  <c r="Q198" i="1"/>
  <c r="AC198" i="1" s="1"/>
  <c r="AD197" i="1" s="1"/>
  <c r="R223" i="1"/>
  <c r="S224" i="1"/>
  <c r="H108" i="1"/>
  <c r="J169" i="1"/>
  <c r="K230" i="1"/>
  <c r="L229" i="1"/>
  <c r="N229" i="1" s="1"/>
  <c r="M228" i="1"/>
  <c r="X108" i="1" l="1"/>
  <c r="AA108" i="1" s="1"/>
  <c r="AB108" i="1" s="1"/>
  <c r="W108" i="1"/>
  <c r="T197" i="1"/>
  <c r="Q199" i="1"/>
  <c r="AC199" i="1" s="1"/>
  <c r="AD198" i="1" s="1"/>
  <c r="R224" i="1"/>
  <c r="S225" i="1"/>
  <c r="G109" i="1"/>
  <c r="I109" i="1" s="1"/>
  <c r="J170" i="1"/>
  <c r="M229" i="1"/>
  <c r="K231" i="1"/>
  <c r="L230" i="1"/>
  <c r="N230" i="1" s="1"/>
  <c r="Z108" i="1" l="1"/>
  <c r="Y108" i="1"/>
  <c r="C109" i="1"/>
  <c r="D109" i="1" s="1"/>
  <c r="T198" i="1"/>
  <c r="Q200" i="1"/>
  <c r="AC200" i="1" s="1"/>
  <c r="AD199" i="1" s="1"/>
  <c r="R225" i="1"/>
  <c r="S226" i="1"/>
  <c r="H109" i="1"/>
  <c r="G110" i="1" s="1"/>
  <c r="I110" i="1" s="1"/>
  <c r="J171" i="1"/>
  <c r="L231" i="1"/>
  <c r="N231" i="1" s="1"/>
  <c r="K232" i="1"/>
  <c r="M230" i="1"/>
  <c r="X109" i="1" l="1"/>
  <c r="AA109" i="1" s="1"/>
  <c r="AB109" i="1" s="1"/>
  <c r="W109" i="1"/>
  <c r="T199" i="1"/>
  <c r="Q201" i="1"/>
  <c r="AC201" i="1" s="1"/>
  <c r="AD200" i="1" s="1"/>
  <c r="C110" i="1"/>
  <c r="D110" i="1" s="1"/>
  <c r="R226" i="1"/>
  <c r="S227" i="1"/>
  <c r="H110" i="1"/>
  <c r="G111" i="1" s="1"/>
  <c r="I111" i="1" s="1"/>
  <c r="J172" i="1"/>
  <c r="M231" i="1"/>
  <c r="L232" i="1"/>
  <c r="N232" i="1" s="1"/>
  <c r="K233" i="1"/>
  <c r="Y109" i="1" l="1"/>
  <c r="Z109" i="1"/>
  <c r="X110" i="1"/>
  <c r="AA110" i="1" s="1"/>
  <c r="AB110" i="1" s="1"/>
  <c r="W110" i="1"/>
  <c r="C111" i="1"/>
  <c r="D111" i="1" s="1"/>
  <c r="T200" i="1"/>
  <c r="Q202" i="1"/>
  <c r="AC202" i="1" s="1"/>
  <c r="AD201" i="1" s="1"/>
  <c r="R227" i="1"/>
  <c r="S228" i="1"/>
  <c r="H111" i="1"/>
  <c r="J173" i="1"/>
  <c r="M232" i="1"/>
  <c r="K234" i="1"/>
  <c r="L233" i="1"/>
  <c r="N233" i="1" s="1"/>
  <c r="Z110" i="1" l="1"/>
  <c r="Y110" i="1"/>
  <c r="X111" i="1"/>
  <c r="AA111" i="1" s="1"/>
  <c r="AB111" i="1" s="1"/>
  <c r="W111" i="1"/>
  <c r="T201" i="1"/>
  <c r="Q203" i="1"/>
  <c r="AC203" i="1" s="1"/>
  <c r="AD202" i="1" s="1"/>
  <c r="R228" i="1"/>
  <c r="S229" i="1"/>
  <c r="G112" i="1"/>
  <c r="J174" i="1"/>
  <c r="K235" i="1"/>
  <c r="L234" i="1"/>
  <c r="N234" i="1" s="1"/>
  <c r="M233" i="1"/>
  <c r="Y111" i="1" l="1"/>
  <c r="Z111" i="1"/>
  <c r="T202" i="1"/>
  <c r="Q204" i="1"/>
  <c r="AC204" i="1" s="1"/>
  <c r="AD203" i="1" s="1"/>
  <c r="R229" i="1"/>
  <c r="S230" i="1"/>
  <c r="H112" i="1"/>
  <c r="G113" i="1" s="1"/>
  <c r="I112" i="1"/>
  <c r="J175" i="1"/>
  <c r="M234" i="1"/>
  <c r="L235" i="1"/>
  <c r="N235" i="1" s="1"/>
  <c r="K236" i="1"/>
  <c r="C112" i="1" l="1"/>
  <c r="D112" i="1" s="1"/>
  <c r="T203" i="1"/>
  <c r="Q205" i="1"/>
  <c r="AC205" i="1" s="1"/>
  <c r="AD204" i="1" s="1"/>
  <c r="R230" i="1"/>
  <c r="S231" i="1"/>
  <c r="H113" i="1"/>
  <c r="G114" i="1" s="1"/>
  <c r="I114" i="1" s="1"/>
  <c r="I113" i="1"/>
  <c r="J176" i="1"/>
  <c r="M235" i="1"/>
  <c r="K237" i="1"/>
  <c r="L236" i="1"/>
  <c r="N236" i="1" s="1"/>
  <c r="X112" i="1" l="1"/>
  <c r="AA112" i="1" s="1"/>
  <c r="AB112" i="1" s="1"/>
  <c r="W112" i="1"/>
  <c r="T204" i="1"/>
  <c r="Q206" i="1"/>
  <c r="AC206" i="1" s="1"/>
  <c r="AD205" i="1" s="1"/>
  <c r="C114" i="1"/>
  <c r="C113" i="1"/>
  <c r="D113" i="1" s="1"/>
  <c r="R231" i="1"/>
  <c r="S232" i="1"/>
  <c r="H114" i="1"/>
  <c r="J177" i="1"/>
  <c r="M236" i="1"/>
  <c r="K238" i="1"/>
  <c r="L237" i="1"/>
  <c r="N237" i="1" s="1"/>
  <c r="Y112" i="1" l="1"/>
  <c r="Z112" i="1"/>
  <c r="X113" i="1"/>
  <c r="AA113" i="1" s="1"/>
  <c r="AB113" i="1" s="1"/>
  <c r="W113" i="1"/>
  <c r="X114" i="1"/>
  <c r="Y114" i="1" s="1"/>
  <c r="W114" i="1"/>
  <c r="D114" i="1"/>
  <c r="T205" i="1"/>
  <c r="Q207" i="1"/>
  <c r="AC207" i="1" s="1"/>
  <c r="AD206" i="1" s="1"/>
  <c r="S233" i="1"/>
  <c r="R232" i="1"/>
  <c r="G115" i="1"/>
  <c r="I115" i="1" s="1"/>
  <c r="J178" i="1"/>
  <c r="L238" i="1"/>
  <c r="N238" i="1" s="1"/>
  <c r="K239" i="1"/>
  <c r="M237" i="1"/>
  <c r="Y113" i="1" l="1"/>
  <c r="Z113" i="1"/>
  <c r="AA114" i="1"/>
  <c r="AB114" i="1" s="1"/>
  <c r="Z114" i="1"/>
  <c r="C115" i="1"/>
  <c r="D115" i="1" s="1"/>
  <c r="T206" i="1"/>
  <c r="Q208" i="1"/>
  <c r="AC208" i="1" s="1"/>
  <c r="AD207" i="1" s="1"/>
  <c r="R233" i="1"/>
  <c r="S234" i="1"/>
  <c r="H115" i="1"/>
  <c r="G116" i="1" s="1"/>
  <c r="I116" i="1" s="1"/>
  <c r="J179" i="1"/>
  <c r="M238" i="1"/>
  <c r="L239" i="1"/>
  <c r="N239" i="1" s="1"/>
  <c r="K240" i="1"/>
  <c r="X115" i="1" l="1"/>
  <c r="AA115" i="1" s="1"/>
  <c r="AB115" i="1" s="1"/>
  <c r="W115" i="1"/>
  <c r="T207" i="1"/>
  <c r="Q209" i="1"/>
  <c r="AC209" i="1" s="1"/>
  <c r="AD208" i="1" s="1"/>
  <c r="C116" i="1"/>
  <c r="D116" i="1" s="1"/>
  <c r="R234" i="1"/>
  <c r="S235" i="1"/>
  <c r="H116" i="1"/>
  <c r="G117" i="1" s="1"/>
  <c r="I117" i="1" s="1"/>
  <c r="J180" i="1"/>
  <c r="M239" i="1"/>
  <c r="K241" i="1"/>
  <c r="L240" i="1"/>
  <c r="N240" i="1" s="1"/>
  <c r="Y115" i="1" l="1"/>
  <c r="Z115" i="1"/>
  <c r="X116" i="1"/>
  <c r="AA116" i="1" s="1"/>
  <c r="AB116" i="1" s="1"/>
  <c r="W116" i="1"/>
  <c r="T208" i="1"/>
  <c r="Q210" i="1"/>
  <c r="AC210" i="1" s="1"/>
  <c r="AD209" i="1" s="1"/>
  <c r="C117" i="1"/>
  <c r="D117" i="1" s="1"/>
  <c r="R235" i="1"/>
  <c r="S236" i="1"/>
  <c r="H117" i="1"/>
  <c r="J181" i="1"/>
  <c r="M240" i="1"/>
  <c r="K242" i="1"/>
  <c r="L241" i="1"/>
  <c r="N241" i="1" s="1"/>
  <c r="Z116" i="1" l="1"/>
  <c r="Y116" i="1"/>
  <c r="X117" i="1"/>
  <c r="AA117" i="1" s="1"/>
  <c r="AB117" i="1" s="1"/>
  <c r="W117" i="1"/>
  <c r="Z117" i="1"/>
  <c r="T209" i="1"/>
  <c r="Q211" i="1"/>
  <c r="AC211" i="1" s="1"/>
  <c r="AD210" i="1" s="1"/>
  <c r="S237" i="1"/>
  <c r="R236" i="1"/>
  <c r="G118" i="1"/>
  <c r="J182" i="1"/>
  <c r="M241" i="1"/>
  <c r="L242" i="1"/>
  <c r="N242" i="1" s="1"/>
  <c r="K243" i="1"/>
  <c r="Y117" i="1" l="1"/>
  <c r="T210" i="1"/>
  <c r="Q212" i="1"/>
  <c r="AC212" i="1" s="1"/>
  <c r="AD211" i="1" s="1"/>
  <c r="R237" i="1"/>
  <c r="S238" i="1"/>
  <c r="H118" i="1"/>
  <c r="G119" i="1" s="1"/>
  <c r="I118" i="1"/>
  <c r="J183" i="1"/>
  <c r="M242" i="1"/>
  <c r="L243" i="1"/>
  <c r="N243" i="1" s="1"/>
  <c r="K244" i="1"/>
  <c r="C118" i="1" l="1"/>
  <c r="D118" i="1" s="1"/>
  <c r="T211" i="1"/>
  <c r="Q213" i="1"/>
  <c r="AC213" i="1" s="1"/>
  <c r="AD212" i="1" s="1"/>
  <c r="R238" i="1"/>
  <c r="S239" i="1"/>
  <c r="H119" i="1"/>
  <c r="G120" i="1" s="1"/>
  <c r="I120" i="1" s="1"/>
  <c r="I119" i="1"/>
  <c r="J184" i="1"/>
  <c r="K245" i="1"/>
  <c r="L244" i="1"/>
  <c r="N244" i="1" s="1"/>
  <c r="M243" i="1"/>
  <c r="X118" i="1" l="1"/>
  <c r="AA118" i="1" s="1"/>
  <c r="AB118" i="1" s="1"/>
  <c r="W118" i="1"/>
  <c r="T212" i="1"/>
  <c r="Q214" i="1"/>
  <c r="AC214" i="1" s="1"/>
  <c r="AD213" i="1" s="1"/>
  <c r="C120" i="1"/>
  <c r="C119" i="1"/>
  <c r="D119" i="1" s="1"/>
  <c r="R239" i="1"/>
  <c r="S240" i="1"/>
  <c r="H120" i="1"/>
  <c r="J185" i="1"/>
  <c r="K246" i="1"/>
  <c r="L245" i="1"/>
  <c r="N245" i="1" s="1"/>
  <c r="M244" i="1"/>
  <c r="Y118" i="1" l="1"/>
  <c r="Z118" i="1"/>
  <c r="X119" i="1"/>
  <c r="AA119" i="1" s="1"/>
  <c r="AB119" i="1" s="1"/>
  <c r="W119" i="1"/>
  <c r="X120" i="1"/>
  <c r="W120" i="1"/>
  <c r="Z119" i="1"/>
  <c r="D120" i="1"/>
  <c r="T213" i="1"/>
  <c r="Q215" i="1"/>
  <c r="AC215" i="1" s="1"/>
  <c r="AD214" i="1" s="1"/>
  <c r="R240" i="1"/>
  <c r="S241" i="1"/>
  <c r="G121" i="1"/>
  <c r="I121" i="1" s="1"/>
  <c r="J186" i="1"/>
  <c r="M245" i="1"/>
  <c r="L246" i="1"/>
  <c r="N246" i="1" s="1"/>
  <c r="K247" i="1"/>
  <c r="Y119" i="1" l="1"/>
  <c r="AA120" i="1"/>
  <c r="AB120" i="1" s="1"/>
  <c r="Z120" i="1"/>
  <c r="Y120" i="1"/>
  <c r="C121" i="1"/>
  <c r="D121" i="1" s="1"/>
  <c r="T214" i="1"/>
  <c r="Q216" i="1"/>
  <c r="AC216" i="1" s="1"/>
  <c r="AD215" i="1" s="1"/>
  <c r="R241" i="1"/>
  <c r="S242" i="1"/>
  <c r="H121" i="1"/>
  <c r="G122" i="1" s="1"/>
  <c r="I122" i="1" s="1"/>
  <c r="J187" i="1"/>
  <c r="M246" i="1"/>
  <c r="L247" i="1"/>
  <c r="N247" i="1" s="1"/>
  <c r="K248" i="1"/>
  <c r="X121" i="1" l="1"/>
  <c r="AA121" i="1" s="1"/>
  <c r="AB121" i="1" s="1"/>
  <c r="W121" i="1"/>
  <c r="T215" i="1"/>
  <c r="Q217" i="1"/>
  <c r="AC217" i="1" s="1"/>
  <c r="AD216" i="1" s="1"/>
  <c r="C122" i="1"/>
  <c r="D122" i="1" s="1"/>
  <c r="R242" i="1"/>
  <c r="S243" i="1"/>
  <c r="H122" i="1"/>
  <c r="G123" i="1" s="1"/>
  <c r="I123" i="1" s="1"/>
  <c r="J188" i="1"/>
  <c r="M247" i="1"/>
  <c r="K249" i="1"/>
  <c r="L248" i="1"/>
  <c r="N248" i="1" s="1"/>
  <c r="Y121" i="1" l="1"/>
  <c r="Z121" i="1"/>
  <c r="X122" i="1"/>
  <c r="AA122" i="1" s="1"/>
  <c r="AB122" i="1" s="1"/>
  <c r="W122" i="1"/>
  <c r="Z122" i="1"/>
  <c r="Y122" i="1"/>
  <c r="T216" i="1"/>
  <c r="Q218" i="1"/>
  <c r="AC218" i="1" s="1"/>
  <c r="AD217" i="1" s="1"/>
  <c r="C123" i="1"/>
  <c r="D123" i="1" s="1"/>
  <c r="R243" i="1"/>
  <c r="S244" i="1"/>
  <c r="H123" i="1"/>
  <c r="J189" i="1"/>
  <c r="M248" i="1"/>
  <c r="K250" i="1"/>
  <c r="L249" i="1"/>
  <c r="N249" i="1" s="1"/>
  <c r="X123" i="1" l="1"/>
  <c r="AA123" i="1" s="1"/>
  <c r="AB123" i="1" s="1"/>
  <c r="W123" i="1"/>
  <c r="Y123" i="1"/>
  <c r="T217" i="1"/>
  <c r="Q219" i="1"/>
  <c r="AC219" i="1" s="1"/>
  <c r="AD218" i="1" s="1"/>
  <c r="R244" i="1"/>
  <c r="S245" i="1"/>
  <c r="G124" i="1"/>
  <c r="I124" i="1" s="1"/>
  <c r="J190" i="1"/>
  <c r="M249" i="1"/>
  <c r="L250" i="1"/>
  <c r="N250" i="1" s="1"/>
  <c r="K251" i="1"/>
  <c r="Z123" i="1" l="1"/>
  <c r="T218" i="1"/>
  <c r="Q220" i="1"/>
  <c r="AC220" i="1" s="1"/>
  <c r="AD219" i="1" s="1"/>
  <c r="C124" i="1"/>
  <c r="D124" i="1" s="1"/>
  <c r="R245" i="1"/>
  <c r="S246" i="1"/>
  <c r="H124" i="1"/>
  <c r="J191" i="1"/>
  <c r="M250" i="1"/>
  <c r="L251" i="1"/>
  <c r="N251" i="1" s="1"/>
  <c r="K252" i="1"/>
  <c r="X124" i="1" l="1"/>
  <c r="AA124" i="1" s="1"/>
  <c r="AB124" i="1" s="1"/>
  <c r="W124" i="1"/>
  <c r="T219" i="1"/>
  <c r="Q221" i="1"/>
  <c r="AC221" i="1" s="1"/>
  <c r="AD220" i="1" s="1"/>
  <c r="R246" i="1"/>
  <c r="S247" i="1"/>
  <c r="G125" i="1"/>
  <c r="I125" i="1" s="1"/>
  <c r="J192" i="1"/>
  <c r="M251" i="1"/>
  <c r="K253" i="1"/>
  <c r="L252" i="1"/>
  <c r="N252" i="1" s="1"/>
  <c r="Y124" i="1" l="1"/>
  <c r="Z124" i="1"/>
  <c r="C125" i="1"/>
  <c r="D125" i="1" s="1"/>
  <c r="T220" i="1"/>
  <c r="Q222" i="1"/>
  <c r="AC222" i="1" s="1"/>
  <c r="AD221" i="1" s="1"/>
  <c r="R247" i="1"/>
  <c r="S248" i="1"/>
  <c r="H125" i="1"/>
  <c r="J193" i="1"/>
  <c r="K254" i="1"/>
  <c r="L253" i="1"/>
  <c r="N253" i="1" s="1"/>
  <c r="M252" i="1"/>
  <c r="X125" i="1" l="1"/>
  <c r="AA125" i="1" s="1"/>
  <c r="AB125" i="1" s="1"/>
  <c r="W125" i="1"/>
  <c r="T221" i="1"/>
  <c r="Q223" i="1"/>
  <c r="AC223" i="1" s="1"/>
  <c r="AD222" i="1" s="1"/>
  <c r="S249" i="1"/>
  <c r="R248" i="1"/>
  <c r="G126" i="1"/>
  <c r="I126" i="1" s="1"/>
  <c r="J194" i="1"/>
  <c r="M253" i="1"/>
  <c r="L254" i="1"/>
  <c r="N254" i="1" s="1"/>
  <c r="K255" i="1"/>
  <c r="Y125" i="1" l="1"/>
  <c r="Z125" i="1"/>
  <c r="T222" i="1"/>
  <c r="Q224" i="1"/>
  <c r="AC224" i="1" s="1"/>
  <c r="AD223" i="1" s="1"/>
  <c r="C126" i="1"/>
  <c r="D126" i="1" s="1"/>
  <c r="R249" i="1"/>
  <c r="S250" i="1"/>
  <c r="H126" i="1"/>
  <c r="J195" i="1"/>
  <c r="M254" i="1"/>
  <c r="L255" i="1"/>
  <c r="N255" i="1" s="1"/>
  <c r="K256" i="1"/>
  <c r="X126" i="1" l="1"/>
  <c r="AA126" i="1" s="1"/>
  <c r="AB126" i="1" s="1"/>
  <c r="W126" i="1"/>
  <c r="T223" i="1"/>
  <c r="Q225" i="1"/>
  <c r="AC225" i="1" s="1"/>
  <c r="AD224" i="1" s="1"/>
  <c r="R250" i="1"/>
  <c r="S251" i="1"/>
  <c r="G127" i="1"/>
  <c r="I127" i="1" s="1"/>
  <c r="J196" i="1"/>
  <c r="M255" i="1"/>
  <c r="K257" i="1"/>
  <c r="L256" i="1"/>
  <c r="N256" i="1" s="1"/>
  <c r="Y126" i="1" l="1"/>
  <c r="Z126" i="1"/>
  <c r="C127" i="1"/>
  <c r="D127" i="1" s="1"/>
  <c r="T224" i="1"/>
  <c r="Q226" i="1"/>
  <c r="AC226" i="1" s="1"/>
  <c r="AD225" i="1" s="1"/>
  <c r="R251" i="1"/>
  <c r="S252" i="1"/>
  <c r="H127" i="1"/>
  <c r="J197" i="1"/>
  <c r="M256" i="1"/>
  <c r="K258" i="1"/>
  <c r="L257" i="1"/>
  <c r="N257" i="1" s="1"/>
  <c r="X127" i="1" l="1"/>
  <c r="AA127" i="1" s="1"/>
  <c r="AB127" i="1" s="1"/>
  <c r="W127" i="1"/>
  <c r="T225" i="1"/>
  <c r="Q227" i="1"/>
  <c r="AC227" i="1" s="1"/>
  <c r="AD226" i="1" s="1"/>
  <c r="S253" i="1"/>
  <c r="R252" i="1"/>
  <c r="G128" i="1"/>
  <c r="I128" i="1" s="1"/>
  <c r="J198" i="1"/>
  <c r="M257" i="1"/>
  <c r="L258" i="1"/>
  <c r="N258" i="1" s="1"/>
  <c r="K259" i="1"/>
  <c r="Y127" i="1" l="1"/>
  <c r="Z127" i="1"/>
  <c r="C128" i="1"/>
  <c r="D128" i="1" s="1"/>
  <c r="T226" i="1"/>
  <c r="Q228" i="1"/>
  <c r="AC228" i="1" s="1"/>
  <c r="AD227" i="1" s="1"/>
  <c r="R253" i="1"/>
  <c r="S254" i="1"/>
  <c r="H128" i="1"/>
  <c r="J199" i="1"/>
  <c r="M258" i="1"/>
  <c r="L259" i="1"/>
  <c r="N259" i="1" s="1"/>
  <c r="K260" i="1"/>
  <c r="X128" i="1" l="1"/>
  <c r="AA128" i="1" s="1"/>
  <c r="AB128" i="1" s="1"/>
  <c r="W128" i="1"/>
  <c r="Z128" i="1"/>
  <c r="Y128" i="1"/>
  <c r="T227" i="1"/>
  <c r="Q229" i="1"/>
  <c r="AC229" i="1" s="1"/>
  <c r="AD228" i="1" s="1"/>
  <c r="R254" i="1"/>
  <c r="S255" i="1"/>
  <c r="G129" i="1"/>
  <c r="I129" i="1" s="1"/>
  <c r="J200" i="1"/>
  <c r="M259" i="1"/>
  <c r="K261" i="1"/>
  <c r="L260" i="1"/>
  <c r="N260" i="1" s="1"/>
  <c r="C129" i="1" l="1"/>
  <c r="D129" i="1" s="1"/>
  <c r="T228" i="1"/>
  <c r="Q230" i="1"/>
  <c r="AC230" i="1" s="1"/>
  <c r="AD229" i="1" s="1"/>
  <c r="R255" i="1"/>
  <c r="S256" i="1"/>
  <c r="H129" i="1"/>
  <c r="J201" i="1"/>
  <c r="M260" i="1"/>
  <c r="K262" i="1"/>
  <c r="L261" i="1"/>
  <c r="N261" i="1" s="1"/>
  <c r="X129" i="1" l="1"/>
  <c r="AA129" i="1" s="1"/>
  <c r="AB129" i="1" s="1"/>
  <c r="W129" i="1"/>
  <c r="T229" i="1"/>
  <c r="Q231" i="1"/>
  <c r="AC231" i="1" s="1"/>
  <c r="AD230" i="1" s="1"/>
  <c r="R256" i="1"/>
  <c r="S257" i="1"/>
  <c r="G130" i="1"/>
  <c r="I130" i="1" s="1"/>
  <c r="J202" i="1"/>
  <c r="M261" i="1"/>
  <c r="L262" i="1"/>
  <c r="N262" i="1" s="1"/>
  <c r="K263" i="1"/>
  <c r="Y129" i="1" l="1"/>
  <c r="Z129" i="1"/>
  <c r="C130" i="1"/>
  <c r="D130" i="1" s="1"/>
  <c r="T230" i="1"/>
  <c r="Q232" i="1"/>
  <c r="AC232" i="1" s="1"/>
  <c r="AD231" i="1" s="1"/>
  <c r="R257" i="1"/>
  <c r="S258" i="1"/>
  <c r="H130" i="1"/>
  <c r="J203" i="1"/>
  <c r="M262" i="1"/>
  <c r="L263" i="1"/>
  <c r="N263" i="1" s="1"/>
  <c r="K264" i="1"/>
  <c r="X130" i="1" l="1"/>
  <c r="AA130" i="1" s="1"/>
  <c r="AB130" i="1" s="1"/>
  <c r="W130" i="1"/>
  <c r="T231" i="1"/>
  <c r="Q233" i="1"/>
  <c r="AC233" i="1" s="1"/>
  <c r="AD232" i="1" s="1"/>
  <c r="R258" i="1"/>
  <c r="S259" i="1"/>
  <c r="G131" i="1"/>
  <c r="I131" i="1" s="1"/>
  <c r="J204" i="1"/>
  <c r="M263" i="1"/>
  <c r="K265" i="1"/>
  <c r="L264" i="1"/>
  <c r="N264" i="1" s="1"/>
  <c r="Y130" i="1" l="1"/>
  <c r="Z130" i="1"/>
  <c r="C131" i="1"/>
  <c r="D131" i="1" s="1"/>
  <c r="T232" i="1"/>
  <c r="Q234" i="1"/>
  <c r="AC234" i="1" s="1"/>
  <c r="AD233" i="1" s="1"/>
  <c r="R259" i="1"/>
  <c r="S260" i="1"/>
  <c r="H131" i="1"/>
  <c r="G132" i="1" s="1"/>
  <c r="I132" i="1" s="1"/>
  <c r="J205" i="1"/>
  <c r="M264" i="1"/>
  <c r="K266" i="1"/>
  <c r="L265" i="1"/>
  <c r="N265" i="1" s="1"/>
  <c r="X131" i="1" l="1"/>
  <c r="AA131" i="1" s="1"/>
  <c r="AB131" i="1" s="1"/>
  <c r="W131" i="1"/>
  <c r="Y131" i="1"/>
  <c r="T233" i="1"/>
  <c r="Q235" i="1"/>
  <c r="AC235" i="1" s="1"/>
  <c r="AD234" i="1" s="1"/>
  <c r="C132" i="1"/>
  <c r="D132" i="1" s="1"/>
  <c r="R260" i="1"/>
  <c r="S261" i="1"/>
  <c r="H132" i="1"/>
  <c r="G133" i="1" s="1"/>
  <c r="I133" i="1" s="1"/>
  <c r="J206" i="1"/>
  <c r="M265" i="1"/>
  <c r="L266" i="1"/>
  <c r="N266" i="1" s="1"/>
  <c r="K267" i="1"/>
  <c r="Z131" i="1" l="1"/>
  <c r="X132" i="1"/>
  <c r="AA132" i="1" s="1"/>
  <c r="AB132" i="1" s="1"/>
  <c r="W132" i="1"/>
  <c r="C133" i="1"/>
  <c r="D133" i="1" s="1"/>
  <c r="T234" i="1"/>
  <c r="Q236" i="1"/>
  <c r="AC236" i="1" s="1"/>
  <c r="AD235" i="1" s="1"/>
  <c r="R261" i="1"/>
  <c r="S262" i="1"/>
  <c r="H133" i="1"/>
  <c r="J207" i="1"/>
  <c r="L267" i="1"/>
  <c r="N267" i="1" s="1"/>
  <c r="K268" i="1"/>
  <c r="M266" i="1"/>
  <c r="Y132" i="1" l="1"/>
  <c r="Z132" i="1"/>
  <c r="X133" i="1"/>
  <c r="AA133" i="1" s="1"/>
  <c r="AB133" i="1" s="1"/>
  <c r="W133" i="1"/>
  <c r="T235" i="1"/>
  <c r="Q237" i="1"/>
  <c r="AC237" i="1" s="1"/>
  <c r="AD236" i="1" s="1"/>
  <c r="R262" i="1"/>
  <c r="S263" i="1"/>
  <c r="G134" i="1"/>
  <c r="I134" i="1" s="1"/>
  <c r="J208" i="1"/>
  <c r="M267" i="1"/>
  <c r="K269" i="1"/>
  <c r="L268" i="1"/>
  <c r="N268" i="1" s="1"/>
  <c r="Y133" i="1" l="1"/>
  <c r="Z133" i="1"/>
  <c r="C134" i="1"/>
  <c r="D134" i="1" s="1"/>
  <c r="T236" i="1"/>
  <c r="Q238" i="1"/>
  <c r="AC238" i="1" s="1"/>
  <c r="AD237" i="1" s="1"/>
  <c r="R263" i="1"/>
  <c r="S264" i="1"/>
  <c r="H134" i="1"/>
  <c r="J209" i="1"/>
  <c r="K270" i="1"/>
  <c r="L269" i="1"/>
  <c r="N269" i="1" s="1"/>
  <c r="M268" i="1"/>
  <c r="X134" i="1" l="1"/>
  <c r="AA134" i="1" s="1"/>
  <c r="AB134" i="1" s="1"/>
  <c r="W134" i="1"/>
  <c r="T237" i="1"/>
  <c r="Q239" i="1"/>
  <c r="AC239" i="1" s="1"/>
  <c r="AD238" i="1" s="1"/>
  <c r="S265" i="1"/>
  <c r="R264" i="1"/>
  <c r="G135" i="1"/>
  <c r="I135" i="1" s="1"/>
  <c r="J210" i="1"/>
  <c r="L270" i="1"/>
  <c r="N270" i="1" s="1"/>
  <c r="K271" i="1"/>
  <c r="M269" i="1"/>
  <c r="Y134" i="1" l="1"/>
  <c r="Z134" i="1"/>
  <c r="C135" i="1"/>
  <c r="D135" i="1" s="1"/>
  <c r="T238" i="1"/>
  <c r="Q240" i="1"/>
  <c r="AC240" i="1" s="1"/>
  <c r="AD239" i="1" s="1"/>
  <c r="R265" i="1"/>
  <c r="S266" i="1"/>
  <c r="H135" i="1"/>
  <c r="G136" i="1" s="1"/>
  <c r="I136" i="1" s="1"/>
  <c r="J211" i="1"/>
  <c r="M270" i="1"/>
  <c r="L271" i="1"/>
  <c r="N271" i="1" s="1"/>
  <c r="K272" i="1"/>
  <c r="X135" i="1" l="1"/>
  <c r="AA135" i="1" s="1"/>
  <c r="AB135" i="1" s="1"/>
  <c r="W135" i="1"/>
  <c r="C136" i="1"/>
  <c r="D136" i="1" s="1"/>
  <c r="T239" i="1"/>
  <c r="Q241" i="1"/>
  <c r="AC241" i="1" s="1"/>
  <c r="AD240" i="1" s="1"/>
  <c r="R266" i="1"/>
  <c r="S267" i="1"/>
  <c r="H136" i="1"/>
  <c r="G137" i="1" s="1"/>
  <c r="I137" i="1" s="1"/>
  <c r="J212" i="1"/>
  <c r="M271" i="1"/>
  <c r="K273" i="1"/>
  <c r="L272" i="1"/>
  <c r="N272" i="1" s="1"/>
  <c r="Y135" i="1" l="1"/>
  <c r="Z135" i="1"/>
  <c r="X136" i="1"/>
  <c r="AA136" i="1" s="1"/>
  <c r="AB136" i="1" s="1"/>
  <c r="W136" i="1"/>
  <c r="C137" i="1"/>
  <c r="D137" i="1" s="1"/>
  <c r="T240" i="1"/>
  <c r="Q242" i="1"/>
  <c r="AC242" i="1" s="1"/>
  <c r="AD241" i="1" s="1"/>
  <c r="R267" i="1"/>
  <c r="S268" i="1"/>
  <c r="H137" i="1"/>
  <c r="J213" i="1"/>
  <c r="K274" i="1"/>
  <c r="L273" i="1"/>
  <c r="N273" i="1" s="1"/>
  <c r="M272" i="1"/>
  <c r="Y136" i="1" l="1"/>
  <c r="Z136" i="1"/>
  <c r="X137" i="1"/>
  <c r="AA137" i="1" s="1"/>
  <c r="AB137" i="1" s="1"/>
  <c r="W137" i="1"/>
  <c r="T241" i="1"/>
  <c r="Q243" i="1"/>
  <c r="AC243" i="1" s="1"/>
  <c r="AD242" i="1" s="1"/>
  <c r="S269" i="1"/>
  <c r="R268" i="1"/>
  <c r="G138" i="1"/>
  <c r="J214" i="1"/>
  <c r="L274" i="1"/>
  <c r="N274" i="1" s="1"/>
  <c r="K275" i="1"/>
  <c r="M273" i="1"/>
  <c r="Y137" i="1" l="1"/>
  <c r="Z137" i="1"/>
  <c r="T242" i="1"/>
  <c r="Q244" i="1"/>
  <c r="AC244" i="1" s="1"/>
  <c r="AD243" i="1" s="1"/>
  <c r="R269" i="1"/>
  <c r="S270" i="1"/>
  <c r="H138" i="1"/>
  <c r="G139" i="1" s="1"/>
  <c r="I139" i="1" s="1"/>
  <c r="I138" i="1"/>
  <c r="J215" i="1"/>
  <c r="M274" i="1"/>
  <c r="L275" i="1"/>
  <c r="N275" i="1" s="1"/>
  <c r="K276" i="1"/>
  <c r="C138" i="1" l="1"/>
  <c r="D138" i="1" s="1"/>
  <c r="T243" i="1"/>
  <c r="Q245" i="1"/>
  <c r="AC245" i="1" s="1"/>
  <c r="AD244" i="1" s="1"/>
  <c r="C139" i="1"/>
  <c r="D139" i="1" s="1"/>
  <c r="R270" i="1"/>
  <c r="S271" i="1"/>
  <c r="H139" i="1"/>
  <c r="G140" i="1"/>
  <c r="I140" i="1" s="1"/>
  <c r="J216" i="1"/>
  <c r="M275" i="1"/>
  <c r="K277" i="1"/>
  <c r="L276" i="1"/>
  <c r="N276" i="1" s="1"/>
  <c r="X139" i="1" l="1"/>
  <c r="Y139" i="1" s="1"/>
  <c r="W139" i="1"/>
  <c r="X138" i="1"/>
  <c r="AA138" i="1" s="1"/>
  <c r="W138" i="1"/>
  <c r="C140" i="1"/>
  <c r="D140" i="1" s="1"/>
  <c r="T244" i="1"/>
  <c r="Q246" i="1"/>
  <c r="AC246" i="1" s="1"/>
  <c r="AD245" i="1" s="1"/>
  <c r="R271" i="1"/>
  <c r="S272" i="1"/>
  <c r="H140" i="1"/>
  <c r="G141" i="1" s="1"/>
  <c r="I141" i="1" s="1"/>
  <c r="J217" i="1"/>
  <c r="M276" i="1"/>
  <c r="L277" i="1"/>
  <c r="N277" i="1" s="1"/>
  <c r="K278" i="1"/>
  <c r="AA139" i="1" l="1"/>
  <c r="AB139" i="1" s="1"/>
  <c r="Z139" i="1"/>
  <c r="Y138" i="1"/>
  <c r="AB138" i="1"/>
  <c r="X140" i="1"/>
  <c r="Z140" i="1" s="1"/>
  <c r="W140" i="1"/>
  <c r="Z138" i="1"/>
  <c r="T245" i="1"/>
  <c r="Q247" i="1"/>
  <c r="AC247" i="1" s="1"/>
  <c r="AD246" i="1" s="1"/>
  <c r="C141" i="1"/>
  <c r="D141" i="1" s="1"/>
  <c r="R272" i="1"/>
  <c r="S273" i="1"/>
  <c r="H141" i="1"/>
  <c r="G142" i="1" s="1"/>
  <c r="I142" i="1" s="1"/>
  <c r="J218" i="1"/>
  <c r="K279" i="1"/>
  <c r="L278" i="1"/>
  <c r="N278" i="1" s="1"/>
  <c r="M277" i="1"/>
  <c r="AA140" i="1" l="1"/>
  <c r="AB140" i="1" s="1"/>
  <c r="Y140" i="1"/>
  <c r="X141" i="1"/>
  <c r="Y141" i="1" s="1"/>
  <c r="W141" i="1"/>
  <c r="C142" i="1"/>
  <c r="D142" i="1" s="1"/>
  <c r="T246" i="1"/>
  <c r="Q248" i="1"/>
  <c r="AC248" i="1" s="1"/>
  <c r="AD247" i="1" s="1"/>
  <c r="R273" i="1"/>
  <c r="S274" i="1"/>
  <c r="H142" i="1"/>
  <c r="J219" i="1"/>
  <c r="K280" i="1"/>
  <c r="L279" i="1"/>
  <c r="N279" i="1" s="1"/>
  <c r="M278" i="1"/>
  <c r="Z141" i="1" l="1"/>
  <c r="AA141" i="1"/>
  <c r="X142" i="1"/>
  <c r="Z142" i="1" s="1"/>
  <c r="W142" i="1"/>
  <c r="T247" i="1"/>
  <c r="Q249" i="1"/>
  <c r="AC249" i="1" s="1"/>
  <c r="AD248" i="1" s="1"/>
  <c r="R274" i="1"/>
  <c r="S275" i="1"/>
  <c r="G143" i="1"/>
  <c r="J220" i="1"/>
  <c r="K281" i="1"/>
  <c r="L280" i="1"/>
  <c r="N280" i="1" s="1"/>
  <c r="M279" i="1"/>
  <c r="AA142" i="1" l="1"/>
  <c r="AB142" i="1" s="1"/>
  <c r="Y142" i="1"/>
  <c r="AB141" i="1"/>
  <c r="T248" i="1"/>
  <c r="Q250" i="1"/>
  <c r="AC250" i="1" s="1"/>
  <c r="AD249" i="1" s="1"/>
  <c r="R275" i="1"/>
  <c r="S276" i="1"/>
  <c r="H143" i="1"/>
  <c r="G144" i="1" s="1"/>
  <c r="I143" i="1"/>
  <c r="J221" i="1"/>
  <c r="L281" i="1"/>
  <c r="N281" i="1" s="1"/>
  <c r="K282" i="1"/>
  <c r="M280" i="1"/>
  <c r="C143" i="1" l="1"/>
  <c r="D143" i="1" s="1"/>
  <c r="T249" i="1"/>
  <c r="Q251" i="1"/>
  <c r="AC251" i="1" s="1"/>
  <c r="AD250" i="1" s="1"/>
  <c r="R276" i="1"/>
  <c r="S277" i="1"/>
  <c r="H144" i="1"/>
  <c r="G145" i="1" s="1"/>
  <c r="I145" i="1" s="1"/>
  <c r="I144" i="1"/>
  <c r="J222" i="1"/>
  <c r="L282" i="1"/>
  <c r="N282" i="1" s="1"/>
  <c r="K283" i="1"/>
  <c r="M281" i="1"/>
  <c r="X143" i="1" l="1"/>
  <c r="AA143" i="1" s="1"/>
  <c r="AB143" i="1" s="1"/>
  <c r="W143" i="1"/>
  <c r="C145" i="1"/>
  <c r="T250" i="1"/>
  <c r="Q252" i="1"/>
  <c r="AC252" i="1" s="1"/>
  <c r="AD251" i="1" s="1"/>
  <c r="C144" i="1"/>
  <c r="D144" i="1" s="1"/>
  <c r="R277" i="1"/>
  <c r="S278" i="1"/>
  <c r="H145" i="1"/>
  <c r="G146" i="1" s="1"/>
  <c r="I146" i="1" s="1"/>
  <c r="J223" i="1"/>
  <c r="K284" i="1"/>
  <c r="L283" i="1"/>
  <c r="N283" i="1" s="1"/>
  <c r="M282" i="1"/>
  <c r="Y143" i="1" l="1"/>
  <c r="Z143" i="1"/>
  <c r="X145" i="1"/>
  <c r="Y145" i="1" s="1"/>
  <c r="W145" i="1"/>
  <c r="X144" i="1"/>
  <c r="AA144" i="1" s="1"/>
  <c r="AB144" i="1" s="1"/>
  <c r="W144" i="1"/>
  <c r="C146" i="1"/>
  <c r="D146" i="1" s="1"/>
  <c r="T251" i="1"/>
  <c r="Q253" i="1"/>
  <c r="AC253" i="1" s="1"/>
  <c r="AD252" i="1" s="1"/>
  <c r="D145" i="1"/>
  <c r="R278" i="1"/>
  <c r="S279" i="1"/>
  <c r="H146" i="1"/>
  <c r="G147" i="1" s="1"/>
  <c r="I147" i="1" s="1"/>
  <c r="J224" i="1"/>
  <c r="K285" i="1"/>
  <c r="L284" i="1"/>
  <c r="N284" i="1" s="1"/>
  <c r="M283" i="1"/>
  <c r="Z145" i="1" l="1"/>
  <c r="Y144" i="1"/>
  <c r="Z144" i="1"/>
  <c r="X146" i="1"/>
  <c r="Z146" i="1" s="1"/>
  <c r="W146" i="1"/>
  <c r="AA145" i="1"/>
  <c r="AB145" i="1" s="1"/>
  <c r="T252" i="1"/>
  <c r="Q254" i="1"/>
  <c r="AC254" i="1" s="1"/>
  <c r="AD253" i="1" s="1"/>
  <c r="C147" i="1"/>
  <c r="D147" i="1" s="1"/>
  <c r="R279" i="1"/>
  <c r="S280" i="1"/>
  <c r="H147" i="1"/>
  <c r="J225" i="1"/>
  <c r="M284" i="1"/>
  <c r="L285" i="1"/>
  <c r="N285" i="1" s="1"/>
  <c r="K286" i="1"/>
  <c r="Y146" i="1" l="1"/>
  <c r="AA146" i="1"/>
  <c r="AB146" i="1" s="1"/>
  <c r="X147" i="1"/>
  <c r="Z147" i="1" s="1"/>
  <c r="W147" i="1"/>
  <c r="T253" i="1"/>
  <c r="Q255" i="1"/>
  <c r="AC255" i="1" s="1"/>
  <c r="AD254" i="1" s="1"/>
  <c r="S281" i="1"/>
  <c r="R280" i="1"/>
  <c r="G148" i="1"/>
  <c r="J226" i="1"/>
  <c r="L286" i="1"/>
  <c r="N286" i="1" s="1"/>
  <c r="K287" i="1"/>
  <c r="M285" i="1"/>
  <c r="Y147" i="1" l="1"/>
  <c r="AA147" i="1"/>
  <c r="AB147" i="1" s="1"/>
  <c r="T254" i="1"/>
  <c r="Q256" i="1"/>
  <c r="AC256" i="1" s="1"/>
  <c r="AD255" i="1" s="1"/>
  <c r="R281" i="1"/>
  <c r="S282" i="1"/>
  <c r="H148" i="1"/>
  <c r="G149" i="1" s="1"/>
  <c r="I149" i="1" s="1"/>
  <c r="I148" i="1"/>
  <c r="J227" i="1"/>
  <c r="K288" i="1"/>
  <c r="L287" i="1"/>
  <c r="N287" i="1" s="1"/>
  <c r="M286" i="1"/>
  <c r="C149" i="1" l="1"/>
  <c r="C148" i="1"/>
  <c r="D148" i="1" s="1"/>
  <c r="T255" i="1"/>
  <c r="Q257" i="1"/>
  <c r="AC257" i="1" s="1"/>
  <c r="AD256" i="1" s="1"/>
  <c r="R282" i="1"/>
  <c r="S283" i="1"/>
  <c r="H149" i="1"/>
  <c r="G150" i="1"/>
  <c r="I150" i="1" s="1"/>
  <c r="J228" i="1"/>
  <c r="K289" i="1"/>
  <c r="L288" i="1"/>
  <c r="N288" i="1" s="1"/>
  <c r="M287" i="1"/>
  <c r="X148" i="1" l="1"/>
  <c r="AA148" i="1" s="1"/>
  <c r="AB148" i="1" s="1"/>
  <c r="W148" i="1"/>
  <c r="X149" i="1"/>
  <c r="Y149" i="1" s="1"/>
  <c r="W149" i="1"/>
  <c r="Z148" i="1"/>
  <c r="C150" i="1"/>
  <c r="D150" i="1" s="1"/>
  <c r="T256" i="1"/>
  <c r="Q258" i="1"/>
  <c r="AC258" i="1" s="1"/>
  <c r="AD257" i="1" s="1"/>
  <c r="D149" i="1"/>
  <c r="R283" i="1"/>
  <c r="S284" i="1"/>
  <c r="H150" i="1"/>
  <c r="G151" i="1" s="1"/>
  <c r="I151" i="1" s="1"/>
  <c r="J229" i="1"/>
  <c r="M288" i="1"/>
  <c r="L289" i="1"/>
  <c r="N289" i="1" s="1"/>
  <c r="K290" i="1"/>
  <c r="Z149" i="1" l="1"/>
  <c r="Y148" i="1"/>
  <c r="AA149" i="1"/>
  <c r="X150" i="1"/>
  <c r="Y150" i="1" s="1"/>
  <c r="W150" i="1"/>
  <c r="C151" i="1"/>
  <c r="D151" i="1" s="1"/>
  <c r="T257" i="1"/>
  <c r="Q259" i="1"/>
  <c r="AC259" i="1" s="1"/>
  <c r="AD258" i="1" s="1"/>
  <c r="S285" i="1"/>
  <c r="R284" i="1"/>
  <c r="H151" i="1"/>
  <c r="G152" i="1" s="1"/>
  <c r="I152" i="1" s="1"/>
  <c r="J230" i="1"/>
  <c r="L290" i="1"/>
  <c r="N290" i="1" s="1"/>
  <c r="K291" i="1"/>
  <c r="M289" i="1"/>
  <c r="Z150" i="1" l="1"/>
  <c r="AA150" i="1"/>
  <c r="AB150" i="1" s="1"/>
  <c r="AB149" i="1"/>
  <c r="X151" i="1"/>
  <c r="Y151" i="1" s="1"/>
  <c r="W151" i="1"/>
  <c r="C152" i="1"/>
  <c r="D152" i="1" s="1"/>
  <c r="T258" i="1"/>
  <c r="Q260" i="1"/>
  <c r="AC260" i="1" s="1"/>
  <c r="AD259" i="1" s="1"/>
  <c r="R285" i="1"/>
  <c r="S286" i="1"/>
  <c r="H152" i="1"/>
  <c r="J231" i="1"/>
  <c r="K292" i="1"/>
  <c r="L291" i="1"/>
  <c r="N291" i="1" s="1"/>
  <c r="M290" i="1"/>
  <c r="Z151" i="1" l="1"/>
  <c r="X152" i="1"/>
  <c r="Z152" i="1" s="1"/>
  <c r="W152" i="1"/>
  <c r="AA151" i="1"/>
  <c r="T259" i="1"/>
  <c r="Q261" i="1"/>
  <c r="AC261" i="1" s="1"/>
  <c r="AD260" i="1" s="1"/>
  <c r="R286" i="1"/>
  <c r="S287" i="1"/>
  <c r="G153" i="1"/>
  <c r="I153" i="1" s="1"/>
  <c r="J232" i="1"/>
  <c r="M291" i="1"/>
  <c r="K293" i="1"/>
  <c r="L292" i="1"/>
  <c r="N292" i="1" s="1"/>
  <c r="AA152" i="1" l="1"/>
  <c r="AB152" i="1" s="1"/>
  <c r="Y152" i="1"/>
  <c r="AB151" i="1"/>
  <c r="C153" i="1"/>
  <c r="D153" i="1" s="1"/>
  <c r="T260" i="1"/>
  <c r="Q262" i="1"/>
  <c r="AC262" i="1" s="1"/>
  <c r="AD261" i="1" s="1"/>
  <c r="R287" i="1"/>
  <c r="S288" i="1"/>
  <c r="H153" i="1"/>
  <c r="J233" i="1"/>
  <c r="M292" i="1"/>
  <c r="L293" i="1"/>
  <c r="N293" i="1" s="1"/>
  <c r="K294" i="1"/>
  <c r="X153" i="1" l="1"/>
  <c r="AA153" i="1" s="1"/>
  <c r="AB153" i="1" s="1"/>
  <c r="W153" i="1"/>
  <c r="T261" i="1"/>
  <c r="Q263" i="1"/>
  <c r="AC263" i="1" s="1"/>
  <c r="AD262" i="1" s="1"/>
  <c r="R288" i="1"/>
  <c r="S289" i="1"/>
  <c r="G154" i="1"/>
  <c r="I154" i="1" s="1"/>
  <c r="J234" i="1"/>
  <c r="M293" i="1"/>
  <c r="L294" i="1"/>
  <c r="N294" i="1" s="1"/>
  <c r="K295" i="1"/>
  <c r="Y153" i="1" l="1"/>
  <c r="Z153" i="1"/>
  <c r="T262" i="1"/>
  <c r="Q264" i="1"/>
  <c r="AC264" i="1" s="1"/>
  <c r="AD263" i="1" s="1"/>
  <c r="C154" i="1"/>
  <c r="D154" i="1" s="1"/>
  <c r="R289" i="1"/>
  <c r="S290" i="1"/>
  <c r="H154" i="1"/>
  <c r="J235" i="1"/>
  <c r="M294" i="1"/>
  <c r="K296" i="1"/>
  <c r="L295" i="1"/>
  <c r="N295" i="1" s="1"/>
  <c r="X154" i="1" l="1"/>
  <c r="AA154" i="1" s="1"/>
  <c r="AB154" i="1" s="1"/>
  <c r="W154" i="1"/>
  <c r="T263" i="1"/>
  <c r="Q265" i="1"/>
  <c r="AC265" i="1" s="1"/>
  <c r="AD264" i="1" s="1"/>
  <c r="R290" i="1"/>
  <c r="S291" i="1"/>
  <c r="G155" i="1"/>
  <c r="I155" i="1" s="1"/>
  <c r="J236" i="1"/>
  <c r="K297" i="1"/>
  <c r="L296" i="1"/>
  <c r="N296" i="1" s="1"/>
  <c r="M295" i="1"/>
  <c r="Y154" i="1" l="1"/>
  <c r="Z154" i="1"/>
  <c r="C155" i="1"/>
  <c r="D155" i="1" s="1"/>
  <c r="T264" i="1"/>
  <c r="Q266" i="1"/>
  <c r="AC266" i="1" s="1"/>
  <c r="AD265" i="1" s="1"/>
  <c r="R291" i="1"/>
  <c r="S292" i="1"/>
  <c r="H155" i="1"/>
  <c r="J237" i="1"/>
  <c r="L297" i="1"/>
  <c r="N297" i="1" s="1"/>
  <c r="K298" i="1"/>
  <c r="M296" i="1"/>
  <c r="X155" i="1" l="1"/>
  <c r="AA155" i="1" s="1"/>
  <c r="AB155" i="1" s="1"/>
  <c r="W155" i="1"/>
  <c r="T265" i="1"/>
  <c r="Q267" i="1"/>
  <c r="AC267" i="1" s="1"/>
  <c r="AD266" i="1" s="1"/>
  <c r="R292" i="1"/>
  <c r="S293" i="1"/>
  <c r="G156" i="1"/>
  <c r="I156" i="1" s="1"/>
  <c r="J238" i="1"/>
  <c r="L298" i="1"/>
  <c r="N298" i="1" s="1"/>
  <c r="K299" i="1"/>
  <c r="M297" i="1"/>
  <c r="Y155" i="1" l="1"/>
  <c r="Z155" i="1"/>
  <c r="T266" i="1"/>
  <c r="Q268" i="1"/>
  <c r="AC268" i="1" s="1"/>
  <c r="AD267" i="1" s="1"/>
  <c r="C156" i="1"/>
  <c r="D156" i="1" s="1"/>
  <c r="R293" i="1"/>
  <c r="S294" i="1"/>
  <c r="H156" i="1"/>
  <c r="J239" i="1"/>
  <c r="M298" i="1"/>
  <c r="K300" i="1"/>
  <c r="L299" i="1"/>
  <c r="N299" i="1" s="1"/>
  <c r="X156" i="1" l="1"/>
  <c r="AA156" i="1" s="1"/>
  <c r="AB156" i="1" s="1"/>
  <c r="W156" i="1"/>
  <c r="T267" i="1"/>
  <c r="Q269" i="1"/>
  <c r="AC269" i="1" s="1"/>
  <c r="AD268" i="1" s="1"/>
  <c r="R294" i="1"/>
  <c r="S295" i="1"/>
  <c r="G157" i="1"/>
  <c r="I157" i="1" s="1"/>
  <c r="J240" i="1"/>
  <c r="K301" i="1"/>
  <c r="L300" i="1"/>
  <c r="N300" i="1" s="1"/>
  <c r="M299" i="1"/>
  <c r="Z156" i="1" l="1"/>
  <c r="Y156" i="1"/>
  <c r="T268" i="1"/>
  <c r="Q270" i="1"/>
  <c r="AC270" i="1" s="1"/>
  <c r="AD269" i="1" s="1"/>
  <c r="C157" i="1"/>
  <c r="D157" i="1" s="1"/>
  <c r="R295" i="1"/>
  <c r="S296" i="1"/>
  <c r="H157" i="1"/>
  <c r="J241" i="1"/>
  <c r="M300" i="1"/>
  <c r="L301" i="1"/>
  <c r="N301" i="1" s="1"/>
  <c r="K302" i="1"/>
  <c r="X157" i="1" l="1"/>
  <c r="AA157" i="1" s="1"/>
  <c r="AB157" i="1" s="1"/>
  <c r="W157" i="1"/>
  <c r="T269" i="1"/>
  <c r="Q271" i="1"/>
  <c r="AC271" i="1" s="1"/>
  <c r="AD270" i="1" s="1"/>
  <c r="S297" i="1"/>
  <c r="R296" i="1"/>
  <c r="G158" i="1"/>
  <c r="J242" i="1"/>
  <c r="M301" i="1"/>
  <c r="L302" i="1"/>
  <c r="N302" i="1" s="1"/>
  <c r="K303" i="1"/>
  <c r="Y157" i="1" l="1"/>
  <c r="Z157" i="1"/>
  <c r="T270" i="1"/>
  <c r="Q272" i="1"/>
  <c r="AC272" i="1" s="1"/>
  <c r="AD271" i="1" s="1"/>
  <c r="R297" i="1"/>
  <c r="S298" i="1"/>
  <c r="H158" i="1"/>
  <c r="G159" i="1" s="1"/>
  <c r="I158" i="1"/>
  <c r="J243" i="1"/>
  <c r="M302" i="1"/>
  <c r="K304" i="1"/>
  <c r="L303" i="1"/>
  <c r="N303" i="1" s="1"/>
  <c r="C158" i="1" l="1"/>
  <c r="D158" i="1" s="1"/>
  <c r="T271" i="1"/>
  <c r="Q273" i="1"/>
  <c r="AC273" i="1" s="1"/>
  <c r="AD272" i="1" s="1"/>
  <c r="R298" i="1"/>
  <c r="S299" i="1"/>
  <c r="H159" i="1"/>
  <c r="G160" i="1" s="1"/>
  <c r="I160" i="1" s="1"/>
  <c r="I159" i="1"/>
  <c r="J244" i="1"/>
  <c r="K305" i="1"/>
  <c r="L304" i="1"/>
  <c r="N304" i="1" s="1"/>
  <c r="M303" i="1"/>
  <c r="X158" i="1" l="1"/>
  <c r="AA158" i="1" s="1"/>
  <c r="AB158" i="1" s="1"/>
  <c r="W158" i="1"/>
  <c r="C160" i="1"/>
  <c r="C159" i="1"/>
  <c r="D159" i="1" s="1"/>
  <c r="T272" i="1"/>
  <c r="Q274" i="1"/>
  <c r="AC274" i="1" s="1"/>
  <c r="AD273" i="1" s="1"/>
  <c r="R299" i="1"/>
  <c r="S300" i="1"/>
  <c r="H160" i="1"/>
  <c r="G161" i="1" s="1"/>
  <c r="I161" i="1" s="1"/>
  <c r="J245" i="1"/>
  <c r="L305" i="1"/>
  <c r="N305" i="1" s="1"/>
  <c r="K306" i="1"/>
  <c r="M304" i="1"/>
  <c r="Y158" i="1" l="1"/>
  <c r="Z158" i="1"/>
  <c r="X159" i="1"/>
  <c r="AA159" i="1" s="1"/>
  <c r="AB159" i="1" s="1"/>
  <c r="W159" i="1"/>
  <c r="X160" i="1"/>
  <c r="W160" i="1"/>
  <c r="C161" i="1"/>
  <c r="D161" i="1" s="1"/>
  <c r="D160" i="1"/>
  <c r="T273" i="1"/>
  <c r="Q275" i="1"/>
  <c r="AC275" i="1" s="1"/>
  <c r="AD274" i="1" s="1"/>
  <c r="S301" i="1"/>
  <c r="R300" i="1"/>
  <c r="H161" i="1"/>
  <c r="G162" i="1" s="1"/>
  <c r="I162" i="1" s="1"/>
  <c r="J246" i="1"/>
  <c r="L306" i="1"/>
  <c r="N306" i="1" s="1"/>
  <c r="K307" i="1"/>
  <c r="M305" i="1"/>
  <c r="Z159" i="1" l="1"/>
  <c r="Z160" i="1"/>
  <c r="Y159" i="1"/>
  <c r="AA160" i="1"/>
  <c r="AB160" i="1" s="1"/>
  <c r="X161" i="1"/>
  <c r="Z161" i="1" s="1"/>
  <c r="W161" i="1"/>
  <c r="Y160" i="1"/>
  <c r="C162" i="1"/>
  <c r="D162" i="1" s="1"/>
  <c r="T274" i="1"/>
  <c r="Q276" i="1"/>
  <c r="AC276" i="1" s="1"/>
  <c r="AD275" i="1" s="1"/>
  <c r="S302" i="1"/>
  <c r="R301" i="1"/>
  <c r="H162" i="1"/>
  <c r="J247" i="1"/>
  <c r="K308" i="1"/>
  <c r="L307" i="1"/>
  <c r="N307" i="1" s="1"/>
  <c r="M306" i="1"/>
  <c r="Y161" i="1" l="1"/>
  <c r="AA161" i="1"/>
  <c r="X162" i="1"/>
  <c r="Y162" i="1" s="1"/>
  <c r="W162" i="1"/>
  <c r="T275" i="1"/>
  <c r="Q277" i="1"/>
  <c r="AC277" i="1" s="1"/>
  <c r="AD276" i="1" s="1"/>
  <c r="S303" i="1"/>
  <c r="R302" i="1"/>
  <c r="G163" i="1"/>
  <c r="J248" i="1"/>
  <c r="M307" i="1"/>
  <c r="K309" i="1"/>
  <c r="L308" i="1"/>
  <c r="N308" i="1" s="1"/>
  <c r="Z162" i="1" l="1"/>
  <c r="AA162" i="1"/>
  <c r="AB162" i="1" s="1"/>
  <c r="AB161" i="1"/>
  <c r="T276" i="1"/>
  <c r="Q278" i="1"/>
  <c r="AC278" i="1" s="1"/>
  <c r="AD277" i="1" s="1"/>
  <c r="R303" i="1"/>
  <c r="S304" i="1"/>
  <c r="H163" i="1"/>
  <c r="G164" i="1" s="1"/>
  <c r="I163" i="1"/>
  <c r="J249" i="1"/>
  <c r="L309" i="1"/>
  <c r="N309" i="1" s="1"/>
  <c r="K310" i="1"/>
  <c r="M308" i="1"/>
  <c r="T277" i="1" l="1"/>
  <c r="Q279" i="1"/>
  <c r="AC279" i="1" s="1"/>
  <c r="AD278" i="1" s="1"/>
  <c r="C163" i="1"/>
  <c r="D163" i="1" s="1"/>
  <c r="S305" i="1"/>
  <c r="R304" i="1"/>
  <c r="H164" i="1"/>
  <c r="G165" i="1" s="1"/>
  <c r="I165" i="1" s="1"/>
  <c r="I164" i="1"/>
  <c r="J250" i="1"/>
  <c r="L310" i="1"/>
  <c r="N310" i="1" s="1"/>
  <c r="K311" i="1"/>
  <c r="M309" i="1"/>
  <c r="X163" i="1" l="1"/>
  <c r="AA163" i="1" s="1"/>
  <c r="AB163" i="1" s="1"/>
  <c r="W163" i="1"/>
  <c r="C165" i="1"/>
  <c r="C164" i="1"/>
  <c r="D164" i="1" s="1"/>
  <c r="T278" i="1"/>
  <c r="Q280" i="1"/>
  <c r="AC280" i="1" s="1"/>
  <c r="AD279" i="1" s="1"/>
  <c r="R305" i="1"/>
  <c r="S306" i="1"/>
  <c r="H165" i="1"/>
  <c r="J251" i="1"/>
  <c r="M310" i="1"/>
  <c r="K312" i="1"/>
  <c r="L311" i="1"/>
  <c r="N311" i="1" s="1"/>
  <c r="Y163" i="1" l="1"/>
  <c r="Z163" i="1"/>
  <c r="X165" i="1"/>
  <c r="Y165" i="1" s="1"/>
  <c r="W165" i="1"/>
  <c r="X164" i="1"/>
  <c r="AA164" i="1" s="1"/>
  <c r="W164" i="1"/>
  <c r="T279" i="1"/>
  <c r="Q281" i="1"/>
  <c r="AC281" i="1" s="1"/>
  <c r="AD280" i="1" s="1"/>
  <c r="D165" i="1"/>
  <c r="S307" i="1"/>
  <c r="R306" i="1"/>
  <c r="G166" i="1"/>
  <c r="I166" i="1" s="1"/>
  <c r="J252" i="1"/>
  <c r="K313" i="1"/>
  <c r="L312" i="1"/>
  <c r="N312" i="1" s="1"/>
  <c r="M311" i="1"/>
  <c r="AA165" i="1" l="1"/>
  <c r="AB165" i="1" s="1"/>
  <c r="Z165" i="1"/>
  <c r="Y164" i="1"/>
  <c r="AB164" i="1"/>
  <c r="Z164" i="1"/>
  <c r="T280" i="1"/>
  <c r="Q282" i="1"/>
  <c r="AC282" i="1" s="1"/>
  <c r="AD281" i="1" s="1"/>
  <c r="C166" i="1"/>
  <c r="D166" i="1" s="1"/>
  <c r="R307" i="1"/>
  <c r="S308" i="1"/>
  <c r="H166" i="1"/>
  <c r="J253" i="1"/>
  <c r="M312" i="1"/>
  <c r="K314" i="1"/>
  <c r="L313" i="1"/>
  <c r="N313" i="1" s="1"/>
  <c r="X166" i="1" l="1"/>
  <c r="AA166" i="1" s="1"/>
  <c r="AB166" i="1" s="1"/>
  <c r="W166" i="1"/>
  <c r="T281" i="1"/>
  <c r="Q283" i="1"/>
  <c r="AC283" i="1" s="1"/>
  <c r="AD282" i="1" s="1"/>
  <c r="R308" i="1"/>
  <c r="S309" i="1"/>
  <c r="G167" i="1"/>
  <c r="I167" i="1" s="1"/>
  <c r="J254" i="1"/>
  <c r="L314" i="1"/>
  <c r="N314" i="1" s="1"/>
  <c r="K315" i="1"/>
  <c r="M313" i="1"/>
  <c r="Y166" i="1" l="1"/>
  <c r="Z166" i="1"/>
  <c r="C167" i="1"/>
  <c r="D167" i="1" s="1"/>
  <c r="T282" i="1"/>
  <c r="Q284" i="1"/>
  <c r="AC284" i="1" s="1"/>
  <c r="AD283" i="1" s="1"/>
  <c r="R309" i="1"/>
  <c r="S310" i="1"/>
  <c r="H167" i="1"/>
  <c r="J255" i="1"/>
  <c r="M314" i="1"/>
  <c r="L315" i="1"/>
  <c r="N315" i="1" s="1"/>
  <c r="K316" i="1"/>
  <c r="X167" i="1" l="1"/>
  <c r="AA167" i="1" s="1"/>
  <c r="AB167" i="1" s="1"/>
  <c r="W167" i="1"/>
  <c r="T283" i="1"/>
  <c r="Q285" i="1"/>
  <c r="AC285" i="1" s="1"/>
  <c r="AD284" i="1" s="1"/>
  <c r="R310" i="1"/>
  <c r="S311" i="1"/>
  <c r="G168" i="1"/>
  <c r="I168" i="1" s="1"/>
  <c r="J256" i="1"/>
  <c r="M315" i="1"/>
  <c r="K317" i="1"/>
  <c r="L316" i="1"/>
  <c r="N316" i="1" s="1"/>
  <c r="Y167" i="1" l="1"/>
  <c r="Z167" i="1"/>
  <c r="C168" i="1"/>
  <c r="D168" i="1" s="1"/>
  <c r="T284" i="1"/>
  <c r="Q286" i="1"/>
  <c r="AC286" i="1" s="1"/>
  <c r="AD285" i="1" s="1"/>
  <c r="R311" i="1"/>
  <c r="S312" i="1"/>
  <c r="H168" i="1"/>
  <c r="J257" i="1"/>
  <c r="M316" i="1"/>
  <c r="K318" i="1"/>
  <c r="L317" i="1"/>
  <c r="N317" i="1" s="1"/>
  <c r="X168" i="1" l="1"/>
  <c r="AA168" i="1" s="1"/>
  <c r="AB168" i="1" s="1"/>
  <c r="W168" i="1"/>
  <c r="T285" i="1"/>
  <c r="Q287" i="1"/>
  <c r="AC287" i="1" s="1"/>
  <c r="AD286" i="1" s="1"/>
  <c r="R312" i="1"/>
  <c r="S313" i="1"/>
  <c r="G169" i="1"/>
  <c r="J258" i="1"/>
  <c r="L318" i="1"/>
  <c r="N318" i="1" s="1"/>
  <c r="K319" i="1"/>
  <c r="M317" i="1"/>
  <c r="Y168" i="1" l="1"/>
  <c r="Z168" i="1"/>
  <c r="T286" i="1"/>
  <c r="Q288" i="1"/>
  <c r="AC288" i="1" s="1"/>
  <c r="AD287" i="1" s="1"/>
  <c r="R313" i="1"/>
  <c r="S314" i="1"/>
  <c r="H169" i="1"/>
  <c r="G170" i="1" s="1"/>
  <c r="I169" i="1"/>
  <c r="J259" i="1"/>
  <c r="M318" i="1"/>
  <c r="L319" i="1"/>
  <c r="N319" i="1" s="1"/>
  <c r="K320" i="1"/>
  <c r="I170" i="1" l="1"/>
  <c r="H170" i="1"/>
  <c r="G171" i="1" s="1"/>
  <c r="I171" i="1" s="1"/>
  <c r="C169" i="1"/>
  <c r="D169" i="1" s="1"/>
  <c r="T287" i="1"/>
  <c r="Q289" i="1"/>
  <c r="AC289" i="1" s="1"/>
  <c r="AD288" i="1" s="1"/>
  <c r="R314" i="1"/>
  <c r="S315" i="1"/>
  <c r="J260" i="1"/>
  <c r="M319" i="1"/>
  <c r="K321" i="1"/>
  <c r="L320" i="1"/>
  <c r="N320" i="1" s="1"/>
  <c r="X169" i="1" l="1"/>
  <c r="AA169" i="1" s="1"/>
  <c r="AB169" i="1" s="1"/>
  <c r="W169" i="1"/>
  <c r="C171" i="1"/>
  <c r="T288" i="1"/>
  <c r="Q290" i="1"/>
  <c r="AC290" i="1" s="1"/>
  <c r="AD289" i="1" s="1"/>
  <c r="C170" i="1"/>
  <c r="D170" i="1" s="1"/>
  <c r="R315" i="1"/>
  <c r="S316" i="1"/>
  <c r="H171" i="1"/>
  <c r="G172" i="1" s="1"/>
  <c r="I172" i="1" s="1"/>
  <c r="J261" i="1"/>
  <c r="M320" i="1"/>
  <c r="K322" i="1"/>
  <c r="L321" i="1"/>
  <c r="N321" i="1" s="1"/>
  <c r="Y169" i="1" l="1"/>
  <c r="Z169" i="1"/>
  <c r="X171" i="1"/>
  <c r="Y171" i="1" s="1"/>
  <c r="W171" i="1"/>
  <c r="X170" i="1"/>
  <c r="AA170" i="1" s="1"/>
  <c r="W170" i="1"/>
  <c r="D171" i="1"/>
  <c r="C172" i="1"/>
  <c r="D172" i="1" s="1"/>
  <c r="T289" i="1"/>
  <c r="Q291" i="1"/>
  <c r="AC291" i="1" s="1"/>
  <c r="AD290" i="1" s="1"/>
  <c r="R316" i="1"/>
  <c r="S317" i="1"/>
  <c r="H172" i="1"/>
  <c r="J262" i="1"/>
  <c r="M321" i="1"/>
  <c r="L322" i="1"/>
  <c r="N322" i="1" s="1"/>
  <c r="K323" i="1"/>
  <c r="AA171" i="1" l="1"/>
  <c r="AB171" i="1" s="1"/>
  <c r="Z170" i="1"/>
  <c r="Z171" i="1"/>
  <c r="AB170" i="1"/>
  <c r="X172" i="1"/>
  <c r="Z172" i="1" s="1"/>
  <c r="W172" i="1"/>
  <c r="Y170" i="1"/>
  <c r="T290" i="1"/>
  <c r="Q292" i="1"/>
  <c r="AC292" i="1" s="1"/>
  <c r="AD291" i="1" s="1"/>
  <c r="R317" i="1"/>
  <c r="S318" i="1"/>
  <c r="G173" i="1"/>
  <c r="I173" i="1" s="1"/>
  <c r="J263" i="1"/>
  <c r="L323" i="1"/>
  <c r="N323" i="1" s="1"/>
  <c r="K324" i="1"/>
  <c r="M322" i="1"/>
  <c r="AA172" i="1" l="1"/>
  <c r="AB172" i="1" s="1"/>
  <c r="Y172" i="1"/>
  <c r="C173" i="1"/>
  <c r="D173" i="1" s="1"/>
  <c r="T291" i="1"/>
  <c r="Q293" i="1"/>
  <c r="AC293" i="1" s="1"/>
  <c r="AD292" i="1" s="1"/>
  <c r="R318" i="1"/>
  <c r="S319" i="1"/>
  <c r="H173" i="1"/>
  <c r="G174" i="1" s="1"/>
  <c r="I174" i="1" s="1"/>
  <c r="J264" i="1"/>
  <c r="K325" i="1"/>
  <c r="L324" i="1"/>
  <c r="N324" i="1" s="1"/>
  <c r="M323" i="1"/>
  <c r="X173" i="1" l="1"/>
  <c r="AA173" i="1" s="1"/>
  <c r="AB173" i="1" s="1"/>
  <c r="W173" i="1"/>
  <c r="C174" i="1"/>
  <c r="D174" i="1" s="1"/>
  <c r="T292" i="1"/>
  <c r="Q294" i="1"/>
  <c r="AC294" i="1" s="1"/>
  <c r="AD293" i="1" s="1"/>
  <c r="R319" i="1"/>
  <c r="S320" i="1"/>
  <c r="H174" i="1"/>
  <c r="G175" i="1" s="1"/>
  <c r="I175" i="1" s="1"/>
  <c r="J265" i="1"/>
  <c r="K326" i="1"/>
  <c r="L325" i="1"/>
  <c r="N325" i="1" s="1"/>
  <c r="M324" i="1"/>
  <c r="Y173" i="1" l="1"/>
  <c r="Z173" i="1"/>
  <c r="X174" i="1"/>
  <c r="AA174" i="1" s="1"/>
  <c r="AB174" i="1" s="1"/>
  <c r="W174" i="1"/>
  <c r="T293" i="1"/>
  <c r="Q295" i="1"/>
  <c r="AC295" i="1" s="1"/>
  <c r="AD294" i="1" s="1"/>
  <c r="C175" i="1"/>
  <c r="D175" i="1" s="1"/>
  <c r="R320" i="1"/>
  <c r="S321" i="1"/>
  <c r="H175" i="1"/>
  <c r="J266" i="1"/>
  <c r="M325" i="1"/>
  <c r="L326" i="1"/>
  <c r="N326" i="1" s="1"/>
  <c r="K327" i="1"/>
  <c r="Z174" i="1" l="1"/>
  <c r="Y174" i="1"/>
  <c r="X175" i="1"/>
  <c r="AA175" i="1" s="1"/>
  <c r="AB175" i="1" s="1"/>
  <c r="W175" i="1"/>
  <c r="T294" i="1"/>
  <c r="Q296" i="1"/>
  <c r="AC296" i="1" s="1"/>
  <c r="AD295" i="1" s="1"/>
  <c r="R321" i="1"/>
  <c r="S322" i="1"/>
  <c r="G176" i="1"/>
  <c r="J267" i="1"/>
  <c r="M326" i="1"/>
  <c r="L327" i="1"/>
  <c r="N327" i="1" s="1"/>
  <c r="K328" i="1"/>
  <c r="Y175" i="1" l="1"/>
  <c r="Z175" i="1"/>
  <c r="T295" i="1"/>
  <c r="Q297" i="1"/>
  <c r="AC297" i="1" s="1"/>
  <c r="AD296" i="1" s="1"/>
  <c r="S323" i="1"/>
  <c r="R322" i="1"/>
  <c r="H176" i="1"/>
  <c r="G177" i="1" s="1"/>
  <c r="I177" i="1" s="1"/>
  <c r="I176" i="1"/>
  <c r="J268" i="1"/>
  <c r="M327" i="1"/>
  <c r="K329" i="1"/>
  <c r="L328" i="1"/>
  <c r="N328" i="1" s="1"/>
  <c r="C177" i="1" l="1"/>
  <c r="T296" i="1"/>
  <c r="Q298" i="1"/>
  <c r="AC298" i="1" s="1"/>
  <c r="AD297" i="1" s="1"/>
  <c r="C176" i="1"/>
  <c r="D176" i="1" s="1"/>
  <c r="R323" i="1"/>
  <c r="S324" i="1"/>
  <c r="H177" i="1"/>
  <c r="J269" i="1"/>
  <c r="M328" i="1"/>
  <c r="K330" i="1"/>
  <c r="L329" i="1"/>
  <c r="N329" i="1" s="1"/>
  <c r="X176" i="1" l="1"/>
  <c r="AA176" i="1" s="1"/>
  <c r="AB176" i="1" s="1"/>
  <c r="W176" i="1"/>
  <c r="X177" i="1"/>
  <c r="Y177" i="1" s="1"/>
  <c r="W177" i="1"/>
  <c r="T297" i="1"/>
  <c r="Q299" i="1"/>
  <c r="AC299" i="1" s="1"/>
  <c r="AD298" i="1" s="1"/>
  <c r="D177" i="1"/>
  <c r="R324" i="1"/>
  <c r="S325" i="1"/>
  <c r="G178" i="1"/>
  <c r="I178" i="1" s="1"/>
  <c r="J270" i="1"/>
  <c r="M329" i="1"/>
  <c r="L330" i="1"/>
  <c r="N330" i="1" s="1"/>
  <c r="K331" i="1"/>
  <c r="AA177" i="1" l="1"/>
  <c r="AB177" i="1" s="1"/>
  <c r="Z176" i="1"/>
  <c r="Z177" i="1"/>
  <c r="Y176" i="1"/>
  <c r="T298" i="1"/>
  <c r="Q300" i="1"/>
  <c r="AC300" i="1" s="1"/>
  <c r="AD299" i="1" s="1"/>
  <c r="C178" i="1"/>
  <c r="D178" i="1" s="1"/>
  <c r="R325" i="1"/>
  <c r="S326" i="1"/>
  <c r="H178" i="1"/>
  <c r="J271" i="1"/>
  <c r="L331" i="1"/>
  <c r="N331" i="1" s="1"/>
  <c r="K332" i="1"/>
  <c r="M330" i="1"/>
  <c r="X178" i="1" l="1"/>
  <c r="AA178" i="1" s="1"/>
  <c r="AB178" i="1" s="1"/>
  <c r="W178" i="1"/>
  <c r="T299" i="1"/>
  <c r="Q301" i="1"/>
  <c r="AC301" i="1" s="1"/>
  <c r="AD300" i="1" s="1"/>
  <c r="R326" i="1"/>
  <c r="S327" i="1"/>
  <c r="G179" i="1"/>
  <c r="I179" i="1" s="1"/>
  <c r="J272" i="1"/>
  <c r="M331" i="1"/>
  <c r="K333" i="1"/>
  <c r="L332" i="1"/>
  <c r="N332" i="1" s="1"/>
  <c r="Y178" i="1" l="1"/>
  <c r="Z178" i="1"/>
  <c r="C179" i="1"/>
  <c r="D179" i="1" s="1"/>
  <c r="T300" i="1"/>
  <c r="Q302" i="1"/>
  <c r="AC302" i="1" s="1"/>
  <c r="AD301" i="1" s="1"/>
  <c r="R327" i="1"/>
  <c r="S328" i="1"/>
  <c r="H179" i="1"/>
  <c r="J273" i="1"/>
  <c r="K334" i="1"/>
  <c r="L333" i="1"/>
  <c r="N333" i="1" s="1"/>
  <c r="M332" i="1"/>
  <c r="X179" i="1" l="1"/>
  <c r="AA179" i="1" s="1"/>
  <c r="AB179" i="1" s="1"/>
  <c r="W179" i="1"/>
  <c r="T301" i="1"/>
  <c r="Q303" i="1"/>
  <c r="AC303" i="1" s="1"/>
  <c r="AD302" i="1" s="1"/>
  <c r="R328" i="1"/>
  <c r="S329" i="1"/>
  <c r="G180" i="1"/>
  <c r="I180" i="1" s="1"/>
  <c r="J274" i="1"/>
  <c r="K335" i="1"/>
  <c r="L334" i="1"/>
  <c r="N334" i="1" s="1"/>
  <c r="M333" i="1"/>
  <c r="Y179" i="1" l="1"/>
  <c r="Z179" i="1"/>
  <c r="C180" i="1"/>
  <c r="D180" i="1" s="1"/>
  <c r="T302" i="1"/>
  <c r="Q304" i="1"/>
  <c r="AC304" i="1" s="1"/>
  <c r="AD303" i="1" s="1"/>
  <c r="R329" i="1"/>
  <c r="S330" i="1"/>
  <c r="H180" i="1"/>
  <c r="J275" i="1"/>
  <c r="M334" i="1"/>
  <c r="L335" i="1"/>
  <c r="N335" i="1" s="1"/>
  <c r="K336" i="1"/>
  <c r="X180" i="1" l="1"/>
  <c r="AA180" i="1" s="1"/>
  <c r="AB180" i="1" s="1"/>
  <c r="W180" i="1"/>
  <c r="T303" i="1"/>
  <c r="Q305" i="1"/>
  <c r="AC305" i="1" s="1"/>
  <c r="AD304" i="1" s="1"/>
  <c r="R330" i="1"/>
  <c r="S331" i="1"/>
  <c r="G181" i="1"/>
  <c r="I181" i="1" s="1"/>
  <c r="J276" i="1"/>
  <c r="K337" i="1"/>
  <c r="L336" i="1"/>
  <c r="N336" i="1" s="1"/>
  <c r="M335" i="1"/>
  <c r="Y180" i="1" l="1"/>
  <c r="Z180" i="1"/>
  <c r="T304" i="1"/>
  <c r="Q306" i="1"/>
  <c r="AC306" i="1" s="1"/>
  <c r="AD305" i="1" s="1"/>
  <c r="C181" i="1"/>
  <c r="D181" i="1" s="1"/>
  <c r="R331" i="1"/>
  <c r="S332" i="1"/>
  <c r="H181" i="1"/>
  <c r="J277" i="1"/>
  <c r="M336" i="1"/>
  <c r="K338" i="1"/>
  <c r="L337" i="1"/>
  <c r="N337" i="1" s="1"/>
  <c r="X181" i="1" l="1"/>
  <c r="AA181" i="1" s="1"/>
  <c r="AB181" i="1" s="1"/>
  <c r="W181" i="1"/>
  <c r="T305" i="1"/>
  <c r="Q307" i="1"/>
  <c r="AC307" i="1" s="1"/>
  <c r="AD306" i="1" s="1"/>
  <c r="R332" i="1"/>
  <c r="S333" i="1"/>
  <c r="G182" i="1"/>
  <c r="I182" i="1" s="1"/>
  <c r="J278" i="1"/>
  <c r="M337" i="1"/>
  <c r="L338" i="1"/>
  <c r="N338" i="1" s="1"/>
  <c r="K339" i="1"/>
  <c r="Y181" i="1" l="1"/>
  <c r="Z181" i="1"/>
  <c r="C182" i="1"/>
  <c r="D182" i="1" s="1"/>
  <c r="T306" i="1"/>
  <c r="Q308" i="1"/>
  <c r="AC308" i="1" s="1"/>
  <c r="AD307" i="1" s="1"/>
  <c r="R333" i="1"/>
  <c r="S334" i="1"/>
  <c r="H182" i="1"/>
  <c r="J279" i="1"/>
  <c r="M338" i="1"/>
  <c r="L339" i="1"/>
  <c r="N339" i="1" s="1"/>
  <c r="K340" i="1"/>
  <c r="X182" i="1" l="1"/>
  <c r="AA182" i="1" s="1"/>
  <c r="AB182" i="1" s="1"/>
  <c r="W182" i="1"/>
  <c r="T307" i="1"/>
  <c r="Q309" i="1"/>
  <c r="AC309" i="1" s="1"/>
  <c r="AD308" i="1" s="1"/>
  <c r="S335" i="1"/>
  <c r="R334" i="1"/>
  <c r="G183" i="1"/>
  <c r="I183" i="1" s="1"/>
  <c r="J280" i="1"/>
  <c r="M339" i="1"/>
  <c r="K341" i="1"/>
  <c r="L340" i="1"/>
  <c r="N340" i="1" s="1"/>
  <c r="Y182" i="1" l="1"/>
  <c r="Z182" i="1"/>
  <c r="C183" i="1"/>
  <c r="D183" i="1" s="1"/>
  <c r="T308" i="1"/>
  <c r="Q310" i="1"/>
  <c r="AC310" i="1" s="1"/>
  <c r="AD309" i="1" s="1"/>
  <c r="R335" i="1"/>
  <c r="S336" i="1"/>
  <c r="H183" i="1"/>
  <c r="J281" i="1"/>
  <c r="M340" i="1"/>
  <c r="K342" i="1"/>
  <c r="L341" i="1"/>
  <c r="N341" i="1" s="1"/>
  <c r="X183" i="1" l="1"/>
  <c r="AA183" i="1" s="1"/>
  <c r="AB183" i="1" s="1"/>
  <c r="W183" i="1"/>
  <c r="Y183" i="1"/>
  <c r="T309" i="1"/>
  <c r="Q311" i="1"/>
  <c r="AC311" i="1" s="1"/>
  <c r="AD310" i="1" s="1"/>
  <c r="R336" i="1"/>
  <c r="S337" i="1"/>
  <c r="G184" i="1"/>
  <c r="I184" i="1" s="1"/>
  <c r="J282" i="1"/>
  <c r="M341" i="1"/>
  <c r="K343" i="1"/>
  <c r="L342" i="1"/>
  <c r="N342" i="1" s="1"/>
  <c r="Z183" i="1" l="1"/>
  <c r="T310" i="1"/>
  <c r="Q312" i="1"/>
  <c r="AC312" i="1" s="1"/>
  <c r="AD311" i="1" s="1"/>
  <c r="C184" i="1"/>
  <c r="D184" i="1" s="1"/>
  <c r="R337" i="1"/>
  <c r="S338" i="1"/>
  <c r="H184" i="1"/>
  <c r="J283" i="1"/>
  <c r="M342" i="1"/>
  <c r="K344" i="1"/>
  <c r="L343" i="1"/>
  <c r="N343" i="1" s="1"/>
  <c r="X184" i="1" l="1"/>
  <c r="AA184" i="1" s="1"/>
  <c r="AB184" i="1" s="1"/>
  <c r="W184" i="1"/>
  <c r="T311" i="1"/>
  <c r="Q313" i="1"/>
  <c r="AC313" i="1" s="1"/>
  <c r="AD312" i="1" s="1"/>
  <c r="R338" i="1"/>
  <c r="S339" i="1"/>
  <c r="G185" i="1"/>
  <c r="I185" i="1" s="1"/>
  <c r="J284" i="1"/>
  <c r="L344" i="1"/>
  <c r="N344" i="1" s="1"/>
  <c r="K345" i="1"/>
  <c r="M343" i="1"/>
  <c r="Y184" i="1" l="1"/>
  <c r="Z184" i="1"/>
  <c r="T312" i="1"/>
  <c r="Q314" i="1"/>
  <c r="AC314" i="1" s="1"/>
  <c r="AD313" i="1" s="1"/>
  <c r="C185" i="1"/>
  <c r="D185" i="1" s="1"/>
  <c r="R339" i="1"/>
  <c r="S340" i="1"/>
  <c r="H185" i="1"/>
  <c r="J285" i="1"/>
  <c r="L345" i="1"/>
  <c r="N345" i="1" s="1"/>
  <c r="K346" i="1"/>
  <c r="M344" i="1"/>
  <c r="X185" i="1" l="1"/>
  <c r="AA185" i="1" s="1"/>
  <c r="AB185" i="1" s="1"/>
  <c r="W185" i="1"/>
  <c r="T313" i="1"/>
  <c r="Q315" i="1"/>
  <c r="AC315" i="1" s="1"/>
  <c r="AD314" i="1" s="1"/>
  <c r="R340" i="1"/>
  <c r="S341" i="1"/>
  <c r="G186" i="1"/>
  <c r="I186" i="1" s="1"/>
  <c r="J286" i="1"/>
  <c r="K347" i="1"/>
  <c r="L346" i="1"/>
  <c r="N346" i="1" s="1"/>
  <c r="M345" i="1"/>
  <c r="Y185" i="1" l="1"/>
  <c r="Z185" i="1"/>
  <c r="C186" i="1"/>
  <c r="D186" i="1" s="1"/>
  <c r="T314" i="1"/>
  <c r="Q316" i="1"/>
  <c r="AC316" i="1" s="1"/>
  <c r="AD315" i="1" s="1"/>
  <c r="R341" i="1"/>
  <c r="S342" i="1"/>
  <c r="H186" i="1"/>
  <c r="J287" i="1"/>
  <c r="K348" i="1"/>
  <c r="L347" i="1"/>
  <c r="N347" i="1" s="1"/>
  <c r="M346" i="1"/>
  <c r="X186" i="1" l="1"/>
  <c r="AA186" i="1" s="1"/>
  <c r="AB186" i="1" s="1"/>
  <c r="W186" i="1"/>
  <c r="T315" i="1"/>
  <c r="Q317" i="1"/>
  <c r="AC317" i="1" s="1"/>
  <c r="AD316" i="1" s="1"/>
  <c r="R342" i="1"/>
  <c r="S343" i="1"/>
  <c r="G187" i="1"/>
  <c r="I187" i="1" s="1"/>
  <c r="J288" i="1"/>
  <c r="M347" i="1"/>
  <c r="L348" i="1"/>
  <c r="N348" i="1" s="1"/>
  <c r="K349" i="1"/>
  <c r="Y186" i="1" l="1"/>
  <c r="Z186" i="1"/>
  <c r="C187" i="1"/>
  <c r="D187" i="1" s="1"/>
  <c r="T316" i="1"/>
  <c r="Q318" i="1"/>
  <c r="AC318" i="1" s="1"/>
  <c r="AD317" i="1" s="1"/>
  <c r="R343" i="1"/>
  <c r="S344" i="1"/>
  <c r="H187" i="1"/>
  <c r="J289" i="1"/>
  <c r="M348" i="1"/>
  <c r="L349" i="1"/>
  <c r="N349" i="1" s="1"/>
  <c r="K350" i="1"/>
  <c r="X187" i="1" l="1"/>
  <c r="AA187" i="1" s="1"/>
  <c r="AB187" i="1" s="1"/>
  <c r="W187" i="1"/>
  <c r="T317" i="1"/>
  <c r="Q319" i="1"/>
  <c r="AC319" i="1" s="1"/>
  <c r="AD318" i="1" s="1"/>
  <c r="R344" i="1"/>
  <c r="S345" i="1"/>
  <c r="G188" i="1"/>
  <c r="I188" i="1" s="1"/>
  <c r="J290" i="1"/>
  <c r="M349" i="1"/>
  <c r="K351" i="1"/>
  <c r="L350" i="1"/>
  <c r="N350" i="1" s="1"/>
  <c r="Y187" i="1" l="1"/>
  <c r="Z187" i="1"/>
  <c r="C188" i="1"/>
  <c r="D188" i="1" s="1"/>
  <c r="T318" i="1"/>
  <c r="Q320" i="1"/>
  <c r="AC320" i="1" s="1"/>
  <c r="AD319" i="1" s="1"/>
  <c r="R345" i="1"/>
  <c r="S346" i="1"/>
  <c r="H188" i="1"/>
  <c r="J291" i="1"/>
  <c r="M350" i="1"/>
  <c r="K352" i="1"/>
  <c r="L351" i="1"/>
  <c r="N351" i="1" s="1"/>
  <c r="X188" i="1" l="1"/>
  <c r="AA188" i="1" s="1"/>
  <c r="AB188" i="1" s="1"/>
  <c r="W188" i="1"/>
  <c r="T319" i="1"/>
  <c r="Q321" i="1"/>
  <c r="AC321" i="1" s="1"/>
  <c r="AD320" i="1" s="1"/>
  <c r="R346" i="1"/>
  <c r="S347" i="1"/>
  <c r="G189" i="1"/>
  <c r="I189" i="1" s="1"/>
  <c r="J292" i="1"/>
  <c r="M351" i="1"/>
  <c r="L352" i="1"/>
  <c r="N352" i="1" s="1"/>
  <c r="K353" i="1"/>
  <c r="Z188" i="1" l="1"/>
  <c r="Y188" i="1"/>
  <c r="C189" i="1"/>
  <c r="D189" i="1" s="1"/>
  <c r="T320" i="1"/>
  <c r="Q322" i="1"/>
  <c r="AC322" i="1" s="1"/>
  <c r="AD321" i="1" s="1"/>
  <c r="R347" i="1"/>
  <c r="S348" i="1"/>
  <c r="H189" i="1"/>
  <c r="J293" i="1"/>
  <c r="L353" i="1"/>
  <c r="N353" i="1" s="1"/>
  <c r="K354" i="1"/>
  <c r="M352" i="1"/>
  <c r="X189" i="1" l="1"/>
  <c r="AA189" i="1" s="1"/>
  <c r="AB189" i="1" s="1"/>
  <c r="W189" i="1"/>
  <c r="T321" i="1"/>
  <c r="Q323" i="1"/>
  <c r="AC323" i="1" s="1"/>
  <c r="AD322" i="1" s="1"/>
  <c r="R348" i="1"/>
  <c r="S349" i="1"/>
  <c r="G190" i="1"/>
  <c r="I190" i="1" s="1"/>
  <c r="J294" i="1"/>
  <c r="M353" i="1"/>
  <c r="K355" i="1"/>
  <c r="L354" i="1"/>
  <c r="N354" i="1" s="1"/>
  <c r="Y189" i="1" l="1"/>
  <c r="Z189" i="1"/>
  <c r="C190" i="1"/>
  <c r="D190" i="1" s="1"/>
  <c r="T322" i="1"/>
  <c r="Q324" i="1"/>
  <c r="AC324" i="1" s="1"/>
  <c r="AD323" i="1" s="1"/>
  <c r="R349" i="1"/>
  <c r="S350" i="1"/>
  <c r="H190" i="1"/>
  <c r="J295" i="1"/>
  <c r="K356" i="1"/>
  <c r="L355" i="1"/>
  <c r="N355" i="1" s="1"/>
  <c r="M354" i="1"/>
  <c r="X190" i="1" l="1"/>
  <c r="AA190" i="1" s="1"/>
  <c r="AB190" i="1" s="1"/>
  <c r="W190" i="1"/>
  <c r="Y190" i="1"/>
  <c r="T323" i="1"/>
  <c r="Q325" i="1"/>
  <c r="AC325" i="1" s="1"/>
  <c r="AD324" i="1" s="1"/>
  <c r="R350" i="1"/>
  <c r="S351" i="1"/>
  <c r="G191" i="1"/>
  <c r="I191" i="1" s="1"/>
  <c r="J296" i="1"/>
  <c r="M355" i="1"/>
  <c r="L356" i="1"/>
  <c r="N356" i="1" s="1"/>
  <c r="K357" i="1"/>
  <c r="Z190" i="1" l="1"/>
  <c r="C191" i="1"/>
  <c r="D191" i="1" s="1"/>
  <c r="T324" i="1"/>
  <c r="Q326" i="1"/>
  <c r="AC326" i="1" s="1"/>
  <c r="AD325" i="1" s="1"/>
  <c r="R351" i="1"/>
  <c r="S352" i="1"/>
  <c r="H191" i="1"/>
  <c r="J297" i="1"/>
  <c r="M356" i="1"/>
  <c r="L357" i="1"/>
  <c r="N357" i="1" s="1"/>
  <c r="K358" i="1"/>
  <c r="X191" i="1" l="1"/>
  <c r="AA191" i="1" s="1"/>
  <c r="AB191" i="1" s="1"/>
  <c r="W191" i="1"/>
  <c r="Z191" i="1"/>
  <c r="Y191" i="1"/>
  <c r="T325" i="1"/>
  <c r="Q327" i="1"/>
  <c r="AC327" i="1" s="1"/>
  <c r="AD326" i="1" s="1"/>
  <c r="R352" i="1"/>
  <c r="S353" i="1"/>
  <c r="G192" i="1"/>
  <c r="I192" i="1" s="1"/>
  <c r="J298" i="1"/>
  <c r="K359" i="1"/>
  <c r="L358" i="1"/>
  <c r="N358" i="1" s="1"/>
  <c r="M357" i="1"/>
  <c r="C192" i="1" l="1"/>
  <c r="D192" i="1" s="1"/>
  <c r="T326" i="1"/>
  <c r="Q328" i="1"/>
  <c r="AC328" i="1" s="1"/>
  <c r="AD327" i="1" s="1"/>
  <c r="R353" i="1"/>
  <c r="S354" i="1"/>
  <c r="H192" i="1"/>
  <c r="J299" i="1"/>
  <c r="K360" i="1"/>
  <c r="L359" i="1"/>
  <c r="N359" i="1" s="1"/>
  <c r="M358" i="1"/>
  <c r="X192" i="1" l="1"/>
  <c r="AA192" i="1" s="1"/>
  <c r="AB192" i="1" s="1"/>
  <c r="W192" i="1"/>
  <c r="T327" i="1"/>
  <c r="Q329" i="1"/>
  <c r="AC329" i="1" s="1"/>
  <c r="AD328" i="1" s="1"/>
  <c r="R354" i="1"/>
  <c r="S355" i="1"/>
  <c r="G193" i="1"/>
  <c r="I193" i="1" s="1"/>
  <c r="J300" i="1"/>
  <c r="M359" i="1"/>
  <c r="L360" i="1"/>
  <c r="N360" i="1" s="1"/>
  <c r="K361" i="1"/>
  <c r="Y192" i="1" l="1"/>
  <c r="Z192" i="1"/>
  <c r="C193" i="1"/>
  <c r="D193" i="1" s="1"/>
  <c r="T328" i="1"/>
  <c r="Q330" i="1"/>
  <c r="AC330" i="1" s="1"/>
  <c r="AD329" i="1" s="1"/>
  <c r="R355" i="1"/>
  <c r="S356" i="1"/>
  <c r="H193" i="1"/>
  <c r="J301" i="1"/>
  <c r="L361" i="1"/>
  <c r="N361" i="1" s="1"/>
  <c r="K362" i="1"/>
  <c r="M360" i="1"/>
  <c r="X193" i="1" l="1"/>
  <c r="AA193" i="1" s="1"/>
  <c r="AB193" i="1" s="1"/>
  <c r="W193" i="1"/>
  <c r="T329" i="1"/>
  <c r="Q331" i="1"/>
  <c r="AC331" i="1" s="1"/>
  <c r="AD330" i="1" s="1"/>
  <c r="R356" i="1"/>
  <c r="S357" i="1"/>
  <c r="G194" i="1"/>
  <c r="I194" i="1" s="1"/>
  <c r="J302" i="1"/>
  <c r="M361" i="1"/>
  <c r="K363" i="1"/>
  <c r="L362" i="1"/>
  <c r="N362" i="1" s="1"/>
  <c r="Y193" i="1" l="1"/>
  <c r="Z193" i="1"/>
  <c r="T330" i="1"/>
  <c r="Q332" i="1"/>
  <c r="AC332" i="1" s="1"/>
  <c r="AD331" i="1" s="1"/>
  <c r="C194" i="1"/>
  <c r="D194" i="1" s="1"/>
  <c r="R357" i="1"/>
  <c r="S358" i="1"/>
  <c r="H194" i="1"/>
  <c r="J303" i="1"/>
  <c r="M362" i="1"/>
  <c r="K364" i="1"/>
  <c r="L363" i="1"/>
  <c r="N363" i="1" s="1"/>
  <c r="X194" i="1" l="1"/>
  <c r="AA194" i="1" s="1"/>
  <c r="AB194" i="1" s="1"/>
  <c r="W194" i="1"/>
  <c r="T331" i="1"/>
  <c r="Q333" i="1"/>
  <c r="AC333" i="1" s="1"/>
  <c r="AD332" i="1" s="1"/>
  <c r="S359" i="1"/>
  <c r="R358" i="1"/>
  <c r="G195" i="1"/>
  <c r="I195" i="1" s="1"/>
  <c r="J304" i="1"/>
  <c r="L364" i="1"/>
  <c r="N364" i="1" s="1"/>
  <c r="K365" i="1"/>
  <c r="M363" i="1"/>
  <c r="Y194" i="1" l="1"/>
  <c r="Z194" i="1"/>
  <c r="C195" i="1"/>
  <c r="D195" i="1" s="1"/>
  <c r="T332" i="1"/>
  <c r="Q334" i="1"/>
  <c r="AC334" i="1" s="1"/>
  <c r="AD333" i="1" s="1"/>
  <c r="R359" i="1"/>
  <c r="S360" i="1"/>
  <c r="H195" i="1"/>
  <c r="J305" i="1"/>
  <c r="L365" i="1"/>
  <c r="N365" i="1" s="1"/>
  <c r="K366" i="1"/>
  <c r="M364" i="1"/>
  <c r="X195" i="1" l="1"/>
  <c r="AA195" i="1" s="1"/>
  <c r="AB195" i="1" s="1"/>
  <c r="W195" i="1"/>
  <c r="T333" i="1"/>
  <c r="Q335" i="1"/>
  <c r="AC335" i="1" s="1"/>
  <c r="AD334" i="1" s="1"/>
  <c r="R360" i="1"/>
  <c r="S361" i="1"/>
  <c r="G196" i="1"/>
  <c r="I196" i="1" s="1"/>
  <c r="J306" i="1"/>
  <c r="K367" i="1"/>
  <c r="L366" i="1"/>
  <c r="N366" i="1" s="1"/>
  <c r="M365" i="1"/>
  <c r="Y195" i="1" l="1"/>
  <c r="Z195" i="1"/>
  <c r="C196" i="1"/>
  <c r="D196" i="1" s="1"/>
  <c r="T334" i="1"/>
  <c r="Q336" i="1"/>
  <c r="AC336" i="1" s="1"/>
  <c r="AD335" i="1" s="1"/>
  <c r="R361" i="1"/>
  <c r="S362" i="1"/>
  <c r="H196" i="1"/>
  <c r="J307" i="1"/>
  <c r="M366" i="1"/>
  <c r="K368" i="1"/>
  <c r="L367" i="1"/>
  <c r="N367" i="1" s="1"/>
  <c r="X196" i="1" l="1"/>
  <c r="AA196" i="1" s="1"/>
  <c r="AB196" i="1" s="1"/>
  <c r="W196" i="1"/>
  <c r="T335" i="1"/>
  <c r="Q337" i="1"/>
  <c r="AC337" i="1" s="1"/>
  <c r="AD336" i="1" s="1"/>
  <c r="S363" i="1"/>
  <c r="R362" i="1"/>
  <c r="G197" i="1"/>
  <c r="I197" i="1" s="1"/>
  <c r="J308" i="1"/>
  <c r="M367" i="1"/>
  <c r="L368" i="1"/>
  <c r="N368" i="1" s="1"/>
  <c r="K369" i="1"/>
  <c r="Y196" i="1" l="1"/>
  <c r="Z196" i="1"/>
  <c r="T336" i="1"/>
  <c r="Q338" i="1"/>
  <c r="AC338" i="1" s="1"/>
  <c r="AD337" i="1" s="1"/>
  <c r="C197" i="1"/>
  <c r="D197" i="1" s="1"/>
  <c r="R363" i="1"/>
  <c r="S364" i="1"/>
  <c r="H197" i="1"/>
  <c r="J309" i="1"/>
  <c r="M368" i="1"/>
  <c r="L369" i="1"/>
  <c r="N369" i="1" s="1"/>
  <c r="K370" i="1"/>
  <c r="X197" i="1" l="1"/>
  <c r="AA197" i="1" s="1"/>
  <c r="AB197" i="1" s="1"/>
  <c r="W197" i="1"/>
  <c r="T337" i="1"/>
  <c r="Q339" i="1"/>
  <c r="AC339" i="1" s="1"/>
  <c r="AD338" i="1" s="1"/>
  <c r="R364" i="1"/>
  <c r="S365" i="1"/>
  <c r="G198" i="1"/>
  <c r="I198" i="1" s="1"/>
  <c r="J310" i="1"/>
  <c r="M369" i="1"/>
  <c r="K371" i="1"/>
  <c r="L370" i="1"/>
  <c r="N370" i="1" s="1"/>
  <c r="Y197" i="1" l="1"/>
  <c r="Z197" i="1"/>
  <c r="C198" i="1"/>
  <c r="D198" i="1" s="1"/>
  <c r="T338" i="1"/>
  <c r="Q340" i="1"/>
  <c r="AC340" i="1" s="1"/>
  <c r="AD339" i="1" s="1"/>
  <c r="R365" i="1"/>
  <c r="S366" i="1"/>
  <c r="H198" i="1"/>
  <c r="J311" i="1"/>
  <c r="K372" i="1"/>
  <c r="L371" i="1"/>
  <c r="N371" i="1" s="1"/>
  <c r="M370" i="1"/>
  <c r="X198" i="1" l="1"/>
  <c r="AA198" i="1" s="1"/>
  <c r="AB198" i="1" s="1"/>
  <c r="W198" i="1"/>
  <c r="T339" i="1"/>
  <c r="Q341" i="1"/>
  <c r="AC341" i="1" s="1"/>
  <c r="AD340" i="1" s="1"/>
  <c r="R366" i="1"/>
  <c r="S367" i="1"/>
  <c r="G199" i="1"/>
  <c r="I199" i="1" s="1"/>
  <c r="J312" i="1"/>
  <c r="M371" i="1"/>
  <c r="L372" i="1"/>
  <c r="N372" i="1" s="1"/>
  <c r="K373" i="1"/>
  <c r="Y198" i="1" l="1"/>
  <c r="Z198" i="1"/>
  <c r="C199" i="1"/>
  <c r="D199" i="1" s="1"/>
  <c r="T340" i="1"/>
  <c r="Q342" i="1"/>
  <c r="AC342" i="1" s="1"/>
  <c r="AD341" i="1" s="1"/>
  <c r="R367" i="1"/>
  <c r="S368" i="1"/>
  <c r="H199" i="1"/>
  <c r="J313" i="1"/>
  <c r="L373" i="1"/>
  <c r="N373" i="1" s="1"/>
  <c r="K374" i="1"/>
  <c r="M372" i="1"/>
  <c r="X199" i="1" l="1"/>
  <c r="AA199" i="1" s="1"/>
  <c r="AB199" i="1" s="1"/>
  <c r="W199" i="1"/>
  <c r="T341" i="1"/>
  <c r="Q343" i="1"/>
  <c r="AC343" i="1" s="1"/>
  <c r="AD342" i="1" s="1"/>
  <c r="R368" i="1"/>
  <c r="S369" i="1"/>
  <c r="G200" i="1"/>
  <c r="I200" i="1" s="1"/>
  <c r="J314" i="1"/>
  <c r="K375" i="1"/>
  <c r="L374" i="1"/>
  <c r="N374" i="1" s="1"/>
  <c r="M373" i="1"/>
  <c r="Y199" i="1" l="1"/>
  <c r="Z199" i="1"/>
  <c r="T342" i="1"/>
  <c r="Q344" i="1"/>
  <c r="AC344" i="1" s="1"/>
  <c r="AD343" i="1" s="1"/>
  <c r="C200" i="1"/>
  <c r="D200" i="1" s="1"/>
  <c r="R369" i="1"/>
  <c r="S370" i="1"/>
  <c r="H200" i="1"/>
  <c r="J315" i="1"/>
  <c r="M374" i="1"/>
  <c r="K376" i="1"/>
  <c r="L375" i="1"/>
  <c r="N375" i="1" s="1"/>
  <c r="X200" i="1" l="1"/>
  <c r="AA200" i="1" s="1"/>
  <c r="AB200" i="1" s="1"/>
  <c r="W200" i="1"/>
  <c r="T343" i="1"/>
  <c r="Q345" i="1"/>
  <c r="AC345" i="1" s="1"/>
  <c r="AD344" i="1" s="1"/>
  <c r="R370" i="1"/>
  <c r="S371" i="1"/>
  <c r="G201" i="1"/>
  <c r="I201" i="1" s="1"/>
  <c r="J316" i="1"/>
  <c r="K377" i="1"/>
  <c r="L376" i="1"/>
  <c r="N376" i="1" s="1"/>
  <c r="M375" i="1"/>
  <c r="Y200" i="1" l="1"/>
  <c r="Z200" i="1"/>
  <c r="C201" i="1"/>
  <c r="D201" i="1" s="1"/>
  <c r="T344" i="1"/>
  <c r="Q346" i="1"/>
  <c r="AC346" i="1" s="1"/>
  <c r="AD345" i="1" s="1"/>
  <c r="R371" i="1"/>
  <c r="S372" i="1"/>
  <c r="H201" i="1"/>
  <c r="J317" i="1"/>
  <c r="M376" i="1"/>
  <c r="L377" i="1"/>
  <c r="N377" i="1" s="1"/>
  <c r="K378" i="1"/>
  <c r="X201" i="1" l="1"/>
  <c r="AA201" i="1" s="1"/>
  <c r="AB201" i="1" s="1"/>
  <c r="W201" i="1"/>
  <c r="T345" i="1"/>
  <c r="Q347" i="1"/>
  <c r="AC347" i="1" s="1"/>
  <c r="AD346" i="1" s="1"/>
  <c r="R372" i="1"/>
  <c r="S373" i="1"/>
  <c r="G202" i="1"/>
  <c r="I202" i="1" s="1"/>
  <c r="J318" i="1"/>
  <c r="M377" i="1"/>
  <c r="L378" i="1"/>
  <c r="N378" i="1" s="1"/>
  <c r="K379" i="1"/>
  <c r="Y201" i="1" l="1"/>
  <c r="Z201" i="1"/>
  <c r="T346" i="1"/>
  <c r="Q348" i="1"/>
  <c r="AC348" i="1" s="1"/>
  <c r="AD347" i="1" s="1"/>
  <c r="C202" i="1"/>
  <c r="D202" i="1" s="1"/>
  <c r="R373" i="1"/>
  <c r="S374" i="1"/>
  <c r="H202" i="1"/>
  <c r="J319" i="1"/>
  <c r="M378" i="1"/>
  <c r="K380" i="1"/>
  <c r="L379" i="1"/>
  <c r="N379" i="1" s="1"/>
  <c r="X202" i="1" l="1"/>
  <c r="AA202" i="1" s="1"/>
  <c r="AB202" i="1" s="1"/>
  <c r="W202" i="1"/>
  <c r="T347" i="1"/>
  <c r="Q349" i="1"/>
  <c r="AC349" i="1" s="1"/>
  <c r="AD348" i="1" s="1"/>
  <c r="R374" i="1"/>
  <c r="S375" i="1"/>
  <c r="G203" i="1"/>
  <c r="I203" i="1" s="1"/>
  <c r="J320" i="1"/>
  <c r="M379" i="1"/>
  <c r="K381" i="1"/>
  <c r="L380" i="1"/>
  <c r="N380" i="1" s="1"/>
  <c r="Y202" i="1" l="1"/>
  <c r="Z202" i="1"/>
  <c r="C203" i="1"/>
  <c r="D203" i="1" s="1"/>
  <c r="T348" i="1"/>
  <c r="Q350" i="1"/>
  <c r="AC350" i="1" s="1"/>
  <c r="AD349" i="1" s="1"/>
  <c r="R375" i="1"/>
  <c r="S376" i="1"/>
  <c r="H203" i="1"/>
  <c r="J321" i="1"/>
  <c r="L381" i="1"/>
  <c r="N381" i="1" s="1"/>
  <c r="K382" i="1"/>
  <c r="M380" i="1"/>
  <c r="X203" i="1" l="1"/>
  <c r="AA203" i="1" s="1"/>
  <c r="AB203" i="1" s="1"/>
  <c r="W203" i="1"/>
  <c r="T349" i="1"/>
  <c r="Q351" i="1"/>
  <c r="AC351" i="1" s="1"/>
  <c r="AD350" i="1" s="1"/>
  <c r="R376" i="1"/>
  <c r="S377" i="1"/>
  <c r="G204" i="1"/>
  <c r="I204" i="1" s="1"/>
  <c r="J322" i="1"/>
  <c r="L382" i="1"/>
  <c r="N382" i="1" s="1"/>
  <c r="K383" i="1"/>
  <c r="M381" i="1"/>
  <c r="Y203" i="1" l="1"/>
  <c r="Z203" i="1"/>
  <c r="T350" i="1"/>
  <c r="Q352" i="1"/>
  <c r="AC352" i="1" s="1"/>
  <c r="AD351" i="1" s="1"/>
  <c r="C204" i="1"/>
  <c r="D204" i="1" s="1"/>
  <c r="R377" i="1"/>
  <c r="S378" i="1"/>
  <c r="H204" i="1"/>
  <c r="J323" i="1"/>
  <c r="K384" i="1"/>
  <c r="L383" i="1"/>
  <c r="N383" i="1" s="1"/>
  <c r="M382" i="1"/>
  <c r="X204" i="1" l="1"/>
  <c r="AA204" i="1" s="1"/>
  <c r="AB204" i="1" s="1"/>
  <c r="W204" i="1"/>
  <c r="T351" i="1"/>
  <c r="Q353" i="1"/>
  <c r="AC353" i="1" s="1"/>
  <c r="AD352" i="1" s="1"/>
  <c r="R378" i="1"/>
  <c r="S379" i="1"/>
  <c r="G205" i="1"/>
  <c r="I205" i="1" s="1"/>
  <c r="J324" i="1"/>
  <c r="M383" i="1"/>
  <c r="K385" i="1"/>
  <c r="L384" i="1"/>
  <c r="N384" i="1" s="1"/>
  <c r="Y204" i="1" l="1"/>
  <c r="Z204" i="1"/>
  <c r="C205" i="1"/>
  <c r="D205" i="1" s="1"/>
  <c r="T352" i="1"/>
  <c r="Q354" i="1"/>
  <c r="AC354" i="1" s="1"/>
  <c r="AD353" i="1" s="1"/>
  <c r="R379" i="1"/>
  <c r="S380" i="1"/>
  <c r="H205" i="1"/>
  <c r="J325" i="1"/>
  <c r="M384" i="1"/>
  <c r="L385" i="1"/>
  <c r="N385" i="1" s="1"/>
  <c r="K386" i="1"/>
  <c r="X205" i="1" l="1"/>
  <c r="AA205" i="1" s="1"/>
  <c r="AB205" i="1" s="1"/>
  <c r="W205" i="1"/>
  <c r="T353" i="1"/>
  <c r="Q355" i="1"/>
  <c r="AC355" i="1" s="1"/>
  <c r="AD354" i="1" s="1"/>
  <c r="R380" i="1"/>
  <c r="S381" i="1"/>
  <c r="G206" i="1"/>
  <c r="I206" i="1" s="1"/>
  <c r="J326" i="1"/>
  <c r="M385" i="1"/>
  <c r="L386" i="1"/>
  <c r="N386" i="1" s="1"/>
  <c r="K387" i="1"/>
  <c r="Y205" i="1" l="1"/>
  <c r="Z205" i="1"/>
  <c r="C206" i="1"/>
  <c r="D206" i="1" s="1"/>
  <c r="T354" i="1"/>
  <c r="Q356" i="1"/>
  <c r="AC356" i="1" s="1"/>
  <c r="AD355" i="1" s="1"/>
  <c r="R381" i="1"/>
  <c r="S382" i="1"/>
  <c r="H206" i="1"/>
  <c r="J327" i="1"/>
  <c r="K388" i="1"/>
  <c r="L387" i="1"/>
  <c r="N387" i="1" s="1"/>
  <c r="M386" i="1"/>
  <c r="X206" i="1" l="1"/>
  <c r="AA206" i="1" s="1"/>
  <c r="AB206" i="1" s="1"/>
  <c r="W206" i="1"/>
  <c r="T355" i="1"/>
  <c r="Q357" i="1"/>
  <c r="AC357" i="1" s="1"/>
  <c r="AD356" i="1" s="1"/>
  <c r="S383" i="1"/>
  <c r="R382" i="1"/>
  <c r="G207" i="1"/>
  <c r="I207" i="1" s="1"/>
  <c r="J328" i="1"/>
  <c r="M387" i="1"/>
  <c r="K389" i="1"/>
  <c r="L388" i="1"/>
  <c r="N388" i="1" s="1"/>
  <c r="Y206" i="1" l="1"/>
  <c r="Z206" i="1"/>
  <c r="T356" i="1"/>
  <c r="Q358" i="1"/>
  <c r="AC358" i="1" s="1"/>
  <c r="AD357" i="1" s="1"/>
  <c r="C207" i="1"/>
  <c r="D207" i="1" s="1"/>
  <c r="R383" i="1"/>
  <c r="S384" i="1"/>
  <c r="H207" i="1"/>
  <c r="J329" i="1"/>
  <c r="M388" i="1"/>
  <c r="L389" i="1"/>
  <c r="N389" i="1" s="1"/>
  <c r="K390" i="1"/>
  <c r="X207" i="1" l="1"/>
  <c r="AA207" i="1" s="1"/>
  <c r="AB207" i="1" s="1"/>
  <c r="W207" i="1"/>
  <c r="T357" i="1"/>
  <c r="Q359" i="1"/>
  <c r="AC359" i="1" s="1"/>
  <c r="AD358" i="1" s="1"/>
  <c r="R384" i="1"/>
  <c r="S385" i="1"/>
  <c r="G208" i="1"/>
  <c r="I208" i="1" s="1"/>
  <c r="J330" i="1"/>
  <c r="M389" i="1"/>
  <c r="L390" i="1"/>
  <c r="N390" i="1" s="1"/>
  <c r="K391" i="1"/>
  <c r="Y207" i="1" l="1"/>
  <c r="Z207" i="1"/>
  <c r="C208" i="1"/>
  <c r="D208" i="1" s="1"/>
  <c r="T358" i="1"/>
  <c r="Q360" i="1"/>
  <c r="AC360" i="1" s="1"/>
  <c r="AD359" i="1" s="1"/>
  <c r="R385" i="1"/>
  <c r="S386" i="1"/>
  <c r="H208" i="1"/>
  <c r="J331" i="1"/>
  <c r="K392" i="1"/>
  <c r="L391" i="1"/>
  <c r="N391" i="1" s="1"/>
  <c r="M390" i="1"/>
  <c r="X208" i="1" l="1"/>
  <c r="AA208" i="1" s="1"/>
  <c r="AB208" i="1" s="1"/>
  <c r="W208" i="1"/>
  <c r="T359" i="1"/>
  <c r="Q361" i="1"/>
  <c r="AC361" i="1" s="1"/>
  <c r="AD360" i="1" s="1"/>
  <c r="S387" i="1"/>
  <c r="R386" i="1"/>
  <c r="G209" i="1"/>
  <c r="I209" i="1" s="1"/>
  <c r="J332" i="1"/>
  <c r="K393" i="1"/>
  <c r="L392" i="1"/>
  <c r="N392" i="1" s="1"/>
  <c r="M391" i="1"/>
  <c r="Y208" i="1" l="1"/>
  <c r="Z208" i="1"/>
  <c r="C209" i="1"/>
  <c r="D209" i="1" s="1"/>
  <c r="T360" i="1"/>
  <c r="Q362" i="1"/>
  <c r="AC362" i="1" s="1"/>
  <c r="AD361" i="1" s="1"/>
  <c r="R387" i="1"/>
  <c r="S388" i="1"/>
  <c r="H209" i="1"/>
  <c r="J333" i="1"/>
  <c r="L393" i="1"/>
  <c r="N393" i="1" s="1"/>
  <c r="K394" i="1"/>
  <c r="M392" i="1"/>
  <c r="X209" i="1" l="1"/>
  <c r="AA209" i="1" s="1"/>
  <c r="AB209" i="1" s="1"/>
  <c r="W209" i="1"/>
  <c r="T361" i="1"/>
  <c r="Q363" i="1"/>
  <c r="AC363" i="1" s="1"/>
  <c r="AD362" i="1" s="1"/>
  <c r="R388" i="1"/>
  <c r="S389" i="1"/>
  <c r="G210" i="1"/>
  <c r="I210" i="1" s="1"/>
  <c r="J334" i="1"/>
  <c r="L394" i="1"/>
  <c r="N394" i="1" s="1"/>
  <c r="K395" i="1"/>
  <c r="M393" i="1"/>
  <c r="Y209" i="1" l="1"/>
  <c r="Z209" i="1"/>
  <c r="C210" i="1"/>
  <c r="D210" i="1" s="1"/>
  <c r="T362" i="1"/>
  <c r="Q364" i="1"/>
  <c r="AC364" i="1" s="1"/>
  <c r="AD363" i="1" s="1"/>
  <c r="R389" i="1"/>
  <c r="S390" i="1"/>
  <c r="H210" i="1"/>
  <c r="J335" i="1"/>
  <c r="K396" i="1"/>
  <c r="L395" i="1"/>
  <c r="N395" i="1" s="1"/>
  <c r="M394" i="1"/>
  <c r="X210" i="1" l="1"/>
  <c r="AA210" i="1" s="1"/>
  <c r="AB210" i="1" s="1"/>
  <c r="W210" i="1"/>
  <c r="T363" i="1"/>
  <c r="Q365" i="1"/>
  <c r="AC365" i="1" s="1"/>
  <c r="AD364" i="1" s="1"/>
  <c r="R390" i="1"/>
  <c r="S391" i="1"/>
  <c r="G211" i="1"/>
  <c r="I211" i="1" s="1"/>
  <c r="J336" i="1"/>
  <c r="K397" i="1"/>
  <c r="L396" i="1"/>
  <c r="N396" i="1" s="1"/>
  <c r="M395" i="1"/>
  <c r="Y210" i="1" l="1"/>
  <c r="Z210" i="1"/>
  <c r="C211" i="1"/>
  <c r="D211" i="1" s="1"/>
  <c r="T364" i="1"/>
  <c r="Q366" i="1"/>
  <c r="AC366" i="1" s="1"/>
  <c r="AD365" i="1" s="1"/>
  <c r="R391" i="1"/>
  <c r="S392" i="1"/>
  <c r="H211" i="1"/>
  <c r="J337" i="1"/>
  <c r="M396" i="1"/>
  <c r="L397" i="1"/>
  <c r="N397" i="1" s="1"/>
  <c r="K398" i="1"/>
  <c r="X211" i="1" l="1"/>
  <c r="AA211" i="1" s="1"/>
  <c r="AB211" i="1" s="1"/>
  <c r="W211" i="1"/>
  <c r="Y211" i="1"/>
  <c r="T365" i="1"/>
  <c r="Q367" i="1"/>
  <c r="AC367" i="1" s="1"/>
  <c r="AD366" i="1" s="1"/>
  <c r="R392" i="1"/>
  <c r="S393" i="1"/>
  <c r="G212" i="1"/>
  <c r="I212" i="1" s="1"/>
  <c r="J338" i="1"/>
  <c r="M397" i="1"/>
  <c r="K399" i="1"/>
  <c r="L398" i="1"/>
  <c r="N398" i="1" s="1"/>
  <c r="Z211" i="1" l="1"/>
  <c r="C212" i="1"/>
  <c r="D212" i="1" s="1"/>
  <c r="T366" i="1"/>
  <c r="Q368" i="1"/>
  <c r="AC368" i="1" s="1"/>
  <c r="AD367" i="1" s="1"/>
  <c r="R393" i="1"/>
  <c r="S394" i="1"/>
  <c r="H212" i="1"/>
  <c r="J339" i="1"/>
  <c r="K400" i="1"/>
  <c r="L399" i="1"/>
  <c r="N399" i="1" s="1"/>
  <c r="M398" i="1"/>
  <c r="X212" i="1" l="1"/>
  <c r="AA212" i="1" s="1"/>
  <c r="AB212" i="1" s="1"/>
  <c r="W212" i="1"/>
  <c r="T367" i="1"/>
  <c r="Q369" i="1"/>
  <c r="AC369" i="1" s="1"/>
  <c r="AD368" i="1" s="1"/>
  <c r="R394" i="1"/>
  <c r="S395" i="1"/>
  <c r="G213" i="1"/>
  <c r="I213" i="1" s="1"/>
  <c r="J340" i="1"/>
  <c r="M399" i="1"/>
  <c r="L400" i="1"/>
  <c r="N400" i="1" s="1"/>
  <c r="K401" i="1"/>
  <c r="Y212" i="1" l="1"/>
  <c r="Z212" i="1"/>
  <c r="C213" i="1"/>
  <c r="D213" i="1" s="1"/>
  <c r="T368" i="1"/>
  <c r="Q370" i="1"/>
  <c r="AC370" i="1" s="1"/>
  <c r="AD369" i="1" s="1"/>
  <c r="R395" i="1"/>
  <c r="S396" i="1"/>
  <c r="H213" i="1"/>
  <c r="J341" i="1"/>
  <c r="M400" i="1"/>
  <c r="L401" i="1"/>
  <c r="N401" i="1" s="1"/>
  <c r="K402" i="1"/>
  <c r="X213" i="1" l="1"/>
  <c r="AA213" i="1" s="1"/>
  <c r="AB213" i="1" s="1"/>
  <c r="W213" i="1"/>
  <c r="T369" i="1"/>
  <c r="Q371" i="1"/>
  <c r="AC371" i="1" s="1"/>
  <c r="AD370" i="1" s="1"/>
  <c r="R396" i="1"/>
  <c r="S397" i="1"/>
  <c r="G214" i="1"/>
  <c r="I214" i="1" s="1"/>
  <c r="J342" i="1"/>
  <c r="M401" i="1"/>
  <c r="K403" i="1"/>
  <c r="L402" i="1"/>
  <c r="N402" i="1" s="1"/>
  <c r="Y213" i="1" l="1"/>
  <c r="Z213" i="1"/>
  <c r="C214" i="1"/>
  <c r="D214" i="1" s="1"/>
  <c r="T370" i="1"/>
  <c r="Q372" i="1"/>
  <c r="AC372" i="1" s="1"/>
  <c r="AD371" i="1" s="1"/>
  <c r="R397" i="1"/>
  <c r="S398" i="1"/>
  <c r="H214" i="1"/>
  <c r="J343" i="1"/>
  <c r="M402" i="1"/>
  <c r="K404" i="1"/>
  <c r="L403" i="1"/>
  <c r="N403" i="1" s="1"/>
  <c r="X214" i="1" l="1"/>
  <c r="AA214" i="1" s="1"/>
  <c r="AB214" i="1" s="1"/>
  <c r="W214" i="1"/>
  <c r="T371" i="1"/>
  <c r="Q373" i="1"/>
  <c r="AC373" i="1" s="1"/>
  <c r="AD372" i="1" s="1"/>
  <c r="R398" i="1"/>
  <c r="S399" i="1"/>
  <c r="G215" i="1"/>
  <c r="I215" i="1" s="1"/>
  <c r="J344" i="1"/>
  <c r="L404" i="1"/>
  <c r="N404" i="1" s="1"/>
  <c r="K405" i="1"/>
  <c r="M403" i="1"/>
  <c r="Y214" i="1" l="1"/>
  <c r="Z214" i="1"/>
  <c r="C215" i="1"/>
  <c r="D215" i="1" s="1"/>
  <c r="T372" i="1"/>
  <c r="Q374" i="1"/>
  <c r="AC374" i="1" s="1"/>
  <c r="AD373" i="1" s="1"/>
  <c r="R399" i="1"/>
  <c r="S400" i="1"/>
  <c r="H215" i="1"/>
  <c r="J345" i="1"/>
  <c r="L405" i="1"/>
  <c r="N405" i="1" s="1"/>
  <c r="K406" i="1"/>
  <c r="M404" i="1"/>
  <c r="X215" i="1" l="1"/>
  <c r="AA215" i="1" s="1"/>
  <c r="AB215" i="1" s="1"/>
  <c r="W215" i="1"/>
  <c r="T373" i="1"/>
  <c r="Q375" i="1"/>
  <c r="AC375" i="1" s="1"/>
  <c r="AD374" i="1" s="1"/>
  <c r="R400" i="1"/>
  <c r="S401" i="1"/>
  <c r="G216" i="1"/>
  <c r="I216" i="1" s="1"/>
  <c r="J346" i="1"/>
  <c r="M405" i="1"/>
  <c r="K407" i="1"/>
  <c r="L406" i="1"/>
  <c r="N406" i="1" s="1"/>
  <c r="Y215" i="1" l="1"/>
  <c r="Z215" i="1"/>
  <c r="C216" i="1"/>
  <c r="D216" i="1" s="1"/>
  <c r="T374" i="1"/>
  <c r="Q376" i="1"/>
  <c r="AC376" i="1" s="1"/>
  <c r="AD375" i="1" s="1"/>
  <c r="R401" i="1"/>
  <c r="S402" i="1"/>
  <c r="H216" i="1"/>
  <c r="J347" i="1"/>
  <c r="K408" i="1"/>
  <c r="L407" i="1"/>
  <c r="N407" i="1" s="1"/>
  <c r="M406" i="1"/>
  <c r="X216" i="1" l="1"/>
  <c r="AA216" i="1" s="1"/>
  <c r="AB216" i="1" s="1"/>
  <c r="W216" i="1"/>
  <c r="T375" i="1"/>
  <c r="Q377" i="1"/>
  <c r="AC377" i="1" s="1"/>
  <c r="AD376" i="1" s="1"/>
  <c r="R402" i="1"/>
  <c r="S403" i="1"/>
  <c r="G217" i="1"/>
  <c r="I217" i="1" s="1"/>
  <c r="J348" i="1"/>
  <c r="M407" i="1"/>
  <c r="L408" i="1"/>
  <c r="N408" i="1" s="1"/>
  <c r="K409" i="1"/>
  <c r="Y216" i="1" l="1"/>
  <c r="Z216" i="1"/>
  <c r="C217" i="1"/>
  <c r="D217" i="1" s="1"/>
  <c r="T376" i="1"/>
  <c r="Q378" i="1"/>
  <c r="AC378" i="1" s="1"/>
  <c r="AD377" i="1" s="1"/>
  <c r="R403" i="1"/>
  <c r="S404" i="1"/>
  <c r="H217" i="1"/>
  <c r="J349" i="1"/>
  <c r="M408" i="1"/>
  <c r="L409" i="1"/>
  <c r="N409" i="1" s="1"/>
  <c r="K410" i="1"/>
  <c r="X217" i="1" l="1"/>
  <c r="AA217" i="1" s="1"/>
  <c r="AB217" i="1" s="1"/>
  <c r="W217" i="1"/>
  <c r="T377" i="1"/>
  <c r="Q379" i="1"/>
  <c r="AC379" i="1" s="1"/>
  <c r="AD378" i="1" s="1"/>
  <c r="R404" i="1"/>
  <c r="S405" i="1"/>
  <c r="G218" i="1"/>
  <c r="I218" i="1" s="1"/>
  <c r="J350" i="1"/>
  <c r="M409" i="1"/>
  <c r="L410" i="1"/>
  <c r="N410" i="1" s="1"/>
  <c r="K411" i="1"/>
  <c r="Y217" i="1" l="1"/>
  <c r="Z217" i="1"/>
  <c r="C218" i="1"/>
  <c r="D218" i="1" s="1"/>
  <c r="T378" i="1"/>
  <c r="Q380" i="1"/>
  <c r="AC380" i="1" s="1"/>
  <c r="AD379" i="1" s="1"/>
  <c r="R405" i="1"/>
  <c r="S406" i="1"/>
  <c r="H218" i="1"/>
  <c r="J351" i="1"/>
  <c r="M410" i="1"/>
  <c r="K412" i="1"/>
  <c r="L411" i="1"/>
  <c r="N411" i="1" s="1"/>
  <c r="X218" i="1" l="1"/>
  <c r="AA218" i="1" s="1"/>
  <c r="AB218" i="1" s="1"/>
  <c r="W218" i="1"/>
  <c r="T379" i="1"/>
  <c r="Q381" i="1"/>
  <c r="AC381" i="1" s="1"/>
  <c r="AD380" i="1" s="1"/>
  <c r="S407" i="1"/>
  <c r="R406" i="1"/>
  <c r="G219" i="1"/>
  <c r="I219" i="1" s="1"/>
  <c r="J352" i="1"/>
  <c r="K413" i="1"/>
  <c r="L412" i="1"/>
  <c r="N412" i="1" s="1"/>
  <c r="M411" i="1"/>
  <c r="Y218" i="1" l="1"/>
  <c r="Z218" i="1"/>
  <c r="C219" i="1"/>
  <c r="D219" i="1" s="1"/>
  <c r="T380" i="1"/>
  <c r="Q382" i="1"/>
  <c r="AC382" i="1" s="1"/>
  <c r="AD381" i="1" s="1"/>
  <c r="R407" i="1"/>
  <c r="S408" i="1"/>
  <c r="H219" i="1"/>
  <c r="J353" i="1"/>
  <c r="M412" i="1"/>
  <c r="L413" i="1"/>
  <c r="N413" i="1" s="1"/>
  <c r="K414" i="1"/>
  <c r="X219" i="1" l="1"/>
  <c r="AA219" i="1" s="1"/>
  <c r="AB219" i="1" s="1"/>
  <c r="W219" i="1"/>
  <c r="T381" i="1"/>
  <c r="Q383" i="1"/>
  <c r="AC383" i="1" s="1"/>
  <c r="AD382" i="1" s="1"/>
  <c r="R408" i="1"/>
  <c r="S409" i="1"/>
  <c r="G220" i="1"/>
  <c r="I220" i="1" s="1"/>
  <c r="J354" i="1"/>
  <c r="M413" i="1"/>
  <c r="K415" i="1"/>
  <c r="L414" i="1"/>
  <c r="N414" i="1" s="1"/>
  <c r="Y219" i="1" l="1"/>
  <c r="Z219" i="1"/>
  <c r="T382" i="1"/>
  <c r="Q384" i="1"/>
  <c r="AC384" i="1" s="1"/>
  <c r="AD383" i="1" s="1"/>
  <c r="C220" i="1"/>
  <c r="D220" i="1" s="1"/>
  <c r="R409" i="1"/>
  <c r="S410" i="1"/>
  <c r="H220" i="1"/>
  <c r="J355" i="1"/>
  <c r="M414" i="1"/>
  <c r="K416" i="1"/>
  <c r="L415" i="1"/>
  <c r="N415" i="1" s="1"/>
  <c r="X220" i="1" l="1"/>
  <c r="AA220" i="1" s="1"/>
  <c r="AB220" i="1" s="1"/>
  <c r="W220" i="1"/>
  <c r="T383" i="1"/>
  <c r="Q385" i="1"/>
  <c r="AC385" i="1" s="1"/>
  <c r="AD384" i="1" s="1"/>
  <c r="S411" i="1"/>
  <c r="R410" i="1"/>
  <c r="G221" i="1"/>
  <c r="I221" i="1" s="1"/>
  <c r="J356" i="1"/>
  <c r="M415" i="1"/>
  <c r="K417" i="1"/>
  <c r="L416" i="1"/>
  <c r="N416" i="1" s="1"/>
  <c r="Z220" i="1" l="1"/>
  <c r="Y220" i="1"/>
  <c r="C221" i="1"/>
  <c r="D221" i="1" s="1"/>
  <c r="T384" i="1"/>
  <c r="Q386" i="1"/>
  <c r="AC386" i="1" s="1"/>
  <c r="AD385" i="1" s="1"/>
  <c r="R411" i="1"/>
  <c r="S412" i="1"/>
  <c r="H221" i="1"/>
  <c r="J357" i="1"/>
  <c r="L417" i="1"/>
  <c r="N417" i="1" s="1"/>
  <c r="K418" i="1"/>
  <c r="M416" i="1"/>
  <c r="X221" i="1" l="1"/>
  <c r="AA221" i="1" s="1"/>
  <c r="AB221" i="1" s="1"/>
  <c r="W221" i="1"/>
  <c r="T385" i="1"/>
  <c r="Q387" i="1"/>
  <c r="AC387" i="1" s="1"/>
  <c r="AD386" i="1" s="1"/>
  <c r="R412" i="1"/>
  <c r="S413" i="1"/>
  <c r="G222" i="1"/>
  <c r="I222" i="1" s="1"/>
  <c r="J358" i="1"/>
  <c r="L418" i="1"/>
  <c r="N418" i="1" s="1"/>
  <c r="K419" i="1"/>
  <c r="M417" i="1"/>
  <c r="Y221" i="1" l="1"/>
  <c r="Z221" i="1"/>
  <c r="T386" i="1"/>
  <c r="Q388" i="1"/>
  <c r="AC388" i="1" s="1"/>
  <c r="AD387" i="1" s="1"/>
  <c r="C222" i="1"/>
  <c r="D222" i="1" s="1"/>
  <c r="R413" i="1"/>
  <c r="S414" i="1"/>
  <c r="H222" i="1"/>
  <c r="J359" i="1"/>
  <c r="K420" i="1"/>
  <c r="L419" i="1"/>
  <c r="N419" i="1" s="1"/>
  <c r="M418" i="1"/>
  <c r="X222" i="1" l="1"/>
  <c r="AA222" i="1" s="1"/>
  <c r="AB222" i="1" s="1"/>
  <c r="W222" i="1"/>
  <c r="T387" i="1"/>
  <c r="Q389" i="1"/>
  <c r="AC389" i="1" s="1"/>
  <c r="AD388" i="1" s="1"/>
  <c r="R414" i="1"/>
  <c r="S415" i="1"/>
  <c r="G223" i="1"/>
  <c r="I223" i="1" s="1"/>
  <c r="J360" i="1"/>
  <c r="M419" i="1"/>
  <c r="K421" i="1"/>
  <c r="L420" i="1"/>
  <c r="N420" i="1" s="1"/>
  <c r="Z222" i="1" l="1"/>
  <c r="Y222" i="1"/>
  <c r="C223" i="1"/>
  <c r="D223" i="1" s="1"/>
  <c r="T388" i="1"/>
  <c r="Q390" i="1"/>
  <c r="AC390" i="1" s="1"/>
  <c r="AD389" i="1" s="1"/>
  <c r="R415" i="1"/>
  <c r="S416" i="1"/>
  <c r="H223" i="1"/>
  <c r="J361" i="1"/>
  <c r="L421" i="1"/>
  <c r="N421" i="1" s="1"/>
  <c r="K422" i="1"/>
  <c r="M420" i="1"/>
  <c r="X223" i="1" l="1"/>
  <c r="AA223" i="1" s="1"/>
  <c r="AB223" i="1" s="1"/>
  <c r="W223" i="1"/>
  <c r="T389" i="1"/>
  <c r="Q391" i="1"/>
  <c r="AC391" i="1" s="1"/>
  <c r="AD390" i="1" s="1"/>
  <c r="R416" i="1"/>
  <c r="S417" i="1"/>
  <c r="G224" i="1"/>
  <c r="I224" i="1" s="1"/>
  <c r="J362" i="1"/>
  <c r="M421" i="1"/>
  <c r="K423" i="1"/>
  <c r="L422" i="1"/>
  <c r="N422" i="1" s="1"/>
  <c r="Z223" i="1" l="1"/>
  <c r="Y223" i="1"/>
  <c r="T390" i="1"/>
  <c r="Q392" i="1"/>
  <c r="AC392" i="1" s="1"/>
  <c r="AD391" i="1" s="1"/>
  <c r="C224" i="1"/>
  <c r="D224" i="1" s="1"/>
  <c r="R417" i="1"/>
  <c r="S418" i="1"/>
  <c r="H224" i="1"/>
  <c r="J363" i="1"/>
  <c r="K424" i="1"/>
  <c r="L423" i="1"/>
  <c r="N423" i="1" s="1"/>
  <c r="M422" i="1"/>
  <c r="X224" i="1" l="1"/>
  <c r="AA224" i="1" s="1"/>
  <c r="AB224" i="1" s="1"/>
  <c r="W224" i="1"/>
  <c r="T391" i="1"/>
  <c r="Q393" i="1"/>
  <c r="AC393" i="1" s="1"/>
  <c r="AD392" i="1" s="1"/>
  <c r="R418" i="1"/>
  <c r="S419" i="1"/>
  <c r="G225" i="1"/>
  <c r="I225" i="1" s="1"/>
  <c r="J364" i="1"/>
  <c r="M423" i="1"/>
  <c r="K425" i="1"/>
  <c r="L424" i="1"/>
  <c r="N424" i="1" s="1"/>
  <c r="Y224" i="1" l="1"/>
  <c r="Z224" i="1"/>
  <c r="T392" i="1"/>
  <c r="Q394" i="1"/>
  <c r="AC394" i="1" s="1"/>
  <c r="AD393" i="1" s="1"/>
  <c r="C225" i="1"/>
  <c r="D225" i="1" s="1"/>
  <c r="R419" i="1"/>
  <c r="S420" i="1"/>
  <c r="H225" i="1"/>
  <c r="J365" i="1"/>
  <c r="L425" i="1"/>
  <c r="N425" i="1" s="1"/>
  <c r="K426" i="1"/>
  <c r="M424" i="1"/>
  <c r="X225" i="1" l="1"/>
  <c r="AA225" i="1" s="1"/>
  <c r="AB225" i="1" s="1"/>
  <c r="W225" i="1"/>
  <c r="T393" i="1"/>
  <c r="Q395" i="1"/>
  <c r="AC395" i="1" s="1"/>
  <c r="AD394" i="1" s="1"/>
  <c r="R420" i="1"/>
  <c r="S421" i="1"/>
  <c r="G226" i="1"/>
  <c r="I226" i="1" s="1"/>
  <c r="J366" i="1"/>
  <c r="M425" i="1"/>
  <c r="L426" i="1"/>
  <c r="N426" i="1" s="1"/>
  <c r="K427" i="1"/>
  <c r="Z225" i="1" l="1"/>
  <c r="Y225" i="1"/>
  <c r="T394" i="1"/>
  <c r="Q396" i="1"/>
  <c r="AC396" i="1" s="1"/>
  <c r="AD395" i="1" s="1"/>
  <c r="C226" i="1"/>
  <c r="D226" i="1" s="1"/>
  <c r="R421" i="1"/>
  <c r="S422" i="1"/>
  <c r="H226" i="1"/>
  <c r="J367" i="1"/>
  <c r="M426" i="1"/>
  <c r="K428" i="1"/>
  <c r="L427" i="1"/>
  <c r="N427" i="1" s="1"/>
  <c r="X226" i="1" l="1"/>
  <c r="AA226" i="1" s="1"/>
  <c r="AB226" i="1" s="1"/>
  <c r="W226" i="1"/>
  <c r="T395" i="1"/>
  <c r="Q397" i="1"/>
  <c r="AC397" i="1" s="1"/>
  <c r="AD396" i="1" s="1"/>
  <c r="S423" i="1"/>
  <c r="R422" i="1"/>
  <c r="G227" i="1"/>
  <c r="I227" i="1" s="1"/>
  <c r="J368" i="1"/>
  <c r="K429" i="1"/>
  <c r="L428" i="1"/>
  <c r="N428" i="1" s="1"/>
  <c r="M427" i="1"/>
  <c r="Y226" i="1" l="1"/>
  <c r="Z226" i="1"/>
  <c r="C227" i="1"/>
  <c r="D227" i="1" s="1"/>
  <c r="T396" i="1"/>
  <c r="Q398" i="1"/>
  <c r="AC398" i="1" s="1"/>
  <c r="AD397" i="1" s="1"/>
  <c r="R423" i="1"/>
  <c r="S424" i="1"/>
  <c r="H227" i="1"/>
  <c r="J369" i="1"/>
  <c r="L429" i="1"/>
  <c r="N429" i="1" s="1"/>
  <c r="K430" i="1"/>
  <c r="M428" i="1"/>
  <c r="X227" i="1" l="1"/>
  <c r="AA227" i="1" s="1"/>
  <c r="AB227" i="1" s="1"/>
  <c r="W227" i="1"/>
  <c r="T397" i="1"/>
  <c r="Q399" i="1"/>
  <c r="AC399" i="1" s="1"/>
  <c r="AD398" i="1" s="1"/>
  <c r="R424" i="1"/>
  <c r="S425" i="1"/>
  <c r="G228" i="1"/>
  <c r="I228" i="1" s="1"/>
  <c r="J370" i="1"/>
  <c r="M429" i="1"/>
  <c r="K431" i="1"/>
  <c r="L430" i="1"/>
  <c r="N430" i="1" s="1"/>
  <c r="Z227" i="1" l="1"/>
  <c r="Y227" i="1"/>
  <c r="C228" i="1"/>
  <c r="D228" i="1" s="1"/>
  <c r="T398" i="1"/>
  <c r="Q400" i="1"/>
  <c r="AC400" i="1" s="1"/>
  <c r="AD399" i="1" s="1"/>
  <c r="R425" i="1"/>
  <c r="S426" i="1"/>
  <c r="H228" i="1"/>
  <c r="J371" i="1"/>
  <c r="K432" i="1"/>
  <c r="L431" i="1"/>
  <c r="N431" i="1" s="1"/>
  <c r="M430" i="1"/>
  <c r="X228" i="1" l="1"/>
  <c r="AA228" i="1" s="1"/>
  <c r="AB228" i="1" s="1"/>
  <c r="W228" i="1"/>
  <c r="T399" i="1"/>
  <c r="Q401" i="1"/>
  <c r="AC401" i="1" s="1"/>
  <c r="AD400" i="1" s="1"/>
  <c r="S427" i="1"/>
  <c r="R426" i="1"/>
  <c r="G229" i="1"/>
  <c r="I229" i="1" s="1"/>
  <c r="J372" i="1"/>
  <c r="M431" i="1"/>
  <c r="K433" i="1"/>
  <c r="L432" i="1"/>
  <c r="N432" i="1" s="1"/>
  <c r="Z228" i="1" l="1"/>
  <c r="Y228" i="1"/>
  <c r="C229" i="1"/>
  <c r="D229" i="1" s="1"/>
  <c r="T400" i="1"/>
  <c r="Q402" i="1"/>
  <c r="AC402" i="1" s="1"/>
  <c r="AD401" i="1" s="1"/>
  <c r="R427" i="1"/>
  <c r="S428" i="1"/>
  <c r="H229" i="1"/>
  <c r="J373" i="1"/>
  <c r="L433" i="1"/>
  <c r="N433" i="1" s="1"/>
  <c r="K434" i="1"/>
  <c r="M432" i="1"/>
  <c r="X229" i="1" l="1"/>
  <c r="AA229" i="1" s="1"/>
  <c r="AB229" i="1" s="1"/>
  <c r="W229" i="1"/>
  <c r="T401" i="1"/>
  <c r="Q403" i="1"/>
  <c r="AC403" i="1" s="1"/>
  <c r="AD402" i="1" s="1"/>
  <c r="R428" i="1"/>
  <c r="S429" i="1"/>
  <c r="G230" i="1"/>
  <c r="I230" i="1" s="1"/>
  <c r="J374" i="1"/>
  <c r="L434" i="1"/>
  <c r="N434" i="1" s="1"/>
  <c r="K435" i="1"/>
  <c r="M433" i="1"/>
  <c r="Z229" i="1" l="1"/>
  <c r="Y229" i="1"/>
  <c r="C230" i="1"/>
  <c r="D230" i="1" s="1"/>
  <c r="T402" i="1"/>
  <c r="Q404" i="1"/>
  <c r="AC404" i="1" s="1"/>
  <c r="AD403" i="1" s="1"/>
  <c r="R429" i="1"/>
  <c r="S430" i="1"/>
  <c r="H230" i="1"/>
  <c r="J375" i="1"/>
  <c r="K436" i="1"/>
  <c r="L435" i="1"/>
  <c r="N435" i="1" s="1"/>
  <c r="M434" i="1"/>
  <c r="X230" i="1" l="1"/>
  <c r="AA230" i="1" s="1"/>
  <c r="AB230" i="1" s="1"/>
  <c r="W230" i="1"/>
  <c r="T403" i="1"/>
  <c r="Q405" i="1"/>
  <c r="AC405" i="1" s="1"/>
  <c r="AD404" i="1" s="1"/>
  <c r="R430" i="1"/>
  <c r="S431" i="1"/>
  <c r="G231" i="1"/>
  <c r="I231" i="1" s="1"/>
  <c r="J376" i="1"/>
  <c r="M435" i="1"/>
  <c r="K437" i="1"/>
  <c r="L436" i="1"/>
  <c r="N436" i="1" s="1"/>
  <c r="Z230" i="1" l="1"/>
  <c r="Y230" i="1"/>
  <c r="T404" i="1"/>
  <c r="Q406" i="1"/>
  <c r="AC406" i="1" s="1"/>
  <c r="AD405" i="1" s="1"/>
  <c r="C231" i="1"/>
  <c r="D231" i="1" s="1"/>
  <c r="R431" i="1"/>
  <c r="S432" i="1"/>
  <c r="H231" i="1"/>
  <c r="J377" i="1"/>
  <c r="L437" i="1"/>
  <c r="N437" i="1" s="1"/>
  <c r="K438" i="1"/>
  <c r="M436" i="1"/>
  <c r="X231" i="1" l="1"/>
  <c r="AA231" i="1" s="1"/>
  <c r="AB231" i="1" s="1"/>
  <c r="W231" i="1"/>
  <c r="T405" i="1"/>
  <c r="Q407" i="1"/>
  <c r="AC407" i="1" s="1"/>
  <c r="AD406" i="1" s="1"/>
  <c r="R432" i="1"/>
  <c r="S433" i="1"/>
  <c r="G232" i="1"/>
  <c r="I232" i="1" s="1"/>
  <c r="J378" i="1"/>
  <c r="M437" i="1"/>
  <c r="L438" i="1"/>
  <c r="N438" i="1" s="1"/>
  <c r="K439" i="1"/>
  <c r="Z231" i="1" l="1"/>
  <c r="Y231" i="1"/>
  <c r="T406" i="1"/>
  <c r="Q408" i="1"/>
  <c r="AC408" i="1" s="1"/>
  <c r="AD407" i="1" s="1"/>
  <c r="C232" i="1"/>
  <c r="D232" i="1" s="1"/>
  <c r="R433" i="1"/>
  <c r="S434" i="1"/>
  <c r="H232" i="1"/>
  <c r="J379" i="1"/>
  <c r="K440" i="1"/>
  <c r="L439" i="1"/>
  <c r="N439" i="1" s="1"/>
  <c r="M438" i="1"/>
  <c r="X232" i="1" l="1"/>
  <c r="AA232" i="1" s="1"/>
  <c r="AB232" i="1" s="1"/>
  <c r="W232" i="1"/>
  <c r="T407" i="1"/>
  <c r="Q409" i="1"/>
  <c r="AC409" i="1" s="1"/>
  <c r="AD408" i="1" s="1"/>
  <c r="R434" i="1"/>
  <c r="S435" i="1"/>
  <c r="G233" i="1"/>
  <c r="I233" i="1" s="1"/>
  <c r="J380" i="1"/>
  <c r="K441" i="1"/>
  <c r="L440" i="1"/>
  <c r="N440" i="1" s="1"/>
  <c r="M439" i="1"/>
  <c r="Z232" i="1" l="1"/>
  <c r="Y232" i="1"/>
  <c r="C233" i="1"/>
  <c r="D233" i="1" s="1"/>
  <c r="T408" i="1"/>
  <c r="Q410" i="1"/>
  <c r="AC410" i="1" s="1"/>
  <c r="AD409" i="1" s="1"/>
  <c r="R435" i="1"/>
  <c r="S436" i="1"/>
  <c r="H233" i="1"/>
  <c r="J381" i="1"/>
  <c r="M440" i="1"/>
  <c r="L441" i="1"/>
  <c r="N441" i="1" s="1"/>
  <c r="K442" i="1"/>
  <c r="X233" i="1" l="1"/>
  <c r="AA233" i="1" s="1"/>
  <c r="AB233" i="1" s="1"/>
  <c r="W233" i="1"/>
  <c r="T409" i="1"/>
  <c r="Q411" i="1"/>
  <c r="AC411" i="1" s="1"/>
  <c r="AD410" i="1" s="1"/>
  <c r="R436" i="1"/>
  <c r="S437" i="1"/>
  <c r="G234" i="1"/>
  <c r="I234" i="1" s="1"/>
  <c r="J382" i="1"/>
  <c r="L442" i="1"/>
  <c r="N442" i="1" s="1"/>
  <c r="K443" i="1"/>
  <c r="K444" i="1" s="1"/>
  <c r="M441" i="1"/>
  <c r="Z233" i="1" l="1"/>
  <c r="Y233" i="1"/>
  <c r="L444" i="1"/>
  <c r="K445" i="1"/>
  <c r="T410" i="1"/>
  <c r="Q412" i="1"/>
  <c r="AC412" i="1" s="1"/>
  <c r="AD411" i="1" s="1"/>
  <c r="C234" i="1"/>
  <c r="D234" i="1" s="1"/>
  <c r="R437" i="1"/>
  <c r="S438" i="1"/>
  <c r="H234" i="1"/>
  <c r="J383" i="1"/>
  <c r="M442" i="1"/>
  <c r="L443" i="1"/>
  <c r="N443" i="1" s="1"/>
  <c r="X234" i="1" l="1"/>
  <c r="AA234" i="1" s="1"/>
  <c r="AB234" i="1" s="1"/>
  <c r="W234" i="1"/>
  <c r="L445" i="1"/>
  <c r="K446" i="1"/>
  <c r="M444" i="1"/>
  <c r="N444" i="1"/>
  <c r="Z234" i="1"/>
  <c r="Y234" i="1"/>
  <c r="T411" i="1"/>
  <c r="Q413" i="1"/>
  <c r="AC413" i="1" s="1"/>
  <c r="AD412" i="1" s="1"/>
  <c r="S439" i="1"/>
  <c r="R438" i="1"/>
  <c r="G235" i="1"/>
  <c r="I235" i="1" s="1"/>
  <c r="J384" i="1"/>
  <c r="M443" i="1"/>
  <c r="L446" i="1" l="1"/>
  <c r="K447" i="1"/>
  <c r="M445" i="1"/>
  <c r="N445" i="1"/>
  <c r="T412" i="1"/>
  <c r="Q414" i="1"/>
  <c r="AC414" i="1" s="1"/>
  <c r="AD413" i="1" s="1"/>
  <c r="C235" i="1"/>
  <c r="D235" i="1" s="1"/>
  <c r="R439" i="1"/>
  <c r="S440" i="1"/>
  <c r="H235" i="1"/>
  <c r="J385" i="1"/>
  <c r="X235" i="1" l="1"/>
  <c r="AA235" i="1" s="1"/>
  <c r="AB235" i="1" s="1"/>
  <c r="W235" i="1"/>
  <c r="L447" i="1"/>
  <c r="K448" i="1"/>
  <c r="M446" i="1"/>
  <c r="N446" i="1"/>
  <c r="Z235" i="1"/>
  <c r="Y235" i="1"/>
  <c r="T413" i="1"/>
  <c r="Q415" i="1"/>
  <c r="AC415" i="1" s="1"/>
  <c r="AD414" i="1" s="1"/>
  <c r="R440" i="1"/>
  <c r="S441" i="1"/>
  <c r="G236" i="1"/>
  <c r="I236" i="1" s="1"/>
  <c r="J386" i="1"/>
  <c r="L448" i="1" l="1"/>
  <c r="K449" i="1"/>
  <c r="M447" i="1"/>
  <c r="N447" i="1"/>
  <c r="C236" i="1"/>
  <c r="D236" i="1" s="1"/>
  <c r="T414" i="1"/>
  <c r="Q416" i="1"/>
  <c r="AC416" i="1" s="1"/>
  <c r="AD415" i="1" s="1"/>
  <c r="R441" i="1"/>
  <c r="S442" i="1"/>
  <c r="H236" i="1"/>
  <c r="J387" i="1"/>
  <c r="X236" i="1" l="1"/>
  <c r="AA236" i="1" s="1"/>
  <c r="AB236" i="1" s="1"/>
  <c r="W236" i="1"/>
  <c r="L449" i="1"/>
  <c r="K450" i="1"/>
  <c r="M448" i="1"/>
  <c r="N448" i="1"/>
  <c r="T415" i="1"/>
  <c r="Q417" i="1"/>
  <c r="AC417" i="1" s="1"/>
  <c r="AD416" i="1" s="1"/>
  <c r="S443" i="1"/>
  <c r="S444" i="1" s="1"/>
  <c r="R442" i="1"/>
  <c r="G237" i="1"/>
  <c r="I237" i="1" s="1"/>
  <c r="J388" i="1"/>
  <c r="Y236" i="1" l="1"/>
  <c r="Z236" i="1"/>
  <c r="L450" i="1"/>
  <c r="K451" i="1"/>
  <c r="S445" i="1"/>
  <c r="M449" i="1"/>
  <c r="N449" i="1"/>
  <c r="T416" i="1"/>
  <c r="Q418" i="1"/>
  <c r="AC418" i="1" s="1"/>
  <c r="AD417" i="1" s="1"/>
  <c r="C237" i="1"/>
  <c r="D237" i="1" s="1"/>
  <c r="R443" i="1"/>
  <c r="R444" i="1" s="1"/>
  <c r="H237" i="1"/>
  <c r="J389" i="1"/>
  <c r="X237" i="1" l="1"/>
  <c r="AA237" i="1" s="1"/>
  <c r="W237" i="1"/>
  <c r="L451" i="1"/>
  <c r="K452" i="1"/>
  <c r="S446" i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R445" i="1"/>
  <c r="M450" i="1"/>
  <c r="N450" i="1"/>
  <c r="AB237" i="1"/>
  <c r="Z237" i="1"/>
  <c r="Y237" i="1"/>
  <c r="T417" i="1"/>
  <c r="Q419" i="1"/>
  <c r="AC419" i="1" s="1"/>
  <c r="AD418" i="1" s="1"/>
  <c r="G238" i="1"/>
  <c r="I238" i="1" s="1"/>
  <c r="J390" i="1"/>
  <c r="K453" i="1" l="1"/>
  <c r="L452" i="1"/>
  <c r="S500" i="1"/>
  <c r="M451" i="1"/>
  <c r="N451" i="1"/>
  <c r="R446" i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T418" i="1"/>
  <c r="Q420" i="1"/>
  <c r="AC420" i="1" s="1"/>
  <c r="AD419" i="1" s="1"/>
  <c r="C238" i="1"/>
  <c r="D238" i="1" s="1"/>
  <c r="H238" i="1"/>
  <c r="J391" i="1"/>
  <c r="X238" i="1" l="1"/>
  <c r="AA238" i="1" s="1"/>
  <c r="AB238" i="1" s="1"/>
  <c r="W238" i="1"/>
  <c r="N452" i="1"/>
  <c r="M452" i="1"/>
  <c r="K454" i="1"/>
  <c r="L453" i="1"/>
  <c r="R500" i="1"/>
  <c r="S501" i="1"/>
  <c r="Z238" i="1"/>
  <c r="Y238" i="1"/>
  <c r="T419" i="1"/>
  <c r="Q421" i="1"/>
  <c r="AC421" i="1" s="1"/>
  <c r="AD420" i="1" s="1"/>
  <c r="G239" i="1"/>
  <c r="J392" i="1"/>
  <c r="K455" i="1" l="1"/>
  <c r="L454" i="1"/>
  <c r="N453" i="1"/>
  <c r="M453" i="1"/>
  <c r="R501" i="1"/>
  <c r="S502" i="1"/>
  <c r="T420" i="1"/>
  <c r="Q422" i="1"/>
  <c r="AC422" i="1" s="1"/>
  <c r="AD421" i="1" s="1"/>
  <c r="H239" i="1"/>
  <c r="G240" i="1" s="1"/>
  <c r="I239" i="1"/>
  <c r="J393" i="1"/>
  <c r="R502" i="1" l="1"/>
  <c r="S503" i="1"/>
  <c r="N454" i="1"/>
  <c r="M454" i="1"/>
  <c r="L455" i="1"/>
  <c r="K456" i="1"/>
  <c r="T421" i="1"/>
  <c r="Q423" i="1"/>
  <c r="AC423" i="1" s="1"/>
  <c r="AD422" i="1" s="1"/>
  <c r="C239" i="1"/>
  <c r="D239" i="1" s="1"/>
  <c r="H240" i="1"/>
  <c r="G241" i="1" s="1"/>
  <c r="I241" i="1" s="1"/>
  <c r="I240" i="1"/>
  <c r="J394" i="1"/>
  <c r="X239" i="1" l="1"/>
  <c r="AA239" i="1" s="1"/>
  <c r="AB239" i="1" s="1"/>
  <c r="W239" i="1"/>
  <c r="K457" i="1"/>
  <c r="L456" i="1"/>
  <c r="N455" i="1"/>
  <c r="M455" i="1"/>
  <c r="R503" i="1"/>
  <c r="S504" i="1"/>
  <c r="Z239" i="1"/>
  <c r="C241" i="1"/>
  <c r="C240" i="1"/>
  <c r="D240" i="1" s="1"/>
  <c r="T422" i="1"/>
  <c r="Q424" i="1"/>
  <c r="AC424" i="1" s="1"/>
  <c r="AD423" i="1" s="1"/>
  <c r="H241" i="1"/>
  <c r="J395" i="1"/>
  <c r="Y239" i="1" l="1"/>
  <c r="X240" i="1"/>
  <c r="AA240" i="1" s="1"/>
  <c r="W240" i="1"/>
  <c r="X241" i="1"/>
  <c r="W241" i="1"/>
  <c r="S505" i="1"/>
  <c r="R504" i="1"/>
  <c r="M456" i="1"/>
  <c r="N456" i="1"/>
  <c r="L457" i="1"/>
  <c r="K458" i="1"/>
  <c r="Z240" i="1"/>
  <c r="T423" i="1"/>
  <c r="Q425" i="1"/>
  <c r="AC425" i="1" s="1"/>
  <c r="AD424" i="1" s="1"/>
  <c r="D241" i="1"/>
  <c r="G242" i="1"/>
  <c r="I242" i="1" s="1"/>
  <c r="J396" i="1"/>
  <c r="Z241" i="1" l="1"/>
  <c r="Y240" i="1"/>
  <c r="AA241" i="1"/>
  <c r="AB241" i="1" s="1"/>
  <c r="AB240" i="1"/>
  <c r="Y241" i="1"/>
  <c r="L458" i="1"/>
  <c r="K459" i="1"/>
  <c r="N457" i="1"/>
  <c r="M457" i="1"/>
  <c r="R505" i="1"/>
  <c r="S506" i="1"/>
  <c r="T424" i="1"/>
  <c r="Q426" i="1"/>
  <c r="AC426" i="1" s="1"/>
  <c r="AD425" i="1" s="1"/>
  <c r="C242" i="1"/>
  <c r="D242" i="1" s="1"/>
  <c r="H242" i="1"/>
  <c r="J397" i="1"/>
  <c r="X242" i="1" l="1"/>
  <c r="AA242" i="1" s="1"/>
  <c r="AB242" i="1" s="1"/>
  <c r="W242" i="1"/>
  <c r="S507" i="1"/>
  <c r="R506" i="1"/>
  <c r="L459" i="1"/>
  <c r="K460" i="1"/>
  <c r="M458" i="1"/>
  <c r="N458" i="1"/>
  <c r="Z242" i="1"/>
  <c r="Y242" i="1"/>
  <c r="T425" i="1"/>
  <c r="Q427" i="1"/>
  <c r="AC427" i="1" s="1"/>
  <c r="AD426" i="1" s="1"/>
  <c r="G243" i="1"/>
  <c r="I243" i="1" s="1"/>
  <c r="J398" i="1"/>
  <c r="K461" i="1" l="1"/>
  <c r="L460" i="1"/>
  <c r="M459" i="1"/>
  <c r="N459" i="1"/>
  <c r="R507" i="1"/>
  <c r="S508" i="1"/>
  <c r="C243" i="1"/>
  <c r="D243" i="1" s="1"/>
  <c r="T426" i="1"/>
  <c r="Q428" i="1"/>
  <c r="AC428" i="1" s="1"/>
  <c r="AD427" i="1" s="1"/>
  <c r="H243" i="1"/>
  <c r="J399" i="1"/>
  <c r="X243" i="1" l="1"/>
  <c r="AA243" i="1" s="1"/>
  <c r="AB243" i="1" s="1"/>
  <c r="W243" i="1"/>
  <c r="R508" i="1"/>
  <c r="S509" i="1"/>
  <c r="M460" i="1"/>
  <c r="N460" i="1"/>
  <c r="L461" i="1"/>
  <c r="K462" i="1"/>
  <c r="T427" i="1"/>
  <c r="Q429" i="1"/>
  <c r="AC429" i="1" s="1"/>
  <c r="AD428" i="1" s="1"/>
  <c r="G244" i="1"/>
  <c r="I244" i="1" s="1"/>
  <c r="J400" i="1"/>
  <c r="Z243" i="1" l="1"/>
  <c r="Y243" i="1"/>
  <c r="N461" i="1"/>
  <c r="M461" i="1"/>
  <c r="R509" i="1"/>
  <c r="S510" i="1"/>
  <c r="L462" i="1"/>
  <c r="K463" i="1"/>
  <c r="T428" i="1"/>
  <c r="Q430" i="1"/>
  <c r="AC430" i="1" s="1"/>
  <c r="AD429" i="1" s="1"/>
  <c r="C244" i="1"/>
  <c r="D244" i="1" s="1"/>
  <c r="H244" i="1"/>
  <c r="J401" i="1"/>
  <c r="X244" i="1" l="1"/>
  <c r="AA244" i="1" s="1"/>
  <c r="AB244" i="1" s="1"/>
  <c r="W244" i="1"/>
  <c r="K464" i="1"/>
  <c r="L463" i="1"/>
  <c r="R510" i="1"/>
  <c r="S511" i="1"/>
  <c r="N462" i="1"/>
  <c r="M462" i="1"/>
  <c r="Z244" i="1"/>
  <c r="T429" i="1"/>
  <c r="Q431" i="1"/>
  <c r="AC431" i="1" s="1"/>
  <c r="AD430" i="1" s="1"/>
  <c r="G245" i="1"/>
  <c r="J402" i="1"/>
  <c r="Y244" i="1" l="1"/>
  <c r="N463" i="1"/>
  <c r="M463" i="1"/>
  <c r="R511" i="1"/>
  <c r="S512" i="1"/>
  <c r="L464" i="1"/>
  <c r="K465" i="1"/>
  <c r="T430" i="1"/>
  <c r="Q432" i="1"/>
  <c r="AC432" i="1" s="1"/>
  <c r="AD431" i="1" s="1"/>
  <c r="H245" i="1"/>
  <c r="G246" i="1" s="1"/>
  <c r="I246" i="1" s="1"/>
  <c r="I245" i="1"/>
  <c r="J403" i="1"/>
  <c r="L465" i="1" l="1"/>
  <c r="K466" i="1"/>
  <c r="S513" i="1"/>
  <c r="R512" i="1"/>
  <c r="M464" i="1"/>
  <c r="N464" i="1"/>
  <c r="C246" i="1"/>
  <c r="T431" i="1"/>
  <c r="Q433" i="1"/>
  <c r="AC433" i="1" s="1"/>
  <c r="AD432" i="1" s="1"/>
  <c r="C245" i="1"/>
  <c r="D245" i="1" s="1"/>
  <c r="H246" i="1"/>
  <c r="J404" i="1"/>
  <c r="X245" i="1" l="1"/>
  <c r="AA245" i="1" s="1"/>
  <c r="W245" i="1"/>
  <c r="X246" i="1"/>
  <c r="W246" i="1"/>
  <c r="S514" i="1"/>
  <c r="R513" i="1"/>
  <c r="L466" i="1"/>
  <c r="K467" i="1"/>
  <c r="M465" i="1"/>
  <c r="N465" i="1"/>
  <c r="T432" i="1"/>
  <c r="Q434" i="1"/>
  <c r="AC434" i="1" s="1"/>
  <c r="AD433" i="1" s="1"/>
  <c r="D246" i="1"/>
  <c r="G247" i="1"/>
  <c r="I247" i="1" s="1"/>
  <c r="J405" i="1"/>
  <c r="Y245" i="1" l="1"/>
  <c r="Z245" i="1"/>
  <c r="Z246" i="1"/>
  <c r="Y246" i="1"/>
  <c r="AA246" i="1"/>
  <c r="AB246" i="1" s="1"/>
  <c r="AB245" i="1"/>
  <c r="N466" i="1"/>
  <c r="M466" i="1"/>
  <c r="K468" i="1"/>
  <c r="L467" i="1"/>
  <c r="R514" i="1"/>
  <c r="S515" i="1"/>
  <c r="T433" i="1"/>
  <c r="Q435" i="1"/>
  <c r="AC435" i="1" s="1"/>
  <c r="AD434" i="1" s="1"/>
  <c r="C247" i="1"/>
  <c r="D247" i="1" s="1"/>
  <c r="H247" i="1"/>
  <c r="J406" i="1"/>
  <c r="X247" i="1" l="1"/>
  <c r="AA247" i="1" s="1"/>
  <c r="AB247" i="1" s="1"/>
  <c r="W247" i="1"/>
  <c r="L468" i="1"/>
  <c r="K469" i="1"/>
  <c r="M467" i="1"/>
  <c r="N467" i="1"/>
  <c r="S516" i="1"/>
  <c r="R515" i="1"/>
  <c r="Z247" i="1"/>
  <c r="T434" i="1"/>
  <c r="Q436" i="1"/>
  <c r="AC436" i="1" s="1"/>
  <c r="AD435" i="1" s="1"/>
  <c r="G248" i="1"/>
  <c r="I248" i="1" s="1"/>
  <c r="J407" i="1"/>
  <c r="Y247" i="1" l="1"/>
  <c r="K470" i="1"/>
  <c r="L469" i="1"/>
  <c r="S517" i="1"/>
  <c r="R516" i="1"/>
  <c r="M468" i="1"/>
  <c r="N468" i="1"/>
  <c r="C248" i="1"/>
  <c r="D248" i="1" s="1"/>
  <c r="T435" i="1"/>
  <c r="Q437" i="1"/>
  <c r="AC437" i="1" s="1"/>
  <c r="AD436" i="1" s="1"/>
  <c r="H248" i="1"/>
  <c r="J408" i="1"/>
  <c r="X248" i="1" l="1"/>
  <c r="AA248" i="1" s="1"/>
  <c r="AB248" i="1" s="1"/>
  <c r="W248" i="1"/>
  <c r="S518" i="1"/>
  <c r="R517" i="1"/>
  <c r="N469" i="1"/>
  <c r="M469" i="1"/>
  <c r="K471" i="1"/>
  <c r="L470" i="1"/>
  <c r="Y248" i="1"/>
  <c r="T436" i="1"/>
  <c r="Q438" i="1"/>
  <c r="AC438" i="1" s="1"/>
  <c r="AD437" i="1" s="1"/>
  <c r="G249" i="1"/>
  <c r="I249" i="1" s="1"/>
  <c r="J409" i="1"/>
  <c r="Z248" i="1" l="1"/>
  <c r="M470" i="1"/>
  <c r="N470" i="1"/>
  <c r="L471" i="1"/>
  <c r="K472" i="1"/>
  <c r="S519" i="1"/>
  <c r="R518" i="1"/>
  <c r="T437" i="1"/>
  <c r="Q439" i="1"/>
  <c r="AC439" i="1" s="1"/>
  <c r="AD438" i="1" s="1"/>
  <c r="C249" i="1"/>
  <c r="D249" i="1" s="1"/>
  <c r="H249" i="1"/>
  <c r="J410" i="1"/>
  <c r="X249" i="1" l="1"/>
  <c r="AA249" i="1" s="1"/>
  <c r="AB249" i="1" s="1"/>
  <c r="W249" i="1"/>
  <c r="K473" i="1"/>
  <c r="L472" i="1"/>
  <c r="M471" i="1"/>
  <c r="N471" i="1"/>
  <c r="S520" i="1"/>
  <c r="R519" i="1"/>
  <c r="Z249" i="1"/>
  <c r="T438" i="1"/>
  <c r="Q440" i="1"/>
  <c r="AC440" i="1" s="1"/>
  <c r="AD439" i="1" s="1"/>
  <c r="G250" i="1"/>
  <c r="I250" i="1" s="1"/>
  <c r="J411" i="1"/>
  <c r="Y249" i="1" l="1"/>
  <c r="N472" i="1"/>
  <c r="M472" i="1"/>
  <c r="R520" i="1"/>
  <c r="S521" i="1"/>
  <c r="K474" i="1"/>
  <c r="L473" i="1"/>
  <c r="T439" i="1"/>
  <c r="Q441" i="1"/>
  <c r="AC441" i="1" s="1"/>
  <c r="AD440" i="1" s="1"/>
  <c r="C250" i="1"/>
  <c r="D250" i="1" s="1"/>
  <c r="H250" i="1"/>
  <c r="J412" i="1"/>
  <c r="X250" i="1" l="1"/>
  <c r="AA250" i="1" s="1"/>
  <c r="AB250" i="1" s="1"/>
  <c r="W250" i="1"/>
  <c r="S522" i="1"/>
  <c r="R521" i="1"/>
  <c r="M473" i="1"/>
  <c r="N473" i="1"/>
  <c r="K475" i="1"/>
  <c r="L474" i="1"/>
  <c r="Z250" i="1"/>
  <c r="Y250" i="1"/>
  <c r="T440" i="1"/>
  <c r="Q442" i="1"/>
  <c r="AC442" i="1" s="1"/>
  <c r="AD441" i="1" s="1"/>
  <c r="G251" i="1"/>
  <c r="I251" i="1" s="1"/>
  <c r="J413" i="1"/>
  <c r="N474" i="1" l="1"/>
  <c r="M474" i="1"/>
  <c r="L475" i="1"/>
  <c r="K476" i="1"/>
  <c r="R522" i="1"/>
  <c r="S523" i="1"/>
  <c r="T441" i="1"/>
  <c r="Q443" i="1"/>
  <c r="C251" i="1"/>
  <c r="D251" i="1" s="1"/>
  <c r="H251" i="1"/>
  <c r="J414" i="1"/>
  <c r="X251" i="1" l="1"/>
  <c r="AA251" i="1" s="1"/>
  <c r="AB251" i="1" s="1"/>
  <c r="W251" i="1"/>
  <c r="L476" i="1"/>
  <c r="K477" i="1"/>
  <c r="M475" i="1"/>
  <c r="N475" i="1"/>
  <c r="R523" i="1"/>
  <c r="S524" i="1"/>
  <c r="AC443" i="1"/>
  <c r="AD442" i="1" s="1"/>
  <c r="Q444" i="1"/>
  <c r="Z251" i="1"/>
  <c r="Y251" i="1"/>
  <c r="T442" i="1"/>
  <c r="G252" i="1"/>
  <c r="J415" i="1"/>
  <c r="AC444" i="1" l="1"/>
  <c r="Q445" i="1"/>
  <c r="R524" i="1"/>
  <c r="S525" i="1"/>
  <c r="L477" i="1"/>
  <c r="K478" i="1"/>
  <c r="N476" i="1"/>
  <c r="M476" i="1"/>
  <c r="T443" i="1"/>
  <c r="AD443" i="1"/>
  <c r="H252" i="1"/>
  <c r="G253" i="1" s="1"/>
  <c r="I253" i="1" s="1"/>
  <c r="I252" i="1"/>
  <c r="J416" i="1"/>
  <c r="R525" i="1" l="1"/>
  <c r="S526" i="1"/>
  <c r="L478" i="1"/>
  <c r="K479" i="1"/>
  <c r="AC445" i="1"/>
  <c r="AD444" i="1" s="1"/>
  <c r="T444" i="1"/>
  <c r="Q446" i="1"/>
  <c r="N477" i="1"/>
  <c r="M477" i="1"/>
  <c r="C253" i="1"/>
  <c r="C252" i="1"/>
  <c r="D252" i="1" s="1"/>
  <c r="H253" i="1"/>
  <c r="G254" i="1" s="1"/>
  <c r="I254" i="1" s="1"/>
  <c r="J417" i="1"/>
  <c r="X253" i="1" l="1"/>
  <c r="W253" i="1"/>
  <c r="X444" i="1"/>
  <c r="Y444" i="1" s="1"/>
  <c r="X252" i="1"/>
  <c r="AA252" i="1" s="1"/>
  <c r="AA253" i="1" s="1"/>
  <c r="W252" i="1"/>
  <c r="K480" i="1"/>
  <c r="L479" i="1"/>
  <c r="T445" i="1"/>
  <c r="Q447" i="1"/>
  <c r="AC446" i="1"/>
  <c r="AD445" i="1" s="1"/>
  <c r="R526" i="1"/>
  <c r="S527" i="1"/>
  <c r="M478" i="1"/>
  <c r="N478" i="1"/>
  <c r="Y253" i="1"/>
  <c r="C254" i="1"/>
  <c r="D254" i="1" s="1"/>
  <c r="D253" i="1"/>
  <c r="H254" i="1"/>
  <c r="G255" i="1" s="1"/>
  <c r="I255" i="1" s="1"/>
  <c r="J418" i="1"/>
  <c r="Z252" i="1" l="1"/>
  <c r="Y252" i="1"/>
  <c r="Z253" i="1"/>
  <c r="AB252" i="1"/>
  <c r="X254" i="1"/>
  <c r="Y254" i="1" s="1"/>
  <c r="W254" i="1"/>
  <c r="X445" i="1"/>
  <c r="Z445" i="1" s="1"/>
  <c r="W445" i="1"/>
  <c r="T446" i="1"/>
  <c r="Q448" i="1"/>
  <c r="AC447" i="1"/>
  <c r="AD446" i="1" s="1"/>
  <c r="S528" i="1"/>
  <c r="R527" i="1"/>
  <c r="M479" i="1"/>
  <c r="N479" i="1"/>
  <c r="L480" i="1"/>
  <c r="K481" i="1"/>
  <c r="AB253" i="1"/>
  <c r="Z254" i="1"/>
  <c r="C255" i="1"/>
  <c r="D255" i="1" s="1"/>
  <c r="H255" i="1"/>
  <c r="J419" i="1"/>
  <c r="Y445" i="1" l="1"/>
  <c r="AA254" i="1"/>
  <c r="X255" i="1"/>
  <c r="Y255" i="1" s="1"/>
  <c r="W255" i="1"/>
  <c r="X446" i="1"/>
  <c r="Z446" i="1" s="1"/>
  <c r="W446" i="1"/>
  <c r="K482" i="1"/>
  <c r="L481" i="1"/>
  <c r="N480" i="1"/>
  <c r="M480" i="1"/>
  <c r="AC448" i="1"/>
  <c r="AD447" i="1" s="1"/>
  <c r="T447" i="1"/>
  <c r="Q449" i="1"/>
  <c r="S529" i="1"/>
  <c r="R528" i="1"/>
  <c r="G256" i="1"/>
  <c r="J420" i="1"/>
  <c r="Z255" i="1" l="1"/>
  <c r="AA255" i="1"/>
  <c r="AB255" i="1" s="1"/>
  <c r="AB254" i="1"/>
  <c r="Y446" i="1"/>
  <c r="X447" i="1"/>
  <c r="Y447" i="1" s="1"/>
  <c r="W447" i="1"/>
  <c r="AC449" i="1"/>
  <c r="AD448" i="1" s="1"/>
  <c r="Q450" i="1"/>
  <c r="T448" i="1"/>
  <c r="L482" i="1"/>
  <c r="K483" i="1"/>
  <c r="N481" i="1"/>
  <c r="M481" i="1"/>
  <c r="R529" i="1"/>
  <c r="S530" i="1"/>
  <c r="H256" i="1"/>
  <c r="G257" i="1" s="1"/>
  <c r="I257" i="1" s="1"/>
  <c r="I256" i="1"/>
  <c r="J421" i="1"/>
  <c r="Z447" i="1" l="1"/>
  <c r="X448" i="1"/>
  <c r="Y448" i="1" s="1"/>
  <c r="W448" i="1"/>
  <c r="K484" i="1"/>
  <c r="L483" i="1"/>
  <c r="N482" i="1"/>
  <c r="M482" i="1"/>
  <c r="T449" i="1"/>
  <c r="Q451" i="1"/>
  <c r="AC450" i="1"/>
  <c r="AD449" i="1" s="1"/>
  <c r="S531" i="1"/>
  <c r="R530" i="1"/>
  <c r="C257" i="1"/>
  <c r="C256" i="1"/>
  <c r="D256" i="1" s="1"/>
  <c r="H257" i="1"/>
  <c r="J422" i="1"/>
  <c r="Z448" i="1" l="1"/>
  <c r="X257" i="1"/>
  <c r="W257" i="1"/>
  <c r="X449" i="1"/>
  <c r="Y449" i="1" s="1"/>
  <c r="W449" i="1"/>
  <c r="X256" i="1"/>
  <c r="AA256" i="1" s="1"/>
  <c r="AB256" i="1" s="1"/>
  <c r="W256" i="1"/>
  <c r="R531" i="1"/>
  <c r="S532" i="1"/>
  <c r="AC451" i="1"/>
  <c r="AD450" i="1" s="1"/>
  <c r="T450" i="1"/>
  <c r="Q452" i="1"/>
  <c r="N483" i="1"/>
  <c r="M483" i="1"/>
  <c r="L484" i="1"/>
  <c r="K485" i="1"/>
  <c r="D257" i="1"/>
  <c r="G258" i="1"/>
  <c r="I258" i="1" s="1"/>
  <c r="J423" i="1"/>
  <c r="Y256" i="1" l="1"/>
  <c r="Z257" i="1"/>
  <c r="Y257" i="1"/>
  <c r="Z449" i="1"/>
  <c r="AA257" i="1"/>
  <c r="AB257" i="1" s="1"/>
  <c r="Z256" i="1"/>
  <c r="X450" i="1"/>
  <c r="Z450" i="1" s="1"/>
  <c r="W450" i="1"/>
  <c r="N484" i="1"/>
  <c r="M484" i="1"/>
  <c r="R532" i="1"/>
  <c r="S533" i="1"/>
  <c r="K486" i="1"/>
  <c r="L485" i="1"/>
  <c r="Q453" i="1"/>
  <c r="AC452" i="1"/>
  <c r="AD451" i="1" s="1"/>
  <c r="T451" i="1"/>
  <c r="C258" i="1"/>
  <c r="D258" i="1" s="1"/>
  <c r="H258" i="1"/>
  <c r="J424" i="1"/>
  <c r="Y450" i="1" l="1"/>
  <c r="X258" i="1"/>
  <c r="AA258" i="1" s="1"/>
  <c r="AB258" i="1" s="1"/>
  <c r="W258" i="1"/>
  <c r="X451" i="1"/>
  <c r="Y451" i="1" s="1"/>
  <c r="W451" i="1"/>
  <c r="K487" i="1"/>
  <c r="L486" i="1"/>
  <c r="N485" i="1"/>
  <c r="M485" i="1"/>
  <c r="S534" i="1"/>
  <c r="R533" i="1"/>
  <c r="T452" i="1"/>
  <c r="Q454" i="1"/>
  <c r="AC453" i="1"/>
  <c r="AD452" i="1" s="1"/>
  <c r="G259" i="1"/>
  <c r="I259" i="1" s="1"/>
  <c r="J425" i="1"/>
  <c r="Y258" i="1" l="1"/>
  <c r="Z258" i="1"/>
  <c r="Z451" i="1"/>
  <c r="X452" i="1"/>
  <c r="Y452" i="1" s="1"/>
  <c r="W452" i="1"/>
  <c r="R534" i="1"/>
  <c r="S535" i="1"/>
  <c r="Q455" i="1"/>
  <c r="AC454" i="1"/>
  <c r="AD453" i="1" s="1"/>
  <c r="T453" i="1"/>
  <c r="M486" i="1"/>
  <c r="N486" i="1"/>
  <c r="K488" i="1"/>
  <c r="L487" i="1"/>
  <c r="C259" i="1"/>
  <c r="D259" i="1" s="1"/>
  <c r="H259" i="1"/>
  <c r="J426" i="1"/>
  <c r="Z452" i="1" l="1"/>
  <c r="X259" i="1"/>
  <c r="AA259" i="1" s="1"/>
  <c r="AB259" i="1" s="1"/>
  <c r="W259" i="1"/>
  <c r="X453" i="1"/>
  <c r="Z453" i="1" s="1"/>
  <c r="W453" i="1"/>
  <c r="T454" i="1"/>
  <c r="Q456" i="1"/>
  <c r="AC455" i="1"/>
  <c r="AD454" i="1" s="1"/>
  <c r="K489" i="1"/>
  <c r="L488" i="1"/>
  <c r="S536" i="1"/>
  <c r="R535" i="1"/>
  <c r="N487" i="1"/>
  <c r="M487" i="1"/>
  <c r="Z259" i="1"/>
  <c r="Y259" i="1"/>
  <c r="G260" i="1"/>
  <c r="J427" i="1"/>
  <c r="Y453" i="1" l="1"/>
  <c r="X454" i="1"/>
  <c r="Z454" i="1" s="1"/>
  <c r="W454" i="1"/>
  <c r="S537" i="1"/>
  <c r="R536" i="1"/>
  <c r="AC456" i="1"/>
  <c r="AD455" i="1" s="1"/>
  <c r="T455" i="1"/>
  <c r="Q457" i="1"/>
  <c r="L489" i="1"/>
  <c r="K490" i="1"/>
  <c r="M488" i="1"/>
  <c r="N488" i="1"/>
  <c r="H260" i="1"/>
  <c r="G261" i="1" s="1"/>
  <c r="I260" i="1"/>
  <c r="J428" i="1"/>
  <c r="Y454" i="1" l="1"/>
  <c r="X455" i="1"/>
  <c r="Z455" i="1" s="1"/>
  <c r="W455" i="1"/>
  <c r="K491" i="1"/>
  <c r="L490" i="1"/>
  <c r="Y455" i="1"/>
  <c r="N489" i="1"/>
  <c r="M489" i="1"/>
  <c r="Q458" i="1"/>
  <c r="T456" i="1"/>
  <c r="AC457" i="1"/>
  <c r="AD456" i="1" s="1"/>
  <c r="R537" i="1"/>
  <c r="S538" i="1"/>
  <c r="C260" i="1"/>
  <c r="D260" i="1" s="1"/>
  <c r="H261" i="1"/>
  <c r="G262" i="1" s="1"/>
  <c r="I262" i="1" s="1"/>
  <c r="I261" i="1"/>
  <c r="J429" i="1"/>
  <c r="X456" i="1" l="1"/>
  <c r="Z456" i="1" s="1"/>
  <c r="W456" i="1"/>
  <c r="X260" i="1"/>
  <c r="AA260" i="1" s="1"/>
  <c r="AB260" i="1" s="1"/>
  <c r="W260" i="1"/>
  <c r="Y456" i="1"/>
  <c r="T457" i="1"/>
  <c r="AC458" i="1"/>
  <c r="AD457" i="1" s="1"/>
  <c r="Q459" i="1"/>
  <c r="M490" i="1"/>
  <c r="N490" i="1"/>
  <c r="R538" i="1"/>
  <c r="S539" i="1"/>
  <c r="L491" i="1"/>
  <c r="K492" i="1"/>
  <c r="C262" i="1"/>
  <c r="C261" i="1"/>
  <c r="D261" i="1" s="1"/>
  <c r="H262" i="1"/>
  <c r="G263" i="1" s="1"/>
  <c r="I263" i="1" s="1"/>
  <c r="J430" i="1"/>
  <c r="X262" i="1" l="1"/>
  <c r="W262" i="1"/>
  <c r="X457" i="1"/>
  <c r="Y457" i="1" s="1"/>
  <c r="W457" i="1"/>
  <c r="X261" i="1"/>
  <c r="AA261" i="1" s="1"/>
  <c r="AA262" i="1" s="1"/>
  <c r="W261" i="1"/>
  <c r="Y260" i="1"/>
  <c r="Z260" i="1"/>
  <c r="N491" i="1"/>
  <c r="M491" i="1"/>
  <c r="L492" i="1"/>
  <c r="K493" i="1"/>
  <c r="R539" i="1"/>
  <c r="S540" i="1"/>
  <c r="AC459" i="1"/>
  <c r="AD458" i="1" s="1"/>
  <c r="T458" i="1"/>
  <c r="Q460" i="1"/>
  <c r="Y262" i="1"/>
  <c r="Z261" i="1"/>
  <c r="Y261" i="1"/>
  <c r="C263" i="1"/>
  <c r="D263" i="1" s="1"/>
  <c r="D262" i="1"/>
  <c r="H263" i="1"/>
  <c r="G264" i="1" s="1"/>
  <c r="I264" i="1" s="1"/>
  <c r="J431" i="1"/>
  <c r="Z262" i="1" l="1"/>
  <c r="AB261" i="1"/>
  <c r="X458" i="1"/>
  <c r="Y458" i="1" s="1"/>
  <c r="W458" i="1"/>
  <c r="Z457" i="1"/>
  <c r="X263" i="1"/>
  <c r="AA263" i="1" s="1"/>
  <c r="W263" i="1"/>
  <c r="R540" i="1"/>
  <c r="S541" i="1"/>
  <c r="L493" i="1"/>
  <c r="K494" i="1"/>
  <c r="Q461" i="1"/>
  <c r="AC460" i="1"/>
  <c r="AD459" i="1" s="1"/>
  <c r="T459" i="1"/>
  <c r="M492" i="1"/>
  <c r="N492" i="1"/>
  <c r="AB262" i="1"/>
  <c r="Y263" i="1"/>
  <c r="C264" i="1"/>
  <c r="D264" i="1" s="1"/>
  <c r="H264" i="1"/>
  <c r="J432" i="1"/>
  <c r="Z458" i="1" l="1"/>
  <c r="Z263" i="1"/>
  <c r="X459" i="1"/>
  <c r="Y459" i="1" s="1"/>
  <c r="W459" i="1"/>
  <c r="X264" i="1"/>
  <c r="AA264" i="1" s="1"/>
  <c r="W264" i="1"/>
  <c r="L494" i="1"/>
  <c r="K495" i="1"/>
  <c r="R541" i="1"/>
  <c r="S542" i="1"/>
  <c r="T460" i="1"/>
  <c r="Q462" i="1"/>
  <c r="AC461" i="1"/>
  <c r="AD460" i="1" s="1"/>
  <c r="N493" i="1"/>
  <c r="M493" i="1"/>
  <c r="AB263" i="1"/>
  <c r="G265" i="1"/>
  <c r="I265" i="1" s="1"/>
  <c r="J433" i="1"/>
  <c r="Z459" i="1" l="1"/>
  <c r="Y264" i="1"/>
  <c r="Z264" i="1"/>
  <c r="X460" i="1"/>
  <c r="Z460" i="1" s="1"/>
  <c r="W460" i="1"/>
  <c r="S543" i="1"/>
  <c r="R542" i="1"/>
  <c r="T461" i="1"/>
  <c r="AC462" i="1"/>
  <c r="AD461" i="1" s="1"/>
  <c r="Q463" i="1"/>
  <c r="K496" i="1"/>
  <c r="L495" i="1"/>
  <c r="N494" i="1"/>
  <c r="M494" i="1"/>
  <c r="AB264" i="1"/>
  <c r="C265" i="1"/>
  <c r="D265" i="1" s="1"/>
  <c r="H265" i="1"/>
  <c r="G266" i="1" s="1"/>
  <c r="I266" i="1" s="1"/>
  <c r="J434" i="1"/>
  <c r="Y460" i="1" l="1"/>
  <c r="X461" i="1"/>
  <c r="Y461" i="1" s="1"/>
  <c r="W461" i="1"/>
  <c r="X265" i="1"/>
  <c r="AA265" i="1" s="1"/>
  <c r="AB265" i="1" s="1"/>
  <c r="W265" i="1"/>
  <c r="M495" i="1"/>
  <c r="N495" i="1"/>
  <c r="K497" i="1"/>
  <c r="L496" i="1"/>
  <c r="AC463" i="1"/>
  <c r="AD462" i="1" s="1"/>
  <c r="Q464" i="1"/>
  <c r="T462" i="1"/>
  <c r="R543" i="1"/>
  <c r="S544" i="1"/>
  <c r="C266" i="1"/>
  <c r="D266" i="1" s="1"/>
  <c r="H266" i="1"/>
  <c r="G267" i="1" s="1"/>
  <c r="I267" i="1" s="1"/>
  <c r="J435" i="1"/>
  <c r="Z265" i="1" l="1"/>
  <c r="Z461" i="1"/>
  <c r="X266" i="1"/>
  <c r="AA266" i="1" s="1"/>
  <c r="AB266" i="1" s="1"/>
  <c r="W266" i="1"/>
  <c r="Y265" i="1"/>
  <c r="X462" i="1"/>
  <c r="Z462" i="1" s="1"/>
  <c r="W462" i="1"/>
  <c r="R544" i="1"/>
  <c r="S545" i="1"/>
  <c r="Q465" i="1"/>
  <c r="AC464" i="1"/>
  <c r="AD463" i="1" s="1"/>
  <c r="T463" i="1"/>
  <c r="M496" i="1"/>
  <c r="N496" i="1"/>
  <c r="L497" i="1"/>
  <c r="K498" i="1"/>
  <c r="C267" i="1"/>
  <c r="D267" i="1" s="1"/>
  <c r="H267" i="1"/>
  <c r="J436" i="1"/>
  <c r="Z266" i="1" l="1"/>
  <c r="Y266" i="1"/>
  <c r="Y462" i="1"/>
  <c r="X463" i="1"/>
  <c r="Y463" i="1" s="1"/>
  <c r="W463" i="1"/>
  <c r="X267" i="1"/>
  <c r="AA267" i="1" s="1"/>
  <c r="AB267" i="1" s="1"/>
  <c r="W267" i="1"/>
  <c r="M497" i="1"/>
  <c r="N497" i="1"/>
  <c r="S546" i="1"/>
  <c r="R545" i="1"/>
  <c r="K499" i="1"/>
  <c r="L498" i="1"/>
  <c r="AC465" i="1"/>
  <c r="AD464" i="1" s="1"/>
  <c r="T464" i="1"/>
  <c r="Q466" i="1"/>
  <c r="G268" i="1"/>
  <c r="J437" i="1"/>
  <c r="Z463" i="1" l="1"/>
  <c r="Z267" i="1"/>
  <c r="Y267" i="1"/>
  <c r="X464" i="1"/>
  <c r="Y464" i="1" s="1"/>
  <c r="W464" i="1"/>
  <c r="M498" i="1"/>
  <c r="N498" i="1"/>
  <c r="S547" i="1"/>
  <c r="R546" i="1"/>
  <c r="T465" i="1"/>
  <c r="AC466" i="1"/>
  <c r="AD465" i="1" s="1"/>
  <c r="Q467" i="1"/>
  <c r="L499" i="1"/>
  <c r="K500" i="1"/>
  <c r="H268" i="1"/>
  <c r="G269" i="1" s="1"/>
  <c r="I268" i="1"/>
  <c r="J438" i="1"/>
  <c r="X465" i="1" l="1"/>
  <c r="Z465" i="1" s="1"/>
  <c r="W465" i="1"/>
  <c r="Z464" i="1"/>
  <c r="Y465" i="1"/>
  <c r="N499" i="1"/>
  <c r="M499" i="1"/>
  <c r="K501" i="1"/>
  <c r="L500" i="1"/>
  <c r="AC467" i="1"/>
  <c r="AD466" i="1" s="1"/>
  <c r="Q468" i="1"/>
  <c r="T466" i="1"/>
  <c r="S548" i="1"/>
  <c r="R547" i="1"/>
  <c r="C268" i="1"/>
  <c r="D268" i="1" s="1"/>
  <c r="H269" i="1"/>
  <c r="G270" i="1" s="1"/>
  <c r="I269" i="1"/>
  <c r="J439" i="1"/>
  <c r="X466" i="1" l="1"/>
  <c r="W466" i="1"/>
  <c r="X268" i="1"/>
  <c r="AA268" i="1" s="1"/>
  <c r="AB268" i="1" s="1"/>
  <c r="W268" i="1"/>
  <c r="T467" i="1"/>
  <c r="AC468" i="1"/>
  <c r="AD467" i="1" s="1"/>
  <c r="Q469" i="1"/>
  <c r="S549" i="1"/>
  <c r="R548" i="1"/>
  <c r="N500" i="1"/>
  <c r="M500" i="1"/>
  <c r="Y466" i="1"/>
  <c r="Z466" i="1"/>
  <c r="K502" i="1"/>
  <c r="L501" i="1"/>
  <c r="C269" i="1"/>
  <c r="D269" i="1" s="1"/>
  <c r="H270" i="1"/>
  <c r="G271" i="1" s="1"/>
  <c r="I270" i="1"/>
  <c r="J440" i="1"/>
  <c r="Y268" i="1" l="1"/>
  <c r="X269" i="1"/>
  <c r="AA269" i="1" s="1"/>
  <c r="AB269" i="1" s="1"/>
  <c r="W269" i="1"/>
  <c r="Z268" i="1"/>
  <c r="X467" i="1"/>
  <c r="W467" i="1"/>
  <c r="R549" i="1"/>
  <c r="S550" i="1"/>
  <c r="N501" i="1"/>
  <c r="M501" i="1"/>
  <c r="AC469" i="1"/>
  <c r="AD468" i="1" s="1"/>
  <c r="Q470" i="1"/>
  <c r="T468" i="1"/>
  <c r="L502" i="1"/>
  <c r="K503" i="1"/>
  <c r="Z467" i="1"/>
  <c r="Y467" i="1"/>
  <c r="C270" i="1"/>
  <c r="D270" i="1" s="1"/>
  <c r="H271" i="1"/>
  <c r="G272" i="1" s="1"/>
  <c r="I272" i="1" s="1"/>
  <c r="I271" i="1"/>
  <c r="J441" i="1"/>
  <c r="Z269" i="1" l="1"/>
  <c r="Y269" i="1"/>
  <c r="X270" i="1"/>
  <c r="AA270" i="1" s="1"/>
  <c r="AB270" i="1" s="1"/>
  <c r="W270" i="1"/>
  <c r="X468" i="1"/>
  <c r="Y468" i="1" s="1"/>
  <c r="W468" i="1"/>
  <c r="M502" i="1"/>
  <c r="N502" i="1"/>
  <c r="Q471" i="1"/>
  <c r="T469" i="1"/>
  <c r="AC470" i="1"/>
  <c r="AD469" i="1" s="1"/>
  <c r="R550" i="1"/>
  <c r="S551" i="1"/>
  <c r="L503" i="1"/>
  <c r="K504" i="1"/>
  <c r="C271" i="1"/>
  <c r="D271" i="1" s="1"/>
  <c r="C272" i="1"/>
  <c r="H272" i="1"/>
  <c r="G273" i="1" s="1"/>
  <c r="I273" i="1" s="1"/>
  <c r="J442" i="1"/>
  <c r="Z468" i="1" l="1"/>
  <c r="Z270" i="1"/>
  <c r="X271" i="1"/>
  <c r="AA271" i="1" s="1"/>
  <c r="AB271" i="1" s="1"/>
  <c r="W271" i="1"/>
  <c r="X469" i="1"/>
  <c r="Y469" i="1" s="1"/>
  <c r="W469" i="1"/>
  <c r="X272" i="1"/>
  <c r="W272" i="1"/>
  <c r="Y270" i="1"/>
  <c r="L504" i="1"/>
  <c r="K505" i="1"/>
  <c r="R551" i="1"/>
  <c r="S552" i="1"/>
  <c r="M503" i="1"/>
  <c r="N503" i="1"/>
  <c r="AC471" i="1"/>
  <c r="AD470" i="1" s="1"/>
  <c r="T470" i="1"/>
  <c r="Q472" i="1"/>
  <c r="Z271" i="1"/>
  <c r="Y271" i="1"/>
  <c r="C273" i="1"/>
  <c r="D273" i="1" s="1"/>
  <c r="D272" i="1"/>
  <c r="H273" i="1"/>
  <c r="G274" i="1" s="1"/>
  <c r="I274" i="1" s="1"/>
  <c r="J443" i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Z272" i="1" l="1"/>
  <c r="Y272" i="1"/>
  <c r="Z469" i="1"/>
  <c r="AA272" i="1"/>
  <c r="X273" i="1"/>
  <c r="Z273" i="1" s="1"/>
  <c r="W273" i="1"/>
  <c r="X470" i="1"/>
  <c r="Z470" i="1" s="1"/>
  <c r="W470" i="1"/>
  <c r="S553" i="1"/>
  <c r="R552" i="1"/>
  <c r="T471" i="1"/>
  <c r="AC472" i="1"/>
  <c r="AD471" i="1" s="1"/>
  <c r="Q473" i="1"/>
  <c r="K506" i="1"/>
  <c r="L505" i="1"/>
  <c r="N504" i="1"/>
  <c r="M504" i="1"/>
  <c r="C274" i="1"/>
  <c r="D274" i="1" s="1"/>
  <c r="H274" i="1"/>
  <c r="Y470" i="1" l="1"/>
  <c r="AA273" i="1"/>
  <c r="AB273" i="1" s="1"/>
  <c r="Y273" i="1"/>
  <c r="AB272" i="1"/>
  <c r="X471" i="1"/>
  <c r="Y471" i="1" s="1"/>
  <c r="W471" i="1"/>
  <c r="X274" i="1"/>
  <c r="Y274" i="1" s="1"/>
  <c r="W274" i="1"/>
  <c r="M505" i="1"/>
  <c r="N505" i="1"/>
  <c r="T472" i="1"/>
  <c r="AC473" i="1"/>
  <c r="AD472" i="1" s="1"/>
  <c r="Q474" i="1"/>
  <c r="S554" i="1"/>
  <c r="R553" i="1"/>
  <c r="K507" i="1"/>
  <c r="L506" i="1"/>
  <c r="J506" i="1"/>
  <c r="J507" i="1" s="1"/>
  <c r="G275" i="1"/>
  <c r="I275" i="1" s="1"/>
  <c r="Z471" i="1" l="1"/>
  <c r="AA274" i="1"/>
  <c r="AB274" i="1" s="1"/>
  <c r="Z274" i="1"/>
  <c r="X472" i="1"/>
  <c r="Z472" i="1" s="1"/>
  <c r="W472" i="1"/>
  <c r="N506" i="1"/>
  <c r="M506" i="1"/>
  <c r="L507" i="1"/>
  <c r="K508" i="1"/>
  <c r="S555" i="1"/>
  <c r="R554" i="1"/>
  <c r="T473" i="1"/>
  <c r="Q475" i="1"/>
  <c r="AC474" i="1"/>
  <c r="AD473" i="1" s="1"/>
  <c r="C275" i="1"/>
  <c r="D275" i="1" s="1"/>
  <c r="H275" i="1"/>
  <c r="Y472" i="1" l="1"/>
  <c r="X275" i="1"/>
  <c r="AA275" i="1" s="1"/>
  <c r="AB275" i="1" s="1"/>
  <c r="W275" i="1"/>
  <c r="X473" i="1"/>
  <c r="Y473" i="1" s="1"/>
  <c r="W473" i="1"/>
  <c r="R555" i="1"/>
  <c r="S556" i="1"/>
  <c r="L508" i="1"/>
  <c r="K509" i="1"/>
  <c r="Q476" i="1"/>
  <c r="AC475" i="1"/>
  <c r="AD474" i="1" s="1"/>
  <c r="T474" i="1"/>
  <c r="J508" i="1"/>
  <c r="J509" i="1" s="1"/>
  <c r="M507" i="1"/>
  <c r="N507" i="1"/>
  <c r="G276" i="1"/>
  <c r="Z275" i="1" l="1"/>
  <c r="Y275" i="1"/>
  <c r="Z473" i="1"/>
  <c r="X474" i="1"/>
  <c r="Z474" i="1" s="1"/>
  <c r="W474" i="1"/>
  <c r="K510" i="1"/>
  <c r="L509" i="1"/>
  <c r="S557" i="1"/>
  <c r="R556" i="1"/>
  <c r="Q477" i="1"/>
  <c r="T475" i="1"/>
  <c r="AC476" i="1"/>
  <c r="AD475" i="1" s="1"/>
  <c r="N508" i="1"/>
  <c r="M508" i="1"/>
  <c r="H276" i="1"/>
  <c r="G277" i="1" s="1"/>
  <c r="I277" i="1" s="1"/>
  <c r="I276" i="1"/>
  <c r="Y474" i="1" l="1"/>
  <c r="X475" i="1"/>
  <c r="Z475" i="1" s="1"/>
  <c r="W475" i="1"/>
  <c r="N509" i="1"/>
  <c r="M509" i="1"/>
  <c r="Y475" i="1"/>
  <c r="Q478" i="1"/>
  <c r="AC477" i="1"/>
  <c r="AD476" i="1" s="1"/>
  <c r="T476" i="1"/>
  <c r="L510" i="1"/>
  <c r="K511" i="1"/>
  <c r="R557" i="1"/>
  <c r="S558" i="1"/>
  <c r="J510" i="1"/>
  <c r="J511" i="1" s="1"/>
  <c r="C277" i="1"/>
  <c r="C276" i="1"/>
  <c r="D276" i="1" s="1"/>
  <c r="H277" i="1"/>
  <c r="X476" i="1" l="1"/>
  <c r="Z476" i="1" s="1"/>
  <c r="W476" i="1"/>
  <c r="X277" i="1"/>
  <c r="W277" i="1"/>
  <c r="X276" i="1"/>
  <c r="AA276" i="1" s="1"/>
  <c r="AB276" i="1" s="1"/>
  <c r="W276" i="1"/>
  <c r="M510" i="1"/>
  <c r="N510" i="1"/>
  <c r="S559" i="1"/>
  <c r="R558" i="1"/>
  <c r="L511" i="1"/>
  <c r="K512" i="1"/>
  <c r="Q479" i="1"/>
  <c r="AC478" i="1"/>
  <c r="AD477" i="1" s="1"/>
  <c r="T477" i="1"/>
  <c r="D277" i="1"/>
  <c r="G278" i="1"/>
  <c r="I278" i="1" s="1"/>
  <c r="Y476" i="1" l="1"/>
  <c r="Y276" i="1"/>
  <c r="Z276" i="1"/>
  <c r="AA277" i="1"/>
  <c r="AB277" i="1" s="1"/>
  <c r="Y277" i="1"/>
  <c r="Z277" i="1"/>
  <c r="X477" i="1"/>
  <c r="Z477" i="1" s="1"/>
  <c r="W477" i="1"/>
  <c r="J512" i="1"/>
  <c r="L512" i="1"/>
  <c r="K513" i="1"/>
  <c r="M511" i="1"/>
  <c r="N511" i="1"/>
  <c r="S560" i="1"/>
  <c r="R559" i="1"/>
  <c r="Q480" i="1"/>
  <c r="AC479" i="1"/>
  <c r="AD478" i="1" s="1"/>
  <c r="T478" i="1"/>
  <c r="C278" i="1"/>
  <c r="D278" i="1" s="1"/>
  <c r="H278" i="1"/>
  <c r="Y477" i="1" l="1"/>
  <c r="X478" i="1"/>
  <c r="Y478" i="1" s="1"/>
  <c r="W478" i="1"/>
  <c r="X278" i="1"/>
  <c r="AA278" i="1" s="1"/>
  <c r="AB278" i="1" s="1"/>
  <c r="W278" i="1"/>
  <c r="S561" i="1"/>
  <c r="R560" i="1"/>
  <c r="K514" i="1"/>
  <c r="L513" i="1"/>
  <c r="Q481" i="1"/>
  <c r="T479" i="1"/>
  <c r="AC480" i="1"/>
  <c r="AD479" i="1" s="1"/>
  <c r="M512" i="1"/>
  <c r="N512" i="1"/>
  <c r="J513" i="1"/>
  <c r="J514" i="1" s="1"/>
  <c r="G279" i="1"/>
  <c r="Z478" i="1" l="1"/>
  <c r="Y278" i="1"/>
  <c r="X479" i="1"/>
  <c r="Z479" i="1" s="1"/>
  <c r="W479" i="1"/>
  <c r="Z278" i="1"/>
  <c r="Q482" i="1"/>
  <c r="AC481" i="1"/>
  <c r="AD480" i="1" s="1"/>
  <c r="T480" i="1"/>
  <c r="S562" i="1"/>
  <c r="R561" i="1"/>
  <c r="N513" i="1"/>
  <c r="M513" i="1"/>
  <c r="K515" i="1"/>
  <c r="L514" i="1"/>
  <c r="H279" i="1"/>
  <c r="G280" i="1" s="1"/>
  <c r="I280" i="1" s="1"/>
  <c r="I279" i="1"/>
  <c r="Y479" i="1" l="1"/>
  <c r="X480" i="1"/>
  <c r="Z480" i="1" s="1"/>
  <c r="W480" i="1"/>
  <c r="R562" i="1"/>
  <c r="S563" i="1"/>
  <c r="M514" i="1"/>
  <c r="N514" i="1"/>
  <c r="Q483" i="1"/>
  <c r="T481" i="1"/>
  <c r="AC482" i="1"/>
  <c r="AD481" i="1" s="1"/>
  <c r="L515" i="1"/>
  <c r="K516" i="1"/>
  <c r="J515" i="1"/>
  <c r="J516" i="1" s="1"/>
  <c r="C280" i="1"/>
  <c r="C279" i="1"/>
  <c r="D279" i="1" s="1"/>
  <c r="H280" i="1"/>
  <c r="G281" i="1" s="1"/>
  <c r="I281" i="1" s="1"/>
  <c r="X280" i="1" l="1"/>
  <c r="Y280" i="1" s="1"/>
  <c r="W280" i="1"/>
  <c r="X481" i="1"/>
  <c r="Y481" i="1" s="1"/>
  <c r="W481" i="1"/>
  <c r="Y480" i="1"/>
  <c r="X279" i="1"/>
  <c r="AA279" i="1" s="1"/>
  <c r="AB279" i="1" s="1"/>
  <c r="W279" i="1"/>
  <c r="K517" i="1"/>
  <c r="L516" i="1"/>
  <c r="M515" i="1"/>
  <c r="N515" i="1"/>
  <c r="R563" i="1"/>
  <c r="S564" i="1"/>
  <c r="J517" i="1"/>
  <c r="Q484" i="1"/>
  <c r="AC483" i="1"/>
  <c r="AD482" i="1" s="1"/>
  <c r="T482" i="1"/>
  <c r="C281" i="1"/>
  <c r="D281" i="1" s="1"/>
  <c r="D280" i="1"/>
  <c r="H281" i="1"/>
  <c r="G282" i="1" s="1"/>
  <c r="I282" i="1" s="1"/>
  <c r="Z279" i="1" l="1"/>
  <c r="Z280" i="1"/>
  <c r="Z481" i="1"/>
  <c r="AA280" i="1"/>
  <c r="Y279" i="1"/>
  <c r="X281" i="1"/>
  <c r="Z281" i="1" s="1"/>
  <c r="W281" i="1"/>
  <c r="X482" i="1"/>
  <c r="Y482" i="1" s="1"/>
  <c r="W482" i="1"/>
  <c r="S565" i="1"/>
  <c r="R564" i="1"/>
  <c r="T483" i="1"/>
  <c r="Q485" i="1"/>
  <c r="AC484" i="1"/>
  <c r="AD483" i="1" s="1"/>
  <c r="M516" i="1"/>
  <c r="N516" i="1"/>
  <c r="L517" i="1"/>
  <c r="K518" i="1"/>
  <c r="C282" i="1"/>
  <c r="D282" i="1" s="1"/>
  <c r="H282" i="1"/>
  <c r="G283" i="1" s="1"/>
  <c r="I283" i="1" s="1"/>
  <c r="Y281" i="1" l="1"/>
  <c r="AA281" i="1"/>
  <c r="AB281" i="1" s="1"/>
  <c r="AB280" i="1"/>
  <c r="Z482" i="1"/>
  <c r="X483" i="1"/>
  <c r="Y483" i="1" s="1"/>
  <c r="W483" i="1"/>
  <c r="X282" i="1"/>
  <c r="W282" i="1"/>
  <c r="L518" i="1"/>
  <c r="K519" i="1"/>
  <c r="AC485" i="1"/>
  <c r="AD484" i="1" s="1"/>
  <c r="T484" i="1"/>
  <c r="Q486" i="1"/>
  <c r="N517" i="1"/>
  <c r="M517" i="1"/>
  <c r="J518" i="1"/>
  <c r="J519" i="1" s="1"/>
  <c r="S566" i="1"/>
  <c r="R565" i="1"/>
  <c r="C283" i="1"/>
  <c r="D283" i="1" s="1"/>
  <c r="H283" i="1"/>
  <c r="G284" i="1" s="1"/>
  <c r="I284" i="1" s="1"/>
  <c r="AA282" i="1" l="1"/>
  <c r="AB282" i="1" s="1"/>
  <c r="Z483" i="1"/>
  <c r="Y282" i="1"/>
  <c r="Z282" i="1"/>
  <c r="X484" i="1"/>
  <c r="Y484" i="1" s="1"/>
  <c r="W484" i="1"/>
  <c r="X283" i="1"/>
  <c r="W283" i="1"/>
  <c r="J520" i="1"/>
  <c r="L519" i="1"/>
  <c r="K520" i="1"/>
  <c r="R566" i="1"/>
  <c r="S567" i="1"/>
  <c r="T485" i="1"/>
  <c r="AC486" i="1"/>
  <c r="AD485" i="1" s="1"/>
  <c r="Q487" i="1"/>
  <c r="M518" i="1"/>
  <c r="N518" i="1"/>
  <c r="C284" i="1"/>
  <c r="D284" i="1" s="1"/>
  <c r="H284" i="1"/>
  <c r="AA283" i="1" l="1"/>
  <c r="AB283" i="1" s="1"/>
  <c r="Z484" i="1"/>
  <c r="Z283" i="1"/>
  <c r="Y283" i="1"/>
  <c r="X485" i="1"/>
  <c r="Z485" i="1" s="1"/>
  <c r="W485" i="1"/>
  <c r="X284" i="1"/>
  <c r="Y284" i="1" s="1"/>
  <c r="W284" i="1"/>
  <c r="M519" i="1"/>
  <c r="N519" i="1"/>
  <c r="AC487" i="1"/>
  <c r="AD486" i="1" s="1"/>
  <c r="Q488" i="1"/>
  <c r="T486" i="1"/>
  <c r="R567" i="1"/>
  <c r="S568" i="1"/>
  <c r="L520" i="1"/>
  <c r="K521" i="1"/>
  <c r="G285" i="1"/>
  <c r="Z284" i="1" l="1"/>
  <c r="AA284" i="1"/>
  <c r="AB284" i="1" s="1"/>
  <c r="Y485" i="1"/>
  <c r="X486" i="1"/>
  <c r="Z486" i="1" s="1"/>
  <c r="W486" i="1"/>
  <c r="K522" i="1"/>
  <c r="L521" i="1"/>
  <c r="M520" i="1"/>
  <c r="N520" i="1"/>
  <c r="T487" i="1"/>
  <c r="Q489" i="1"/>
  <c r="AC488" i="1"/>
  <c r="AD487" i="1" s="1"/>
  <c r="R568" i="1"/>
  <c r="S569" i="1"/>
  <c r="J521" i="1"/>
  <c r="J522" i="1" s="1"/>
  <c r="H285" i="1"/>
  <c r="I285" i="1"/>
  <c r="G286" i="1"/>
  <c r="I286" i="1" s="1"/>
  <c r="Y486" i="1" l="1"/>
  <c r="X487" i="1"/>
  <c r="Z487" i="1" s="1"/>
  <c r="W487" i="1"/>
  <c r="N521" i="1"/>
  <c r="M521" i="1"/>
  <c r="S570" i="1"/>
  <c r="R569" i="1"/>
  <c r="T488" i="1"/>
  <c r="Q490" i="1"/>
  <c r="AC489" i="1"/>
  <c r="AD488" i="1" s="1"/>
  <c r="Y487" i="1"/>
  <c r="L522" i="1"/>
  <c r="K523" i="1"/>
  <c r="H286" i="1"/>
  <c r="G287" i="1" s="1"/>
  <c r="I287" i="1" s="1"/>
  <c r="C286" i="1"/>
  <c r="C285" i="1"/>
  <c r="D285" i="1" s="1"/>
  <c r="X286" i="1" l="1"/>
  <c r="Y286" i="1" s="1"/>
  <c r="W286" i="1"/>
  <c r="X488" i="1"/>
  <c r="Y488" i="1" s="1"/>
  <c r="W488" i="1"/>
  <c r="X285" i="1"/>
  <c r="AA285" i="1" s="1"/>
  <c r="AA286" i="1" s="1"/>
  <c r="W285" i="1"/>
  <c r="Q491" i="1"/>
  <c r="AC490" i="1"/>
  <c r="AD489" i="1" s="1"/>
  <c r="T489" i="1"/>
  <c r="R570" i="1"/>
  <c r="S571" i="1"/>
  <c r="M522" i="1"/>
  <c r="N522" i="1"/>
  <c r="K524" i="1"/>
  <c r="L523" i="1"/>
  <c r="J523" i="1"/>
  <c r="C287" i="1"/>
  <c r="D287" i="1" s="1"/>
  <c r="D286" i="1"/>
  <c r="H287" i="1"/>
  <c r="Z286" i="1" l="1"/>
  <c r="Y285" i="1"/>
  <c r="Z285" i="1"/>
  <c r="Z488" i="1"/>
  <c r="AB285" i="1"/>
  <c r="X287" i="1"/>
  <c r="AA287" i="1" s="1"/>
  <c r="W287" i="1"/>
  <c r="X489" i="1"/>
  <c r="Z489" i="1" s="1"/>
  <c r="W489" i="1"/>
  <c r="J524" i="1"/>
  <c r="L524" i="1"/>
  <c r="K525" i="1"/>
  <c r="M523" i="1"/>
  <c r="N523" i="1"/>
  <c r="S572" i="1"/>
  <c r="R571" i="1"/>
  <c r="AC491" i="1"/>
  <c r="AD490" i="1" s="1"/>
  <c r="Q492" i="1"/>
  <c r="T490" i="1"/>
  <c r="AB286" i="1"/>
  <c r="G288" i="1"/>
  <c r="I288" i="1" s="1"/>
  <c r="Y287" i="1" l="1"/>
  <c r="Z287" i="1"/>
  <c r="Y489" i="1"/>
  <c r="X490" i="1"/>
  <c r="Y490" i="1" s="1"/>
  <c r="W490" i="1"/>
  <c r="Q493" i="1"/>
  <c r="AC492" i="1"/>
  <c r="AD491" i="1" s="1"/>
  <c r="T491" i="1"/>
  <c r="R572" i="1"/>
  <c r="S573" i="1"/>
  <c r="M524" i="1"/>
  <c r="N524" i="1"/>
  <c r="K526" i="1"/>
  <c r="L525" i="1"/>
  <c r="J525" i="1"/>
  <c r="J526" i="1" s="1"/>
  <c r="AB287" i="1"/>
  <c r="C288" i="1"/>
  <c r="D288" i="1" s="1"/>
  <c r="H288" i="1"/>
  <c r="Z490" i="1" l="1"/>
  <c r="X288" i="1"/>
  <c r="AA288" i="1" s="1"/>
  <c r="AB288" i="1" s="1"/>
  <c r="W288" i="1"/>
  <c r="X491" i="1"/>
  <c r="Z491" i="1" s="1"/>
  <c r="W491" i="1"/>
  <c r="M525" i="1"/>
  <c r="N525" i="1"/>
  <c r="K527" i="1"/>
  <c r="J527" i="1" s="1"/>
  <c r="L526" i="1"/>
  <c r="S574" i="1"/>
  <c r="R573" i="1"/>
  <c r="T492" i="1"/>
  <c r="Q494" i="1"/>
  <c r="AC493" i="1"/>
  <c r="AD492" i="1" s="1"/>
  <c r="G289" i="1"/>
  <c r="Z288" i="1" l="1"/>
  <c r="Y491" i="1"/>
  <c r="Y288" i="1"/>
  <c r="X492" i="1"/>
  <c r="Z492" i="1" s="1"/>
  <c r="W492" i="1"/>
  <c r="R574" i="1"/>
  <c r="S575" i="1"/>
  <c r="Q495" i="1"/>
  <c r="T493" i="1"/>
  <c r="AC494" i="1"/>
  <c r="AD493" i="1" s="1"/>
  <c r="M526" i="1"/>
  <c r="N526" i="1"/>
  <c r="L527" i="1"/>
  <c r="K528" i="1"/>
  <c r="J528" i="1"/>
  <c r="H289" i="1"/>
  <c r="G290" i="1" s="1"/>
  <c r="I289" i="1"/>
  <c r="Y492" i="1" l="1"/>
  <c r="X493" i="1"/>
  <c r="Z493" i="1" s="1"/>
  <c r="W493" i="1"/>
  <c r="L528" i="1"/>
  <c r="K529" i="1"/>
  <c r="AC495" i="1"/>
  <c r="AD494" i="1" s="1"/>
  <c r="T494" i="1"/>
  <c r="Q496" i="1"/>
  <c r="M527" i="1"/>
  <c r="N527" i="1"/>
  <c r="R575" i="1"/>
  <c r="S576" i="1"/>
  <c r="C289" i="1"/>
  <c r="D289" i="1" s="1"/>
  <c r="H290" i="1"/>
  <c r="G291" i="1" s="1"/>
  <c r="I290" i="1"/>
  <c r="Y493" i="1" l="1"/>
  <c r="X494" i="1"/>
  <c r="Y494" i="1" s="1"/>
  <c r="W494" i="1"/>
  <c r="X289" i="1"/>
  <c r="AA289" i="1" s="1"/>
  <c r="AB289" i="1" s="1"/>
  <c r="W289" i="1"/>
  <c r="N528" i="1"/>
  <c r="M528" i="1"/>
  <c r="R576" i="1"/>
  <c r="S577" i="1"/>
  <c r="Q497" i="1"/>
  <c r="T495" i="1"/>
  <c r="AC496" i="1"/>
  <c r="AD495" i="1" s="1"/>
  <c r="L529" i="1"/>
  <c r="K530" i="1"/>
  <c r="J529" i="1"/>
  <c r="C290" i="1"/>
  <c r="D290" i="1" s="1"/>
  <c r="H291" i="1"/>
  <c r="G292" i="1" s="1"/>
  <c r="I291" i="1"/>
  <c r="Z494" i="1" l="1"/>
  <c r="Y289" i="1"/>
  <c r="Z289" i="1"/>
  <c r="X495" i="1"/>
  <c r="Z495" i="1" s="1"/>
  <c r="W495" i="1"/>
  <c r="X290" i="1"/>
  <c r="AA290" i="1" s="1"/>
  <c r="AB290" i="1" s="1"/>
  <c r="W290" i="1"/>
  <c r="J530" i="1"/>
  <c r="R577" i="1"/>
  <c r="S578" i="1"/>
  <c r="K531" i="1"/>
  <c r="L530" i="1"/>
  <c r="M529" i="1"/>
  <c r="N529" i="1"/>
  <c r="Q498" i="1"/>
  <c r="AC497" i="1"/>
  <c r="AD496" i="1" s="1"/>
  <c r="T496" i="1"/>
  <c r="C291" i="1"/>
  <c r="D291" i="1" s="1"/>
  <c r="H292" i="1"/>
  <c r="G293" i="1" s="1"/>
  <c r="I292" i="1"/>
  <c r="Y290" i="1" l="1"/>
  <c r="Y495" i="1"/>
  <c r="X496" i="1"/>
  <c r="Z496" i="1" s="1"/>
  <c r="W496" i="1"/>
  <c r="Z290" i="1"/>
  <c r="X291" i="1"/>
  <c r="AA291" i="1" s="1"/>
  <c r="AB291" i="1" s="1"/>
  <c r="W291" i="1"/>
  <c r="L531" i="1"/>
  <c r="K532" i="1"/>
  <c r="S579" i="1"/>
  <c r="R578" i="1"/>
  <c r="T497" i="1"/>
  <c r="Q499" i="1"/>
  <c r="AC498" i="1"/>
  <c r="AD497" i="1" s="1"/>
  <c r="N530" i="1"/>
  <c r="M530" i="1"/>
  <c r="J531" i="1"/>
  <c r="J532" i="1" s="1"/>
  <c r="C292" i="1"/>
  <c r="D292" i="1" s="1"/>
  <c r="H293" i="1"/>
  <c r="G294" i="1" s="1"/>
  <c r="I293" i="1"/>
  <c r="Y496" i="1" l="1"/>
  <c r="Y291" i="1"/>
  <c r="Z291" i="1"/>
  <c r="X497" i="1"/>
  <c r="Y497" i="1" s="1"/>
  <c r="W497" i="1"/>
  <c r="X292" i="1"/>
  <c r="AA292" i="1" s="1"/>
  <c r="AB292" i="1" s="1"/>
  <c r="W292" i="1"/>
  <c r="AC499" i="1"/>
  <c r="AD498" i="1" s="1"/>
  <c r="T498" i="1"/>
  <c r="Q500" i="1"/>
  <c r="L532" i="1"/>
  <c r="K533" i="1"/>
  <c r="M531" i="1"/>
  <c r="N531" i="1"/>
  <c r="R579" i="1"/>
  <c r="S580" i="1"/>
  <c r="C293" i="1"/>
  <c r="D293" i="1" s="1"/>
  <c r="H294" i="1"/>
  <c r="G295" i="1" s="1"/>
  <c r="I295" i="1" s="1"/>
  <c r="I294" i="1"/>
  <c r="Z497" i="1" l="1"/>
  <c r="X293" i="1"/>
  <c r="AA293" i="1" s="1"/>
  <c r="AB293" i="1" s="1"/>
  <c r="W293" i="1"/>
  <c r="Y292" i="1"/>
  <c r="X498" i="1"/>
  <c r="Z498" i="1" s="1"/>
  <c r="W498" i="1"/>
  <c r="Z292" i="1"/>
  <c r="S581" i="1"/>
  <c r="R580" i="1"/>
  <c r="AC500" i="1"/>
  <c r="AD499" i="1" s="1"/>
  <c r="T499" i="1"/>
  <c r="Q501" i="1"/>
  <c r="K534" i="1"/>
  <c r="L533" i="1"/>
  <c r="M532" i="1"/>
  <c r="N532" i="1"/>
  <c r="J533" i="1"/>
  <c r="J534" i="1" s="1"/>
  <c r="Z293" i="1"/>
  <c r="C295" i="1"/>
  <c r="C294" i="1"/>
  <c r="D294" i="1" s="1"/>
  <c r="H295" i="1"/>
  <c r="G296" i="1" s="1"/>
  <c r="I296" i="1" s="1"/>
  <c r="Y293" i="1" l="1"/>
  <c r="Y498" i="1"/>
  <c r="X295" i="1"/>
  <c r="Y295" i="1" s="1"/>
  <c r="W295" i="1"/>
  <c r="X499" i="1"/>
  <c r="Z499" i="1" s="1"/>
  <c r="W499" i="1"/>
  <c r="X294" i="1"/>
  <c r="AA294" i="1" s="1"/>
  <c r="W294" i="1"/>
  <c r="K535" i="1"/>
  <c r="J535" i="1" s="1"/>
  <c r="L534" i="1"/>
  <c r="N533" i="1"/>
  <c r="M533" i="1"/>
  <c r="AC501" i="1"/>
  <c r="AD500" i="1" s="1"/>
  <c r="Q502" i="1"/>
  <c r="T500" i="1"/>
  <c r="S582" i="1"/>
  <c r="R581" i="1"/>
  <c r="C296" i="1"/>
  <c r="D296" i="1" s="1"/>
  <c r="D295" i="1"/>
  <c r="H296" i="1"/>
  <c r="G297" i="1" s="1"/>
  <c r="I297" i="1" s="1"/>
  <c r="AA295" i="1" l="1"/>
  <c r="AB295" i="1" s="1"/>
  <c r="Y294" i="1"/>
  <c r="Z295" i="1"/>
  <c r="Z294" i="1"/>
  <c r="AB294" i="1"/>
  <c r="X500" i="1"/>
  <c r="Z500" i="1" s="1"/>
  <c r="W500" i="1"/>
  <c r="Y499" i="1"/>
  <c r="X296" i="1"/>
  <c r="W296" i="1"/>
  <c r="S583" i="1"/>
  <c r="R582" i="1"/>
  <c r="M534" i="1"/>
  <c r="N534" i="1"/>
  <c r="L535" i="1"/>
  <c r="K536" i="1"/>
  <c r="AC502" i="1"/>
  <c r="AD501" i="1" s="1"/>
  <c r="Q503" i="1"/>
  <c r="T501" i="1"/>
  <c r="C297" i="1"/>
  <c r="D297" i="1" s="1"/>
  <c r="H297" i="1"/>
  <c r="AA296" i="1" l="1"/>
  <c r="AB296" i="1" s="1"/>
  <c r="Y500" i="1"/>
  <c r="Y296" i="1"/>
  <c r="Z296" i="1"/>
  <c r="X501" i="1"/>
  <c r="Y501" i="1" s="1"/>
  <c r="W501" i="1"/>
  <c r="X297" i="1"/>
  <c r="W297" i="1"/>
  <c r="K537" i="1"/>
  <c r="L536" i="1"/>
  <c r="J536" i="1"/>
  <c r="J537" i="1" s="1"/>
  <c r="N535" i="1"/>
  <c r="M535" i="1"/>
  <c r="T502" i="1"/>
  <c r="AC503" i="1"/>
  <c r="AD502" i="1" s="1"/>
  <c r="Q504" i="1"/>
  <c r="S584" i="1"/>
  <c r="R583" i="1"/>
  <c r="G298" i="1"/>
  <c r="AA297" i="1" l="1"/>
  <c r="AB297" i="1" s="1"/>
  <c r="Y297" i="1"/>
  <c r="Z501" i="1"/>
  <c r="Z297" i="1"/>
  <c r="X502" i="1"/>
  <c r="Z502" i="1" s="1"/>
  <c r="W502" i="1"/>
  <c r="R584" i="1"/>
  <c r="S585" i="1"/>
  <c r="T503" i="1"/>
  <c r="Q505" i="1"/>
  <c r="AC504" i="1"/>
  <c r="AD503" i="1" s="1"/>
  <c r="N536" i="1"/>
  <c r="M536" i="1"/>
  <c r="L537" i="1"/>
  <c r="K538" i="1"/>
  <c r="H298" i="1"/>
  <c r="I298" i="1"/>
  <c r="G299" i="1"/>
  <c r="Y502" i="1" l="1"/>
  <c r="X503" i="1"/>
  <c r="Y503" i="1" s="1"/>
  <c r="W503" i="1"/>
  <c r="L538" i="1"/>
  <c r="K539" i="1"/>
  <c r="R585" i="1"/>
  <c r="S586" i="1"/>
  <c r="J538" i="1"/>
  <c r="N537" i="1"/>
  <c r="M537" i="1"/>
  <c r="AC505" i="1"/>
  <c r="AD504" i="1" s="1"/>
  <c r="Q506" i="1"/>
  <c r="T504" i="1"/>
  <c r="C298" i="1"/>
  <c r="D298" i="1" s="1"/>
  <c r="H299" i="1"/>
  <c r="G300" i="1" s="1"/>
  <c r="I300" i="1" s="1"/>
  <c r="I299" i="1"/>
  <c r="Z503" i="1" l="1"/>
  <c r="X298" i="1"/>
  <c r="AA298" i="1" s="1"/>
  <c r="AB298" i="1" s="1"/>
  <c r="W298" i="1"/>
  <c r="X504" i="1"/>
  <c r="Z504" i="1" s="1"/>
  <c r="W504" i="1"/>
  <c r="J539" i="1"/>
  <c r="S587" i="1"/>
  <c r="R586" i="1"/>
  <c r="K540" i="1"/>
  <c r="J540" i="1" s="1"/>
  <c r="L539" i="1"/>
  <c r="AC506" i="1"/>
  <c r="AD505" i="1" s="1"/>
  <c r="Q507" i="1"/>
  <c r="T505" i="1"/>
  <c r="M538" i="1"/>
  <c r="N538" i="1"/>
  <c r="C300" i="1"/>
  <c r="C299" i="1"/>
  <c r="D299" i="1" s="1"/>
  <c r="H300" i="1"/>
  <c r="G301" i="1" s="1"/>
  <c r="I301" i="1" s="1"/>
  <c r="Y298" i="1" l="1"/>
  <c r="Z298" i="1"/>
  <c r="Y504" i="1"/>
  <c r="X299" i="1"/>
  <c r="AA299" i="1" s="1"/>
  <c r="AB299" i="1" s="1"/>
  <c r="W299" i="1"/>
  <c r="X505" i="1"/>
  <c r="Y505" i="1" s="1"/>
  <c r="W505" i="1"/>
  <c r="X300" i="1"/>
  <c r="W300" i="1"/>
  <c r="Q508" i="1"/>
  <c r="T506" i="1"/>
  <c r="AC507" i="1"/>
  <c r="AD506" i="1" s="1"/>
  <c r="M539" i="1"/>
  <c r="N539" i="1"/>
  <c r="L540" i="1"/>
  <c r="K541" i="1"/>
  <c r="J541" i="1" s="1"/>
  <c r="S588" i="1"/>
  <c r="R587" i="1"/>
  <c r="C301" i="1"/>
  <c r="D301" i="1" s="1"/>
  <c r="D300" i="1"/>
  <c r="H301" i="1"/>
  <c r="G302" i="1" s="1"/>
  <c r="I302" i="1" s="1"/>
  <c r="Z300" i="1" l="1"/>
  <c r="Z299" i="1"/>
  <c r="Y300" i="1"/>
  <c r="AA300" i="1"/>
  <c r="AB300" i="1" s="1"/>
  <c r="Y299" i="1"/>
  <c r="Z505" i="1"/>
  <c r="X301" i="1"/>
  <c r="Y301" i="1" s="1"/>
  <c r="W301" i="1"/>
  <c r="X506" i="1"/>
  <c r="Y506" i="1" s="1"/>
  <c r="W506" i="1"/>
  <c r="R588" i="1"/>
  <c r="S589" i="1"/>
  <c r="K542" i="1"/>
  <c r="L541" i="1"/>
  <c r="N540" i="1"/>
  <c r="M540" i="1"/>
  <c r="AC508" i="1"/>
  <c r="AD507" i="1" s="1"/>
  <c r="Q509" i="1"/>
  <c r="T507" i="1"/>
  <c r="C302" i="1"/>
  <c r="D302" i="1" s="1"/>
  <c r="H302" i="1"/>
  <c r="G303" i="1" s="1"/>
  <c r="I303" i="1" s="1"/>
  <c r="Z301" i="1" l="1"/>
  <c r="AA301" i="1"/>
  <c r="AB301" i="1" s="1"/>
  <c r="X507" i="1"/>
  <c r="Y507" i="1" s="1"/>
  <c r="W507" i="1"/>
  <c r="Z506" i="1"/>
  <c r="X302" i="1"/>
  <c r="Y302" i="1" s="1"/>
  <c r="W302" i="1"/>
  <c r="L542" i="1"/>
  <c r="K543" i="1"/>
  <c r="Q510" i="1"/>
  <c r="AC509" i="1"/>
  <c r="AD508" i="1" s="1"/>
  <c r="T508" i="1"/>
  <c r="R589" i="1"/>
  <c r="S590" i="1"/>
  <c r="M541" i="1"/>
  <c r="N541" i="1"/>
  <c r="J542" i="1"/>
  <c r="C303" i="1"/>
  <c r="D303" i="1" s="1"/>
  <c r="H303" i="1"/>
  <c r="G304" i="1" s="1"/>
  <c r="I304" i="1" s="1"/>
  <c r="Z507" i="1" l="1"/>
  <c r="Z302" i="1"/>
  <c r="X508" i="1"/>
  <c r="Y508" i="1" s="1"/>
  <c r="W508" i="1"/>
  <c r="X303" i="1"/>
  <c r="Y303" i="1" s="1"/>
  <c r="W303" i="1"/>
  <c r="AA302" i="1"/>
  <c r="AB302" i="1" s="1"/>
  <c r="J543" i="1"/>
  <c r="K544" i="1"/>
  <c r="L543" i="1"/>
  <c r="R590" i="1"/>
  <c r="S591" i="1"/>
  <c r="AC510" i="1"/>
  <c r="AD509" i="1" s="1"/>
  <c r="Q511" i="1"/>
  <c r="T509" i="1"/>
  <c r="M542" i="1"/>
  <c r="N542" i="1"/>
  <c r="C304" i="1"/>
  <c r="D304" i="1" s="1"/>
  <c r="H304" i="1"/>
  <c r="Z508" i="1" l="1"/>
  <c r="AA303" i="1"/>
  <c r="X304" i="1"/>
  <c r="Y304" i="1" s="1"/>
  <c r="W304" i="1"/>
  <c r="Z303" i="1"/>
  <c r="X509" i="1"/>
  <c r="Y509" i="1" s="1"/>
  <c r="W509" i="1"/>
  <c r="L544" i="1"/>
  <c r="K545" i="1"/>
  <c r="R591" i="1"/>
  <c r="S592" i="1"/>
  <c r="T510" i="1"/>
  <c r="AC511" i="1"/>
  <c r="AD510" i="1" s="1"/>
  <c r="Q512" i="1"/>
  <c r="M543" i="1"/>
  <c r="N543" i="1"/>
  <c r="J544" i="1"/>
  <c r="J545" i="1" s="1"/>
  <c r="G305" i="1"/>
  <c r="I305" i="1" s="1"/>
  <c r="Z304" i="1" l="1"/>
  <c r="Z509" i="1"/>
  <c r="AA304" i="1"/>
  <c r="AB304" i="1" s="1"/>
  <c r="AB303" i="1"/>
  <c r="X510" i="1"/>
  <c r="Y510" i="1" s="1"/>
  <c r="W510" i="1"/>
  <c r="R592" i="1"/>
  <c r="S593" i="1"/>
  <c r="L545" i="1"/>
  <c r="K546" i="1"/>
  <c r="Q513" i="1"/>
  <c r="AC512" i="1"/>
  <c r="AD511" i="1" s="1"/>
  <c r="T511" i="1"/>
  <c r="N544" i="1"/>
  <c r="M544" i="1"/>
  <c r="C305" i="1"/>
  <c r="D305" i="1" s="1"/>
  <c r="H305" i="1"/>
  <c r="Z510" i="1" l="1"/>
  <c r="X305" i="1"/>
  <c r="AA305" i="1" s="1"/>
  <c r="AB305" i="1" s="1"/>
  <c r="W305" i="1"/>
  <c r="X511" i="1"/>
  <c r="Z511" i="1" s="1"/>
  <c r="W511" i="1"/>
  <c r="AC513" i="1"/>
  <c r="AD512" i="1" s="1"/>
  <c r="T512" i="1"/>
  <c r="Q514" i="1"/>
  <c r="M545" i="1"/>
  <c r="N545" i="1"/>
  <c r="K547" i="1"/>
  <c r="L546" i="1"/>
  <c r="S594" i="1"/>
  <c r="R593" i="1"/>
  <c r="J546" i="1"/>
  <c r="Z305" i="1"/>
  <c r="G306" i="1"/>
  <c r="Y305" i="1" l="1"/>
  <c r="Y511" i="1"/>
  <c r="X512" i="1"/>
  <c r="Y512" i="1" s="1"/>
  <c r="W512" i="1"/>
  <c r="J547" i="1"/>
  <c r="L547" i="1"/>
  <c r="K548" i="1"/>
  <c r="T513" i="1"/>
  <c r="AC514" i="1"/>
  <c r="AD513" i="1" s="1"/>
  <c r="Q515" i="1"/>
  <c r="R594" i="1"/>
  <c r="S595" i="1"/>
  <c r="M546" i="1"/>
  <c r="N546" i="1"/>
  <c r="H306" i="1"/>
  <c r="G307" i="1" s="1"/>
  <c r="I306" i="1"/>
  <c r="Z512" i="1" l="1"/>
  <c r="X513" i="1"/>
  <c r="Y513" i="1" s="1"/>
  <c r="W513" i="1"/>
  <c r="Z513" i="1"/>
  <c r="S596" i="1"/>
  <c r="R595" i="1"/>
  <c r="L548" i="1"/>
  <c r="K549" i="1"/>
  <c r="Q516" i="1"/>
  <c r="T514" i="1"/>
  <c r="AC515" i="1"/>
  <c r="AD514" i="1" s="1"/>
  <c r="M547" i="1"/>
  <c r="N547" i="1"/>
  <c r="J548" i="1"/>
  <c r="C306" i="1"/>
  <c r="D306" i="1" s="1"/>
  <c r="H307" i="1"/>
  <c r="G308" i="1" s="1"/>
  <c r="I308" i="1" s="1"/>
  <c r="I307" i="1"/>
  <c r="X306" i="1" l="1"/>
  <c r="AA306" i="1" s="1"/>
  <c r="AB306" i="1" s="1"/>
  <c r="W306" i="1"/>
  <c r="X514" i="1"/>
  <c r="Z514" i="1" s="1"/>
  <c r="W514" i="1"/>
  <c r="J549" i="1"/>
  <c r="T515" i="1"/>
  <c r="AC516" i="1"/>
  <c r="AD515" i="1" s="1"/>
  <c r="Q517" i="1"/>
  <c r="K550" i="1"/>
  <c r="L549" i="1"/>
  <c r="R596" i="1"/>
  <c r="S597" i="1"/>
  <c r="M548" i="1"/>
  <c r="N548" i="1"/>
  <c r="C308" i="1"/>
  <c r="C307" i="1"/>
  <c r="D307" i="1" s="1"/>
  <c r="H308" i="1"/>
  <c r="Y306" i="1" l="1"/>
  <c r="Z306" i="1"/>
  <c r="X307" i="1"/>
  <c r="AA307" i="1" s="1"/>
  <c r="W307" i="1"/>
  <c r="Y514" i="1"/>
  <c r="X515" i="1"/>
  <c r="Z515" i="1" s="1"/>
  <c r="W515" i="1"/>
  <c r="X308" i="1"/>
  <c r="Y308" i="1" s="1"/>
  <c r="W308" i="1"/>
  <c r="N549" i="1"/>
  <c r="M549" i="1"/>
  <c r="L550" i="1"/>
  <c r="K551" i="1"/>
  <c r="R597" i="1"/>
  <c r="S598" i="1"/>
  <c r="Q518" i="1"/>
  <c r="T516" i="1"/>
  <c r="AC517" i="1"/>
  <c r="AD516" i="1" s="1"/>
  <c r="J550" i="1"/>
  <c r="J551" i="1" s="1"/>
  <c r="D308" i="1"/>
  <c r="G309" i="1"/>
  <c r="Z308" i="1" l="1"/>
  <c r="Z307" i="1"/>
  <c r="Y307" i="1"/>
  <c r="AA308" i="1"/>
  <c r="AB308" i="1" s="1"/>
  <c r="AB307" i="1"/>
  <c r="Y515" i="1"/>
  <c r="X516" i="1"/>
  <c r="Z516" i="1" s="1"/>
  <c r="W516" i="1"/>
  <c r="R598" i="1"/>
  <c r="S599" i="1"/>
  <c r="L551" i="1"/>
  <c r="K552" i="1"/>
  <c r="T517" i="1"/>
  <c r="AC518" i="1"/>
  <c r="AD517" i="1" s="1"/>
  <c r="Q519" i="1"/>
  <c r="M550" i="1"/>
  <c r="N550" i="1"/>
  <c r="H309" i="1"/>
  <c r="I309" i="1"/>
  <c r="G310" i="1"/>
  <c r="Y516" i="1" l="1"/>
  <c r="X517" i="1"/>
  <c r="Z517" i="1" s="1"/>
  <c r="W517" i="1"/>
  <c r="L552" i="1"/>
  <c r="K553" i="1"/>
  <c r="M551" i="1"/>
  <c r="N551" i="1"/>
  <c r="R599" i="1"/>
  <c r="S600" i="1"/>
  <c r="Q520" i="1"/>
  <c r="T518" i="1"/>
  <c r="AC519" i="1"/>
  <c r="AD518" i="1" s="1"/>
  <c r="J552" i="1"/>
  <c r="J553" i="1" s="1"/>
  <c r="C309" i="1"/>
  <c r="D309" i="1" s="1"/>
  <c r="H310" i="1"/>
  <c r="G311" i="1" s="1"/>
  <c r="I311" i="1" s="1"/>
  <c r="I310" i="1"/>
  <c r="Y517" i="1" l="1"/>
  <c r="X309" i="1"/>
  <c r="AA309" i="1" s="1"/>
  <c r="AB309" i="1" s="1"/>
  <c r="W309" i="1"/>
  <c r="X518" i="1"/>
  <c r="Y518" i="1" s="1"/>
  <c r="W518" i="1"/>
  <c r="S601" i="1"/>
  <c r="R600" i="1"/>
  <c r="K554" i="1"/>
  <c r="J554" i="1" s="1"/>
  <c r="L553" i="1"/>
  <c r="M552" i="1"/>
  <c r="N552" i="1"/>
  <c r="AC520" i="1"/>
  <c r="AD519" i="1" s="1"/>
  <c r="Q521" i="1"/>
  <c r="T519" i="1"/>
  <c r="C311" i="1"/>
  <c r="C310" i="1"/>
  <c r="D310" i="1" s="1"/>
  <c r="H311" i="1"/>
  <c r="G312" i="1" s="1"/>
  <c r="I312" i="1" s="1"/>
  <c r="Y309" i="1" l="1"/>
  <c r="Z309" i="1"/>
  <c r="X519" i="1"/>
  <c r="Z519" i="1" s="1"/>
  <c r="W519" i="1"/>
  <c r="Z518" i="1"/>
  <c r="X311" i="1"/>
  <c r="W311" i="1"/>
  <c r="X310" i="1"/>
  <c r="AA310" i="1" s="1"/>
  <c r="AB310" i="1" s="1"/>
  <c r="W310" i="1"/>
  <c r="M553" i="1"/>
  <c r="N553" i="1"/>
  <c r="K555" i="1"/>
  <c r="J555" i="1" s="1"/>
  <c r="L554" i="1"/>
  <c r="Q522" i="1"/>
  <c r="AC521" i="1"/>
  <c r="AD520" i="1" s="1"/>
  <c r="T520" i="1"/>
  <c r="R601" i="1"/>
  <c r="S602" i="1"/>
  <c r="C312" i="1"/>
  <c r="D312" i="1" s="1"/>
  <c r="D311" i="1"/>
  <c r="H312" i="1"/>
  <c r="Y519" i="1" l="1"/>
  <c r="Z311" i="1"/>
  <c r="Y310" i="1"/>
  <c r="AA311" i="1"/>
  <c r="AB311" i="1" s="1"/>
  <c r="Z310" i="1"/>
  <c r="X520" i="1"/>
  <c r="Z520" i="1" s="1"/>
  <c r="W520" i="1"/>
  <c r="X312" i="1"/>
  <c r="Z312" i="1" s="1"/>
  <c r="W312" i="1"/>
  <c r="Y311" i="1"/>
  <c r="R602" i="1"/>
  <c r="S603" i="1"/>
  <c r="T521" i="1"/>
  <c r="AC522" i="1"/>
  <c r="AD521" i="1" s="1"/>
  <c r="Q523" i="1"/>
  <c r="M554" i="1"/>
  <c r="N554" i="1"/>
  <c r="L555" i="1"/>
  <c r="K556" i="1"/>
  <c r="J556" i="1" s="1"/>
  <c r="G313" i="1"/>
  <c r="I313" i="1" s="1"/>
  <c r="Y520" i="1" l="1"/>
  <c r="Y312" i="1"/>
  <c r="AA312" i="1"/>
  <c r="AB312" i="1" s="1"/>
  <c r="X521" i="1"/>
  <c r="Y521" i="1" s="1"/>
  <c r="W521" i="1"/>
  <c r="N555" i="1"/>
  <c r="M555" i="1"/>
  <c r="R603" i="1"/>
  <c r="S604" i="1"/>
  <c r="L556" i="1"/>
  <c r="K557" i="1"/>
  <c r="Q524" i="1"/>
  <c r="T522" i="1"/>
  <c r="AC523" i="1"/>
  <c r="AD522" i="1" s="1"/>
  <c r="C313" i="1"/>
  <c r="D313" i="1" s="1"/>
  <c r="H313" i="1"/>
  <c r="G314" i="1" s="1"/>
  <c r="I314" i="1" s="1"/>
  <c r="Z521" i="1" l="1"/>
  <c r="X313" i="1"/>
  <c r="AA313" i="1" s="1"/>
  <c r="AB313" i="1" s="1"/>
  <c r="W313" i="1"/>
  <c r="X522" i="1"/>
  <c r="Z522" i="1" s="1"/>
  <c r="W522" i="1"/>
  <c r="M556" i="1"/>
  <c r="N556" i="1"/>
  <c r="Q525" i="1"/>
  <c r="T523" i="1"/>
  <c r="AC524" i="1"/>
  <c r="AD523" i="1" s="1"/>
  <c r="S605" i="1"/>
  <c r="R604" i="1"/>
  <c r="L557" i="1"/>
  <c r="K558" i="1"/>
  <c r="J557" i="1"/>
  <c r="Z313" i="1"/>
  <c r="C314" i="1"/>
  <c r="D314" i="1" s="1"/>
  <c r="H314" i="1"/>
  <c r="Y313" i="1" l="1"/>
  <c r="Y522" i="1"/>
  <c r="X523" i="1"/>
  <c r="Y523" i="1" s="1"/>
  <c r="W523" i="1"/>
  <c r="X314" i="1"/>
  <c r="AA314" i="1" s="1"/>
  <c r="AB314" i="1" s="1"/>
  <c r="W314" i="1"/>
  <c r="S606" i="1"/>
  <c r="R605" i="1"/>
  <c r="J558" i="1"/>
  <c r="K559" i="1"/>
  <c r="L558" i="1"/>
  <c r="N557" i="1"/>
  <c r="M557" i="1"/>
  <c r="Q526" i="1"/>
  <c r="AC525" i="1"/>
  <c r="AD524" i="1" s="1"/>
  <c r="T524" i="1"/>
  <c r="G315" i="1"/>
  <c r="I315" i="1" s="1"/>
  <c r="Z523" i="1" l="1"/>
  <c r="X524" i="1"/>
  <c r="Z524" i="1" s="1"/>
  <c r="W524" i="1"/>
  <c r="Z314" i="1"/>
  <c r="Y314" i="1"/>
  <c r="Y524" i="1"/>
  <c r="K560" i="1"/>
  <c r="L559" i="1"/>
  <c r="Q527" i="1"/>
  <c r="AC526" i="1"/>
  <c r="AD525" i="1" s="1"/>
  <c r="T525" i="1"/>
  <c r="J559" i="1"/>
  <c r="J560" i="1" s="1"/>
  <c r="M558" i="1"/>
  <c r="N558" i="1"/>
  <c r="R606" i="1"/>
  <c r="S607" i="1"/>
  <c r="C315" i="1"/>
  <c r="D315" i="1" s="1"/>
  <c r="H315" i="1"/>
  <c r="X525" i="1" l="1"/>
  <c r="Z525" i="1" s="1"/>
  <c r="W525" i="1"/>
  <c r="X315" i="1"/>
  <c r="AA315" i="1" s="1"/>
  <c r="AB315" i="1" s="1"/>
  <c r="W315" i="1"/>
  <c r="R607" i="1"/>
  <c r="S608" i="1"/>
  <c r="N559" i="1"/>
  <c r="M559" i="1"/>
  <c r="Y525" i="1"/>
  <c r="L560" i="1"/>
  <c r="K561" i="1"/>
  <c r="J561" i="1" s="1"/>
  <c r="Q528" i="1"/>
  <c r="AC527" i="1"/>
  <c r="AD526" i="1" s="1"/>
  <c r="T526" i="1"/>
  <c r="G316" i="1"/>
  <c r="I316" i="1" s="1"/>
  <c r="X526" i="1" l="1"/>
  <c r="Z526" i="1" s="1"/>
  <c r="W526" i="1"/>
  <c r="Y315" i="1"/>
  <c r="Z315" i="1"/>
  <c r="Y526" i="1"/>
  <c r="R608" i="1"/>
  <c r="S609" i="1"/>
  <c r="M560" i="1"/>
  <c r="N560" i="1"/>
  <c r="Q529" i="1"/>
  <c r="AC528" i="1"/>
  <c r="AD527" i="1" s="1"/>
  <c r="T527" i="1"/>
  <c r="K562" i="1"/>
  <c r="L561" i="1"/>
  <c r="C316" i="1"/>
  <c r="D316" i="1" s="1"/>
  <c r="H316" i="1"/>
  <c r="X316" i="1" l="1"/>
  <c r="AA316" i="1" s="1"/>
  <c r="AB316" i="1" s="1"/>
  <c r="W316" i="1"/>
  <c r="X527" i="1"/>
  <c r="Z527" i="1" s="1"/>
  <c r="W527" i="1"/>
  <c r="AC529" i="1"/>
  <c r="AD528" i="1" s="1"/>
  <c r="Q530" i="1"/>
  <c r="T528" i="1"/>
  <c r="N561" i="1"/>
  <c r="M561" i="1"/>
  <c r="K563" i="1"/>
  <c r="L562" i="1"/>
  <c r="J562" i="1"/>
  <c r="J563" i="1" s="1"/>
  <c r="R609" i="1"/>
  <c r="S610" i="1"/>
  <c r="G317" i="1"/>
  <c r="Y316" i="1" l="1"/>
  <c r="Z316" i="1"/>
  <c r="X528" i="1"/>
  <c r="Z528" i="1" s="1"/>
  <c r="W528" i="1"/>
  <c r="Y527" i="1"/>
  <c r="L563" i="1"/>
  <c r="K564" i="1"/>
  <c r="T529" i="1"/>
  <c r="Q531" i="1"/>
  <c r="AC530" i="1"/>
  <c r="AD529" i="1" s="1"/>
  <c r="R610" i="1"/>
  <c r="S611" i="1"/>
  <c r="N562" i="1"/>
  <c r="M562" i="1"/>
  <c r="H317" i="1"/>
  <c r="G318" i="1" s="1"/>
  <c r="I318" i="1" s="1"/>
  <c r="I317" i="1"/>
  <c r="Y528" i="1" l="1"/>
  <c r="X529" i="1"/>
  <c r="Y529" i="1" s="1"/>
  <c r="W529" i="1"/>
  <c r="Q532" i="1"/>
  <c r="T530" i="1"/>
  <c r="AC531" i="1"/>
  <c r="AD530" i="1" s="1"/>
  <c r="M563" i="1"/>
  <c r="N563" i="1"/>
  <c r="S612" i="1"/>
  <c r="R611" i="1"/>
  <c r="L564" i="1"/>
  <c r="K565" i="1"/>
  <c r="J564" i="1"/>
  <c r="C318" i="1"/>
  <c r="H318" i="1"/>
  <c r="G319" i="1" s="1"/>
  <c r="I319" i="1" s="1"/>
  <c r="C317" i="1"/>
  <c r="D317" i="1" s="1"/>
  <c r="Z529" i="1" l="1"/>
  <c r="X318" i="1"/>
  <c r="W318" i="1"/>
  <c r="X317" i="1"/>
  <c r="AA317" i="1" s="1"/>
  <c r="AB317" i="1" s="1"/>
  <c r="W317" i="1"/>
  <c r="X530" i="1"/>
  <c r="Z530" i="1" s="1"/>
  <c r="W530" i="1"/>
  <c r="J565" i="1"/>
  <c r="K566" i="1"/>
  <c r="L565" i="1"/>
  <c r="R612" i="1"/>
  <c r="S613" i="1"/>
  <c r="M564" i="1"/>
  <c r="N564" i="1"/>
  <c r="Y530" i="1"/>
  <c r="AC532" i="1"/>
  <c r="AD531" i="1" s="1"/>
  <c r="T531" i="1"/>
  <c r="Q533" i="1"/>
  <c r="Y318" i="1"/>
  <c r="C319" i="1"/>
  <c r="D319" i="1" s="1"/>
  <c r="D318" i="1"/>
  <c r="H319" i="1"/>
  <c r="G320" i="1" s="1"/>
  <c r="I320" i="1" s="1"/>
  <c r="Y317" i="1" l="1"/>
  <c r="AA318" i="1"/>
  <c r="AB318" i="1" s="1"/>
  <c r="Z317" i="1"/>
  <c r="X319" i="1"/>
  <c r="W319" i="1"/>
  <c r="Z318" i="1"/>
  <c r="X531" i="1"/>
  <c r="Z531" i="1" s="1"/>
  <c r="W531" i="1"/>
  <c r="T532" i="1"/>
  <c r="AC533" i="1"/>
  <c r="AD532" i="1" s="1"/>
  <c r="Q534" i="1"/>
  <c r="N565" i="1"/>
  <c r="M565" i="1"/>
  <c r="K567" i="1"/>
  <c r="L566" i="1"/>
  <c r="Y531" i="1"/>
  <c r="R613" i="1"/>
  <c r="S614" i="1"/>
  <c r="J566" i="1"/>
  <c r="J567" i="1" s="1"/>
  <c r="C320" i="1"/>
  <c r="D320" i="1" s="1"/>
  <c r="H320" i="1"/>
  <c r="G321" i="1" s="1"/>
  <c r="I321" i="1" s="1"/>
  <c r="AA319" i="1" l="1"/>
  <c r="AB319" i="1" s="1"/>
  <c r="Y319" i="1"/>
  <c r="Z319" i="1"/>
  <c r="X532" i="1"/>
  <c r="Y532" i="1" s="1"/>
  <c r="W532" i="1"/>
  <c r="X320" i="1"/>
  <c r="Y320" i="1" s="1"/>
  <c r="W320" i="1"/>
  <c r="M566" i="1"/>
  <c r="N566" i="1"/>
  <c r="K568" i="1"/>
  <c r="L567" i="1"/>
  <c r="S615" i="1"/>
  <c r="R614" i="1"/>
  <c r="AC534" i="1"/>
  <c r="AD533" i="1" s="1"/>
  <c r="T533" i="1"/>
  <c r="Q535" i="1"/>
  <c r="C321" i="1"/>
  <c r="D321" i="1" s="1"/>
  <c r="H321" i="1"/>
  <c r="G322" i="1" s="1"/>
  <c r="I322" i="1" s="1"/>
  <c r="Z532" i="1" l="1"/>
  <c r="AA320" i="1"/>
  <c r="AB320" i="1" s="1"/>
  <c r="X321" i="1"/>
  <c r="Z321" i="1" s="1"/>
  <c r="W321" i="1"/>
  <c r="Z320" i="1"/>
  <c r="X533" i="1"/>
  <c r="Y533" i="1" s="1"/>
  <c r="W533" i="1"/>
  <c r="M567" i="1"/>
  <c r="N567" i="1"/>
  <c r="S616" i="1"/>
  <c r="R615" i="1"/>
  <c r="L568" i="1"/>
  <c r="K569" i="1"/>
  <c r="Q536" i="1"/>
  <c r="AC535" i="1"/>
  <c r="AD534" i="1" s="1"/>
  <c r="T534" i="1"/>
  <c r="J568" i="1"/>
  <c r="J569" i="1" s="1"/>
  <c r="C322" i="1"/>
  <c r="D322" i="1" s="1"/>
  <c r="H322" i="1"/>
  <c r="G323" i="1" s="1"/>
  <c r="I323" i="1" s="1"/>
  <c r="Y321" i="1" l="1"/>
  <c r="AA321" i="1"/>
  <c r="Z533" i="1"/>
  <c r="X322" i="1"/>
  <c r="Y322" i="1" s="1"/>
  <c r="W322" i="1"/>
  <c r="X534" i="1"/>
  <c r="Y534" i="1" s="1"/>
  <c r="W534" i="1"/>
  <c r="R616" i="1"/>
  <c r="S617" i="1"/>
  <c r="T535" i="1"/>
  <c r="Q537" i="1"/>
  <c r="AC536" i="1"/>
  <c r="AD535" i="1" s="1"/>
  <c r="L569" i="1"/>
  <c r="K570" i="1"/>
  <c r="M568" i="1"/>
  <c r="N568" i="1"/>
  <c r="C323" i="1"/>
  <c r="D323" i="1" s="1"/>
  <c r="H323" i="1"/>
  <c r="AA322" i="1" l="1"/>
  <c r="AB322" i="1" s="1"/>
  <c r="AB321" i="1"/>
  <c r="Z322" i="1"/>
  <c r="Z534" i="1"/>
  <c r="X535" i="1"/>
  <c r="Z535" i="1" s="1"/>
  <c r="W535" i="1"/>
  <c r="X323" i="1"/>
  <c r="W323" i="1"/>
  <c r="S618" i="1"/>
  <c r="R617" i="1"/>
  <c r="K571" i="1"/>
  <c r="L570" i="1"/>
  <c r="N569" i="1"/>
  <c r="M569" i="1"/>
  <c r="T536" i="1"/>
  <c r="AC537" i="1"/>
  <c r="AD536" i="1" s="1"/>
  <c r="Q538" i="1"/>
  <c r="J570" i="1"/>
  <c r="J571" i="1" s="1"/>
  <c r="G324" i="1"/>
  <c r="I324" i="1" s="1"/>
  <c r="Y535" i="1" l="1"/>
  <c r="AA323" i="1"/>
  <c r="AB323" i="1" s="1"/>
  <c r="Y323" i="1"/>
  <c r="Z323" i="1"/>
  <c r="X536" i="1"/>
  <c r="Z536" i="1" s="1"/>
  <c r="W536" i="1"/>
  <c r="L571" i="1"/>
  <c r="K572" i="1"/>
  <c r="J572" i="1" s="1"/>
  <c r="N570" i="1"/>
  <c r="M570" i="1"/>
  <c r="T537" i="1"/>
  <c r="AC538" i="1"/>
  <c r="AD537" i="1" s="1"/>
  <c r="Q539" i="1"/>
  <c r="S619" i="1"/>
  <c r="R618" i="1"/>
  <c r="C324" i="1"/>
  <c r="D324" i="1" s="1"/>
  <c r="H324" i="1"/>
  <c r="Y536" i="1" l="1"/>
  <c r="X324" i="1"/>
  <c r="AA324" i="1" s="1"/>
  <c r="AB324" i="1" s="1"/>
  <c r="W324" i="1"/>
  <c r="X537" i="1"/>
  <c r="Z537" i="1" s="1"/>
  <c r="W537" i="1"/>
  <c r="T538" i="1"/>
  <c r="Q540" i="1"/>
  <c r="AC539" i="1"/>
  <c r="AD538" i="1" s="1"/>
  <c r="S620" i="1"/>
  <c r="R619" i="1"/>
  <c r="L572" i="1"/>
  <c r="K573" i="1"/>
  <c r="M571" i="1"/>
  <c r="N571" i="1"/>
  <c r="G325" i="1"/>
  <c r="I325" i="1" s="1"/>
  <c r="Y324" i="1" l="1"/>
  <c r="Z324" i="1"/>
  <c r="Y537" i="1"/>
  <c r="X538" i="1"/>
  <c r="Z538" i="1" s="1"/>
  <c r="W538" i="1"/>
  <c r="K574" i="1"/>
  <c r="L573" i="1"/>
  <c r="J573" i="1"/>
  <c r="J574" i="1" s="1"/>
  <c r="T539" i="1"/>
  <c r="AC540" i="1"/>
  <c r="AD539" i="1" s="1"/>
  <c r="Q541" i="1"/>
  <c r="R620" i="1"/>
  <c r="S621" i="1"/>
  <c r="M572" i="1"/>
  <c r="N572" i="1"/>
  <c r="Y538" i="1"/>
  <c r="C325" i="1"/>
  <c r="D325" i="1" s="1"/>
  <c r="H325" i="1"/>
  <c r="X539" i="1" l="1"/>
  <c r="Y539" i="1" s="1"/>
  <c r="W539" i="1"/>
  <c r="X325" i="1"/>
  <c r="AA325" i="1" s="1"/>
  <c r="AB325" i="1" s="1"/>
  <c r="W325" i="1"/>
  <c r="N573" i="1"/>
  <c r="M573" i="1"/>
  <c r="R621" i="1"/>
  <c r="S622" i="1"/>
  <c r="T540" i="1"/>
  <c r="AC541" i="1"/>
  <c r="AD540" i="1" s="1"/>
  <c r="Q542" i="1"/>
  <c r="L574" i="1"/>
  <c r="K575" i="1"/>
  <c r="J575" i="1" s="1"/>
  <c r="G326" i="1"/>
  <c r="I326" i="1" s="1"/>
  <c r="Z325" i="1" l="1"/>
  <c r="Z539" i="1"/>
  <c r="X540" i="1"/>
  <c r="Y540" i="1" s="1"/>
  <c r="W540" i="1"/>
  <c r="Y325" i="1"/>
  <c r="R622" i="1"/>
  <c r="S623" i="1"/>
  <c r="K576" i="1"/>
  <c r="L575" i="1"/>
  <c r="M574" i="1"/>
  <c r="N574" i="1"/>
  <c r="AC542" i="1"/>
  <c r="AD541" i="1" s="1"/>
  <c r="Q543" i="1"/>
  <c r="T541" i="1"/>
  <c r="C326" i="1"/>
  <c r="D326" i="1" s="1"/>
  <c r="H326" i="1"/>
  <c r="Z540" i="1" l="1"/>
  <c r="X541" i="1"/>
  <c r="Z541" i="1" s="1"/>
  <c r="W541" i="1"/>
  <c r="X326" i="1"/>
  <c r="AA326" i="1" s="1"/>
  <c r="AB326" i="1" s="1"/>
  <c r="W326" i="1"/>
  <c r="M575" i="1"/>
  <c r="N575" i="1"/>
  <c r="L576" i="1"/>
  <c r="K577" i="1"/>
  <c r="Y541" i="1"/>
  <c r="AC543" i="1"/>
  <c r="AD542" i="1" s="1"/>
  <c r="Q544" i="1"/>
  <c r="T542" i="1"/>
  <c r="S624" i="1"/>
  <c r="R623" i="1"/>
  <c r="J576" i="1"/>
  <c r="J577" i="1" s="1"/>
  <c r="G327" i="1"/>
  <c r="Y326" i="1" l="1"/>
  <c r="Z326" i="1"/>
  <c r="X542" i="1"/>
  <c r="Y542" i="1" s="1"/>
  <c r="W542" i="1"/>
  <c r="T543" i="1"/>
  <c r="AC544" i="1"/>
  <c r="AD543" i="1" s="1"/>
  <c r="Q545" i="1"/>
  <c r="M576" i="1"/>
  <c r="N576" i="1"/>
  <c r="R624" i="1"/>
  <c r="S625" i="1"/>
  <c r="J578" i="1"/>
  <c r="L577" i="1"/>
  <c r="K578" i="1"/>
  <c r="H327" i="1"/>
  <c r="I327" i="1"/>
  <c r="G328" i="1"/>
  <c r="I328" i="1" s="1"/>
  <c r="Z542" i="1" l="1"/>
  <c r="X543" i="1"/>
  <c r="Y543" i="1" s="1"/>
  <c r="W543" i="1"/>
  <c r="K579" i="1"/>
  <c r="L578" i="1"/>
  <c r="S626" i="1"/>
  <c r="R625" i="1"/>
  <c r="Q546" i="1"/>
  <c r="AC545" i="1"/>
  <c r="AD544" i="1" s="1"/>
  <c r="T544" i="1"/>
  <c r="N577" i="1"/>
  <c r="M577" i="1"/>
  <c r="C328" i="1"/>
  <c r="C327" i="1"/>
  <c r="D327" i="1" s="1"/>
  <c r="H328" i="1"/>
  <c r="G329" i="1" s="1"/>
  <c r="I329" i="1" s="1"/>
  <c r="Z543" i="1" l="1"/>
  <c r="X328" i="1"/>
  <c r="W328" i="1"/>
  <c r="X327" i="1"/>
  <c r="AA327" i="1" s="1"/>
  <c r="AA328" i="1" s="1"/>
  <c r="W327" i="1"/>
  <c r="X544" i="1"/>
  <c r="Y544" i="1" s="1"/>
  <c r="W544" i="1"/>
  <c r="Z544" i="1"/>
  <c r="S627" i="1"/>
  <c r="R626" i="1"/>
  <c r="N578" i="1"/>
  <c r="M578" i="1"/>
  <c r="Q547" i="1"/>
  <c r="AC546" i="1"/>
  <c r="AD545" i="1" s="1"/>
  <c r="T545" i="1"/>
  <c r="K580" i="1"/>
  <c r="L579" i="1"/>
  <c r="J579" i="1"/>
  <c r="J580" i="1" s="1"/>
  <c r="Y328" i="1"/>
  <c r="C329" i="1"/>
  <c r="D329" i="1" s="1"/>
  <c r="D328" i="1"/>
  <c r="H329" i="1"/>
  <c r="AB327" i="1" l="1"/>
  <c r="Z328" i="1"/>
  <c r="Y327" i="1"/>
  <c r="X545" i="1"/>
  <c r="Z545" i="1" s="1"/>
  <c r="W545" i="1"/>
  <c r="X329" i="1"/>
  <c r="Y329" i="1" s="1"/>
  <c r="W329" i="1"/>
  <c r="Z327" i="1"/>
  <c r="T546" i="1"/>
  <c r="AC547" i="1"/>
  <c r="AD546" i="1" s="1"/>
  <c r="Q548" i="1"/>
  <c r="R627" i="1"/>
  <c r="S628" i="1"/>
  <c r="M579" i="1"/>
  <c r="N579" i="1"/>
  <c r="K581" i="1"/>
  <c r="J581" i="1" s="1"/>
  <c r="L580" i="1"/>
  <c r="AB328" i="1"/>
  <c r="G330" i="1"/>
  <c r="I330" i="1" s="1"/>
  <c r="Z329" i="1" l="1"/>
  <c r="Y545" i="1"/>
  <c r="AA329" i="1"/>
  <c r="AB329" i="1" s="1"/>
  <c r="X546" i="1"/>
  <c r="Z546" i="1" s="1"/>
  <c r="W546" i="1"/>
  <c r="AC548" i="1"/>
  <c r="AD547" i="1" s="1"/>
  <c r="Q549" i="1"/>
  <c r="T547" i="1"/>
  <c r="N580" i="1"/>
  <c r="M580" i="1"/>
  <c r="K582" i="1"/>
  <c r="J582" i="1" s="1"/>
  <c r="L581" i="1"/>
  <c r="R628" i="1"/>
  <c r="S629" i="1"/>
  <c r="C330" i="1"/>
  <c r="D330" i="1" s="1"/>
  <c r="H330" i="1"/>
  <c r="Y546" i="1" l="1"/>
  <c r="X547" i="1"/>
  <c r="Z547" i="1" s="1"/>
  <c r="W547" i="1"/>
  <c r="X330" i="1"/>
  <c r="AA330" i="1" s="1"/>
  <c r="AB330" i="1" s="1"/>
  <c r="W330" i="1"/>
  <c r="M581" i="1"/>
  <c r="N581" i="1"/>
  <c r="L582" i="1"/>
  <c r="K583" i="1"/>
  <c r="Y547" i="1"/>
  <c r="S630" i="1"/>
  <c r="R629" i="1"/>
  <c r="AC549" i="1"/>
  <c r="AD548" i="1" s="1"/>
  <c r="T548" i="1"/>
  <c r="Q550" i="1"/>
  <c r="G331" i="1"/>
  <c r="I331" i="1" s="1"/>
  <c r="Y330" i="1" l="1"/>
  <c r="X548" i="1"/>
  <c r="Y548" i="1" s="1"/>
  <c r="W548" i="1"/>
  <c r="Z330" i="1"/>
  <c r="R630" i="1"/>
  <c r="S631" i="1"/>
  <c r="M582" i="1"/>
  <c r="N582" i="1"/>
  <c r="T549" i="1"/>
  <c r="AC550" i="1"/>
  <c r="AD549" i="1" s="1"/>
  <c r="Q551" i="1"/>
  <c r="Z548" i="1"/>
  <c r="K584" i="1"/>
  <c r="L583" i="1"/>
  <c r="J583" i="1"/>
  <c r="J584" i="1" s="1"/>
  <c r="C331" i="1"/>
  <c r="D331" i="1" s="1"/>
  <c r="H331" i="1"/>
  <c r="X331" i="1" l="1"/>
  <c r="AA331" i="1" s="1"/>
  <c r="AB331" i="1" s="1"/>
  <c r="W331" i="1"/>
  <c r="X549" i="1"/>
  <c r="Z549" i="1" s="1"/>
  <c r="W549" i="1"/>
  <c r="M583" i="1"/>
  <c r="N583" i="1"/>
  <c r="AC551" i="1"/>
  <c r="AD550" i="1" s="1"/>
  <c r="T550" i="1"/>
  <c r="Q552" i="1"/>
  <c r="L584" i="1"/>
  <c r="K585" i="1"/>
  <c r="R631" i="1"/>
  <c r="S632" i="1"/>
  <c r="Y331" i="1"/>
  <c r="G332" i="1"/>
  <c r="I332" i="1" s="1"/>
  <c r="Z331" i="1" l="1"/>
  <c r="Y549" i="1"/>
  <c r="X550" i="1"/>
  <c r="Y550" i="1" s="1"/>
  <c r="W550" i="1"/>
  <c r="L585" i="1"/>
  <c r="K586" i="1"/>
  <c r="AC552" i="1"/>
  <c r="AD551" i="1" s="1"/>
  <c r="T551" i="1"/>
  <c r="Q553" i="1"/>
  <c r="N584" i="1"/>
  <c r="M584" i="1"/>
  <c r="R632" i="1"/>
  <c r="S633" i="1"/>
  <c r="J585" i="1"/>
  <c r="J586" i="1" s="1"/>
  <c r="C332" i="1"/>
  <c r="D332" i="1" s="1"/>
  <c r="H332" i="1"/>
  <c r="Z550" i="1" l="1"/>
  <c r="X332" i="1"/>
  <c r="AA332" i="1" s="1"/>
  <c r="AB332" i="1" s="1"/>
  <c r="W332" i="1"/>
  <c r="X551" i="1"/>
  <c r="Z551" i="1" s="1"/>
  <c r="W551" i="1"/>
  <c r="L586" i="1"/>
  <c r="K587" i="1"/>
  <c r="S634" i="1"/>
  <c r="R633" i="1"/>
  <c r="T552" i="1"/>
  <c r="AC553" i="1"/>
  <c r="AD552" i="1" s="1"/>
  <c r="Q554" i="1"/>
  <c r="N585" i="1"/>
  <c r="M585" i="1"/>
  <c r="G333" i="1"/>
  <c r="I333" i="1" s="1"/>
  <c r="Y332" i="1" l="1"/>
  <c r="Z332" i="1"/>
  <c r="X552" i="1"/>
  <c r="Z552" i="1" s="1"/>
  <c r="W552" i="1"/>
  <c r="Y551" i="1"/>
  <c r="N586" i="1"/>
  <c r="M586" i="1"/>
  <c r="Q555" i="1"/>
  <c r="T553" i="1"/>
  <c r="AC554" i="1"/>
  <c r="AD553" i="1" s="1"/>
  <c r="R634" i="1"/>
  <c r="S635" i="1"/>
  <c r="K588" i="1"/>
  <c r="L587" i="1"/>
  <c r="J587" i="1"/>
  <c r="J588" i="1" s="1"/>
  <c r="C333" i="1"/>
  <c r="D333" i="1" s="1"/>
  <c r="H333" i="1"/>
  <c r="Y552" i="1" l="1"/>
  <c r="X333" i="1"/>
  <c r="AA333" i="1" s="1"/>
  <c r="AB333" i="1" s="1"/>
  <c r="W333" i="1"/>
  <c r="X553" i="1"/>
  <c r="Y553" i="1" s="1"/>
  <c r="W553" i="1"/>
  <c r="N587" i="1"/>
  <c r="M587" i="1"/>
  <c r="L588" i="1"/>
  <c r="K589" i="1"/>
  <c r="J589" i="1" s="1"/>
  <c r="S636" i="1"/>
  <c r="R635" i="1"/>
  <c r="T554" i="1"/>
  <c r="AC555" i="1"/>
  <c r="AD554" i="1" s="1"/>
  <c r="Q556" i="1"/>
  <c r="G334" i="1"/>
  <c r="I334" i="1" s="1"/>
  <c r="Z333" i="1" l="1"/>
  <c r="Z553" i="1"/>
  <c r="X554" i="1"/>
  <c r="Z554" i="1" s="1"/>
  <c r="W554" i="1"/>
  <c r="Y333" i="1"/>
  <c r="AC556" i="1"/>
  <c r="AD555" i="1" s="1"/>
  <c r="T555" i="1"/>
  <c r="Q557" i="1"/>
  <c r="N588" i="1"/>
  <c r="M588" i="1"/>
  <c r="S637" i="1"/>
  <c r="R636" i="1"/>
  <c r="K590" i="1"/>
  <c r="L589" i="1"/>
  <c r="C334" i="1"/>
  <c r="D334" i="1" s="1"/>
  <c r="H334" i="1"/>
  <c r="Y554" i="1" l="1"/>
  <c r="X334" i="1"/>
  <c r="AA334" i="1" s="1"/>
  <c r="AB334" i="1" s="1"/>
  <c r="W334" i="1"/>
  <c r="X555" i="1"/>
  <c r="Z555" i="1" s="1"/>
  <c r="W555" i="1"/>
  <c r="N589" i="1"/>
  <c r="M589" i="1"/>
  <c r="K591" i="1"/>
  <c r="L590" i="1"/>
  <c r="R637" i="1"/>
  <c r="S638" i="1"/>
  <c r="Q558" i="1"/>
  <c r="T556" i="1"/>
  <c r="AC557" i="1"/>
  <c r="AD556" i="1" s="1"/>
  <c r="J590" i="1"/>
  <c r="G335" i="1"/>
  <c r="I335" i="1" s="1"/>
  <c r="Y555" i="1" l="1"/>
  <c r="Y334" i="1"/>
  <c r="Z334" i="1"/>
  <c r="X556" i="1"/>
  <c r="Z556" i="1" s="1"/>
  <c r="W556" i="1"/>
  <c r="J591" i="1"/>
  <c r="M590" i="1"/>
  <c r="N590" i="1"/>
  <c r="K592" i="1"/>
  <c r="L591" i="1"/>
  <c r="S639" i="1"/>
  <c r="R638" i="1"/>
  <c r="Q559" i="1"/>
  <c r="AC558" i="1"/>
  <c r="AD557" i="1" s="1"/>
  <c r="T557" i="1"/>
  <c r="C335" i="1"/>
  <c r="D335" i="1" s="1"/>
  <c r="H335" i="1"/>
  <c r="Y556" i="1" l="1"/>
  <c r="X557" i="1"/>
  <c r="Z557" i="1" s="1"/>
  <c r="W557" i="1"/>
  <c r="X335" i="1"/>
  <c r="AA335" i="1" s="1"/>
  <c r="AB335" i="1" s="1"/>
  <c r="W335" i="1"/>
  <c r="Y557" i="1"/>
  <c r="R639" i="1"/>
  <c r="S640" i="1"/>
  <c r="L592" i="1"/>
  <c r="K593" i="1"/>
  <c r="J592" i="1"/>
  <c r="Q560" i="1"/>
  <c r="T558" i="1"/>
  <c r="AC559" i="1"/>
  <c r="AD558" i="1" s="1"/>
  <c r="N591" i="1"/>
  <c r="M591" i="1"/>
  <c r="G336" i="1"/>
  <c r="I336" i="1" s="1"/>
  <c r="Y335" i="1" l="1"/>
  <c r="Z335" i="1"/>
  <c r="X558" i="1"/>
  <c r="Y558" i="1" s="1"/>
  <c r="W558" i="1"/>
  <c r="J593" i="1"/>
  <c r="AC560" i="1"/>
  <c r="AD559" i="1" s="1"/>
  <c r="T559" i="1"/>
  <c r="Q561" i="1"/>
  <c r="R640" i="1"/>
  <c r="S641" i="1"/>
  <c r="K594" i="1"/>
  <c r="L593" i="1"/>
  <c r="N592" i="1"/>
  <c r="M592" i="1"/>
  <c r="C336" i="1"/>
  <c r="D336" i="1" s="1"/>
  <c r="H336" i="1"/>
  <c r="Z558" i="1" l="1"/>
  <c r="X336" i="1"/>
  <c r="AA336" i="1" s="1"/>
  <c r="AB336" i="1" s="1"/>
  <c r="W336" i="1"/>
  <c r="X559" i="1"/>
  <c r="Z559" i="1" s="1"/>
  <c r="W559" i="1"/>
  <c r="AC561" i="1"/>
  <c r="AD560" i="1" s="1"/>
  <c r="T560" i="1"/>
  <c r="Q562" i="1"/>
  <c r="M593" i="1"/>
  <c r="N593" i="1"/>
  <c r="S642" i="1"/>
  <c r="R641" i="1"/>
  <c r="K595" i="1"/>
  <c r="L594" i="1"/>
  <c r="J594" i="1"/>
  <c r="J595" i="1" s="1"/>
  <c r="G337" i="1"/>
  <c r="I337" i="1" s="1"/>
  <c r="Z336" i="1" l="1"/>
  <c r="Y336" i="1"/>
  <c r="Y559" i="1"/>
  <c r="X560" i="1"/>
  <c r="Y560" i="1" s="1"/>
  <c r="W560" i="1"/>
  <c r="N594" i="1"/>
  <c r="M594" i="1"/>
  <c r="AC562" i="1"/>
  <c r="AD561" i="1" s="1"/>
  <c r="T561" i="1"/>
  <c r="Q563" i="1"/>
  <c r="K596" i="1"/>
  <c r="L595" i="1"/>
  <c r="S643" i="1"/>
  <c r="R642" i="1"/>
  <c r="C337" i="1"/>
  <c r="D337" i="1" s="1"/>
  <c r="H337" i="1"/>
  <c r="Z560" i="1" l="1"/>
  <c r="X337" i="1"/>
  <c r="AA337" i="1" s="1"/>
  <c r="AB337" i="1" s="1"/>
  <c r="W337" i="1"/>
  <c r="X561" i="1"/>
  <c r="Y561" i="1" s="1"/>
  <c r="W561" i="1"/>
  <c r="M595" i="1"/>
  <c r="N595" i="1"/>
  <c r="S644" i="1"/>
  <c r="R643" i="1"/>
  <c r="K597" i="1"/>
  <c r="L596" i="1"/>
  <c r="AC563" i="1"/>
  <c r="AD562" i="1" s="1"/>
  <c r="T562" i="1"/>
  <c r="Q564" i="1"/>
  <c r="J596" i="1"/>
  <c r="J597" i="1" s="1"/>
  <c r="Z337" i="1"/>
  <c r="G338" i="1"/>
  <c r="I338" i="1" s="1"/>
  <c r="Y337" i="1" l="1"/>
  <c r="Z561" i="1"/>
  <c r="X562" i="1"/>
  <c r="Y562" i="1" s="1"/>
  <c r="W562" i="1"/>
  <c r="S645" i="1"/>
  <c r="R644" i="1"/>
  <c r="M596" i="1"/>
  <c r="N596" i="1"/>
  <c r="Q565" i="1"/>
  <c r="AC564" i="1"/>
  <c r="AD563" i="1" s="1"/>
  <c r="T563" i="1"/>
  <c r="L597" i="1"/>
  <c r="K598" i="1"/>
  <c r="C338" i="1"/>
  <c r="D338" i="1" s="1"/>
  <c r="H338" i="1"/>
  <c r="Z562" i="1" l="1"/>
  <c r="X338" i="1"/>
  <c r="AA338" i="1" s="1"/>
  <c r="AB338" i="1" s="1"/>
  <c r="W338" i="1"/>
  <c r="X563" i="1"/>
  <c r="Y563" i="1" s="1"/>
  <c r="W563" i="1"/>
  <c r="L598" i="1"/>
  <c r="K599" i="1"/>
  <c r="T564" i="1"/>
  <c r="Q566" i="1"/>
  <c r="AC565" i="1"/>
  <c r="AD564" i="1" s="1"/>
  <c r="M597" i="1"/>
  <c r="N597" i="1"/>
  <c r="J598" i="1"/>
  <c r="J599" i="1" s="1"/>
  <c r="S646" i="1"/>
  <c r="R645" i="1"/>
  <c r="Z338" i="1"/>
  <c r="G339" i="1"/>
  <c r="I339" i="1" s="1"/>
  <c r="Z563" i="1" l="1"/>
  <c r="Y338" i="1"/>
  <c r="X564" i="1"/>
  <c r="Y564" i="1" s="1"/>
  <c r="W564" i="1"/>
  <c r="Q567" i="1"/>
  <c r="T565" i="1"/>
  <c r="AC566" i="1"/>
  <c r="AD565" i="1" s="1"/>
  <c r="K600" i="1"/>
  <c r="L599" i="1"/>
  <c r="S647" i="1"/>
  <c r="R646" i="1"/>
  <c r="N598" i="1"/>
  <c r="M598" i="1"/>
  <c r="C339" i="1"/>
  <c r="D339" i="1" s="1"/>
  <c r="H339" i="1"/>
  <c r="Z564" i="1" l="1"/>
  <c r="X565" i="1"/>
  <c r="Z565" i="1" s="1"/>
  <c r="W565" i="1"/>
  <c r="X339" i="1"/>
  <c r="AA339" i="1" s="1"/>
  <c r="AB339" i="1" s="1"/>
  <c r="W339" i="1"/>
  <c r="M599" i="1"/>
  <c r="N599" i="1"/>
  <c r="T566" i="1"/>
  <c r="Q568" i="1"/>
  <c r="AC567" i="1"/>
  <c r="AD566" i="1" s="1"/>
  <c r="R647" i="1"/>
  <c r="S648" i="1"/>
  <c r="L600" i="1"/>
  <c r="K601" i="1"/>
  <c r="J600" i="1"/>
  <c r="G340" i="1"/>
  <c r="I340" i="1" s="1"/>
  <c r="Y565" i="1" l="1"/>
  <c r="Y339" i="1"/>
  <c r="X566" i="1"/>
  <c r="Z566" i="1" s="1"/>
  <c r="W566" i="1"/>
  <c r="Z339" i="1"/>
  <c r="J601" i="1"/>
  <c r="L601" i="1"/>
  <c r="K602" i="1"/>
  <c r="M600" i="1"/>
  <c r="N600" i="1"/>
  <c r="T567" i="1"/>
  <c r="AC568" i="1"/>
  <c r="AD567" i="1" s="1"/>
  <c r="Q569" i="1"/>
  <c r="R648" i="1"/>
  <c r="S649" i="1"/>
  <c r="C340" i="1"/>
  <c r="D340" i="1" s="1"/>
  <c r="H340" i="1"/>
  <c r="Y566" i="1" l="1"/>
  <c r="X567" i="1"/>
  <c r="Y567" i="1" s="1"/>
  <c r="W567" i="1"/>
  <c r="X340" i="1"/>
  <c r="AA340" i="1" s="1"/>
  <c r="AB340" i="1" s="1"/>
  <c r="W340" i="1"/>
  <c r="R649" i="1"/>
  <c r="S650" i="1"/>
  <c r="M601" i="1"/>
  <c r="N601" i="1"/>
  <c r="T568" i="1"/>
  <c r="AC569" i="1"/>
  <c r="AD568" i="1" s="1"/>
  <c r="Q570" i="1"/>
  <c r="K603" i="1"/>
  <c r="L602" i="1"/>
  <c r="J602" i="1"/>
  <c r="J603" i="1" s="1"/>
  <c r="G341" i="1"/>
  <c r="I341" i="1" s="1"/>
  <c r="Z567" i="1" l="1"/>
  <c r="Y340" i="1"/>
  <c r="X568" i="1"/>
  <c r="Z568" i="1" s="1"/>
  <c r="W568" i="1"/>
  <c r="Z340" i="1"/>
  <c r="N602" i="1"/>
  <c r="M602" i="1"/>
  <c r="L603" i="1"/>
  <c r="K604" i="1"/>
  <c r="S651" i="1"/>
  <c r="R650" i="1"/>
  <c r="AC570" i="1"/>
  <c r="AD569" i="1" s="1"/>
  <c r="Q571" i="1"/>
  <c r="T569" i="1"/>
  <c r="C341" i="1"/>
  <c r="D341" i="1" s="1"/>
  <c r="H341" i="1"/>
  <c r="Y568" i="1" l="1"/>
  <c r="X341" i="1"/>
  <c r="AA341" i="1" s="1"/>
  <c r="AB341" i="1" s="1"/>
  <c r="W341" i="1"/>
  <c r="X569" i="1"/>
  <c r="Y569" i="1" s="1"/>
  <c r="W569" i="1"/>
  <c r="T570" i="1"/>
  <c r="AC571" i="1"/>
  <c r="AD570" i="1" s="1"/>
  <c r="Q572" i="1"/>
  <c r="R651" i="1"/>
  <c r="S652" i="1"/>
  <c r="K605" i="1"/>
  <c r="L604" i="1"/>
  <c r="N603" i="1"/>
  <c r="M603" i="1"/>
  <c r="J604" i="1"/>
  <c r="G342" i="1"/>
  <c r="I342" i="1" s="1"/>
  <c r="Z341" i="1" l="1"/>
  <c r="Y341" i="1"/>
  <c r="Z569" i="1"/>
  <c r="X570" i="1"/>
  <c r="Z570" i="1" s="1"/>
  <c r="W570" i="1"/>
  <c r="J605" i="1"/>
  <c r="S653" i="1"/>
  <c r="R652" i="1"/>
  <c r="Q573" i="1"/>
  <c r="T571" i="1"/>
  <c r="AC572" i="1"/>
  <c r="AD571" i="1" s="1"/>
  <c r="L605" i="1"/>
  <c r="K606" i="1"/>
  <c r="J606" i="1" s="1"/>
  <c r="M604" i="1"/>
  <c r="N604" i="1"/>
  <c r="Y570" i="1"/>
  <c r="C342" i="1"/>
  <c r="D342" i="1" s="1"/>
  <c r="H342" i="1"/>
  <c r="X342" i="1" l="1"/>
  <c r="AA342" i="1" s="1"/>
  <c r="AB342" i="1" s="1"/>
  <c r="W342" i="1"/>
  <c r="X571" i="1"/>
  <c r="Z571" i="1" s="1"/>
  <c r="W571" i="1"/>
  <c r="M605" i="1"/>
  <c r="N605" i="1"/>
  <c r="T572" i="1"/>
  <c r="Q574" i="1"/>
  <c r="AC573" i="1"/>
  <c r="AD572" i="1" s="1"/>
  <c r="K607" i="1"/>
  <c r="L606" i="1"/>
  <c r="S654" i="1"/>
  <c r="R653" i="1"/>
  <c r="Y342" i="1"/>
  <c r="G343" i="1"/>
  <c r="I343" i="1" s="1"/>
  <c r="Z342" i="1" l="1"/>
  <c r="Y571" i="1"/>
  <c r="X572" i="1"/>
  <c r="Y572" i="1" s="1"/>
  <c r="W572" i="1"/>
  <c r="M606" i="1"/>
  <c r="N606" i="1"/>
  <c r="R654" i="1"/>
  <c r="S655" i="1"/>
  <c r="AC574" i="1"/>
  <c r="AD573" i="1" s="1"/>
  <c r="Q575" i="1"/>
  <c r="T573" i="1"/>
  <c r="L607" i="1"/>
  <c r="K608" i="1"/>
  <c r="J607" i="1"/>
  <c r="C343" i="1"/>
  <c r="D343" i="1" s="1"/>
  <c r="H343" i="1"/>
  <c r="Z572" i="1" l="1"/>
  <c r="X573" i="1"/>
  <c r="Y573" i="1" s="1"/>
  <c r="W573" i="1"/>
  <c r="X343" i="1"/>
  <c r="AA343" i="1" s="1"/>
  <c r="AB343" i="1" s="1"/>
  <c r="W343" i="1"/>
  <c r="J608" i="1"/>
  <c r="AC575" i="1"/>
  <c r="AD574" i="1" s="1"/>
  <c r="Q576" i="1"/>
  <c r="T574" i="1"/>
  <c r="Z573" i="1"/>
  <c r="L608" i="1"/>
  <c r="K609" i="1"/>
  <c r="M607" i="1"/>
  <c r="N607" i="1"/>
  <c r="S656" i="1"/>
  <c r="R655" i="1"/>
  <c r="G344" i="1"/>
  <c r="I344" i="1" s="1"/>
  <c r="Y343" i="1" l="1"/>
  <c r="X574" i="1"/>
  <c r="Y574" i="1" s="1"/>
  <c r="W574" i="1"/>
  <c r="Z343" i="1"/>
  <c r="L609" i="1"/>
  <c r="K610" i="1"/>
  <c r="R656" i="1"/>
  <c r="S657" i="1"/>
  <c r="N608" i="1"/>
  <c r="M608" i="1"/>
  <c r="Z574" i="1"/>
  <c r="J609" i="1"/>
  <c r="AC576" i="1"/>
  <c r="AD575" i="1" s="1"/>
  <c r="T575" i="1"/>
  <c r="Q577" i="1"/>
  <c r="C344" i="1"/>
  <c r="D344" i="1" s="1"/>
  <c r="H344" i="1"/>
  <c r="X575" i="1" l="1"/>
  <c r="Z575" i="1" s="1"/>
  <c r="W575" i="1"/>
  <c r="X344" i="1"/>
  <c r="AA344" i="1" s="1"/>
  <c r="AB344" i="1" s="1"/>
  <c r="W344" i="1"/>
  <c r="J610" i="1"/>
  <c r="Q578" i="1"/>
  <c r="AC577" i="1"/>
  <c r="AD576" i="1" s="1"/>
  <c r="T576" i="1"/>
  <c r="Y575" i="1"/>
  <c r="S658" i="1"/>
  <c r="R657" i="1"/>
  <c r="L610" i="1"/>
  <c r="K611" i="1"/>
  <c r="J611" i="1" s="1"/>
  <c r="N609" i="1"/>
  <c r="M609" i="1"/>
  <c r="Y344" i="1"/>
  <c r="G345" i="1"/>
  <c r="I345" i="1" s="1"/>
  <c r="X576" i="1" l="1"/>
  <c r="Y576" i="1" s="1"/>
  <c r="W576" i="1"/>
  <c r="Z344" i="1"/>
  <c r="N610" i="1"/>
  <c r="M610" i="1"/>
  <c r="R658" i="1"/>
  <c r="S659" i="1"/>
  <c r="L611" i="1"/>
  <c r="K612" i="1"/>
  <c r="Q579" i="1"/>
  <c r="AC578" i="1"/>
  <c r="AD577" i="1" s="1"/>
  <c r="T577" i="1"/>
  <c r="C345" i="1"/>
  <c r="D345" i="1" s="1"/>
  <c r="H345" i="1"/>
  <c r="Z576" i="1" l="1"/>
  <c r="X345" i="1"/>
  <c r="AA345" i="1" s="1"/>
  <c r="AB345" i="1" s="1"/>
  <c r="W345" i="1"/>
  <c r="X577" i="1"/>
  <c r="Y577" i="1" s="1"/>
  <c r="W577" i="1"/>
  <c r="N611" i="1"/>
  <c r="M611" i="1"/>
  <c r="R659" i="1"/>
  <c r="S660" i="1"/>
  <c r="T578" i="1"/>
  <c r="AC579" i="1"/>
  <c r="AD578" i="1" s="1"/>
  <c r="Q580" i="1"/>
  <c r="L612" i="1"/>
  <c r="K613" i="1"/>
  <c r="J612" i="1"/>
  <c r="G346" i="1"/>
  <c r="I346" i="1" s="1"/>
  <c r="Y345" i="1" l="1"/>
  <c r="Z345" i="1"/>
  <c r="Z577" i="1"/>
  <c r="X578" i="1"/>
  <c r="Z578" i="1" s="1"/>
  <c r="W578" i="1"/>
  <c r="J613" i="1"/>
  <c r="M612" i="1"/>
  <c r="N612" i="1"/>
  <c r="S661" i="1"/>
  <c r="R660" i="1"/>
  <c r="K614" i="1"/>
  <c r="J614" i="1" s="1"/>
  <c r="L613" i="1"/>
  <c r="Q581" i="1"/>
  <c r="AC580" i="1"/>
  <c r="AD579" i="1" s="1"/>
  <c r="T579" i="1"/>
  <c r="C346" i="1"/>
  <c r="D346" i="1" s="1"/>
  <c r="H346" i="1"/>
  <c r="Y578" i="1" l="1"/>
  <c r="X346" i="1"/>
  <c r="AA346" i="1" s="1"/>
  <c r="AB346" i="1" s="1"/>
  <c r="W346" i="1"/>
  <c r="X579" i="1"/>
  <c r="Z579" i="1" s="1"/>
  <c r="W579" i="1"/>
  <c r="S662" i="1"/>
  <c r="R661" i="1"/>
  <c r="N613" i="1"/>
  <c r="M613" i="1"/>
  <c r="Q582" i="1"/>
  <c r="AC581" i="1"/>
  <c r="AD580" i="1" s="1"/>
  <c r="T580" i="1"/>
  <c r="K615" i="1"/>
  <c r="J615" i="1" s="1"/>
  <c r="L614" i="1"/>
  <c r="G347" i="1"/>
  <c r="I347" i="1" s="1"/>
  <c r="Y346" i="1" l="1"/>
  <c r="Z346" i="1"/>
  <c r="Y579" i="1"/>
  <c r="X580" i="1"/>
  <c r="Z580" i="1" s="1"/>
  <c r="W580" i="1"/>
  <c r="M614" i="1"/>
  <c r="N614" i="1"/>
  <c r="L615" i="1"/>
  <c r="K616" i="1"/>
  <c r="Q583" i="1"/>
  <c r="AC582" i="1"/>
  <c r="AD581" i="1" s="1"/>
  <c r="T581" i="1"/>
  <c r="R662" i="1"/>
  <c r="S663" i="1"/>
  <c r="C347" i="1"/>
  <c r="D347" i="1" s="1"/>
  <c r="H347" i="1"/>
  <c r="Y580" i="1" l="1"/>
  <c r="X347" i="1"/>
  <c r="AA347" i="1" s="1"/>
  <c r="AB347" i="1" s="1"/>
  <c r="W347" i="1"/>
  <c r="X581" i="1"/>
  <c r="Y581" i="1" s="1"/>
  <c r="W581" i="1"/>
  <c r="S664" i="1"/>
  <c r="R663" i="1"/>
  <c r="T582" i="1"/>
  <c r="Q584" i="1"/>
  <c r="AC583" i="1"/>
  <c r="AD582" i="1" s="1"/>
  <c r="L616" i="1"/>
  <c r="K617" i="1"/>
  <c r="J616" i="1"/>
  <c r="M615" i="1"/>
  <c r="N615" i="1"/>
  <c r="G348" i="1"/>
  <c r="I348" i="1" s="1"/>
  <c r="Z581" i="1" l="1"/>
  <c r="Y347" i="1"/>
  <c r="Z347" i="1"/>
  <c r="X582" i="1"/>
  <c r="Y582" i="1" s="1"/>
  <c r="W582" i="1"/>
  <c r="J617" i="1"/>
  <c r="L617" i="1"/>
  <c r="K618" i="1"/>
  <c r="N616" i="1"/>
  <c r="M616" i="1"/>
  <c r="T583" i="1"/>
  <c r="Q585" i="1"/>
  <c r="AC584" i="1"/>
  <c r="AD583" i="1" s="1"/>
  <c r="S665" i="1"/>
  <c r="R664" i="1"/>
  <c r="C348" i="1"/>
  <c r="D348" i="1" s="1"/>
  <c r="H348" i="1"/>
  <c r="Z582" i="1" l="1"/>
  <c r="X348" i="1"/>
  <c r="AA348" i="1" s="1"/>
  <c r="AB348" i="1" s="1"/>
  <c r="W348" i="1"/>
  <c r="X583" i="1"/>
  <c r="Y583" i="1" s="1"/>
  <c r="W583" i="1"/>
  <c r="L618" i="1"/>
  <c r="K619" i="1"/>
  <c r="R665" i="1"/>
  <c r="S666" i="1"/>
  <c r="AC585" i="1"/>
  <c r="AD584" i="1" s="1"/>
  <c r="T584" i="1"/>
  <c r="Q586" i="1"/>
  <c r="J618" i="1"/>
  <c r="M617" i="1"/>
  <c r="N617" i="1"/>
  <c r="G349" i="1"/>
  <c r="I349" i="1" s="1"/>
  <c r="Y348" i="1" l="1"/>
  <c r="Z348" i="1"/>
  <c r="X584" i="1"/>
  <c r="Z584" i="1" s="1"/>
  <c r="W584" i="1"/>
  <c r="Z583" i="1"/>
  <c r="M618" i="1"/>
  <c r="N618" i="1"/>
  <c r="J619" i="1"/>
  <c r="S667" i="1"/>
  <c r="R666" i="1"/>
  <c r="K620" i="1"/>
  <c r="L619" i="1"/>
  <c r="AC586" i="1"/>
  <c r="AD585" i="1" s="1"/>
  <c r="Q587" i="1"/>
  <c r="T585" i="1"/>
  <c r="C349" i="1"/>
  <c r="D349" i="1" s="1"/>
  <c r="H349" i="1"/>
  <c r="Y584" i="1" l="1"/>
  <c r="X585" i="1"/>
  <c r="Y585" i="1" s="1"/>
  <c r="W585" i="1"/>
  <c r="X349" i="1"/>
  <c r="AA349" i="1" s="1"/>
  <c r="AB349" i="1" s="1"/>
  <c r="W349" i="1"/>
  <c r="K621" i="1"/>
  <c r="L620" i="1"/>
  <c r="T586" i="1"/>
  <c r="Q588" i="1"/>
  <c r="AC587" i="1"/>
  <c r="AD586" i="1" s="1"/>
  <c r="S668" i="1"/>
  <c r="R667" i="1"/>
  <c r="M619" i="1"/>
  <c r="N619" i="1"/>
  <c r="J620" i="1"/>
  <c r="J621" i="1" s="1"/>
  <c r="G350" i="1"/>
  <c r="I350" i="1" s="1"/>
  <c r="Z585" i="1" l="1"/>
  <c r="Y349" i="1"/>
  <c r="X586" i="1"/>
  <c r="Y586" i="1" s="1"/>
  <c r="W586" i="1"/>
  <c r="Z349" i="1"/>
  <c r="R668" i="1"/>
  <c r="S669" i="1"/>
  <c r="T587" i="1"/>
  <c r="AC588" i="1"/>
  <c r="AD587" i="1" s="1"/>
  <c r="Q589" i="1"/>
  <c r="N620" i="1"/>
  <c r="M620" i="1"/>
  <c r="K622" i="1"/>
  <c r="L621" i="1"/>
  <c r="C350" i="1"/>
  <c r="D350" i="1" s="1"/>
  <c r="H350" i="1"/>
  <c r="Z586" i="1" l="1"/>
  <c r="X350" i="1"/>
  <c r="AA350" i="1" s="1"/>
  <c r="AB350" i="1" s="1"/>
  <c r="W350" i="1"/>
  <c r="X587" i="1"/>
  <c r="Z587" i="1" s="1"/>
  <c r="W587" i="1"/>
  <c r="K623" i="1"/>
  <c r="L622" i="1"/>
  <c r="N621" i="1"/>
  <c r="M621" i="1"/>
  <c r="J622" i="1"/>
  <c r="R669" i="1"/>
  <c r="S670" i="1"/>
  <c r="T588" i="1"/>
  <c r="Q590" i="1"/>
  <c r="AC589" i="1"/>
  <c r="AD588" i="1" s="1"/>
  <c r="G351" i="1"/>
  <c r="I351" i="1" s="1"/>
  <c r="Z350" i="1" l="1"/>
  <c r="Y350" i="1"/>
  <c r="Y587" i="1"/>
  <c r="X588" i="1"/>
  <c r="Y588" i="1" s="1"/>
  <c r="W588" i="1"/>
  <c r="J623" i="1"/>
  <c r="N622" i="1"/>
  <c r="M622" i="1"/>
  <c r="T589" i="1"/>
  <c r="Q591" i="1"/>
  <c r="AC590" i="1"/>
  <c r="AD589" i="1" s="1"/>
  <c r="S671" i="1"/>
  <c r="R670" i="1"/>
  <c r="K624" i="1"/>
  <c r="L623" i="1"/>
  <c r="C351" i="1"/>
  <c r="D351" i="1" s="1"/>
  <c r="H351" i="1"/>
  <c r="Z588" i="1" l="1"/>
  <c r="X351" i="1"/>
  <c r="AA351" i="1" s="1"/>
  <c r="AB351" i="1" s="1"/>
  <c r="W351" i="1"/>
  <c r="X589" i="1"/>
  <c r="Y589" i="1" s="1"/>
  <c r="W589" i="1"/>
  <c r="L624" i="1"/>
  <c r="K625" i="1"/>
  <c r="M623" i="1"/>
  <c r="N623" i="1"/>
  <c r="T590" i="1"/>
  <c r="AC591" i="1"/>
  <c r="AD590" i="1" s="1"/>
  <c r="Q592" i="1"/>
  <c r="J624" i="1"/>
  <c r="J625" i="1" s="1"/>
  <c r="S672" i="1"/>
  <c r="R671" i="1"/>
  <c r="Z351" i="1"/>
  <c r="G352" i="1"/>
  <c r="I352" i="1" s="1"/>
  <c r="Y351" i="1" l="1"/>
  <c r="Z589" i="1"/>
  <c r="X590" i="1"/>
  <c r="Z590" i="1" s="1"/>
  <c r="W590" i="1"/>
  <c r="R672" i="1"/>
  <c r="S673" i="1"/>
  <c r="AC592" i="1"/>
  <c r="AD591" i="1" s="1"/>
  <c r="Q593" i="1"/>
  <c r="T591" i="1"/>
  <c r="K626" i="1"/>
  <c r="L625" i="1"/>
  <c r="N624" i="1"/>
  <c r="M624" i="1"/>
  <c r="C352" i="1"/>
  <c r="D352" i="1" s="1"/>
  <c r="H352" i="1"/>
  <c r="Y590" i="1" l="1"/>
  <c r="X352" i="1"/>
  <c r="AA352" i="1" s="1"/>
  <c r="AB352" i="1" s="1"/>
  <c r="W352" i="1"/>
  <c r="X591" i="1"/>
  <c r="Y591" i="1" s="1"/>
  <c r="W591" i="1"/>
  <c r="L626" i="1"/>
  <c r="K627" i="1"/>
  <c r="M625" i="1"/>
  <c r="N625" i="1"/>
  <c r="T592" i="1"/>
  <c r="AC593" i="1"/>
  <c r="AD592" i="1" s="1"/>
  <c r="Q594" i="1"/>
  <c r="J626" i="1"/>
  <c r="J627" i="1" s="1"/>
  <c r="R673" i="1"/>
  <c r="S674" i="1"/>
  <c r="G353" i="1"/>
  <c r="I353" i="1" s="1"/>
  <c r="Z352" i="1" l="1"/>
  <c r="Y352" i="1"/>
  <c r="Z591" i="1"/>
  <c r="X592" i="1"/>
  <c r="Z592" i="1" s="1"/>
  <c r="W592" i="1"/>
  <c r="T593" i="1"/>
  <c r="Q595" i="1"/>
  <c r="AC594" i="1"/>
  <c r="AD593" i="1" s="1"/>
  <c r="R674" i="1"/>
  <c r="S675" i="1"/>
  <c r="K628" i="1"/>
  <c r="L627" i="1"/>
  <c r="N626" i="1"/>
  <c r="M626" i="1"/>
  <c r="C353" i="1"/>
  <c r="D353" i="1" s="1"/>
  <c r="H353" i="1"/>
  <c r="Y592" i="1" l="1"/>
  <c r="X593" i="1"/>
  <c r="Y593" i="1" s="1"/>
  <c r="W593" i="1"/>
  <c r="X353" i="1"/>
  <c r="AA353" i="1" s="1"/>
  <c r="AB353" i="1" s="1"/>
  <c r="W353" i="1"/>
  <c r="L628" i="1"/>
  <c r="K629" i="1"/>
  <c r="N627" i="1"/>
  <c r="M627" i="1"/>
  <c r="T594" i="1"/>
  <c r="Q596" i="1"/>
  <c r="AC595" i="1"/>
  <c r="AD594" i="1" s="1"/>
  <c r="R675" i="1"/>
  <c r="S676" i="1"/>
  <c r="J628" i="1"/>
  <c r="J629" i="1" s="1"/>
  <c r="G354" i="1"/>
  <c r="I354" i="1" s="1"/>
  <c r="Z593" i="1" l="1"/>
  <c r="Y353" i="1"/>
  <c r="Z353" i="1"/>
  <c r="X594" i="1"/>
  <c r="Z594" i="1" s="1"/>
  <c r="W594" i="1"/>
  <c r="T595" i="1"/>
  <c r="Q597" i="1"/>
  <c r="AC596" i="1"/>
  <c r="AD595" i="1" s="1"/>
  <c r="L629" i="1"/>
  <c r="K630" i="1"/>
  <c r="J630" i="1" s="1"/>
  <c r="R676" i="1"/>
  <c r="S677" i="1"/>
  <c r="M628" i="1"/>
  <c r="N628" i="1"/>
  <c r="C354" i="1"/>
  <c r="D354" i="1" s="1"/>
  <c r="H354" i="1"/>
  <c r="Y594" i="1" l="1"/>
  <c r="X595" i="1"/>
  <c r="Z595" i="1" s="1"/>
  <c r="W595" i="1"/>
  <c r="X354" i="1"/>
  <c r="AA354" i="1" s="1"/>
  <c r="AB354" i="1" s="1"/>
  <c r="W354" i="1"/>
  <c r="Q598" i="1"/>
  <c r="AC597" i="1"/>
  <c r="AD596" i="1" s="1"/>
  <c r="T596" i="1"/>
  <c r="L630" i="1"/>
  <c r="K631" i="1"/>
  <c r="J631" i="1" s="1"/>
  <c r="Y595" i="1"/>
  <c r="S678" i="1"/>
  <c r="R677" i="1"/>
  <c r="N629" i="1"/>
  <c r="M629" i="1"/>
  <c r="G355" i="1"/>
  <c r="I355" i="1" s="1"/>
  <c r="X596" i="1" l="1"/>
  <c r="W596" i="1"/>
  <c r="Y354" i="1"/>
  <c r="Z354" i="1"/>
  <c r="R678" i="1"/>
  <c r="S679" i="1"/>
  <c r="Y596" i="1"/>
  <c r="Z596" i="1"/>
  <c r="M630" i="1"/>
  <c r="N630" i="1"/>
  <c r="L631" i="1"/>
  <c r="K632" i="1"/>
  <c r="T597" i="1"/>
  <c r="AC598" i="1"/>
  <c r="AD597" i="1" s="1"/>
  <c r="Q599" i="1"/>
  <c r="C355" i="1"/>
  <c r="D355" i="1" s="1"/>
  <c r="H355" i="1"/>
  <c r="X355" i="1" l="1"/>
  <c r="AA355" i="1" s="1"/>
  <c r="AB355" i="1" s="1"/>
  <c r="W355" i="1"/>
  <c r="X597" i="1"/>
  <c r="Z597" i="1" s="1"/>
  <c r="W597" i="1"/>
  <c r="AC599" i="1"/>
  <c r="AD598" i="1" s="1"/>
  <c r="T598" i="1"/>
  <c r="Q600" i="1"/>
  <c r="M631" i="1"/>
  <c r="N631" i="1"/>
  <c r="S680" i="1"/>
  <c r="R679" i="1"/>
  <c r="K633" i="1"/>
  <c r="L632" i="1"/>
  <c r="J632" i="1"/>
  <c r="J633" i="1" s="1"/>
  <c r="Z355" i="1"/>
  <c r="Y355" i="1"/>
  <c r="G356" i="1"/>
  <c r="I356" i="1" s="1"/>
  <c r="Y597" i="1" l="1"/>
  <c r="X598" i="1"/>
  <c r="Z598" i="1" s="1"/>
  <c r="W598" i="1"/>
  <c r="R680" i="1"/>
  <c r="S681" i="1"/>
  <c r="M632" i="1"/>
  <c r="N632" i="1"/>
  <c r="T599" i="1"/>
  <c r="Q601" i="1"/>
  <c r="AC600" i="1"/>
  <c r="AD599" i="1" s="1"/>
  <c r="K634" i="1"/>
  <c r="J634" i="1" s="1"/>
  <c r="L633" i="1"/>
  <c r="C356" i="1"/>
  <c r="D356" i="1" s="1"/>
  <c r="H356" i="1"/>
  <c r="Y598" i="1" l="1"/>
  <c r="X599" i="1"/>
  <c r="Y599" i="1" s="1"/>
  <c r="W599" i="1"/>
  <c r="X356" i="1"/>
  <c r="AA356" i="1" s="1"/>
  <c r="AB356" i="1" s="1"/>
  <c r="W356" i="1"/>
  <c r="M633" i="1"/>
  <c r="N633" i="1"/>
  <c r="AC601" i="1"/>
  <c r="AD600" i="1" s="1"/>
  <c r="T600" i="1"/>
  <c r="Q602" i="1"/>
  <c r="S682" i="1"/>
  <c r="R681" i="1"/>
  <c r="K635" i="1"/>
  <c r="L634" i="1"/>
  <c r="G357" i="1"/>
  <c r="I357" i="1" s="1"/>
  <c r="Z599" i="1" l="1"/>
  <c r="Z356" i="1"/>
  <c r="Y356" i="1"/>
  <c r="X600" i="1"/>
  <c r="Z600" i="1" s="1"/>
  <c r="W600" i="1"/>
  <c r="N634" i="1"/>
  <c r="M634" i="1"/>
  <c r="T601" i="1"/>
  <c r="Q603" i="1"/>
  <c r="AC602" i="1"/>
  <c r="AD601" i="1" s="1"/>
  <c r="R682" i="1"/>
  <c r="S683" i="1"/>
  <c r="K636" i="1"/>
  <c r="L635" i="1"/>
  <c r="J635" i="1"/>
  <c r="J636" i="1" s="1"/>
  <c r="C357" i="1"/>
  <c r="D357" i="1" s="1"/>
  <c r="H357" i="1"/>
  <c r="Y600" i="1" l="1"/>
  <c r="X357" i="1"/>
  <c r="AA357" i="1" s="1"/>
  <c r="AB357" i="1" s="1"/>
  <c r="W357" i="1"/>
  <c r="X601" i="1"/>
  <c r="Z601" i="1" s="1"/>
  <c r="W601" i="1"/>
  <c r="L636" i="1"/>
  <c r="K637" i="1"/>
  <c r="Q604" i="1"/>
  <c r="T602" i="1"/>
  <c r="AC603" i="1"/>
  <c r="AD602" i="1" s="1"/>
  <c r="J637" i="1"/>
  <c r="R683" i="1"/>
  <c r="S684" i="1"/>
  <c r="M635" i="1"/>
  <c r="N635" i="1"/>
  <c r="Y357" i="1"/>
  <c r="G358" i="1"/>
  <c r="I358" i="1" s="1"/>
  <c r="Z357" i="1" l="1"/>
  <c r="Y601" i="1"/>
  <c r="X602" i="1"/>
  <c r="Y602" i="1" s="1"/>
  <c r="W602" i="1"/>
  <c r="T603" i="1"/>
  <c r="Q605" i="1"/>
  <c r="AC604" i="1"/>
  <c r="AD603" i="1" s="1"/>
  <c r="S685" i="1"/>
  <c r="R684" i="1"/>
  <c r="K638" i="1"/>
  <c r="L637" i="1"/>
  <c r="M636" i="1"/>
  <c r="N636" i="1"/>
  <c r="C358" i="1"/>
  <c r="D358" i="1" s="1"/>
  <c r="H358" i="1"/>
  <c r="Z602" i="1" l="1"/>
  <c r="X358" i="1"/>
  <c r="AA358" i="1" s="1"/>
  <c r="AB358" i="1" s="1"/>
  <c r="W358" i="1"/>
  <c r="X603" i="1"/>
  <c r="Z603" i="1" s="1"/>
  <c r="W603" i="1"/>
  <c r="S686" i="1"/>
  <c r="R685" i="1"/>
  <c r="M637" i="1"/>
  <c r="N637" i="1"/>
  <c r="K639" i="1"/>
  <c r="L638" i="1"/>
  <c r="T604" i="1"/>
  <c r="Q606" i="1"/>
  <c r="AC605" i="1"/>
  <c r="AD604" i="1" s="1"/>
  <c r="J638" i="1"/>
  <c r="Z358" i="1"/>
  <c r="G359" i="1"/>
  <c r="I359" i="1" s="1"/>
  <c r="Y358" i="1" l="1"/>
  <c r="Y603" i="1"/>
  <c r="X604" i="1"/>
  <c r="Z604" i="1" s="1"/>
  <c r="W604" i="1"/>
  <c r="J639" i="1"/>
  <c r="R686" i="1"/>
  <c r="S687" i="1"/>
  <c r="AC606" i="1"/>
  <c r="AD605" i="1" s="1"/>
  <c r="Q607" i="1"/>
  <c r="T605" i="1"/>
  <c r="N638" i="1"/>
  <c r="M638" i="1"/>
  <c r="L639" i="1"/>
  <c r="K640" i="1"/>
  <c r="Y604" i="1"/>
  <c r="C359" i="1"/>
  <c r="D359" i="1" s="1"/>
  <c r="H359" i="1"/>
  <c r="X605" i="1" l="1"/>
  <c r="Y605" i="1" s="1"/>
  <c r="W605" i="1"/>
  <c r="X359" i="1"/>
  <c r="AA359" i="1" s="1"/>
  <c r="AB359" i="1" s="1"/>
  <c r="W359" i="1"/>
  <c r="R687" i="1"/>
  <c r="S688" i="1"/>
  <c r="K641" i="1"/>
  <c r="L640" i="1"/>
  <c r="Z605" i="1"/>
  <c r="N639" i="1"/>
  <c r="M639" i="1"/>
  <c r="T606" i="1"/>
  <c r="Q608" i="1"/>
  <c r="AC607" i="1"/>
  <c r="AD606" i="1" s="1"/>
  <c r="J640" i="1"/>
  <c r="J641" i="1" s="1"/>
  <c r="G360" i="1"/>
  <c r="I360" i="1" s="1"/>
  <c r="Y359" i="1" l="1"/>
  <c r="Z359" i="1"/>
  <c r="X606" i="1"/>
  <c r="Y606" i="1" s="1"/>
  <c r="W606" i="1"/>
  <c r="N640" i="1"/>
  <c r="M640" i="1"/>
  <c r="K642" i="1"/>
  <c r="L641" i="1"/>
  <c r="T607" i="1"/>
  <c r="Q609" i="1"/>
  <c r="AC608" i="1"/>
  <c r="AD607" i="1" s="1"/>
  <c r="S689" i="1"/>
  <c r="R688" i="1"/>
  <c r="C360" i="1"/>
  <c r="D360" i="1" s="1"/>
  <c r="H360" i="1"/>
  <c r="Z606" i="1" l="1"/>
  <c r="X360" i="1"/>
  <c r="AA360" i="1" s="1"/>
  <c r="AB360" i="1" s="1"/>
  <c r="W360" i="1"/>
  <c r="X607" i="1"/>
  <c r="Y607" i="1" s="1"/>
  <c r="W607" i="1"/>
  <c r="R689" i="1"/>
  <c r="S690" i="1"/>
  <c r="N641" i="1"/>
  <c r="M641" i="1"/>
  <c r="K643" i="1"/>
  <c r="L642" i="1"/>
  <c r="J642" i="1"/>
  <c r="J643" i="1" s="1"/>
  <c r="T608" i="1"/>
  <c r="Q610" i="1"/>
  <c r="AC609" i="1"/>
  <c r="AD608" i="1" s="1"/>
  <c r="G361" i="1"/>
  <c r="I361" i="1" s="1"/>
  <c r="Z607" i="1" l="1"/>
  <c r="Y360" i="1"/>
  <c r="Z360" i="1"/>
  <c r="X608" i="1"/>
  <c r="Z608" i="1" s="1"/>
  <c r="W608" i="1"/>
  <c r="M642" i="1"/>
  <c r="N642" i="1"/>
  <c r="S691" i="1"/>
  <c r="R690" i="1"/>
  <c r="AC610" i="1"/>
  <c r="AD609" i="1" s="1"/>
  <c r="T609" i="1"/>
  <c r="Q611" i="1"/>
  <c r="L643" i="1"/>
  <c r="K644" i="1"/>
  <c r="C361" i="1"/>
  <c r="D361" i="1" s="1"/>
  <c r="H361" i="1"/>
  <c r="Y608" i="1" l="1"/>
  <c r="X361" i="1"/>
  <c r="AA361" i="1" s="1"/>
  <c r="AB361" i="1" s="1"/>
  <c r="W361" i="1"/>
  <c r="X609" i="1"/>
  <c r="Z609" i="1" s="1"/>
  <c r="W609" i="1"/>
  <c r="L644" i="1"/>
  <c r="K645" i="1"/>
  <c r="M643" i="1"/>
  <c r="N643" i="1"/>
  <c r="J644" i="1"/>
  <c r="AC611" i="1"/>
  <c r="AD610" i="1" s="1"/>
  <c r="T610" i="1"/>
  <c r="Q612" i="1"/>
  <c r="S692" i="1"/>
  <c r="R691" i="1"/>
  <c r="G362" i="1"/>
  <c r="I362" i="1" s="1"/>
  <c r="Y609" i="1" l="1"/>
  <c r="Y361" i="1"/>
  <c r="Z361" i="1"/>
  <c r="X610" i="1"/>
  <c r="Z610" i="1" s="1"/>
  <c r="W610" i="1"/>
  <c r="T611" i="1"/>
  <c r="AC612" i="1"/>
  <c r="AD611" i="1" s="1"/>
  <c r="Q613" i="1"/>
  <c r="K646" i="1"/>
  <c r="L645" i="1"/>
  <c r="R692" i="1"/>
  <c r="S693" i="1"/>
  <c r="J645" i="1"/>
  <c r="J646" i="1" s="1"/>
  <c r="N644" i="1"/>
  <c r="M644" i="1"/>
  <c r="C362" i="1"/>
  <c r="D362" i="1" s="1"/>
  <c r="H362" i="1"/>
  <c r="Y610" i="1" l="1"/>
  <c r="X362" i="1"/>
  <c r="AA362" i="1" s="1"/>
  <c r="AB362" i="1" s="1"/>
  <c r="W362" i="1"/>
  <c r="X611" i="1"/>
  <c r="Z611" i="1" s="1"/>
  <c r="W611" i="1"/>
  <c r="M645" i="1"/>
  <c r="N645" i="1"/>
  <c r="Q614" i="1"/>
  <c r="AC613" i="1"/>
  <c r="AD612" i="1" s="1"/>
  <c r="T612" i="1"/>
  <c r="K647" i="1"/>
  <c r="L646" i="1"/>
  <c r="S694" i="1"/>
  <c r="R693" i="1"/>
  <c r="Z362" i="1"/>
  <c r="G363" i="1"/>
  <c r="I363" i="1" s="1"/>
  <c r="Y611" i="1" l="1"/>
  <c r="Y362" i="1"/>
  <c r="X612" i="1"/>
  <c r="Z612" i="1" s="1"/>
  <c r="W612" i="1"/>
  <c r="K648" i="1"/>
  <c r="L647" i="1"/>
  <c r="Q615" i="1"/>
  <c r="AC614" i="1"/>
  <c r="AD613" i="1" s="1"/>
  <c r="T613" i="1"/>
  <c r="J647" i="1"/>
  <c r="J648" i="1" s="1"/>
  <c r="M646" i="1"/>
  <c r="N646" i="1"/>
  <c r="S695" i="1"/>
  <c r="R694" i="1"/>
  <c r="C363" i="1"/>
  <c r="D363" i="1" s="1"/>
  <c r="H363" i="1"/>
  <c r="Y612" i="1" l="1"/>
  <c r="X363" i="1"/>
  <c r="AA363" i="1" s="1"/>
  <c r="AB363" i="1" s="1"/>
  <c r="W363" i="1"/>
  <c r="X613" i="1"/>
  <c r="Z613" i="1" s="1"/>
  <c r="W613" i="1"/>
  <c r="N647" i="1"/>
  <c r="M647" i="1"/>
  <c r="AC615" i="1"/>
  <c r="AD614" i="1" s="1"/>
  <c r="Q616" i="1"/>
  <c r="T614" i="1"/>
  <c r="S696" i="1"/>
  <c r="R695" i="1"/>
  <c r="K649" i="1"/>
  <c r="L648" i="1"/>
  <c r="G364" i="1"/>
  <c r="I364" i="1" s="1"/>
  <c r="Y363" i="1" l="1"/>
  <c r="Z363" i="1"/>
  <c r="Y613" i="1"/>
  <c r="X614" i="1"/>
  <c r="Z614" i="1" s="1"/>
  <c r="W614" i="1"/>
  <c r="M648" i="1"/>
  <c r="N648" i="1"/>
  <c r="K650" i="1"/>
  <c r="L649" i="1"/>
  <c r="S697" i="1"/>
  <c r="R696" i="1"/>
  <c r="Q617" i="1"/>
  <c r="AC616" i="1"/>
  <c r="AD615" i="1" s="1"/>
  <c r="T615" i="1"/>
  <c r="J649" i="1"/>
  <c r="J650" i="1" s="1"/>
  <c r="C364" i="1"/>
  <c r="D364" i="1" s="1"/>
  <c r="H364" i="1"/>
  <c r="Y614" i="1" l="1"/>
  <c r="X364" i="1"/>
  <c r="AA364" i="1" s="1"/>
  <c r="AB364" i="1" s="1"/>
  <c r="W364" i="1"/>
  <c r="X615" i="1"/>
  <c r="Z615" i="1" s="1"/>
  <c r="W615" i="1"/>
  <c r="S698" i="1"/>
  <c r="R697" i="1"/>
  <c r="M649" i="1"/>
  <c r="N649" i="1"/>
  <c r="AC617" i="1"/>
  <c r="AD616" i="1" s="1"/>
  <c r="Q618" i="1"/>
  <c r="T616" i="1"/>
  <c r="K651" i="1"/>
  <c r="L650" i="1"/>
  <c r="G365" i="1"/>
  <c r="I365" i="1" s="1"/>
  <c r="Z364" i="1" l="1"/>
  <c r="Y364" i="1"/>
  <c r="Y615" i="1"/>
  <c r="X616" i="1"/>
  <c r="Z616" i="1" s="1"/>
  <c r="W616" i="1"/>
  <c r="M650" i="1"/>
  <c r="N650" i="1"/>
  <c r="K652" i="1"/>
  <c r="L651" i="1"/>
  <c r="R698" i="1"/>
  <c r="S699" i="1"/>
  <c r="AC618" i="1"/>
  <c r="AD617" i="1" s="1"/>
  <c r="T617" i="1"/>
  <c r="Q619" i="1"/>
  <c r="J651" i="1"/>
  <c r="J652" i="1" s="1"/>
  <c r="C365" i="1"/>
  <c r="D365" i="1" s="1"/>
  <c r="H365" i="1"/>
  <c r="Y616" i="1" l="1"/>
  <c r="X365" i="1"/>
  <c r="AA365" i="1" s="1"/>
  <c r="AB365" i="1" s="1"/>
  <c r="W365" i="1"/>
  <c r="X617" i="1"/>
  <c r="Z617" i="1" s="1"/>
  <c r="W617" i="1"/>
  <c r="R699" i="1"/>
  <c r="S700" i="1"/>
  <c r="N651" i="1"/>
  <c r="M651" i="1"/>
  <c r="T618" i="1"/>
  <c r="Q620" i="1"/>
  <c r="AC619" i="1"/>
  <c r="AD618" i="1" s="1"/>
  <c r="K653" i="1"/>
  <c r="L652" i="1"/>
  <c r="G366" i="1"/>
  <c r="I366" i="1" s="1"/>
  <c r="Z365" i="1" l="1"/>
  <c r="Y617" i="1"/>
  <c r="Y365" i="1"/>
  <c r="X618" i="1"/>
  <c r="Y618" i="1" s="1"/>
  <c r="W618" i="1"/>
  <c r="AC620" i="1"/>
  <c r="AD619" i="1" s="1"/>
  <c r="T619" i="1"/>
  <c r="Q621" i="1"/>
  <c r="R700" i="1"/>
  <c r="S701" i="1"/>
  <c r="N652" i="1"/>
  <c r="M652" i="1"/>
  <c r="L653" i="1"/>
  <c r="K654" i="1"/>
  <c r="J653" i="1"/>
  <c r="J654" i="1" s="1"/>
  <c r="C366" i="1"/>
  <c r="D366" i="1" s="1"/>
  <c r="H366" i="1"/>
  <c r="Z618" i="1" l="1"/>
  <c r="X619" i="1"/>
  <c r="Z619" i="1" s="1"/>
  <c r="W619" i="1"/>
  <c r="X366" i="1"/>
  <c r="AA366" i="1" s="1"/>
  <c r="AB366" i="1" s="1"/>
  <c r="W366" i="1"/>
  <c r="K655" i="1"/>
  <c r="L654" i="1"/>
  <c r="Q622" i="1"/>
  <c r="T620" i="1"/>
  <c r="AC621" i="1"/>
  <c r="AD620" i="1" s="1"/>
  <c r="N653" i="1"/>
  <c r="M653" i="1"/>
  <c r="S702" i="1"/>
  <c r="R701" i="1"/>
  <c r="G367" i="1"/>
  <c r="I367" i="1" s="1"/>
  <c r="Z366" i="1" l="1"/>
  <c r="Y619" i="1"/>
  <c r="X620" i="1"/>
  <c r="Y620" i="1" s="1"/>
  <c r="W620" i="1"/>
  <c r="Y366" i="1"/>
  <c r="R702" i="1"/>
  <c r="S703" i="1"/>
  <c r="M654" i="1"/>
  <c r="N654" i="1"/>
  <c r="L655" i="1"/>
  <c r="K656" i="1"/>
  <c r="Q623" i="1"/>
  <c r="AC622" i="1"/>
  <c r="AD621" i="1" s="1"/>
  <c r="T621" i="1"/>
  <c r="J655" i="1"/>
  <c r="J656" i="1" s="1"/>
  <c r="C367" i="1"/>
  <c r="D367" i="1" s="1"/>
  <c r="H367" i="1"/>
  <c r="Z620" i="1" l="1"/>
  <c r="X621" i="1"/>
  <c r="Z621" i="1" s="1"/>
  <c r="W621" i="1"/>
  <c r="X367" i="1"/>
  <c r="AA367" i="1" s="1"/>
  <c r="AB367" i="1" s="1"/>
  <c r="W367" i="1"/>
  <c r="AC623" i="1"/>
  <c r="AD622" i="1" s="1"/>
  <c r="T622" i="1"/>
  <c r="Q624" i="1"/>
  <c r="L656" i="1"/>
  <c r="K657" i="1"/>
  <c r="S704" i="1"/>
  <c r="R703" i="1"/>
  <c r="M655" i="1"/>
  <c r="N655" i="1"/>
  <c r="G368" i="1"/>
  <c r="I368" i="1" s="1"/>
  <c r="Y621" i="1" l="1"/>
  <c r="Z367" i="1"/>
  <c r="X622" i="1"/>
  <c r="Y622" i="1" s="1"/>
  <c r="W622" i="1"/>
  <c r="Y367" i="1"/>
  <c r="T623" i="1"/>
  <c r="Q625" i="1"/>
  <c r="AC624" i="1"/>
  <c r="AD623" i="1" s="1"/>
  <c r="R704" i="1"/>
  <c r="S705" i="1"/>
  <c r="N656" i="1"/>
  <c r="M656" i="1"/>
  <c r="J657" i="1"/>
  <c r="K658" i="1"/>
  <c r="L657" i="1"/>
  <c r="C368" i="1"/>
  <c r="D368" i="1" s="1"/>
  <c r="H368" i="1"/>
  <c r="Z622" i="1" l="1"/>
  <c r="X368" i="1"/>
  <c r="AA368" i="1" s="1"/>
  <c r="AB368" i="1" s="1"/>
  <c r="W368" i="1"/>
  <c r="X623" i="1"/>
  <c r="Y623" i="1" s="1"/>
  <c r="W623" i="1"/>
  <c r="M657" i="1"/>
  <c r="N657" i="1"/>
  <c r="J658" i="1"/>
  <c r="T624" i="1"/>
  <c r="Q626" i="1"/>
  <c r="AC625" i="1"/>
  <c r="AD624" i="1" s="1"/>
  <c r="L658" i="1"/>
  <c r="K659" i="1"/>
  <c r="R705" i="1"/>
  <c r="S706" i="1"/>
  <c r="Y368" i="1"/>
  <c r="G369" i="1"/>
  <c r="I369" i="1" s="1"/>
  <c r="Z623" i="1" l="1"/>
  <c r="Z368" i="1"/>
  <c r="X624" i="1"/>
  <c r="Y624" i="1" s="1"/>
  <c r="W624" i="1"/>
  <c r="L659" i="1"/>
  <c r="K660" i="1"/>
  <c r="N658" i="1"/>
  <c r="M658" i="1"/>
  <c r="J659" i="1"/>
  <c r="R706" i="1"/>
  <c r="S707" i="1"/>
  <c r="AC626" i="1"/>
  <c r="AD625" i="1" s="1"/>
  <c r="T625" i="1"/>
  <c r="Q627" i="1"/>
  <c r="C369" i="1"/>
  <c r="D369" i="1" s="1"/>
  <c r="H369" i="1"/>
  <c r="G370" i="1" s="1"/>
  <c r="I370" i="1" s="1"/>
  <c r="Z624" i="1" l="1"/>
  <c r="X369" i="1"/>
  <c r="AA369" i="1" s="1"/>
  <c r="AB369" i="1" s="1"/>
  <c r="W369" i="1"/>
  <c r="X625" i="1"/>
  <c r="Y625" i="1" s="1"/>
  <c r="W625" i="1"/>
  <c r="J660" i="1"/>
  <c r="T626" i="1"/>
  <c r="Q628" i="1"/>
  <c r="AC627" i="1"/>
  <c r="AD626" i="1" s="1"/>
  <c r="K661" i="1"/>
  <c r="L660" i="1"/>
  <c r="S708" i="1"/>
  <c r="R707" i="1"/>
  <c r="N659" i="1"/>
  <c r="M659" i="1"/>
  <c r="Z369" i="1"/>
  <c r="Y369" i="1"/>
  <c r="C370" i="1"/>
  <c r="D370" i="1" s="1"/>
  <c r="H370" i="1"/>
  <c r="G371" i="1" s="1"/>
  <c r="I371" i="1" s="1"/>
  <c r="Z625" i="1" l="1"/>
  <c r="X626" i="1"/>
  <c r="Y626" i="1" s="1"/>
  <c r="W626" i="1"/>
  <c r="X370" i="1"/>
  <c r="AA370" i="1" s="1"/>
  <c r="AB370" i="1" s="1"/>
  <c r="W370" i="1"/>
  <c r="L661" i="1"/>
  <c r="K662" i="1"/>
  <c r="J661" i="1"/>
  <c r="T627" i="1"/>
  <c r="AC628" i="1"/>
  <c r="AD627" i="1" s="1"/>
  <c r="Q629" i="1"/>
  <c r="N660" i="1"/>
  <c r="M660" i="1"/>
  <c r="R708" i="1"/>
  <c r="S709" i="1"/>
  <c r="C371" i="1"/>
  <c r="D371" i="1" s="1"/>
  <c r="H371" i="1"/>
  <c r="Z626" i="1" l="1"/>
  <c r="Y370" i="1"/>
  <c r="X371" i="1"/>
  <c r="AA371" i="1" s="1"/>
  <c r="AB371" i="1" s="1"/>
  <c r="W371" i="1"/>
  <c r="Z370" i="1"/>
  <c r="X627" i="1"/>
  <c r="Y627" i="1" s="1"/>
  <c r="W627" i="1"/>
  <c r="J662" i="1"/>
  <c r="S710" i="1"/>
  <c r="R709" i="1"/>
  <c r="Q630" i="1"/>
  <c r="T628" i="1"/>
  <c r="AC629" i="1"/>
  <c r="AD628" i="1" s="1"/>
  <c r="L662" i="1"/>
  <c r="K663" i="1"/>
  <c r="J663" i="1" s="1"/>
  <c r="N661" i="1"/>
  <c r="M661" i="1"/>
  <c r="G372" i="1"/>
  <c r="I372" i="1" s="1"/>
  <c r="Z371" i="1" l="1"/>
  <c r="Z627" i="1"/>
  <c r="Y371" i="1"/>
  <c r="X628" i="1"/>
  <c r="Y628" i="1" s="1"/>
  <c r="W628" i="1"/>
  <c r="R710" i="1"/>
  <c r="S711" i="1"/>
  <c r="L663" i="1"/>
  <c r="K664" i="1"/>
  <c r="J664" i="1" s="1"/>
  <c r="Q631" i="1"/>
  <c r="AC630" i="1"/>
  <c r="AD629" i="1" s="1"/>
  <c r="T629" i="1"/>
  <c r="N662" i="1"/>
  <c r="M662" i="1"/>
  <c r="C372" i="1"/>
  <c r="D372" i="1" s="1"/>
  <c r="H372" i="1"/>
  <c r="Z628" i="1" l="1"/>
  <c r="X629" i="1"/>
  <c r="Y629" i="1" s="1"/>
  <c r="W629" i="1"/>
  <c r="X372" i="1"/>
  <c r="AA372" i="1" s="1"/>
  <c r="AB372" i="1" s="1"/>
  <c r="W372" i="1"/>
  <c r="Q632" i="1"/>
  <c r="AC631" i="1"/>
  <c r="AD630" i="1" s="1"/>
  <c r="T630" i="1"/>
  <c r="L664" i="1"/>
  <c r="K665" i="1"/>
  <c r="J665" i="1" s="1"/>
  <c r="R711" i="1"/>
  <c r="S712" i="1"/>
  <c r="M663" i="1"/>
  <c r="N663" i="1"/>
  <c r="G373" i="1"/>
  <c r="I373" i="1" s="1"/>
  <c r="Z629" i="1" l="1"/>
  <c r="Y372" i="1"/>
  <c r="Z372" i="1"/>
  <c r="X630" i="1"/>
  <c r="Y630" i="1" s="1"/>
  <c r="W630" i="1"/>
  <c r="L665" i="1"/>
  <c r="K666" i="1"/>
  <c r="R712" i="1"/>
  <c r="S713" i="1"/>
  <c r="N664" i="1"/>
  <c r="M664" i="1"/>
  <c r="AC632" i="1"/>
  <c r="AD631" i="1" s="1"/>
  <c r="Q633" i="1"/>
  <c r="T631" i="1"/>
  <c r="C373" i="1"/>
  <c r="D373" i="1" s="1"/>
  <c r="H373" i="1"/>
  <c r="Z630" i="1" l="1"/>
  <c r="X373" i="1"/>
  <c r="AA373" i="1" s="1"/>
  <c r="AB373" i="1" s="1"/>
  <c r="W373" i="1"/>
  <c r="X631" i="1"/>
  <c r="Z631" i="1" s="1"/>
  <c r="W631" i="1"/>
  <c r="N665" i="1"/>
  <c r="M665" i="1"/>
  <c r="Q634" i="1"/>
  <c r="AC633" i="1"/>
  <c r="AD632" i="1" s="1"/>
  <c r="T632" i="1"/>
  <c r="S714" i="1"/>
  <c r="R713" i="1"/>
  <c r="L666" i="1"/>
  <c r="K667" i="1"/>
  <c r="J666" i="1"/>
  <c r="J667" i="1" s="1"/>
  <c r="G374" i="1"/>
  <c r="I374" i="1" s="1"/>
  <c r="Z373" i="1" l="1"/>
  <c r="Y373" i="1"/>
  <c r="Y631" i="1"/>
  <c r="X632" i="1"/>
  <c r="Z632" i="1" s="1"/>
  <c r="W632" i="1"/>
  <c r="R714" i="1"/>
  <c r="S715" i="1"/>
  <c r="K668" i="1"/>
  <c r="L667" i="1"/>
  <c r="N666" i="1"/>
  <c r="M666" i="1"/>
  <c r="J668" i="1"/>
  <c r="AC634" i="1"/>
  <c r="AD633" i="1" s="1"/>
  <c r="Q635" i="1"/>
  <c r="T633" i="1"/>
  <c r="C374" i="1"/>
  <c r="D374" i="1" s="1"/>
  <c r="H374" i="1"/>
  <c r="Y632" i="1" l="1"/>
  <c r="X633" i="1"/>
  <c r="Y633" i="1" s="1"/>
  <c r="W633" i="1"/>
  <c r="X374" i="1"/>
  <c r="AA374" i="1" s="1"/>
  <c r="AB374" i="1" s="1"/>
  <c r="W374" i="1"/>
  <c r="N667" i="1"/>
  <c r="M667" i="1"/>
  <c r="T634" i="1"/>
  <c r="AC635" i="1"/>
  <c r="AD634" i="1" s="1"/>
  <c r="Q636" i="1"/>
  <c r="J669" i="1"/>
  <c r="K669" i="1"/>
  <c r="L668" i="1"/>
  <c r="S716" i="1"/>
  <c r="R715" i="1"/>
  <c r="G375" i="1"/>
  <c r="I375" i="1" s="1"/>
  <c r="Z633" i="1" l="1"/>
  <c r="Y374" i="1"/>
  <c r="Z374" i="1"/>
  <c r="X634" i="1"/>
  <c r="Z634" i="1" s="1"/>
  <c r="W634" i="1"/>
  <c r="R716" i="1"/>
  <c r="S717" i="1"/>
  <c r="AC636" i="1"/>
  <c r="AD635" i="1" s="1"/>
  <c r="Q637" i="1"/>
  <c r="T635" i="1"/>
  <c r="N668" i="1"/>
  <c r="M668" i="1"/>
  <c r="K670" i="1"/>
  <c r="L669" i="1"/>
  <c r="C375" i="1"/>
  <c r="D375" i="1" s="1"/>
  <c r="H375" i="1"/>
  <c r="Y634" i="1" l="1"/>
  <c r="X375" i="1"/>
  <c r="AA375" i="1" s="1"/>
  <c r="AB375" i="1" s="1"/>
  <c r="W375" i="1"/>
  <c r="X635" i="1"/>
  <c r="Y635" i="1" s="1"/>
  <c r="W635" i="1"/>
  <c r="R717" i="1"/>
  <c r="S718" i="1"/>
  <c r="N669" i="1"/>
  <c r="M669" i="1"/>
  <c r="K671" i="1"/>
  <c r="L670" i="1"/>
  <c r="T636" i="1"/>
  <c r="Q638" i="1"/>
  <c r="AC637" i="1"/>
  <c r="AD636" i="1" s="1"/>
  <c r="J670" i="1"/>
  <c r="J671" i="1" s="1"/>
  <c r="G376" i="1"/>
  <c r="I376" i="1" s="1"/>
  <c r="Z635" i="1" l="1"/>
  <c r="Y375" i="1"/>
  <c r="Z375" i="1"/>
  <c r="X636" i="1"/>
  <c r="Y636" i="1" s="1"/>
  <c r="W636" i="1"/>
  <c r="L671" i="1"/>
  <c r="K672" i="1"/>
  <c r="J672" i="1" s="1"/>
  <c r="AC638" i="1"/>
  <c r="AD637" i="1" s="1"/>
  <c r="Q639" i="1"/>
  <c r="T637" i="1"/>
  <c r="S719" i="1"/>
  <c r="R718" i="1"/>
  <c r="M670" i="1"/>
  <c r="N670" i="1"/>
  <c r="C376" i="1"/>
  <c r="D376" i="1" s="1"/>
  <c r="H376" i="1"/>
  <c r="Z636" i="1" l="1"/>
  <c r="X637" i="1"/>
  <c r="Y637" i="1" s="1"/>
  <c r="W637" i="1"/>
  <c r="X376" i="1"/>
  <c r="AA376" i="1" s="1"/>
  <c r="AB376" i="1" s="1"/>
  <c r="W376" i="1"/>
  <c r="S720" i="1"/>
  <c r="R719" i="1"/>
  <c r="K673" i="1"/>
  <c r="L672" i="1"/>
  <c r="T638" i="1"/>
  <c r="AC639" i="1"/>
  <c r="AD638" i="1" s="1"/>
  <c r="Q640" i="1"/>
  <c r="N671" i="1"/>
  <c r="M671" i="1"/>
  <c r="G377" i="1"/>
  <c r="Z637" i="1" l="1"/>
  <c r="Z376" i="1"/>
  <c r="Y376" i="1"/>
  <c r="X638" i="1"/>
  <c r="Y638" i="1" s="1"/>
  <c r="W638" i="1"/>
  <c r="AC640" i="1"/>
  <c r="AD639" i="1" s="1"/>
  <c r="T639" i="1"/>
  <c r="Q641" i="1"/>
  <c r="R720" i="1"/>
  <c r="S721" i="1"/>
  <c r="L673" i="1"/>
  <c r="K674" i="1"/>
  <c r="N672" i="1"/>
  <c r="M672" i="1"/>
  <c r="J673" i="1"/>
  <c r="J674" i="1" s="1"/>
  <c r="H377" i="1"/>
  <c r="G378" i="1" s="1"/>
  <c r="I377" i="1"/>
  <c r="Z638" i="1" l="1"/>
  <c r="X639" i="1"/>
  <c r="Z639" i="1" s="1"/>
  <c r="W639" i="1"/>
  <c r="AC641" i="1"/>
  <c r="AD640" i="1" s="1"/>
  <c r="T640" i="1"/>
  <c r="Q642" i="1"/>
  <c r="M673" i="1"/>
  <c r="N673" i="1"/>
  <c r="R721" i="1"/>
  <c r="S722" i="1"/>
  <c r="L674" i="1"/>
  <c r="K675" i="1"/>
  <c r="C377" i="1"/>
  <c r="D377" i="1" s="1"/>
  <c r="H378" i="1"/>
  <c r="G379" i="1" s="1"/>
  <c r="I378" i="1"/>
  <c r="Y639" i="1" l="1"/>
  <c r="X640" i="1"/>
  <c r="Z640" i="1" s="1"/>
  <c r="W640" i="1"/>
  <c r="X377" i="1"/>
  <c r="AA377" i="1" s="1"/>
  <c r="AB377" i="1" s="1"/>
  <c r="W377" i="1"/>
  <c r="N674" i="1"/>
  <c r="M674" i="1"/>
  <c r="Q643" i="1"/>
  <c r="T641" i="1"/>
  <c r="AC642" i="1"/>
  <c r="AD641" i="1" s="1"/>
  <c r="L675" i="1"/>
  <c r="K676" i="1"/>
  <c r="S723" i="1"/>
  <c r="R722" i="1"/>
  <c r="J675" i="1"/>
  <c r="C378" i="1"/>
  <c r="D378" i="1" s="1"/>
  <c r="H379" i="1"/>
  <c r="G380" i="1" s="1"/>
  <c r="I379" i="1"/>
  <c r="Y640" i="1" l="1"/>
  <c r="Y377" i="1"/>
  <c r="X641" i="1"/>
  <c r="Y641" i="1" s="1"/>
  <c r="W641" i="1"/>
  <c r="Z377" i="1"/>
  <c r="X378" i="1"/>
  <c r="AA378" i="1" s="1"/>
  <c r="AB378" i="1" s="1"/>
  <c r="W378" i="1"/>
  <c r="J676" i="1"/>
  <c r="S724" i="1"/>
  <c r="R723" i="1"/>
  <c r="K677" i="1"/>
  <c r="J677" i="1" s="1"/>
  <c r="L676" i="1"/>
  <c r="Q644" i="1"/>
  <c r="AC643" i="1"/>
  <c r="AD642" i="1" s="1"/>
  <c r="T642" i="1"/>
  <c r="Z641" i="1"/>
  <c r="N675" i="1"/>
  <c r="M675" i="1"/>
  <c r="C379" i="1"/>
  <c r="D379" i="1" s="1"/>
  <c r="H380" i="1"/>
  <c r="G381" i="1" s="1"/>
  <c r="I381" i="1" s="1"/>
  <c r="I380" i="1"/>
  <c r="Y378" i="1" l="1"/>
  <c r="Z378" i="1"/>
  <c r="X379" i="1"/>
  <c r="AA379" i="1" s="1"/>
  <c r="AB379" i="1" s="1"/>
  <c r="W379" i="1"/>
  <c r="X642" i="1"/>
  <c r="Z642" i="1" s="1"/>
  <c r="W642" i="1"/>
  <c r="L677" i="1"/>
  <c r="K678" i="1"/>
  <c r="M676" i="1"/>
  <c r="N676" i="1"/>
  <c r="T643" i="1"/>
  <c r="AC644" i="1"/>
  <c r="AD643" i="1" s="1"/>
  <c r="Q645" i="1"/>
  <c r="S725" i="1"/>
  <c r="R724" i="1"/>
  <c r="C381" i="1"/>
  <c r="C380" i="1"/>
  <c r="D380" i="1" s="1"/>
  <c r="H381" i="1"/>
  <c r="G382" i="1" s="1"/>
  <c r="Z379" i="1" l="1"/>
  <c r="Y379" i="1"/>
  <c r="X643" i="1"/>
  <c r="Y643" i="1" s="1"/>
  <c r="W643" i="1"/>
  <c r="X380" i="1"/>
  <c r="AA380" i="1" s="1"/>
  <c r="AB380" i="1" s="1"/>
  <c r="W380" i="1"/>
  <c r="Y642" i="1"/>
  <c r="X381" i="1"/>
  <c r="Y381" i="1" s="1"/>
  <c r="W381" i="1"/>
  <c r="K679" i="1"/>
  <c r="L678" i="1"/>
  <c r="S726" i="1"/>
  <c r="R725" i="1"/>
  <c r="N677" i="1"/>
  <c r="M677" i="1"/>
  <c r="T644" i="1"/>
  <c r="Q646" i="1"/>
  <c r="AC645" i="1"/>
  <c r="AD644" i="1" s="1"/>
  <c r="J678" i="1"/>
  <c r="D381" i="1"/>
  <c r="H382" i="1"/>
  <c r="G383" i="1" s="1"/>
  <c r="I382" i="1"/>
  <c r="Z381" i="1" l="1"/>
  <c r="Z643" i="1"/>
  <c r="Y380" i="1"/>
  <c r="Z380" i="1"/>
  <c r="AA381" i="1"/>
  <c r="AB381" i="1" s="1"/>
  <c r="X644" i="1"/>
  <c r="Y644" i="1" s="1"/>
  <c r="W644" i="1"/>
  <c r="J679" i="1"/>
  <c r="M678" i="1"/>
  <c r="N678" i="1"/>
  <c r="L679" i="1"/>
  <c r="K680" i="1"/>
  <c r="AC646" i="1"/>
  <c r="AD645" i="1" s="1"/>
  <c r="T645" i="1"/>
  <c r="Q647" i="1"/>
  <c r="S727" i="1"/>
  <c r="R726" i="1"/>
  <c r="C382" i="1"/>
  <c r="D382" i="1" s="1"/>
  <c r="H383" i="1"/>
  <c r="G384" i="1" s="1"/>
  <c r="I384" i="1" s="1"/>
  <c r="I383" i="1"/>
  <c r="Z644" i="1" l="1"/>
  <c r="X382" i="1"/>
  <c r="AA382" i="1" s="1"/>
  <c r="AB382" i="1" s="1"/>
  <c r="W382" i="1"/>
  <c r="X645" i="1"/>
  <c r="Z645" i="1" s="1"/>
  <c r="W645" i="1"/>
  <c r="J680" i="1"/>
  <c r="K681" i="1"/>
  <c r="L680" i="1"/>
  <c r="AC647" i="1"/>
  <c r="AD646" i="1" s="1"/>
  <c r="Q648" i="1"/>
  <c r="T646" i="1"/>
  <c r="N679" i="1"/>
  <c r="M679" i="1"/>
  <c r="S728" i="1"/>
  <c r="R727" i="1"/>
  <c r="Y382" i="1"/>
  <c r="C384" i="1"/>
  <c r="C383" i="1"/>
  <c r="D383" i="1" s="1"/>
  <c r="H384" i="1"/>
  <c r="G385" i="1" s="1"/>
  <c r="I385" i="1" s="1"/>
  <c r="Y645" i="1" l="1"/>
  <c r="Z382" i="1"/>
  <c r="X646" i="1"/>
  <c r="Z646" i="1" s="1"/>
  <c r="W646" i="1"/>
  <c r="X383" i="1"/>
  <c r="AA383" i="1" s="1"/>
  <c r="AB383" i="1" s="1"/>
  <c r="W383" i="1"/>
  <c r="X384" i="1"/>
  <c r="Y384" i="1" s="1"/>
  <c r="W384" i="1"/>
  <c r="N680" i="1"/>
  <c r="M680" i="1"/>
  <c r="K682" i="1"/>
  <c r="L681" i="1"/>
  <c r="R728" i="1"/>
  <c r="S729" i="1"/>
  <c r="Q649" i="1"/>
  <c r="AC648" i="1"/>
  <c r="AD647" i="1" s="1"/>
  <c r="T647" i="1"/>
  <c r="J681" i="1"/>
  <c r="J682" i="1" s="1"/>
  <c r="C385" i="1"/>
  <c r="D385" i="1" s="1"/>
  <c r="D384" i="1"/>
  <c r="H385" i="1"/>
  <c r="Y646" i="1" l="1"/>
  <c r="AA384" i="1"/>
  <c r="AB384" i="1" s="1"/>
  <c r="Y383" i="1"/>
  <c r="Z383" i="1"/>
  <c r="X385" i="1"/>
  <c r="Z385" i="1" s="1"/>
  <c r="W385" i="1"/>
  <c r="Z384" i="1"/>
  <c r="X647" i="1"/>
  <c r="Z647" i="1" s="1"/>
  <c r="W647" i="1"/>
  <c r="S730" i="1"/>
  <c r="R729" i="1"/>
  <c r="N681" i="1"/>
  <c r="M681" i="1"/>
  <c r="Q650" i="1"/>
  <c r="T648" i="1"/>
  <c r="AC649" i="1"/>
  <c r="AD648" i="1" s="1"/>
  <c r="K683" i="1"/>
  <c r="L682" i="1"/>
  <c r="G386" i="1"/>
  <c r="I386" i="1" s="1"/>
  <c r="AA385" i="1" l="1"/>
  <c r="AB385" i="1" s="1"/>
  <c r="Y385" i="1"/>
  <c r="Y647" i="1"/>
  <c r="X648" i="1"/>
  <c r="Z648" i="1" s="1"/>
  <c r="W648" i="1"/>
  <c r="Q651" i="1"/>
  <c r="T649" i="1"/>
  <c r="AC650" i="1"/>
  <c r="AD649" i="1" s="1"/>
  <c r="R730" i="1"/>
  <c r="S731" i="1"/>
  <c r="L683" i="1"/>
  <c r="K684" i="1"/>
  <c r="N682" i="1"/>
  <c r="M682" i="1"/>
  <c r="J683" i="1"/>
  <c r="J684" i="1" s="1"/>
  <c r="C386" i="1"/>
  <c r="D386" i="1" s="1"/>
  <c r="H386" i="1"/>
  <c r="Y648" i="1" l="1"/>
  <c r="X649" i="1"/>
  <c r="Z649" i="1" s="1"/>
  <c r="W649" i="1"/>
  <c r="X386" i="1"/>
  <c r="AA386" i="1" s="1"/>
  <c r="AB386" i="1" s="1"/>
  <c r="W386" i="1"/>
  <c r="N683" i="1"/>
  <c r="M683" i="1"/>
  <c r="K685" i="1"/>
  <c r="L684" i="1"/>
  <c r="S732" i="1"/>
  <c r="R731" i="1"/>
  <c r="AC651" i="1"/>
  <c r="AD650" i="1" s="1"/>
  <c r="T650" i="1"/>
  <c r="Q652" i="1"/>
  <c r="G387" i="1"/>
  <c r="I387" i="1" s="1"/>
  <c r="Y649" i="1" l="1"/>
  <c r="Y386" i="1"/>
  <c r="X650" i="1"/>
  <c r="Y650" i="1" s="1"/>
  <c r="W650" i="1"/>
  <c r="Z386" i="1"/>
  <c r="AC652" i="1"/>
  <c r="AD651" i="1" s="1"/>
  <c r="T651" i="1"/>
  <c r="Q653" i="1"/>
  <c r="M684" i="1"/>
  <c r="N684" i="1"/>
  <c r="K686" i="1"/>
  <c r="L685" i="1"/>
  <c r="S733" i="1"/>
  <c r="R732" i="1"/>
  <c r="J685" i="1"/>
  <c r="J686" i="1" s="1"/>
  <c r="C387" i="1"/>
  <c r="D387" i="1" s="1"/>
  <c r="H387" i="1"/>
  <c r="Z650" i="1" l="1"/>
  <c r="X387" i="1"/>
  <c r="AA387" i="1" s="1"/>
  <c r="AB387" i="1" s="1"/>
  <c r="W387" i="1"/>
  <c r="X651" i="1"/>
  <c r="Z651" i="1" s="1"/>
  <c r="W651" i="1"/>
  <c r="L686" i="1"/>
  <c r="K687" i="1"/>
  <c r="AC653" i="1"/>
  <c r="AD652" i="1" s="1"/>
  <c r="Q654" i="1"/>
  <c r="T652" i="1"/>
  <c r="J687" i="1"/>
  <c r="R733" i="1"/>
  <c r="S734" i="1"/>
  <c r="N685" i="1"/>
  <c r="M685" i="1"/>
  <c r="G388" i="1"/>
  <c r="I388" i="1" s="1"/>
  <c r="Y387" i="1" l="1"/>
  <c r="Z387" i="1"/>
  <c r="Y651" i="1"/>
  <c r="X652" i="1"/>
  <c r="Z652" i="1" s="1"/>
  <c r="W652" i="1"/>
  <c r="R734" i="1"/>
  <c r="S735" i="1"/>
  <c r="Q655" i="1"/>
  <c r="T653" i="1"/>
  <c r="AC654" i="1"/>
  <c r="AD653" i="1" s="1"/>
  <c r="K688" i="1"/>
  <c r="L687" i="1"/>
  <c r="M686" i="1"/>
  <c r="N686" i="1"/>
  <c r="C388" i="1"/>
  <c r="D388" i="1" s="1"/>
  <c r="H388" i="1"/>
  <c r="G389" i="1" s="1"/>
  <c r="I389" i="1" s="1"/>
  <c r="Y652" i="1" l="1"/>
  <c r="X388" i="1"/>
  <c r="AA388" i="1" s="1"/>
  <c r="AB388" i="1" s="1"/>
  <c r="W388" i="1"/>
  <c r="X653" i="1"/>
  <c r="Y653" i="1" s="1"/>
  <c r="W653" i="1"/>
  <c r="K689" i="1"/>
  <c r="L688" i="1"/>
  <c r="AC655" i="1"/>
  <c r="AD654" i="1" s="1"/>
  <c r="Q656" i="1"/>
  <c r="T654" i="1"/>
  <c r="N687" i="1"/>
  <c r="M687" i="1"/>
  <c r="J688" i="1"/>
  <c r="J689" i="1" s="1"/>
  <c r="R735" i="1"/>
  <c r="S736" i="1"/>
  <c r="Z388" i="1"/>
  <c r="C389" i="1"/>
  <c r="D389" i="1" s="1"/>
  <c r="H389" i="1"/>
  <c r="G390" i="1" s="1"/>
  <c r="I390" i="1" s="1"/>
  <c r="Y388" i="1" l="1"/>
  <c r="Z653" i="1"/>
  <c r="X389" i="1"/>
  <c r="AA389" i="1" s="1"/>
  <c r="AB389" i="1" s="1"/>
  <c r="W389" i="1"/>
  <c r="X654" i="1"/>
  <c r="Y654" i="1" s="1"/>
  <c r="W654" i="1"/>
  <c r="S737" i="1"/>
  <c r="R736" i="1"/>
  <c r="AC656" i="1"/>
  <c r="AD655" i="1" s="1"/>
  <c r="Q657" i="1"/>
  <c r="T655" i="1"/>
  <c r="M688" i="1"/>
  <c r="N688" i="1"/>
  <c r="K690" i="1"/>
  <c r="L689" i="1"/>
  <c r="C390" i="1"/>
  <c r="D390" i="1" s="1"/>
  <c r="H390" i="1"/>
  <c r="G391" i="1" s="1"/>
  <c r="I391" i="1" s="1"/>
  <c r="Z389" i="1" l="1"/>
  <c r="Y389" i="1"/>
  <c r="Z654" i="1"/>
  <c r="X390" i="1"/>
  <c r="AA390" i="1" s="1"/>
  <c r="AB390" i="1" s="1"/>
  <c r="W390" i="1"/>
  <c r="X655" i="1"/>
  <c r="Y655" i="1" s="1"/>
  <c r="W655" i="1"/>
  <c r="AC657" i="1"/>
  <c r="AD656" i="1" s="1"/>
  <c r="Q658" i="1"/>
  <c r="T656" i="1"/>
  <c r="N689" i="1"/>
  <c r="M689" i="1"/>
  <c r="J690" i="1"/>
  <c r="L690" i="1"/>
  <c r="K691" i="1"/>
  <c r="R737" i="1"/>
  <c r="S738" i="1"/>
  <c r="C391" i="1"/>
  <c r="D391" i="1" s="1"/>
  <c r="H391" i="1"/>
  <c r="G392" i="1" s="1"/>
  <c r="I392" i="1" s="1"/>
  <c r="Z390" i="1" l="1"/>
  <c r="Y390" i="1"/>
  <c r="Z655" i="1"/>
  <c r="X656" i="1"/>
  <c r="Z656" i="1" s="1"/>
  <c r="W656" i="1"/>
  <c r="X391" i="1"/>
  <c r="AA391" i="1" s="1"/>
  <c r="AB391" i="1" s="1"/>
  <c r="W391" i="1"/>
  <c r="L691" i="1"/>
  <c r="K692" i="1"/>
  <c r="N690" i="1"/>
  <c r="M690" i="1"/>
  <c r="J691" i="1"/>
  <c r="Q659" i="1"/>
  <c r="AC658" i="1"/>
  <c r="AD657" i="1" s="1"/>
  <c r="T657" i="1"/>
  <c r="R738" i="1"/>
  <c r="S739" i="1"/>
  <c r="C392" i="1"/>
  <c r="D392" i="1" s="1"/>
  <c r="H392" i="1"/>
  <c r="Y656" i="1" l="1"/>
  <c r="Y391" i="1"/>
  <c r="Z391" i="1"/>
  <c r="X657" i="1"/>
  <c r="Y657" i="1" s="1"/>
  <c r="W657" i="1"/>
  <c r="X392" i="1"/>
  <c r="AA392" i="1" s="1"/>
  <c r="AB392" i="1" s="1"/>
  <c r="W392" i="1"/>
  <c r="Q660" i="1"/>
  <c r="T658" i="1"/>
  <c r="AC659" i="1"/>
  <c r="AD658" i="1" s="1"/>
  <c r="K693" i="1"/>
  <c r="L692" i="1"/>
  <c r="J692" i="1"/>
  <c r="N691" i="1"/>
  <c r="M691" i="1"/>
  <c r="R739" i="1"/>
  <c r="S740" i="1"/>
  <c r="G393" i="1"/>
  <c r="Z657" i="1" l="1"/>
  <c r="Y392" i="1"/>
  <c r="Z392" i="1"/>
  <c r="X658" i="1"/>
  <c r="Z658" i="1" s="1"/>
  <c r="W658" i="1"/>
  <c r="L693" i="1"/>
  <c r="K694" i="1"/>
  <c r="R740" i="1"/>
  <c r="S741" i="1"/>
  <c r="J693" i="1"/>
  <c r="M692" i="1"/>
  <c r="N692" i="1"/>
  <c r="AC660" i="1"/>
  <c r="AD659" i="1" s="1"/>
  <c r="T659" i="1"/>
  <c r="Q661" i="1"/>
  <c r="H393" i="1"/>
  <c r="G394" i="1" s="1"/>
  <c r="I393" i="1"/>
  <c r="Y658" i="1" l="1"/>
  <c r="X659" i="1"/>
  <c r="Y659" i="1" s="1"/>
  <c r="W659" i="1"/>
  <c r="J694" i="1"/>
  <c r="R741" i="1"/>
  <c r="S742" i="1"/>
  <c r="AC661" i="1"/>
  <c r="AD660" i="1" s="1"/>
  <c r="Q662" i="1"/>
  <c r="T660" i="1"/>
  <c r="K695" i="1"/>
  <c r="L694" i="1"/>
  <c r="N693" i="1"/>
  <c r="M693" i="1"/>
  <c r="C393" i="1"/>
  <c r="D393" i="1" s="1"/>
  <c r="H394" i="1"/>
  <c r="G395" i="1" s="1"/>
  <c r="I395" i="1" s="1"/>
  <c r="I394" i="1"/>
  <c r="Z659" i="1" l="1"/>
  <c r="X393" i="1"/>
  <c r="AA393" i="1" s="1"/>
  <c r="AB393" i="1" s="1"/>
  <c r="W393" i="1"/>
  <c r="X660" i="1"/>
  <c r="Y660" i="1" s="1"/>
  <c r="W660" i="1"/>
  <c r="L695" i="1"/>
  <c r="K696" i="1"/>
  <c r="Q663" i="1"/>
  <c r="T661" i="1"/>
  <c r="AC662" i="1"/>
  <c r="AD661" i="1" s="1"/>
  <c r="J695" i="1"/>
  <c r="J696" i="1" s="1"/>
  <c r="R742" i="1"/>
  <c r="S743" i="1"/>
  <c r="N694" i="1"/>
  <c r="M694" i="1"/>
  <c r="Z660" i="1"/>
  <c r="C394" i="1"/>
  <c r="D394" i="1" s="1"/>
  <c r="C395" i="1"/>
  <c r="H395" i="1"/>
  <c r="G396" i="1" s="1"/>
  <c r="I396" i="1" s="1"/>
  <c r="Y393" i="1" l="1"/>
  <c r="Z393" i="1"/>
  <c r="X661" i="1"/>
  <c r="W661" i="1"/>
  <c r="X395" i="1"/>
  <c r="W395" i="1"/>
  <c r="X394" i="1"/>
  <c r="AA394" i="1" s="1"/>
  <c r="AB394" i="1" s="1"/>
  <c r="W394" i="1"/>
  <c r="S744" i="1"/>
  <c r="R743" i="1"/>
  <c r="Y661" i="1"/>
  <c r="Z661" i="1"/>
  <c r="K697" i="1"/>
  <c r="J697" i="1" s="1"/>
  <c r="L696" i="1"/>
  <c r="Q664" i="1"/>
  <c r="AC663" i="1"/>
  <c r="AD662" i="1" s="1"/>
  <c r="T662" i="1"/>
  <c r="M695" i="1"/>
  <c r="N695" i="1"/>
  <c r="Z394" i="1"/>
  <c r="D395" i="1"/>
  <c r="C396" i="1"/>
  <c r="D396" i="1" s="1"/>
  <c r="H396" i="1"/>
  <c r="G397" i="1" s="1"/>
  <c r="I397" i="1" s="1"/>
  <c r="Y394" i="1" l="1"/>
  <c r="AA395" i="1"/>
  <c r="AB395" i="1" s="1"/>
  <c r="Y395" i="1"/>
  <c r="X662" i="1"/>
  <c r="Y662" i="1" s="1"/>
  <c r="W662" i="1"/>
  <c r="X396" i="1"/>
  <c r="Y396" i="1" s="1"/>
  <c r="W396" i="1"/>
  <c r="Z395" i="1"/>
  <c r="T663" i="1"/>
  <c r="Q665" i="1"/>
  <c r="AC664" i="1"/>
  <c r="AD663" i="1" s="1"/>
  <c r="M696" i="1"/>
  <c r="N696" i="1"/>
  <c r="K698" i="1"/>
  <c r="L697" i="1"/>
  <c r="S745" i="1"/>
  <c r="R744" i="1"/>
  <c r="C397" i="1"/>
  <c r="D397" i="1" s="1"/>
  <c r="H397" i="1"/>
  <c r="AA396" i="1" l="1"/>
  <c r="AB396" i="1" s="1"/>
  <c r="Z662" i="1"/>
  <c r="Z396" i="1"/>
  <c r="X397" i="1"/>
  <c r="Y397" i="1" s="1"/>
  <c r="W397" i="1"/>
  <c r="X663" i="1"/>
  <c r="Z663" i="1" s="1"/>
  <c r="W663" i="1"/>
  <c r="R745" i="1"/>
  <c r="S746" i="1"/>
  <c r="K699" i="1"/>
  <c r="L698" i="1"/>
  <c r="J698" i="1"/>
  <c r="Q666" i="1"/>
  <c r="AC665" i="1"/>
  <c r="AD664" i="1" s="1"/>
  <c r="T664" i="1"/>
  <c r="M697" i="1"/>
  <c r="N697" i="1"/>
  <c r="G398" i="1"/>
  <c r="I398" i="1" s="1"/>
  <c r="Y663" i="1" l="1"/>
  <c r="Z397" i="1"/>
  <c r="AA397" i="1"/>
  <c r="AB397" i="1" s="1"/>
  <c r="X664" i="1"/>
  <c r="Z664" i="1" s="1"/>
  <c r="W664" i="1"/>
  <c r="M698" i="1"/>
  <c r="N698" i="1"/>
  <c r="K700" i="1"/>
  <c r="L699" i="1"/>
  <c r="AC666" i="1"/>
  <c r="AD665" i="1" s="1"/>
  <c r="T665" i="1"/>
  <c r="Q667" i="1"/>
  <c r="R746" i="1"/>
  <c r="S747" i="1"/>
  <c r="J699" i="1"/>
  <c r="C398" i="1"/>
  <c r="D398" i="1" s="1"/>
  <c r="H398" i="1"/>
  <c r="Y664" i="1" l="1"/>
  <c r="X665" i="1"/>
  <c r="Z665" i="1" s="1"/>
  <c r="W665" i="1"/>
  <c r="X398" i="1"/>
  <c r="AA398" i="1" s="1"/>
  <c r="AB398" i="1" s="1"/>
  <c r="W398" i="1"/>
  <c r="J700" i="1"/>
  <c r="R747" i="1"/>
  <c r="S748" i="1"/>
  <c r="L700" i="1"/>
  <c r="K701" i="1"/>
  <c r="M699" i="1"/>
  <c r="N699" i="1"/>
  <c r="Q668" i="1"/>
  <c r="AC667" i="1"/>
  <c r="AD666" i="1" s="1"/>
  <c r="T666" i="1"/>
  <c r="G399" i="1"/>
  <c r="I399" i="1" s="1"/>
  <c r="Y665" i="1" l="1"/>
  <c r="Y398" i="1"/>
  <c r="Z398" i="1"/>
  <c r="X666" i="1"/>
  <c r="Y666" i="1" s="1"/>
  <c r="W666" i="1"/>
  <c r="N700" i="1"/>
  <c r="M700" i="1"/>
  <c r="Q669" i="1"/>
  <c r="AC668" i="1"/>
  <c r="AD667" i="1" s="1"/>
  <c r="T667" i="1"/>
  <c r="S749" i="1"/>
  <c r="R748" i="1"/>
  <c r="K702" i="1"/>
  <c r="L701" i="1"/>
  <c r="J701" i="1"/>
  <c r="C399" i="1"/>
  <c r="D399" i="1" s="1"/>
  <c r="H399" i="1"/>
  <c r="Z666" i="1" l="1"/>
  <c r="X667" i="1"/>
  <c r="Y667" i="1" s="1"/>
  <c r="W667" i="1"/>
  <c r="X399" i="1"/>
  <c r="AA399" i="1" s="1"/>
  <c r="AB399" i="1" s="1"/>
  <c r="W399" i="1"/>
  <c r="J702" i="1"/>
  <c r="S750" i="1"/>
  <c r="R749" i="1"/>
  <c r="N701" i="1"/>
  <c r="M701" i="1"/>
  <c r="K703" i="1"/>
  <c r="L702" i="1"/>
  <c r="Q670" i="1"/>
  <c r="AC669" i="1"/>
  <c r="AD668" i="1" s="1"/>
  <c r="T668" i="1"/>
  <c r="G400" i="1"/>
  <c r="I400" i="1" s="1"/>
  <c r="Z667" i="1" l="1"/>
  <c r="Y399" i="1"/>
  <c r="Z399" i="1"/>
  <c r="X668" i="1"/>
  <c r="Y668" i="1" s="1"/>
  <c r="W668" i="1"/>
  <c r="J703" i="1"/>
  <c r="L703" i="1"/>
  <c r="K704" i="1"/>
  <c r="M702" i="1"/>
  <c r="N702" i="1"/>
  <c r="T669" i="1"/>
  <c r="Q671" i="1"/>
  <c r="AC670" i="1"/>
  <c r="AD669" i="1" s="1"/>
  <c r="S751" i="1"/>
  <c r="R750" i="1"/>
  <c r="C400" i="1"/>
  <c r="D400" i="1" s="1"/>
  <c r="H400" i="1"/>
  <c r="Z668" i="1" l="1"/>
  <c r="X669" i="1"/>
  <c r="Z669" i="1" s="1"/>
  <c r="W669" i="1"/>
  <c r="X400" i="1"/>
  <c r="AA400" i="1" s="1"/>
  <c r="AB400" i="1" s="1"/>
  <c r="W400" i="1"/>
  <c r="M703" i="1"/>
  <c r="N703" i="1"/>
  <c r="S752" i="1"/>
  <c r="R751" i="1"/>
  <c r="L704" i="1"/>
  <c r="K705" i="1"/>
  <c r="AC671" i="1"/>
  <c r="AD670" i="1" s="1"/>
  <c r="T670" i="1"/>
  <c r="Q672" i="1"/>
  <c r="J704" i="1"/>
  <c r="G401" i="1"/>
  <c r="I401" i="1" s="1"/>
  <c r="Y669" i="1" l="1"/>
  <c r="Y400" i="1"/>
  <c r="Z400" i="1"/>
  <c r="X670" i="1"/>
  <c r="Y670" i="1" s="1"/>
  <c r="W670" i="1"/>
  <c r="K706" i="1"/>
  <c r="L705" i="1"/>
  <c r="J705" i="1"/>
  <c r="J706" i="1" s="1"/>
  <c r="T671" i="1"/>
  <c r="Q673" i="1"/>
  <c r="AC672" i="1"/>
  <c r="AD671" i="1" s="1"/>
  <c r="N704" i="1"/>
  <c r="M704" i="1"/>
  <c r="S753" i="1"/>
  <c r="R752" i="1"/>
  <c r="C401" i="1"/>
  <c r="D401" i="1" s="1"/>
  <c r="H401" i="1"/>
  <c r="G402" i="1" s="1"/>
  <c r="I402" i="1" s="1"/>
  <c r="Z670" i="1" l="1"/>
  <c r="X671" i="1"/>
  <c r="Y671" i="1" s="1"/>
  <c r="W671" i="1"/>
  <c r="X401" i="1"/>
  <c r="AA401" i="1" s="1"/>
  <c r="AB401" i="1" s="1"/>
  <c r="W401" i="1"/>
  <c r="R753" i="1"/>
  <c r="S754" i="1"/>
  <c r="N705" i="1"/>
  <c r="M705" i="1"/>
  <c r="AC673" i="1"/>
  <c r="AD672" i="1" s="1"/>
  <c r="T672" i="1"/>
  <c r="Q674" i="1"/>
  <c r="L706" i="1"/>
  <c r="K707" i="1"/>
  <c r="C402" i="1"/>
  <c r="D402" i="1" s="1"/>
  <c r="H402" i="1"/>
  <c r="G403" i="1" s="1"/>
  <c r="I403" i="1" s="1"/>
  <c r="Z671" i="1" l="1"/>
  <c r="X672" i="1"/>
  <c r="Z672" i="1" s="1"/>
  <c r="W672" i="1"/>
  <c r="Y401" i="1"/>
  <c r="X402" i="1"/>
  <c r="AA402" i="1" s="1"/>
  <c r="AB402" i="1" s="1"/>
  <c r="W402" i="1"/>
  <c r="Z401" i="1"/>
  <c r="Q675" i="1"/>
  <c r="T673" i="1"/>
  <c r="AC674" i="1"/>
  <c r="AD673" i="1" s="1"/>
  <c r="R754" i="1"/>
  <c r="S755" i="1"/>
  <c r="L707" i="1"/>
  <c r="K708" i="1"/>
  <c r="N706" i="1"/>
  <c r="M706" i="1"/>
  <c r="J707" i="1"/>
  <c r="C403" i="1"/>
  <c r="D403" i="1" s="1"/>
  <c r="H403" i="1"/>
  <c r="G404" i="1" s="1"/>
  <c r="I404" i="1" s="1"/>
  <c r="Y672" i="1" l="1"/>
  <c r="Z402" i="1"/>
  <c r="Y402" i="1"/>
  <c r="X673" i="1"/>
  <c r="Y673" i="1" s="1"/>
  <c r="W673" i="1"/>
  <c r="X403" i="1"/>
  <c r="AA403" i="1" s="1"/>
  <c r="AB403" i="1" s="1"/>
  <c r="W403" i="1"/>
  <c r="J708" i="1"/>
  <c r="M707" i="1"/>
  <c r="N707" i="1"/>
  <c r="K709" i="1"/>
  <c r="L708" i="1"/>
  <c r="R755" i="1"/>
  <c r="S756" i="1"/>
  <c r="T674" i="1"/>
  <c r="Q676" i="1"/>
  <c r="AC675" i="1"/>
  <c r="AD674" i="1" s="1"/>
  <c r="Z403" i="1"/>
  <c r="Y403" i="1"/>
  <c r="C404" i="1"/>
  <c r="D404" i="1" s="1"/>
  <c r="H404" i="1"/>
  <c r="G405" i="1" s="1"/>
  <c r="I405" i="1" s="1"/>
  <c r="Z673" i="1" l="1"/>
  <c r="X674" i="1"/>
  <c r="Y674" i="1" s="1"/>
  <c r="W674" i="1"/>
  <c r="X404" i="1"/>
  <c r="AA404" i="1" s="1"/>
  <c r="AB404" i="1" s="1"/>
  <c r="W404" i="1"/>
  <c r="N708" i="1"/>
  <c r="M708" i="1"/>
  <c r="K710" i="1"/>
  <c r="L709" i="1"/>
  <c r="Q677" i="1"/>
  <c r="AC676" i="1"/>
  <c r="AD675" i="1" s="1"/>
  <c r="T675" i="1"/>
  <c r="R756" i="1"/>
  <c r="S757" i="1"/>
  <c r="J709" i="1"/>
  <c r="J710" i="1" s="1"/>
  <c r="C405" i="1"/>
  <c r="D405" i="1" s="1"/>
  <c r="H405" i="1"/>
  <c r="Z674" i="1" l="1"/>
  <c r="Z404" i="1"/>
  <c r="Y404" i="1"/>
  <c r="X405" i="1"/>
  <c r="AA405" i="1" s="1"/>
  <c r="AB405" i="1" s="1"/>
  <c r="W405" i="1"/>
  <c r="X675" i="1"/>
  <c r="W675" i="1"/>
  <c r="R757" i="1"/>
  <c r="S758" i="1"/>
  <c r="T676" i="1"/>
  <c r="Q678" i="1"/>
  <c r="AC677" i="1"/>
  <c r="AD676" i="1" s="1"/>
  <c r="M709" i="1"/>
  <c r="N709" i="1"/>
  <c r="Z675" i="1"/>
  <c r="Y675" i="1"/>
  <c r="K711" i="1"/>
  <c r="J711" i="1" s="1"/>
  <c r="L710" i="1"/>
  <c r="G406" i="1"/>
  <c r="I406" i="1" s="1"/>
  <c r="Y405" i="1" l="1"/>
  <c r="Z405" i="1"/>
  <c r="X676" i="1"/>
  <c r="Y676" i="1" s="1"/>
  <c r="W676" i="1"/>
  <c r="AC678" i="1"/>
  <c r="AD677" i="1" s="1"/>
  <c r="T677" i="1"/>
  <c r="Q679" i="1"/>
  <c r="N710" i="1"/>
  <c r="M710" i="1"/>
  <c r="R758" i="1"/>
  <c r="S759" i="1"/>
  <c r="L711" i="1"/>
  <c r="K712" i="1"/>
  <c r="C406" i="1"/>
  <c r="D406" i="1" s="1"/>
  <c r="H406" i="1"/>
  <c r="G407" i="1" s="1"/>
  <c r="I407" i="1" s="1"/>
  <c r="Z676" i="1" l="1"/>
  <c r="X677" i="1"/>
  <c r="Y677" i="1" s="1"/>
  <c r="W677" i="1"/>
  <c r="X406" i="1"/>
  <c r="AA406" i="1" s="1"/>
  <c r="AB406" i="1" s="1"/>
  <c r="W406" i="1"/>
  <c r="L712" i="1"/>
  <c r="K713" i="1"/>
  <c r="M711" i="1"/>
  <c r="N711" i="1"/>
  <c r="AC679" i="1"/>
  <c r="AD678" i="1" s="1"/>
  <c r="T678" i="1"/>
  <c r="Q680" i="1"/>
  <c r="J712" i="1"/>
  <c r="S760" i="1"/>
  <c r="R759" i="1"/>
  <c r="C407" i="1"/>
  <c r="D407" i="1" s="1"/>
  <c r="H407" i="1"/>
  <c r="Z677" i="1" l="1"/>
  <c r="Y406" i="1"/>
  <c r="Z406" i="1"/>
  <c r="X678" i="1"/>
  <c r="Z678" i="1" s="1"/>
  <c r="W678" i="1"/>
  <c r="X407" i="1"/>
  <c r="AA407" i="1" s="1"/>
  <c r="AB407" i="1" s="1"/>
  <c r="W407" i="1"/>
  <c r="J713" i="1"/>
  <c r="R760" i="1"/>
  <c r="S761" i="1"/>
  <c r="AC680" i="1"/>
  <c r="AD679" i="1" s="1"/>
  <c r="T679" i="1"/>
  <c r="Q681" i="1"/>
  <c r="L713" i="1"/>
  <c r="K714" i="1"/>
  <c r="N712" i="1"/>
  <c r="M712" i="1"/>
  <c r="G408" i="1"/>
  <c r="I408" i="1" s="1"/>
  <c r="Y678" i="1" l="1"/>
  <c r="Y407" i="1"/>
  <c r="Z407" i="1"/>
  <c r="X679" i="1"/>
  <c r="Y679" i="1" s="1"/>
  <c r="W679" i="1"/>
  <c r="S762" i="1"/>
  <c r="R761" i="1"/>
  <c r="L714" i="1"/>
  <c r="K715" i="1"/>
  <c r="Q682" i="1"/>
  <c r="AC681" i="1"/>
  <c r="AD680" i="1" s="1"/>
  <c r="T680" i="1"/>
  <c r="N713" i="1"/>
  <c r="M713" i="1"/>
  <c r="J714" i="1"/>
  <c r="J715" i="1" s="1"/>
  <c r="C408" i="1"/>
  <c r="D408" i="1" s="1"/>
  <c r="H408" i="1"/>
  <c r="G409" i="1" s="1"/>
  <c r="I409" i="1" s="1"/>
  <c r="Z679" i="1" l="1"/>
  <c r="X680" i="1"/>
  <c r="Y680" i="1" s="1"/>
  <c r="W680" i="1"/>
  <c r="X408" i="1"/>
  <c r="AA408" i="1" s="1"/>
  <c r="AB408" i="1" s="1"/>
  <c r="W408" i="1"/>
  <c r="L715" i="1"/>
  <c r="K716" i="1"/>
  <c r="Z680" i="1"/>
  <c r="M714" i="1"/>
  <c r="N714" i="1"/>
  <c r="T681" i="1"/>
  <c r="Q683" i="1"/>
  <c r="AC682" i="1"/>
  <c r="AD681" i="1" s="1"/>
  <c r="S763" i="1"/>
  <c r="R762" i="1"/>
  <c r="C409" i="1"/>
  <c r="D409" i="1" s="1"/>
  <c r="H409" i="1"/>
  <c r="X409" i="1" l="1"/>
  <c r="AA409" i="1" s="1"/>
  <c r="AB409" i="1" s="1"/>
  <c r="W409" i="1"/>
  <c r="X681" i="1"/>
  <c r="Y681" i="1" s="1"/>
  <c r="W681" i="1"/>
  <c r="Y408" i="1"/>
  <c r="Z408" i="1"/>
  <c r="R763" i="1"/>
  <c r="S764" i="1"/>
  <c r="K717" i="1"/>
  <c r="L716" i="1"/>
  <c r="M715" i="1"/>
  <c r="N715" i="1"/>
  <c r="AC683" i="1"/>
  <c r="AD682" i="1" s="1"/>
  <c r="T682" i="1"/>
  <c r="Q684" i="1"/>
  <c r="J716" i="1"/>
  <c r="J717" i="1" s="1"/>
  <c r="Z409" i="1"/>
  <c r="G410" i="1"/>
  <c r="I410" i="1" s="1"/>
  <c r="Y409" i="1" l="1"/>
  <c r="Z681" i="1"/>
  <c r="X682" i="1"/>
  <c r="Z682" i="1" s="1"/>
  <c r="W682" i="1"/>
  <c r="R764" i="1"/>
  <c r="S765" i="1"/>
  <c r="Q685" i="1"/>
  <c r="AC684" i="1"/>
  <c r="AD683" i="1" s="1"/>
  <c r="T683" i="1"/>
  <c r="M716" i="1"/>
  <c r="N716" i="1"/>
  <c r="L717" i="1"/>
  <c r="K718" i="1"/>
  <c r="J718" i="1" s="1"/>
  <c r="C410" i="1"/>
  <c r="D410" i="1" s="1"/>
  <c r="H410" i="1"/>
  <c r="Y682" i="1" l="1"/>
  <c r="X410" i="1"/>
  <c r="AA410" i="1" s="1"/>
  <c r="AB410" i="1" s="1"/>
  <c r="W410" i="1"/>
  <c r="X683" i="1"/>
  <c r="Z683" i="1" s="1"/>
  <c r="W683" i="1"/>
  <c r="N717" i="1"/>
  <c r="M717" i="1"/>
  <c r="T684" i="1"/>
  <c r="AC685" i="1"/>
  <c r="AD684" i="1" s="1"/>
  <c r="Q686" i="1"/>
  <c r="R765" i="1"/>
  <c r="S766" i="1"/>
  <c r="L718" i="1"/>
  <c r="K719" i="1"/>
  <c r="Y410" i="1"/>
  <c r="G411" i="1"/>
  <c r="I411" i="1" s="1"/>
  <c r="Z410" i="1" l="1"/>
  <c r="Y683" i="1"/>
  <c r="X684" i="1"/>
  <c r="Y684" i="1" s="1"/>
  <c r="W684" i="1"/>
  <c r="M718" i="1"/>
  <c r="N718" i="1"/>
  <c r="R766" i="1"/>
  <c r="S767" i="1"/>
  <c r="J719" i="1"/>
  <c r="K720" i="1"/>
  <c r="L719" i="1"/>
  <c r="AC686" i="1"/>
  <c r="AD685" i="1" s="1"/>
  <c r="Q687" i="1"/>
  <c r="T685" i="1"/>
  <c r="C411" i="1"/>
  <c r="D411" i="1" s="1"/>
  <c r="H411" i="1"/>
  <c r="Z684" i="1" l="1"/>
  <c r="X411" i="1"/>
  <c r="AA411" i="1" s="1"/>
  <c r="AB411" i="1" s="1"/>
  <c r="W411" i="1"/>
  <c r="X685" i="1"/>
  <c r="Y685" i="1" s="1"/>
  <c r="W685" i="1"/>
  <c r="J720" i="1"/>
  <c r="K721" i="1"/>
  <c r="J721" i="1" s="1"/>
  <c r="L720" i="1"/>
  <c r="AC687" i="1"/>
  <c r="AD686" i="1" s="1"/>
  <c r="Q688" i="1"/>
  <c r="T686" i="1"/>
  <c r="R767" i="1"/>
  <c r="S768" i="1"/>
  <c r="M719" i="1"/>
  <c r="N719" i="1"/>
  <c r="Z411" i="1"/>
  <c r="G412" i="1"/>
  <c r="I412" i="1" s="1"/>
  <c r="Y411" i="1" l="1"/>
  <c r="X686" i="1"/>
  <c r="Z686" i="1" s="1"/>
  <c r="W686" i="1"/>
  <c r="Z685" i="1"/>
  <c r="M720" i="1"/>
  <c r="N720" i="1"/>
  <c r="L721" i="1"/>
  <c r="K722" i="1"/>
  <c r="J722" i="1" s="1"/>
  <c r="Q689" i="1"/>
  <c r="T687" i="1"/>
  <c r="AC688" i="1"/>
  <c r="AD687" i="1" s="1"/>
  <c r="S769" i="1"/>
  <c r="R768" i="1"/>
  <c r="C412" i="1"/>
  <c r="D412" i="1" s="1"/>
  <c r="H412" i="1"/>
  <c r="Y686" i="1" l="1"/>
  <c r="X687" i="1"/>
  <c r="Z687" i="1" s="1"/>
  <c r="W687" i="1"/>
  <c r="X412" i="1"/>
  <c r="AA412" i="1" s="1"/>
  <c r="AB412" i="1" s="1"/>
  <c r="W412" i="1"/>
  <c r="Q690" i="1"/>
  <c r="AC689" i="1"/>
  <c r="AD688" i="1" s="1"/>
  <c r="T688" i="1"/>
  <c r="R769" i="1"/>
  <c r="S770" i="1"/>
  <c r="K723" i="1"/>
  <c r="J723" i="1" s="1"/>
  <c r="L722" i="1"/>
  <c r="N721" i="1"/>
  <c r="M721" i="1"/>
  <c r="G413" i="1"/>
  <c r="I413" i="1" s="1"/>
  <c r="Y687" i="1" l="1"/>
  <c r="Y412" i="1"/>
  <c r="X688" i="1"/>
  <c r="Z688" i="1" s="1"/>
  <c r="W688" i="1"/>
  <c r="Z412" i="1"/>
  <c r="M722" i="1"/>
  <c r="N722" i="1"/>
  <c r="L723" i="1"/>
  <c r="K724" i="1"/>
  <c r="S771" i="1"/>
  <c r="R770" i="1"/>
  <c r="Q691" i="1"/>
  <c r="AC690" i="1"/>
  <c r="AD689" i="1" s="1"/>
  <c r="T689" i="1"/>
  <c r="C413" i="1"/>
  <c r="D413" i="1" s="1"/>
  <c r="H413" i="1"/>
  <c r="Y688" i="1" l="1"/>
  <c r="X689" i="1"/>
  <c r="W689" i="1"/>
  <c r="X413" i="1"/>
  <c r="AA413" i="1" s="1"/>
  <c r="AB413" i="1" s="1"/>
  <c r="W413" i="1"/>
  <c r="L724" i="1"/>
  <c r="K725" i="1"/>
  <c r="R771" i="1"/>
  <c r="S772" i="1"/>
  <c r="Q692" i="1"/>
  <c r="T690" i="1"/>
  <c r="AC691" i="1"/>
  <c r="AD690" i="1" s="1"/>
  <c r="N723" i="1"/>
  <c r="M723" i="1"/>
  <c r="Y689" i="1"/>
  <c r="Z689" i="1"/>
  <c r="J724" i="1"/>
  <c r="J725" i="1" s="1"/>
  <c r="G414" i="1"/>
  <c r="I414" i="1" s="1"/>
  <c r="Y413" i="1" l="1"/>
  <c r="X690" i="1"/>
  <c r="Y690" i="1" s="1"/>
  <c r="W690" i="1"/>
  <c r="Z413" i="1"/>
  <c r="R772" i="1"/>
  <c r="S773" i="1"/>
  <c r="K726" i="1"/>
  <c r="L725" i="1"/>
  <c r="Q693" i="1"/>
  <c r="T691" i="1"/>
  <c r="AC692" i="1"/>
  <c r="AD691" i="1" s="1"/>
  <c r="N724" i="1"/>
  <c r="M724" i="1"/>
  <c r="C414" i="1"/>
  <c r="D414" i="1" s="1"/>
  <c r="H414" i="1"/>
  <c r="Z690" i="1" l="1"/>
  <c r="X414" i="1"/>
  <c r="AA414" i="1" s="1"/>
  <c r="AB414" i="1" s="1"/>
  <c r="W414" i="1"/>
  <c r="X691" i="1"/>
  <c r="Y691" i="1" s="1"/>
  <c r="W691" i="1"/>
  <c r="M725" i="1"/>
  <c r="N725" i="1"/>
  <c r="R773" i="1"/>
  <c r="S774" i="1"/>
  <c r="Q694" i="1"/>
  <c r="AC693" i="1"/>
  <c r="AD692" i="1" s="1"/>
  <c r="T692" i="1"/>
  <c r="J726" i="1"/>
  <c r="L726" i="1"/>
  <c r="K727" i="1"/>
  <c r="G415" i="1"/>
  <c r="I415" i="1" s="1"/>
  <c r="Z691" i="1" l="1"/>
  <c r="Y414" i="1"/>
  <c r="Z414" i="1"/>
  <c r="X692" i="1"/>
  <c r="Y692" i="1" s="1"/>
  <c r="W692" i="1"/>
  <c r="L727" i="1"/>
  <c r="K728" i="1"/>
  <c r="M726" i="1"/>
  <c r="N726" i="1"/>
  <c r="T693" i="1"/>
  <c r="AC694" i="1"/>
  <c r="AD693" i="1" s="1"/>
  <c r="Q695" i="1"/>
  <c r="S775" i="1"/>
  <c r="R774" i="1"/>
  <c r="J727" i="1"/>
  <c r="J728" i="1" s="1"/>
  <c r="C415" i="1"/>
  <c r="D415" i="1" s="1"/>
  <c r="H415" i="1"/>
  <c r="Z692" i="1" l="1"/>
  <c r="X693" i="1"/>
  <c r="Z693" i="1" s="1"/>
  <c r="W693" i="1"/>
  <c r="X415" i="1"/>
  <c r="AA415" i="1" s="1"/>
  <c r="AB415" i="1" s="1"/>
  <c r="W415" i="1"/>
  <c r="R775" i="1"/>
  <c r="S776" i="1"/>
  <c r="T694" i="1"/>
  <c r="AC695" i="1"/>
  <c r="AD694" i="1" s="1"/>
  <c r="Q696" i="1"/>
  <c r="K729" i="1"/>
  <c r="L728" i="1"/>
  <c r="J729" i="1"/>
  <c r="Y693" i="1"/>
  <c r="N727" i="1"/>
  <c r="M727" i="1"/>
  <c r="G416" i="1"/>
  <c r="I416" i="1" s="1"/>
  <c r="Z415" i="1" l="1"/>
  <c r="Y415" i="1"/>
  <c r="X694" i="1"/>
  <c r="Y694" i="1" s="1"/>
  <c r="W694" i="1"/>
  <c r="K730" i="1"/>
  <c r="L729" i="1"/>
  <c r="S777" i="1"/>
  <c r="R776" i="1"/>
  <c r="M728" i="1"/>
  <c r="N728" i="1"/>
  <c r="Q697" i="1"/>
  <c r="T695" i="1"/>
  <c r="AC696" i="1"/>
  <c r="AD695" i="1" s="1"/>
  <c r="C416" i="1"/>
  <c r="D416" i="1" s="1"/>
  <c r="H416" i="1"/>
  <c r="Z694" i="1" l="1"/>
  <c r="X695" i="1"/>
  <c r="W695" i="1"/>
  <c r="X416" i="1"/>
  <c r="AA416" i="1" s="1"/>
  <c r="AB416" i="1" s="1"/>
  <c r="W416" i="1"/>
  <c r="L730" i="1"/>
  <c r="K731" i="1"/>
  <c r="R777" i="1"/>
  <c r="S778" i="1"/>
  <c r="Z695" i="1"/>
  <c r="Y695" i="1"/>
  <c r="Q698" i="1"/>
  <c r="T696" i="1"/>
  <c r="AC697" i="1"/>
  <c r="AD696" i="1" s="1"/>
  <c r="M729" i="1"/>
  <c r="N729" i="1"/>
  <c r="J730" i="1"/>
  <c r="G417" i="1"/>
  <c r="I417" i="1" s="1"/>
  <c r="Y416" i="1" l="1"/>
  <c r="Z416" i="1"/>
  <c r="X696" i="1"/>
  <c r="Y696" i="1" s="1"/>
  <c r="W696" i="1"/>
  <c r="J731" i="1"/>
  <c r="S779" i="1"/>
  <c r="R778" i="1"/>
  <c r="T697" i="1"/>
  <c r="Q699" i="1"/>
  <c r="AC698" i="1"/>
  <c r="AD697" i="1" s="1"/>
  <c r="L731" i="1"/>
  <c r="K732" i="1"/>
  <c r="M730" i="1"/>
  <c r="N730" i="1"/>
  <c r="C417" i="1"/>
  <c r="D417" i="1" s="1"/>
  <c r="H417" i="1"/>
  <c r="Z696" i="1" l="1"/>
  <c r="X417" i="1"/>
  <c r="AA417" i="1" s="1"/>
  <c r="AB417" i="1" s="1"/>
  <c r="W417" i="1"/>
  <c r="X697" i="1"/>
  <c r="Y697" i="1" s="1"/>
  <c r="W697" i="1"/>
  <c r="M731" i="1"/>
  <c r="N731" i="1"/>
  <c r="R779" i="1"/>
  <c r="S780" i="1"/>
  <c r="L732" i="1"/>
  <c r="K733" i="1"/>
  <c r="Q700" i="1"/>
  <c r="T698" i="1"/>
  <c r="AC699" i="1"/>
  <c r="AD698" i="1" s="1"/>
  <c r="J732" i="1"/>
  <c r="Z417" i="1"/>
  <c r="G418" i="1"/>
  <c r="I418" i="1" s="1"/>
  <c r="Y417" i="1" l="1"/>
  <c r="X698" i="1"/>
  <c r="Y698" i="1" s="1"/>
  <c r="W698" i="1"/>
  <c r="Z697" i="1"/>
  <c r="L733" i="1"/>
  <c r="K734" i="1"/>
  <c r="S781" i="1"/>
  <c r="R780" i="1"/>
  <c r="J733" i="1"/>
  <c r="J734" i="1" s="1"/>
  <c r="N732" i="1"/>
  <c r="M732" i="1"/>
  <c r="AC700" i="1"/>
  <c r="AD699" i="1" s="1"/>
  <c r="Q701" i="1"/>
  <c r="T699" i="1"/>
  <c r="C418" i="1"/>
  <c r="D418" i="1" s="1"/>
  <c r="H418" i="1"/>
  <c r="Z698" i="1" l="1"/>
  <c r="X699" i="1"/>
  <c r="Z699" i="1" s="1"/>
  <c r="W699" i="1"/>
  <c r="X418" i="1"/>
  <c r="AA418" i="1" s="1"/>
  <c r="AB418" i="1" s="1"/>
  <c r="W418" i="1"/>
  <c r="Y699" i="1"/>
  <c r="L734" i="1"/>
  <c r="K735" i="1"/>
  <c r="J735" i="1" s="1"/>
  <c r="Q702" i="1"/>
  <c r="T700" i="1"/>
  <c r="AC701" i="1"/>
  <c r="AD700" i="1" s="1"/>
  <c r="R781" i="1"/>
  <c r="S782" i="1"/>
  <c r="M733" i="1"/>
  <c r="N733" i="1"/>
  <c r="G419" i="1"/>
  <c r="I419" i="1" s="1"/>
  <c r="Y418" i="1" l="1"/>
  <c r="X700" i="1"/>
  <c r="Y700" i="1" s="1"/>
  <c r="W700" i="1"/>
  <c r="Z418" i="1"/>
  <c r="S783" i="1"/>
  <c r="R782" i="1"/>
  <c r="T701" i="1"/>
  <c r="Q703" i="1"/>
  <c r="AC702" i="1"/>
  <c r="AD701" i="1" s="1"/>
  <c r="M734" i="1"/>
  <c r="N734" i="1"/>
  <c r="L735" i="1"/>
  <c r="K736" i="1"/>
  <c r="J736" i="1" s="1"/>
  <c r="C419" i="1"/>
  <c r="D419" i="1" s="1"/>
  <c r="H419" i="1"/>
  <c r="Z700" i="1" l="1"/>
  <c r="X419" i="1"/>
  <c r="AA419" i="1" s="1"/>
  <c r="AB419" i="1" s="1"/>
  <c r="W419" i="1"/>
  <c r="X701" i="1"/>
  <c r="Z701" i="1" s="1"/>
  <c r="W701" i="1"/>
  <c r="R783" i="1"/>
  <c r="S784" i="1"/>
  <c r="M735" i="1"/>
  <c r="N735" i="1"/>
  <c r="Q704" i="1"/>
  <c r="T702" i="1"/>
  <c r="AC703" i="1"/>
  <c r="AD702" i="1" s="1"/>
  <c r="L736" i="1"/>
  <c r="K737" i="1"/>
  <c r="Z419" i="1"/>
  <c r="G420" i="1"/>
  <c r="I420" i="1" s="1"/>
  <c r="Y419" i="1" l="1"/>
  <c r="Y701" i="1"/>
  <c r="X702" i="1"/>
  <c r="Y702" i="1" s="1"/>
  <c r="W702" i="1"/>
  <c r="K738" i="1"/>
  <c r="L737" i="1"/>
  <c r="M736" i="1"/>
  <c r="N736" i="1"/>
  <c r="R784" i="1"/>
  <c r="S785" i="1"/>
  <c r="Q705" i="1"/>
  <c r="T703" i="1"/>
  <c r="AC704" i="1"/>
  <c r="AD703" i="1" s="1"/>
  <c r="J737" i="1"/>
  <c r="J738" i="1" s="1"/>
  <c r="C420" i="1"/>
  <c r="D420" i="1" s="1"/>
  <c r="H420" i="1"/>
  <c r="Z702" i="1" l="1"/>
  <c r="X420" i="1"/>
  <c r="AA420" i="1" s="1"/>
  <c r="AB420" i="1" s="1"/>
  <c r="W420" i="1"/>
  <c r="X703" i="1"/>
  <c r="Z703" i="1" s="1"/>
  <c r="W703" i="1"/>
  <c r="R785" i="1"/>
  <c r="S786" i="1"/>
  <c r="M737" i="1"/>
  <c r="N737" i="1"/>
  <c r="AC705" i="1"/>
  <c r="AD704" i="1" s="1"/>
  <c r="T704" i="1"/>
  <c r="Q706" i="1"/>
  <c r="L738" i="1"/>
  <c r="K739" i="1"/>
  <c r="J739" i="1" s="1"/>
  <c r="Z420" i="1"/>
  <c r="Y420" i="1"/>
  <c r="G421" i="1"/>
  <c r="I421" i="1" s="1"/>
  <c r="X704" i="1" l="1"/>
  <c r="Y704" i="1" s="1"/>
  <c r="W704" i="1"/>
  <c r="Y703" i="1"/>
  <c r="M738" i="1"/>
  <c r="N738" i="1"/>
  <c r="T705" i="1"/>
  <c r="AC706" i="1"/>
  <c r="AD705" i="1" s="1"/>
  <c r="Q707" i="1"/>
  <c r="S787" i="1"/>
  <c r="R786" i="1"/>
  <c r="K740" i="1"/>
  <c r="L739" i="1"/>
  <c r="Z704" i="1"/>
  <c r="C421" i="1"/>
  <c r="D421" i="1" s="1"/>
  <c r="H421" i="1"/>
  <c r="X421" i="1" l="1"/>
  <c r="AA421" i="1" s="1"/>
  <c r="AB421" i="1" s="1"/>
  <c r="W421" i="1"/>
  <c r="X705" i="1"/>
  <c r="Z705" i="1" s="1"/>
  <c r="W705" i="1"/>
  <c r="R787" i="1"/>
  <c r="S788" i="1"/>
  <c r="M739" i="1"/>
  <c r="N739" i="1"/>
  <c r="T706" i="1"/>
  <c r="Q708" i="1"/>
  <c r="AC707" i="1"/>
  <c r="AD706" i="1" s="1"/>
  <c r="L740" i="1"/>
  <c r="K741" i="1"/>
  <c r="J740" i="1"/>
  <c r="Z421" i="1"/>
  <c r="Y421" i="1"/>
  <c r="G422" i="1"/>
  <c r="I422" i="1" s="1"/>
  <c r="X706" i="1" l="1"/>
  <c r="Z706" i="1" s="1"/>
  <c r="W706" i="1"/>
  <c r="Y705" i="1"/>
  <c r="J741" i="1"/>
  <c r="R788" i="1"/>
  <c r="S789" i="1"/>
  <c r="K742" i="1"/>
  <c r="L741" i="1"/>
  <c r="N740" i="1"/>
  <c r="M740" i="1"/>
  <c r="AC708" i="1"/>
  <c r="AD707" i="1" s="1"/>
  <c r="T707" i="1"/>
  <c r="Q709" i="1"/>
  <c r="Y706" i="1"/>
  <c r="C422" i="1"/>
  <c r="D422" i="1" s="1"/>
  <c r="H422" i="1"/>
  <c r="X707" i="1" l="1"/>
  <c r="Z707" i="1" s="1"/>
  <c r="W707" i="1"/>
  <c r="X422" i="1"/>
  <c r="AA422" i="1" s="1"/>
  <c r="AB422" i="1" s="1"/>
  <c r="W422" i="1"/>
  <c r="Y707" i="1"/>
  <c r="M741" i="1"/>
  <c r="N741" i="1"/>
  <c r="J742" i="1"/>
  <c r="K743" i="1"/>
  <c r="L742" i="1"/>
  <c r="R789" i="1"/>
  <c r="S790" i="1"/>
  <c r="T708" i="1"/>
  <c r="AC709" i="1"/>
  <c r="AD708" i="1" s="1"/>
  <c r="Q710" i="1"/>
  <c r="G423" i="1"/>
  <c r="I423" i="1" s="1"/>
  <c r="Y422" i="1" l="1"/>
  <c r="Z422" i="1"/>
  <c r="X708" i="1"/>
  <c r="Y708" i="1" s="1"/>
  <c r="W708" i="1"/>
  <c r="J743" i="1"/>
  <c r="K744" i="1"/>
  <c r="L743" i="1"/>
  <c r="AC710" i="1"/>
  <c r="AD709" i="1" s="1"/>
  <c r="Q711" i="1"/>
  <c r="T709" i="1"/>
  <c r="N742" i="1"/>
  <c r="M742" i="1"/>
  <c r="R790" i="1"/>
  <c r="S791" i="1"/>
  <c r="C423" i="1"/>
  <c r="D423" i="1" s="1"/>
  <c r="H423" i="1"/>
  <c r="Z708" i="1" l="1"/>
  <c r="X423" i="1"/>
  <c r="AA423" i="1" s="1"/>
  <c r="AB423" i="1" s="1"/>
  <c r="W423" i="1"/>
  <c r="X709" i="1"/>
  <c r="Z709" i="1" s="1"/>
  <c r="W709" i="1"/>
  <c r="N743" i="1"/>
  <c r="M743" i="1"/>
  <c r="R791" i="1"/>
  <c r="S792" i="1"/>
  <c r="J744" i="1"/>
  <c r="K745" i="1"/>
  <c r="L744" i="1"/>
  <c r="Q712" i="1"/>
  <c r="T710" i="1"/>
  <c r="AC711" i="1"/>
  <c r="AD710" i="1" s="1"/>
  <c r="Z423" i="1"/>
  <c r="G424" i="1"/>
  <c r="I424" i="1" s="1"/>
  <c r="Y423" i="1" l="1"/>
  <c r="X710" i="1"/>
  <c r="W710" i="1"/>
  <c r="Y709" i="1"/>
  <c r="K746" i="1"/>
  <c r="L745" i="1"/>
  <c r="Y710" i="1"/>
  <c r="Z710" i="1"/>
  <c r="J745" i="1"/>
  <c r="J746" i="1" s="1"/>
  <c r="AC712" i="1"/>
  <c r="AD711" i="1" s="1"/>
  <c r="T711" i="1"/>
  <c r="Q713" i="1"/>
  <c r="R792" i="1"/>
  <c r="S793" i="1"/>
  <c r="N744" i="1"/>
  <c r="M744" i="1"/>
  <c r="C424" i="1"/>
  <c r="D424" i="1" s="1"/>
  <c r="H424" i="1"/>
  <c r="X711" i="1" l="1"/>
  <c r="Y711" i="1" s="1"/>
  <c r="W711" i="1"/>
  <c r="X424" i="1"/>
  <c r="AA424" i="1" s="1"/>
  <c r="AB424" i="1" s="1"/>
  <c r="W424" i="1"/>
  <c r="Z711" i="1"/>
  <c r="R793" i="1"/>
  <c r="S794" i="1"/>
  <c r="M745" i="1"/>
  <c r="N745" i="1"/>
  <c r="AC713" i="1"/>
  <c r="AD712" i="1" s="1"/>
  <c r="Q714" i="1"/>
  <c r="T712" i="1"/>
  <c r="L746" i="1"/>
  <c r="K747" i="1"/>
  <c r="G425" i="1"/>
  <c r="I425" i="1" s="1"/>
  <c r="Z424" i="1" l="1"/>
  <c r="Y424" i="1"/>
  <c r="X712" i="1"/>
  <c r="Z712" i="1" s="1"/>
  <c r="W712" i="1"/>
  <c r="S795" i="1"/>
  <c r="R794" i="1"/>
  <c r="L747" i="1"/>
  <c r="K748" i="1"/>
  <c r="T713" i="1"/>
  <c r="Q715" i="1"/>
  <c r="AC714" i="1"/>
  <c r="AD713" i="1" s="1"/>
  <c r="M746" i="1"/>
  <c r="N746" i="1"/>
  <c r="J747" i="1"/>
  <c r="Y712" i="1"/>
  <c r="C425" i="1"/>
  <c r="D425" i="1" s="1"/>
  <c r="H425" i="1"/>
  <c r="X713" i="1" l="1"/>
  <c r="Z713" i="1" s="1"/>
  <c r="W713" i="1"/>
  <c r="X425" i="1"/>
  <c r="AA425" i="1" s="1"/>
  <c r="AB425" i="1" s="1"/>
  <c r="W425" i="1"/>
  <c r="K749" i="1"/>
  <c r="L748" i="1"/>
  <c r="J748" i="1"/>
  <c r="Q716" i="1"/>
  <c r="T714" i="1"/>
  <c r="AC715" i="1"/>
  <c r="AD714" i="1" s="1"/>
  <c r="M747" i="1"/>
  <c r="N747" i="1"/>
  <c r="Y713" i="1"/>
  <c r="R795" i="1"/>
  <c r="S796" i="1"/>
  <c r="G426" i="1"/>
  <c r="I426" i="1" s="1"/>
  <c r="Y425" i="1" l="1"/>
  <c r="Z425" i="1"/>
  <c r="X714" i="1"/>
  <c r="Z714" i="1" s="1"/>
  <c r="W714" i="1"/>
  <c r="T715" i="1"/>
  <c r="Q717" i="1"/>
  <c r="AC716" i="1"/>
  <c r="AD715" i="1" s="1"/>
  <c r="J749" i="1"/>
  <c r="R796" i="1"/>
  <c r="S797" i="1"/>
  <c r="M748" i="1"/>
  <c r="N748" i="1"/>
  <c r="L749" i="1"/>
  <c r="K750" i="1"/>
  <c r="C426" i="1"/>
  <c r="D426" i="1" s="1"/>
  <c r="H426" i="1"/>
  <c r="Y714" i="1" l="1"/>
  <c r="X715" i="1"/>
  <c r="Z715" i="1" s="1"/>
  <c r="W715" i="1"/>
  <c r="X426" i="1"/>
  <c r="AA426" i="1" s="1"/>
  <c r="AB426" i="1" s="1"/>
  <c r="W426" i="1"/>
  <c r="J750" i="1"/>
  <c r="K751" i="1"/>
  <c r="L750" i="1"/>
  <c r="N749" i="1"/>
  <c r="M749" i="1"/>
  <c r="S798" i="1"/>
  <c r="R797" i="1"/>
  <c r="T716" i="1"/>
  <c r="Q718" i="1"/>
  <c r="AC717" i="1"/>
  <c r="AD716" i="1" s="1"/>
  <c r="G427" i="1"/>
  <c r="I427" i="1" s="1"/>
  <c r="Y715" i="1" l="1"/>
  <c r="Y426" i="1"/>
  <c r="Z426" i="1"/>
  <c r="X716" i="1"/>
  <c r="Z716" i="1" s="1"/>
  <c r="W716" i="1"/>
  <c r="M750" i="1"/>
  <c r="N750" i="1"/>
  <c r="S799" i="1"/>
  <c r="R798" i="1"/>
  <c r="L751" i="1"/>
  <c r="K752" i="1"/>
  <c r="T717" i="1"/>
  <c r="Q719" i="1"/>
  <c r="AC718" i="1"/>
  <c r="AD717" i="1" s="1"/>
  <c r="J751" i="1"/>
  <c r="C427" i="1"/>
  <c r="D427" i="1" s="1"/>
  <c r="H427" i="1"/>
  <c r="Y716" i="1" l="1"/>
  <c r="X427" i="1"/>
  <c r="AA427" i="1" s="1"/>
  <c r="AB427" i="1" s="1"/>
  <c r="W427" i="1"/>
  <c r="X717" i="1"/>
  <c r="Z717" i="1" s="1"/>
  <c r="W717" i="1"/>
  <c r="J752" i="1"/>
  <c r="L752" i="1"/>
  <c r="K753" i="1"/>
  <c r="M751" i="1"/>
  <c r="N751" i="1"/>
  <c r="AC719" i="1"/>
  <c r="AD718" i="1" s="1"/>
  <c r="Q720" i="1"/>
  <c r="T718" i="1"/>
  <c r="J753" i="1"/>
  <c r="S800" i="1"/>
  <c r="R799" i="1"/>
  <c r="G428" i="1"/>
  <c r="I428" i="1" s="1"/>
  <c r="Y427" i="1" l="1"/>
  <c r="Z427" i="1"/>
  <c r="Y717" i="1"/>
  <c r="X718" i="1"/>
  <c r="Z718" i="1" s="1"/>
  <c r="W718" i="1"/>
  <c r="R800" i="1"/>
  <c r="S801" i="1"/>
  <c r="Q721" i="1"/>
  <c r="AC720" i="1"/>
  <c r="AD719" i="1" s="1"/>
  <c r="T719" i="1"/>
  <c r="L753" i="1"/>
  <c r="K754" i="1"/>
  <c r="M752" i="1"/>
  <c r="N752" i="1"/>
  <c r="C428" i="1"/>
  <c r="D428" i="1" s="1"/>
  <c r="H428" i="1"/>
  <c r="Y718" i="1" l="1"/>
  <c r="X428" i="1"/>
  <c r="AA428" i="1" s="1"/>
  <c r="AB428" i="1" s="1"/>
  <c r="W428" i="1"/>
  <c r="X719" i="1"/>
  <c r="Y719" i="1" s="1"/>
  <c r="W719" i="1"/>
  <c r="L754" i="1"/>
  <c r="K755" i="1"/>
  <c r="T720" i="1"/>
  <c r="AC721" i="1"/>
  <c r="AD720" i="1" s="1"/>
  <c r="Q722" i="1"/>
  <c r="R801" i="1"/>
  <c r="S802" i="1"/>
  <c r="M753" i="1"/>
  <c r="N753" i="1"/>
  <c r="J754" i="1"/>
  <c r="J755" i="1" s="1"/>
  <c r="Z428" i="1"/>
  <c r="G429" i="1"/>
  <c r="I429" i="1" s="1"/>
  <c r="Y428" i="1" l="1"/>
  <c r="Z719" i="1"/>
  <c r="X720" i="1"/>
  <c r="Y720" i="1" s="1"/>
  <c r="W720" i="1"/>
  <c r="K756" i="1"/>
  <c r="L755" i="1"/>
  <c r="AC722" i="1"/>
  <c r="AD721" i="1" s="1"/>
  <c r="Q723" i="1"/>
  <c r="T721" i="1"/>
  <c r="N754" i="1"/>
  <c r="M754" i="1"/>
  <c r="J756" i="1"/>
  <c r="R802" i="1"/>
  <c r="S803" i="1"/>
  <c r="Z720" i="1"/>
  <c r="C429" i="1"/>
  <c r="D429" i="1" s="1"/>
  <c r="H429" i="1"/>
  <c r="X721" i="1" l="1"/>
  <c r="Y721" i="1" s="1"/>
  <c r="W721" i="1"/>
  <c r="X429" i="1"/>
  <c r="AA429" i="1" s="1"/>
  <c r="AB429" i="1" s="1"/>
  <c r="W429" i="1"/>
  <c r="AC723" i="1"/>
  <c r="AD722" i="1" s="1"/>
  <c r="Q724" i="1"/>
  <c r="T722" i="1"/>
  <c r="R803" i="1"/>
  <c r="S804" i="1"/>
  <c r="N755" i="1"/>
  <c r="M755" i="1"/>
  <c r="Z721" i="1"/>
  <c r="K757" i="1"/>
  <c r="L756" i="1"/>
  <c r="G430" i="1"/>
  <c r="I430" i="1" s="1"/>
  <c r="X722" i="1" l="1"/>
  <c r="Y722" i="1" s="1"/>
  <c r="W722" i="1"/>
  <c r="Y429" i="1"/>
  <c r="Z429" i="1"/>
  <c r="K758" i="1"/>
  <c r="L757" i="1"/>
  <c r="T723" i="1"/>
  <c r="Q725" i="1"/>
  <c r="AC724" i="1"/>
  <c r="AD723" i="1" s="1"/>
  <c r="N756" i="1"/>
  <c r="M756" i="1"/>
  <c r="S805" i="1"/>
  <c r="R804" i="1"/>
  <c r="J757" i="1"/>
  <c r="J758" i="1" s="1"/>
  <c r="C430" i="1"/>
  <c r="D430" i="1" s="1"/>
  <c r="H430" i="1"/>
  <c r="Z722" i="1" l="1"/>
  <c r="X723" i="1"/>
  <c r="Y723" i="1" s="1"/>
  <c r="W723" i="1"/>
  <c r="X430" i="1"/>
  <c r="AA430" i="1" s="1"/>
  <c r="AB430" i="1" s="1"/>
  <c r="W430" i="1"/>
  <c r="R805" i="1"/>
  <c r="S806" i="1"/>
  <c r="Q726" i="1"/>
  <c r="T724" i="1"/>
  <c r="AC725" i="1"/>
  <c r="AD724" i="1" s="1"/>
  <c r="N757" i="1"/>
  <c r="M757" i="1"/>
  <c r="L758" i="1"/>
  <c r="K759" i="1"/>
  <c r="G431" i="1"/>
  <c r="I431" i="1" s="1"/>
  <c r="Z723" i="1" l="1"/>
  <c r="X724" i="1"/>
  <c r="Z724" i="1" s="1"/>
  <c r="W724" i="1"/>
  <c r="Y430" i="1"/>
  <c r="Z430" i="1"/>
  <c r="K760" i="1"/>
  <c r="L759" i="1"/>
  <c r="N758" i="1"/>
  <c r="M758" i="1"/>
  <c r="T725" i="1"/>
  <c r="Q727" i="1"/>
  <c r="AC726" i="1"/>
  <c r="AD725" i="1" s="1"/>
  <c r="J759" i="1"/>
  <c r="J760" i="1" s="1"/>
  <c r="S807" i="1"/>
  <c r="R806" i="1"/>
  <c r="Y724" i="1"/>
  <c r="C431" i="1"/>
  <c r="D431" i="1" s="1"/>
  <c r="H431" i="1"/>
  <c r="X431" i="1" l="1"/>
  <c r="AA431" i="1" s="1"/>
  <c r="AB431" i="1" s="1"/>
  <c r="W431" i="1"/>
  <c r="X725" i="1"/>
  <c r="Z725" i="1" s="1"/>
  <c r="W725" i="1"/>
  <c r="Q728" i="1"/>
  <c r="T726" i="1"/>
  <c r="AC727" i="1"/>
  <c r="AD726" i="1" s="1"/>
  <c r="M759" i="1"/>
  <c r="N759" i="1"/>
  <c r="R807" i="1"/>
  <c r="S808" i="1"/>
  <c r="K761" i="1"/>
  <c r="L760" i="1"/>
  <c r="Y431" i="1"/>
  <c r="G432" i="1"/>
  <c r="I432" i="1" s="1"/>
  <c r="Z431" i="1" l="1"/>
  <c r="Y725" i="1"/>
  <c r="X726" i="1"/>
  <c r="Y726" i="1" s="1"/>
  <c r="W726" i="1"/>
  <c r="K762" i="1"/>
  <c r="L761" i="1"/>
  <c r="Z726" i="1"/>
  <c r="M760" i="1"/>
  <c r="N760" i="1"/>
  <c r="AC728" i="1"/>
  <c r="AD727" i="1" s="1"/>
  <c r="T727" i="1"/>
  <c r="Q729" i="1"/>
  <c r="R808" i="1"/>
  <c r="S809" i="1"/>
  <c r="J761" i="1"/>
  <c r="J762" i="1" s="1"/>
  <c r="C432" i="1"/>
  <c r="D432" i="1" s="1"/>
  <c r="H432" i="1"/>
  <c r="X432" i="1" l="1"/>
  <c r="AA432" i="1" s="1"/>
  <c r="AB432" i="1" s="1"/>
  <c r="W432" i="1"/>
  <c r="X727" i="1"/>
  <c r="Z727" i="1" s="1"/>
  <c r="W727" i="1"/>
  <c r="R809" i="1"/>
  <c r="S810" i="1"/>
  <c r="N761" i="1"/>
  <c r="M761" i="1"/>
  <c r="T728" i="1"/>
  <c r="AC729" i="1"/>
  <c r="AD728" i="1" s="1"/>
  <c r="Q730" i="1"/>
  <c r="K763" i="1"/>
  <c r="L762" i="1"/>
  <c r="G433" i="1"/>
  <c r="I433" i="1" s="1"/>
  <c r="Y432" i="1" l="1"/>
  <c r="Z432" i="1"/>
  <c r="X728" i="1"/>
  <c r="Y728" i="1" s="1"/>
  <c r="W728" i="1"/>
  <c r="Y727" i="1"/>
  <c r="S811" i="1"/>
  <c r="R810" i="1"/>
  <c r="L763" i="1"/>
  <c r="K764" i="1"/>
  <c r="T729" i="1"/>
  <c r="Q731" i="1"/>
  <c r="AC730" i="1"/>
  <c r="AD729" i="1" s="1"/>
  <c r="N762" i="1"/>
  <c r="M762" i="1"/>
  <c r="J763" i="1"/>
  <c r="J764" i="1" s="1"/>
  <c r="C433" i="1"/>
  <c r="D433" i="1" s="1"/>
  <c r="H433" i="1"/>
  <c r="Z728" i="1" l="1"/>
  <c r="X729" i="1"/>
  <c r="Z729" i="1" s="1"/>
  <c r="W729" i="1"/>
  <c r="X433" i="1"/>
  <c r="AA433" i="1" s="1"/>
  <c r="AB433" i="1" s="1"/>
  <c r="W433" i="1"/>
  <c r="Q732" i="1"/>
  <c r="AC731" i="1"/>
  <c r="AD730" i="1" s="1"/>
  <c r="T730" i="1"/>
  <c r="K765" i="1"/>
  <c r="L764" i="1"/>
  <c r="M763" i="1"/>
  <c r="N763" i="1"/>
  <c r="R811" i="1"/>
  <c r="S812" i="1"/>
  <c r="G434" i="1"/>
  <c r="I434" i="1" s="1"/>
  <c r="Y729" i="1" l="1"/>
  <c r="Z433" i="1"/>
  <c r="X730" i="1"/>
  <c r="Y730" i="1" s="1"/>
  <c r="W730" i="1"/>
  <c r="Y433" i="1"/>
  <c r="M764" i="1"/>
  <c r="N764" i="1"/>
  <c r="J765" i="1"/>
  <c r="L765" i="1"/>
  <c r="K766" i="1"/>
  <c r="R812" i="1"/>
  <c r="S813" i="1"/>
  <c r="T731" i="1"/>
  <c r="Q733" i="1"/>
  <c r="AC732" i="1"/>
  <c r="AD731" i="1" s="1"/>
  <c r="C434" i="1"/>
  <c r="D434" i="1" s="1"/>
  <c r="H434" i="1"/>
  <c r="Z730" i="1" l="1"/>
  <c r="X434" i="1"/>
  <c r="AA434" i="1" s="1"/>
  <c r="AB434" i="1" s="1"/>
  <c r="W434" i="1"/>
  <c r="X731" i="1"/>
  <c r="Y731" i="1" s="1"/>
  <c r="W731" i="1"/>
  <c r="N765" i="1"/>
  <c r="M765" i="1"/>
  <c r="T732" i="1"/>
  <c r="AC733" i="1"/>
  <c r="AD732" i="1" s="1"/>
  <c r="Q734" i="1"/>
  <c r="R813" i="1"/>
  <c r="S814" i="1"/>
  <c r="J766" i="1"/>
  <c r="L766" i="1"/>
  <c r="K767" i="1"/>
  <c r="Z434" i="1"/>
  <c r="G435" i="1"/>
  <c r="I435" i="1" s="1"/>
  <c r="Y434" i="1" l="1"/>
  <c r="Z731" i="1"/>
  <c r="X732" i="1"/>
  <c r="Y732" i="1" s="1"/>
  <c r="W732" i="1"/>
  <c r="K768" i="1"/>
  <c r="L767" i="1"/>
  <c r="M766" i="1"/>
  <c r="N766" i="1"/>
  <c r="J767" i="1"/>
  <c r="J768" i="1" s="1"/>
  <c r="S815" i="1"/>
  <c r="R814" i="1"/>
  <c r="T733" i="1"/>
  <c r="Q735" i="1"/>
  <c r="AC734" i="1"/>
  <c r="AD733" i="1" s="1"/>
  <c r="C435" i="1"/>
  <c r="D435" i="1" s="1"/>
  <c r="H435" i="1"/>
  <c r="Z732" i="1" l="1"/>
  <c r="X435" i="1"/>
  <c r="AA435" i="1" s="1"/>
  <c r="AB435" i="1" s="1"/>
  <c r="W435" i="1"/>
  <c r="X733" i="1"/>
  <c r="Z733" i="1" s="1"/>
  <c r="W733" i="1"/>
  <c r="N767" i="1"/>
  <c r="M767" i="1"/>
  <c r="Q736" i="1"/>
  <c r="T734" i="1"/>
  <c r="AC735" i="1"/>
  <c r="AD734" i="1" s="1"/>
  <c r="K769" i="1"/>
  <c r="J769" i="1" s="1"/>
  <c r="L768" i="1"/>
  <c r="R815" i="1"/>
  <c r="S816" i="1"/>
  <c r="Y435" i="1"/>
  <c r="G436" i="1"/>
  <c r="I436" i="1" s="1"/>
  <c r="Z435" i="1" l="1"/>
  <c r="Y733" i="1"/>
  <c r="X734" i="1"/>
  <c r="Z734" i="1" s="1"/>
  <c r="W734" i="1"/>
  <c r="M768" i="1"/>
  <c r="N768" i="1"/>
  <c r="R816" i="1"/>
  <c r="S817" i="1"/>
  <c r="L769" i="1"/>
  <c r="K770" i="1"/>
  <c r="T735" i="1"/>
  <c r="Q737" i="1"/>
  <c r="AC736" i="1"/>
  <c r="AD735" i="1" s="1"/>
  <c r="C436" i="1"/>
  <c r="D436" i="1" s="1"/>
  <c r="H436" i="1"/>
  <c r="Y734" i="1" l="1"/>
  <c r="X436" i="1"/>
  <c r="AA436" i="1" s="1"/>
  <c r="AB436" i="1" s="1"/>
  <c r="W436" i="1"/>
  <c r="X735" i="1"/>
  <c r="Z735" i="1" s="1"/>
  <c r="W735" i="1"/>
  <c r="AC737" i="1"/>
  <c r="AD736" i="1" s="1"/>
  <c r="Q738" i="1"/>
  <c r="T736" i="1"/>
  <c r="M769" i="1"/>
  <c r="N769" i="1"/>
  <c r="R817" i="1"/>
  <c r="S818" i="1"/>
  <c r="K771" i="1"/>
  <c r="L770" i="1"/>
  <c r="J770" i="1"/>
  <c r="J771" i="1" s="1"/>
  <c r="G437" i="1"/>
  <c r="I437" i="1" s="1"/>
  <c r="Y436" i="1" l="1"/>
  <c r="Z436" i="1"/>
  <c r="Y735" i="1"/>
  <c r="X736" i="1"/>
  <c r="Y736" i="1" s="1"/>
  <c r="W736" i="1"/>
  <c r="N770" i="1"/>
  <c r="M770" i="1"/>
  <c r="R818" i="1"/>
  <c r="S819" i="1"/>
  <c r="L771" i="1"/>
  <c r="K772" i="1"/>
  <c r="J772" i="1" s="1"/>
  <c r="Q739" i="1"/>
  <c r="AC738" i="1"/>
  <c r="AD737" i="1" s="1"/>
  <c r="T737" i="1"/>
  <c r="C437" i="1"/>
  <c r="D437" i="1" s="1"/>
  <c r="H437" i="1"/>
  <c r="Z736" i="1" l="1"/>
  <c r="X437" i="1"/>
  <c r="AA437" i="1" s="1"/>
  <c r="AB437" i="1" s="1"/>
  <c r="W437" i="1"/>
  <c r="X737" i="1"/>
  <c r="Y737" i="1" s="1"/>
  <c r="W737" i="1"/>
  <c r="S820" i="1"/>
  <c r="R819" i="1"/>
  <c r="M771" i="1"/>
  <c r="N771" i="1"/>
  <c r="L772" i="1"/>
  <c r="K773" i="1"/>
  <c r="T738" i="1"/>
  <c r="AC739" i="1"/>
  <c r="AD738" i="1" s="1"/>
  <c r="Q740" i="1"/>
  <c r="G438" i="1"/>
  <c r="I438" i="1" s="1"/>
  <c r="Y437" i="1" l="1"/>
  <c r="Z737" i="1"/>
  <c r="Z437" i="1"/>
  <c r="X738" i="1"/>
  <c r="Y738" i="1" s="1"/>
  <c r="W738" i="1"/>
  <c r="T739" i="1"/>
  <c r="Q741" i="1"/>
  <c r="AC740" i="1"/>
  <c r="AD739" i="1" s="1"/>
  <c r="N772" i="1"/>
  <c r="M772" i="1"/>
  <c r="S821" i="1"/>
  <c r="R820" i="1"/>
  <c r="L773" i="1"/>
  <c r="K774" i="1"/>
  <c r="J773" i="1"/>
  <c r="C438" i="1"/>
  <c r="D438" i="1" s="1"/>
  <c r="H438" i="1"/>
  <c r="Z738" i="1" l="1"/>
  <c r="X739" i="1"/>
  <c r="Z739" i="1" s="1"/>
  <c r="W739" i="1"/>
  <c r="X438" i="1"/>
  <c r="AA438" i="1" s="1"/>
  <c r="AB438" i="1" s="1"/>
  <c r="W438" i="1"/>
  <c r="J774" i="1"/>
  <c r="K775" i="1"/>
  <c r="J775" i="1" s="1"/>
  <c r="L774" i="1"/>
  <c r="N773" i="1"/>
  <c r="M773" i="1"/>
  <c r="AC741" i="1"/>
  <c r="AD740" i="1" s="1"/>
  <c r="Q742" i="1"/>
  <c r="T740" i="1"/>
  <c r="S822" i="1"/>
  <c r="R821" i="1"/>
  <c r="Y739" i="1"/>
  <c r="G439" i="1"/>
  <c r="I439" i="1" s="1"/>
  <c r="Y438" i="1" l="1"/>
  <c r="Z438" i="1"/>
  <c r="X740" i="1"/>
  <c r="Z740" i="1" s="1"/>
  <c r="W740" i="1"/>
  <c r="T741" i="1"/>
  <c r="Q743" i="1"/>
  <c r="AC742" i="1"/>
  <c r="AD741" i="1" s="1"/>
  <c r="N774" i="1"/>
  <c r="M774" i="1"/>
  <c r="K776" i="1"/>
  <c r="L775" i="1"/>
  <c r="Y740" i="1"/>
  <c r="R822" i="1"/>
  <c r="S823" i="1"/>
  <c r="J776" i="1"/>
  <c r="C439" i="1"/>
  <c r="D439" i="1" s="1"/>
  <c r="H439" i="1"/>
  <c r="X439" i="1" l="1"/>
  <c r="AA439" i="1" s="1"/>
  <c r="AB439" i="1" s="1"/>
  <c r="W439" i="1"/>
  <c r="X741" i="1"/>
  <c r="Z741" i="1" s="1"/>
  <c r="W741" i="1"/>
  <c r="N775" i="1"/>
  <c r="M775" i="1"/>
  <c r="S824" i="1"/>
  <c r="R823" i="1"/>
  <c r="K777" i="1"/>
  <c r="L776" i="1"/>
  <c r="Q744" i="1"/>
  <c r="T742" i="1"/>
  <c r="AC743" i="1"/>
  <c r="AD742" i="1" s="1"/>
  <c r="G440" i="1"/>
  <c r="I440" i="1" s="1"/>
  <c r="Y439" i="1" l="1"/>
  <c r="Z439" i="1"/>
  <c r="Y741" i="1"/>
  <c r="X742" i="1"/>
  <c r="Y742" i="1" s="1"/>
  <c r="W742" i="1"/>
  <c r="T743" i="1"/>
  <c r="AC744" i="1"/>
  <c r="AD743" i="1" s="1"/>
  <c r="Q745" i="1"/>
  <c r="K778" i="1"/>
  <c r="L777" i="1"/>
  <c r="S825" i="1"/>
  <c r="R824" i="1"/>
  <c r="N776" i="1"/>
  <c r="M776" i="1"/>
  <c r="J777" i="1"/>
  <c r="J778" i="1" s="1"/>
  <c r="C440" i="1"/>
  <c r="D440" i="1" s="1"/>
  <c r="H440" i="1"/>
  <c r="Z742" i="1" l="1"/>
  <c r="X440" i="1"/>
  <c r="AA440" i="1" s="1"/>
  <c r="AB440" i="1" s="1"/>
  <c r="W440" i="1"/>
  <c r="X743" i="1"/>
  <c r="Y743" i="1" s="1"/>
  <c r="W743" i="1"/>
  <c r="T744" i="1"/>
  <c r="Q746" i="1"/>
  <c r="AC745" i="1"/>
  <c r="AD744" i="1" s="1"/>
  <c r="K779" i="1"/>
  <c r="L778" i="1"/>
  <c r="S826" i="1"/>
  <c r="R825" i="1"/>
  <c r="N777" i="1"/>
  <c r="M777" i="1"/>
  <c r="Z440" i="1"/>
  <c r="Y440" i="1"/>
  <c r="G441" i="1"/>
  <c r="I441" i="1" s="1"/>
  <c r="Z743" i="1" l="1"/>
  <c r="X744" i="1"/>
  <c r="Y744" i="1" s="1"/>
  <c r="W744" i="1"/>
  <c r="L779" i="1"/>
  <c r="K780" i="1"/>
  <c r="S827" i="1"/>
  <c r="R826" i="1"/>
  <c r="AC746" i="1"/>
  <c r="AD745" i="1" s="1"/>
  <c r="T745" i="1"/>
  <c r="Q747" i="1"/>
  <c r="J779" i="1"/>
  <c r="J780" i="1" s="1"/>
  <c r="N778" i="1"/>
  <c r="M778" i="1"/>
  <c r="C441" i="1"/>
  <c r="D441" i="1" s="1"/>
  <c r="H441" i="1"/>
  <c r="Z744" i="1" l="1"/>
  <c r="X441" i="1"/>
  <c r="AA441" i="1" s="1"/>
  <c r="AB441" i="1" s="1"/>
  <c r="W441" i="1"/>
  <c r="X745" i="1"/>
  <c r="Y745" i="1" s="1"/>
  <c r="W745" i="1"/>
  <c r="T746" i="1"/>
  <c r="AC747" i="1"/>
  <c r="AD746" i="1" s="1"/>
  <c r="Q748" i="1"/>
  <c r="S828" i="1"/>
  <c r="R827" i="1"/>
  <c r="K781" i="1"/>
  <c r="J781" i="1" s="1"/>
  <c r="L780" i="1"/>
  <c r="N779" i="1"/>
  <c r="M779" i="1"/>
  <c r="Y441" i="1"/>
  <c r="G442" i="1"/>
  <c r="I442" i="1" s="1"/>
  <c r="Z441" i="1" l="1"/>
  <c r="Z745" i="1"/>
  <c r="X746" i="1"/>
  <c r="Y746" i="1" s="1"/>
  <c r="W746" i="1"/>
  <c r="AC748" i="1"/>
  <c r="AD747" i="1" s="1"/>
  <c r="Q749" i="1"/>
  <c r="T747" i="1"/>
  <c r="M780" i="1"/>
  <c r="N780" i="1"/>
  <c r="L781" i="1"/>
  <c r="K782" i="1"/>
  <c r="R828" i="1"/>
  <c r="S829" i="1"/>
  <c r="C442" i="1"/>
  <c r="D442" i="1" s="1"/>
  <c r="H442" i="1"/>
  <c r="Z746" i="1" l="1"/>
  <c r="X747" i="1"/>
  <c r="Y747" i="1" s="1"/>
  <c r="W747" i="1"/>
  <c r="X442" i="1"/>
  <c r="AA442" i="1" s="1"/>
  <c r="AB442" i="1" s="1"/>
  <c r="W442" i="1"/>
  <c r="L782" i="1"/>
  <c r="K783" i="1"/>
  <c r="Z747" i="1"/>
  <c r="AC749" i="1"/>
  <c r="AD748" i="1" s="1"/>
  <c r="Q750" i="1"/>
  <c r="T748" i="1"/>
  <c r="S830" i="1"/>
  <c r="R829" i="1"/>
  <c r="M781" i="1"/>
  <c r="N781" i="1"/>
  <c r="J782" i="1"/>
  <c r="J783" i="1" s="1"/>
  <c r="G443" i="1"/>
  <c r="Y442" i="1" l="1"/>
  <c r="X748" i="1"/>
  <c r="Y748" i="1" s="1"/>
  <c r="W748" i="1"/>
  <c r="Z442" i="1"/>
  <c r="S831" i="1"/>
  <c r="R830" i="1"/>
  <c r="Q751" i="1"/>
  <c r="AC750" i="1"/>
  <c r="AD749" i="1" s="1"/>
  <c r="T749" i="1"/>
  <c r="K784" i="1"/>
  <c r="L783" i="1"/>
  <c r="I443" i="1"/>
  <c r="C443" i="1" s="1"/>
  <c r="D443" i="1" s="1"/>
  <c r="N782" i="1"/>
  <c r="M782" i="1"/>
  <c r="H443" i="1"/>
  <c r="G444" i="1" s="1"/>
  <c r="Z748" i="1" l="1"/>
  <c r="X443" i="1"/>
  <c r="AA443" i="1" s="1"/>
  <c r="AA444" i="1" s="1"/>
  <c r="W443" i="1"/>
  <c r="W444" i="1"/>
  <c r="X749" i="1"/>
  <c r="Y749" i="1" s="1"/>
  <c r="W749" i="1"/>
  <c r="H444" i="1"/>
  <c r="G445" i="1" s="1"/>
  <c r="I444" i="1"/>
  <c r="C444" i="1" s="1"/>
  <c r="D444" i="1" s="1"/>
  <c r="J784" i="1"/>
  <c r="K785" i="1"/>
  <c r="L784" i="1"/>
  <c r="N783" i="1"/>
  <c r="M783" i="1"/>
  <c r="T750" i="1"/>
  <c r="Q752" i="1"/>
  <c r="AC751" i="1"/>
  <c r="AD750" i="1" s="1"/>
  <c r="R831" i="1"/>
  <c r="S832" i="1"/>
  <c r="Y443" i="1" l="1"/>
  <c r="Z443" i="1"/>
  <c r="Z444" i="1"/>
  <c r="X750" i="1"/>
  <c r="Y750" i="1" s="1"/>
  <c r="W750" i="1"/>
  <c r="Z749" i="1"/>
  <c r="J785" i="1"/>
  <c r="Q753" i="1"/>
  <c r="AC752" i="1"/>
  <c r="AD751" i="1" s="1"/>
  <c r="T751" i="1"/>
  <c r="N784" i="1"/>
  <c r="M784" i="1"/>
  <c r="S833" i="1"/>
  <c r="R832" i="1"/>
  <c r="K786" i="1"/>
  <c r="J786" i="1" s="1"/>
  <c r="L785" i="1"/>
  <c r="H445" i="1"/>
  <c r="G446" i="1" s="1"/>
  <c r="I445" i="1"/>
  <c r="C445" i="1" s="1"/>
  <c r="D445" i="1" s="1"/>
  <c r="AB443" i="1"/>
  <c r="AA445" i="1"/>
  <c r="AB444" i="1"/>
  <c r="D7" i="1"/>
  <c r="D8" i="1"/>
  <c r="B8" i="1"/>
  <c r="E7" i="1" s="1"/>
  <c r="Z750" i="1" l="1"/>
  <c r="X751" i="1"/>
  <c r="Z751" i="1" s="1"/>
  <c r="W751" i="1"/>
  <c r="M785" i="1"/>
  <c r="N785" i="1"/>
  <c r="K787" i="1"/>
  <c r="L786" i="1"/>
  <c r="S834" i="1"/>
  <c r="R833" i="1"/>
  <c r="J787" i="1"/>
  <c r="H446" i="1"/>
  <c r="G447" i="1" s="1"/>
  <c r="I446" i="1"/>
  <c r="C446" i="1" s="1"/>
  <c r="D446" i="1" s="1"/>
  <c r="AC753" i="1"/>
  <c r="AD752" i="1" s="1"/>
  <c r="T752" i="1"/>
  <c r="Q754" i="1"/>
  <c r="AA446" i="1"/>
  <c r="AB445" i="1"/>
  <c r="B9" i="1"/>
  <c r="E8" i="1" s="1"/>
  <c r="Y751" i="1" l="1"/>
  <c r="X752" i="1"/>
  <c r="Z752" i="1" s="1"/>
  <c r="W752" i="1"/>
  <c r="B10" i="1"/>
  <c r="R834" i="1"/>
  <c r="S835" i="1"/>
  <c r="T753" i="1"/>
  <c r="Q755" i="1"/>
  <c r="AC754" i="1"/>
  <c r="AD753" i="1" s="1"/>
  <c r="I447" i="1"/>
  <c r="C447" i="1" s="1"/>
  <c r="D447" i="1" s="1"/>
  <c r="H447" i="1"/>
  <c r="G448" i="1" s="1"/>
  <c r="N786" i="1"/>
  <c r="M786" i="1"/>
  <c r="Y752" i="1"/>
  <c r="K788" i="1"/>
  <c r="J788" i="1" s="1"/>
  <c r="L787" i="1"/>
  <c r="AA447" i="1"/>
  <c r="AB446" i="1"/>
  <c r="E9" i="1"/>
  <c r="B11" i="1"/>
  <c r="X753" i="1" l="1"/>
  <c r="Y753" i="1" s="1"/>
  <c r="W753" i="1"/>
  <c r="Q756" i="1"/>
  <c r="T754" i="1"/>
  <c r="AC755" i="1"/>
  <c r="AD754" i="1" s="1"/>
  <c r="G449" i="1"/>
  <c r="I448" i="1"/>
  <c r="C448" i="1" s="1"/>
  <c r="D448" i="1" s="1"/>
  <c r="H448" i="1"/>
  <c r="Z753" i="1"/>
  <c r="S836" i="1"/>
  <c r="R835" i="1"/>
  <c r="N787" i="1"/>
  <c r="M787" i="1"/>
  <c r="K789" i="1"/>
  <c r="J789" i="1" s="1"/>
  <c r="L788" i="1"/>
  <c r="AA448" i="1"/>
  <c r="AB447" i="1"/>
  <c r="E10" i="1"/>
  <c r="B12" i="1"/>
  <c r="X754" i="1" l="1"/>
  <c r="Y754" i="1" s="1"/>
  <c r="W754" i="1"/>
  <c r="I449" i="1"/>
  <c r="C449" i="1" s="1"/>
  <c r="D449" i="1" s="1"/>
  <c r="H449" i="1"/>
  <c r="G450" i="1" s="1"/>
  <c r="N788" i="1"/>
  <c r="M788" i="1"/>
  <c r="K790" i="1"/>
  <c r="L789" i="1"/>
  <c r="R836" i="1"/>
  <c r="S837" i="1"/>
  <c r="Q757" i="1"/>
  <c r="AC756" i="1"/>
  <c r="AD755" i="1" s="1"/>
  <c r="T755" i="1"/>
  <c r="AA449" i="1"/>
  <c r="AB448" i="1"/>
  <c r="E11" i="1"/>
  <c r="B13" i="1"/>
  <c r="Z754" i="1" l="1"/>
  <c r="X755" i="1"/>
  <c r="Z755" i="1" s="1"/>
  <c r="W755" i="1"/>
  <c r="M789" i="1"/>
  <c r="N789" i="1"/>
  <c r="K791" i="1"/>
  <c r="L790" i="1"/>
  <c r="R837" i="1"/>
  <c r="S838" i="1"/>
  <c r="H450" i="1"/>
  <c r="G451" i="1" s="1"/>
  <c r="I450" i="1"/>
  <c r="C450" i="1" s="1"/>
  <c r="D450" i="1" s="1"/>
  <c r="T756" i="1"/>
  <c r="AC757" i="1"/>
  <c r="AD756" i="1" s="1"/>
  <c r="Q758" i="1"/>
  <c r="J790" i="1"/>
  <c r="AB449" i="1"/>
  <c r="AA450" i="1"/>
  <c r="E12" i="1"/>
  <c r="B14" i="1"/>
  <c r="Y755" i="1" l="1"/>
  <c r="X756" i="1"/>
  <c r="Z756" i="1" s="1"/>
  <c r="W756" i="1"/>
  <c r="J791" i="1"/>
  <c r="I451" i="1"/>
  <c r="C451" i="1" s="1"/>
  <c r="D451" i="1" s="1"/>
  <c r="H451" i="1"/>
  <c r="G452" i="1" s="1"/>
  <c r="M790" i="1"/>
  <c r="N790" i="1"/>
  <c r="L791" i="1"/>
  <c r="K792" i="1"/>
  <c r="AC758" i="1"/>
  <c r="AD757" i="1" s="1"/>
  <c r="Q759" i="1"/>
  <c r="T757" i="1"/>
  <c r="R838" i="1"/>
  <c r="S839" i="1"/>
  <c r="AB450" i="1"/>
  <c r="AA451" i="1"/>
  <c r="E13" i="1"/>
  <c r="B15" i="1"/>
  <c r="Y756" i="1" l="1"/>
  <c r="X757" i="1"/>
  <c r="Y757" i="1" s="1"/>
  <c r="W757" i="1"/>
  <c r="M791" i="1"/>
  <c r="N791" i="1"/>
  <c r="I452" i="1"/>
  <c r="C452" i="1" s="1"/>
  <c r="D452" i="1" s="1"/>
  <c r="H452" i="1"/>
  <c r="G453" i="1" s="1"/>
  <c r="S840" i="1"/>
  <c r="R839" i="1"/>
  <c r="Q760" i="1"/>
  <c r="AC759" i="1"/>
  <c r="AD758" i="1" s="1"/>
  <c r="T758" i="1"/>
  <c r="J792" i="1"/>
  <c r="J793" i="1" s="1"/>
  <c r="K793" i="1"/>
  <c r="L792" i="1"/>
  <c r="AB451" i="1"/>
  <c r="AA452" i="1"/>
  <c r="E14" i="1"/>
  <c r="B16" i="1"/>
  <c r="Z757" i="1" l="1"/>
  <c r="X758" i="1"/>
  <c r="Y758" i="1" s="1"/>
  <c r="W758" i="1"/>
  <c r="R840" i="1"/>
  <c r="S841" i="1"/>
  <c r="M792" i="1"/>
  <c r="N792" i="1"/>
  <c r="I453" i="1"/>
  <c r="C453" i="1" s="1"/>
  <c r="D453" i="1" s="1"/>
  <c r="H453" i="1"/>
  <c r="G454" i="1" s="1"/>
  <c r="L793" i="1"/>
  <c r="K794" i="1"/>
  <c r="J794" i="1" s="1"/>
  <c r="AC760" i="1"/>
  <c r="AD759" i="1" s="1"/>
  <c r="T759" i="1"/>
  <c r="Q761" i="1"/>
  <c r="AB452" i="1"/>
  <c r="AA453" i="1"/>
  <c r="E15" i="1"/>
  <c r="B17" i="1"/>
  <c r="Z758" i="1" l="1"/>
  <c r="X759" i="1"/>
  <c r="Y759" i="1" s="1"/>
  <c r="W759" i="1"/>
  <c r="H454" i="1"/>
  <c r="G455" i="1" s="1"/>
  <c r="I454" i="1"/>
  <c r="C454" i="1" s="1"/>
  <c r="D454" i="1" s="1"/>
  <c r="S842" i="1"/>
  <c r="R841" i="1"/>
  <c r="L794" i="1"/>
  <c r="K795" i="1"/>
  <c r="T760" i="1"/>
  <c r="AC761" i="1"/>
  <c r="AD760" i="1" s="1"/>
  <c r="Q762" i="1"/>
  <c r="M793" i="1"/>
  <c r="N793" i="1"/>
  <c r="AB453" i="1"/>
  <c r="AA454" i="1"/>
  <c r="E16" i="1"/>
  <c r="B18" i="1"/>
  <c r="Z759" i="1" l="1"/>
  <c r="X760" i="1"/>
  <c r="Y760" i="1" s="1"/>
  <c r="W760" i="1"/>
  <c r="R842" i="1"/>
  <c r="S843" i="1"/>
  <c r="AC762" i="1"/>
  <c r="AD761" i="1" s="1"/>
  <c r="T761" i="1"/>
  <c r="Q763" i="1"/>
  <c r="M794" i="1"/>
  <c r="N794" i="1"/>
  <c r="L795" i="1"/>
  <c r="K796" i="1"/>
  <c r="J795" i="1"/>
  <c r="I455" i="1"/>
  <c r="C455" i="1" s="1"/>
  <c r="D455" i="1" s="1"/>
  <c r="H455" i="1"/>
  <c r="G456" i="1" s="1"/>
  <c r="AB454" i="1"/>
  <c r="AA455" i="1"/>
  <c r="E17" i="1"/>
  <c r="B19" i="1"/>
  <c r="Z760" i="1" l="1"/>
  <c r="X761" i="1"/>
  <c r="Z761" i="1" s="1"/>
  <c r="W761" i="1"/>
  <c r="J796" i="1"/>
  <c r="S844" i="1"/>
  <c r="R843" i="1"/>
  <c r="H456" i="1"/>
  <c r="G457" i="1" s="1"/>
  <c r="I456" i="1"/>
  <c r="C456" i="1" s="1"/>
  <c r="D456" i="1" s="1"/>
  <c r="L796" i="1"/>
  <c r="K797" i="1"/>
  <c r="Q764" i="1"/>
  <c r="AC763" i="1"/>
  <c r="AD762" i="1" s="1"/>
  <c r="T762" i="1"/>
  <c r="M795" i="1"/>
  <c r="N795" i="1"/>
  <c r="Y761" i="1"/>
  <c r="AB455" i="1"/>
  <c r="AA456" i="1"/>
  <c r="E18" i="1"/>
  <c r="B20" i="1"/>
  <c r="X762" i="1" l="1"/>
  <c r="W762" i="1"/>
  <c r="H457" i="1"/>
  <c r="G458" i="1" s="1"/>
  <c r="I457" i="1"/>
  <c r="C457" i="1" s="1"/>
  <c r="D457" i="1" s="1"/>
  <c r="L797" i="1"/>
  <c r="K798" i="1"/>
  <c r="Y762" i="1"/>
  <c r="Z762" i="1"/>
  <c r="M796" i="1"/>
  <c r="N796" i="1"/>
  <c r="R844" i="1"/>
  <c r="S845" i="1"/>
  <c r="AC764" i="1"/>
  <c r="AD763" i="1" s="1"/>
  <c r="T763" i="1"/>
  <c r="Q765" i="1"/>
  <c r="J797" i="1"/>
  <c r="AB456" i="1"/>
  <c r="AA457" i="1"/>
  <c r="E19" i="1"/>
  <c r="B21" i="1"/>
  <c r="X763" i="1" l="1"/>
  <c r="Y763" i="1" s="1"/>
  <c r="W763" i="1"/>
  <c r="L798" i="1"/>
  <c r="K799" i="1"/>
  <c r="J798" i="1"/>
  <c r="R845" i="1"/>
  <c r="S846" i="1"/>
  <c r="M797" i="1"/>
  <c r="N797" i="1"/>
  <c r="T764" i="1"/>
  <c r="AC765" i="1"/>
  <c r="AD764" i="1" s="1"/>
  <c r="Q766" i="1"/>
  <c r="H458" i="1"/>
  <c r="G459" i="1" s="1"/>
  <c r="I458" i="1"/>
  <c r="C458" i="1" s="1"/>
  <c r="D458" i="1" s="1"/>
  <c r="AB457" i="1"/>
  <c r="AA458" i="1"/>
  <c r="E20" i="1"/>
  <c r="B22" i="1"/>
  <c r="Z763" i="1" l="1"/>
  <c r="X764" i="1"/>
  <c r="Y764" i="1" s="1"/>
  <c r="W764" i="1"/>
  <c r="AC766" i="1"/>
  <c r="AD765" i="1" s="1"/>
  <c r="T765" i="1"/>
  <c r="Q767" i="1"/>
  <c r="S847" i="1"/>
  <c r="R846" i="1"/>
  <c r="J799" i="1"/>
  <c r="J800" i="1" s="1"/>
  <c r="L799" i="1"/>
  <c r="K800" i="1"/>
  <c r="H459" i="1"/>
  <c r="G460" i="1" s="1"/>
  <c r="I459" i="1"/>
  <c r="C459" i="1" s="1"/>
  <c r="D459" i="1" s="1"/>
  <c r="M798" i="1"/>
  <c r="N798" i="1"/>
  <c r="AA459" i="1"/>
  <c r="AB458" i="1"/>
  <c r="E21" i="1"/>
  <c r="B23" i="1"/>
  <c r="Z764" i="1" l="1"/>
  <c r="X765" i="1"/>
  <c r="Y765" i="1" s="1"/>
  <c r="W765" i="1"/>
  <c r="I460" i="1"/>
  <c r="C460" i="1" s="1"/>
  <c r="D460" i="1" s="1"/>
  <c r="H460" i="1"/>
  <c r="G461" i="1" s="1"/>
  <c r="R847" i="1"/>
  <c r="S848" i="1"/>
  <c r="Q768" i="1"/>
  <c r="AC767" i="1"/>
  <c r="AD766" i="1" s="1"/>
  <c r="T766" i="1"/>
  <c r="K801" i="1"/>
  <c r="J801" i="1" s="1"/>
  <c r="L800" i="1"/>
  <c r="N799" i="1"/>
  <c r="M799" i="1"/>
  <c r="AA460" i="1"/>
  <c r="AB459" i="1"/>
  <c r="E22" i="1"/>
  <c r="B24" i="1"/>
  <c r="Z765" i="1" l="1"/>
  <c r="X766" i="1"/>
  <c r="Y766" i="1" s="1"/>
  <c r="W766" i="1"/>
  <c r="M800" i="1"/>
  <c r="N800" i="1"/>
  <c r="AC768" i="1"/>
  <c r="AD767" i="1" s="1"/>
  <c r="T767" i="1"/>
  <c r="Q769" i="1"/>
  <c r="H461" i="1"/>
  <c r="G462" i="1" s="1"/>
  <c r="I461" i="1"/>
  <c r="C461" i="1" s="1"/>
  <c r="D461" i="1" s="1"/>
  <c r="L801" i="1"/>
  <c r="K802" i="1"/>
  <c r="J802" i="1" s="1"/>
  <c r="R848" i="1"/>
  <c r="S849" i="1"/>
  <c r="AA461" i="1"/>
  <c r="AB460" i="1"/>
  <c r="E23" i="1"/>
  <c r="B25" i="1"/>
  <c r="Z766" i="1" l="1"/>
  <c r="X767" i="1"/>
  <c r="Z767" i="1" s="1"/>
  <c r="W767" i="1"/>
  <c r="S850" i="1"/>
  <c r="R849" i="1"/>
  <c r="I462" i="1"/>
  <c r="C462" i="1" s="1"/>
  <c r="D462" i="1" s="1"/>
  <c r="H462" i="1"/>
  <c r="G463" i="1" s="1"/>
  <c r="T768" i="1"/>
  <c r="Q770" i="1"/>
  <c r="AC769" i="1"/>
  <c r="AD768" i="1" s="1"/>
  <c r="N801" i="1"/>
  <c r="M801" i="1"/>
  <c r="K803" i="1"/>
  <c r="L802" i="1"/>
  <c r="AB461" i="1"/>
  <c r="AA462" i="1"/>
  <c r="E24" i="1"/>
  <c r="B26" i="1"/>
  <c r="Y767" i="1" l="1"/>
  <c r="X768" i="1"/>
  <c r="Z768" i="1" s="1"/>
  <c r="W768" i="1"/>
  <c r="H463" i="1"/>
  <c r="I463" i="1"/>
  <c r="C463" i="1" s="1"/>
  <c r="D463" i="1" s="1"/>
  <c r="G464" i="1"/>
  <c r="M802" i="1"/>
  <c r="N802" i="1"/>
  <c r="L803" i="1"/>
  <c r="K804" i="1"/>
  <c r="T769" i="1"/>
  <c r="Q771" i="1"/>
  <c r="AC770" i="1"/>
  <c r="AD769" i="1" s="1"/>
  <c r="S851" i="1"/>
  <c r="R850" i="1"/>
  <c r="J803" i="1"/>
  <c r="AB462" i="1"/>
  <c r="AA463" i="1"/>
  <c r="E25" i="1"/>
  <c r="B27" i="1"/>
  <c r="Y768" i="1" l="1"/>
  <c r="X769" i="1"/>
  <c r="Y769" i="1" s="1"/>
  <c r="W769" i="1"/>
  <c r="S852" i="1"/>
  <c r="R851" i="1"/>
  <c r="J804" i="1"/>
  <c r="L804" i="1"/>
  <c r="K805" i="1"/>
  <c r="N803" i="1"/>
  <c r="M803" i="1"/>
  <c r="I464" i="1"/>
  <c r="C464" i="1" s="1"/>
  <c r="D464" i="1" s="1"/>
  <c r="H464" i="1"/>
  <c r="G465" i="1" s="1"/>
  <c r="AC771" i="1"/>
  <c r="AD770" i="1" s="1"/>
  <c r="T770" i="1"/>
  <c r="Q772" i="1"/>
  <c r="AB463" i="1"/>
  <c r="AA464" i="1"/>
  <c r="E26" i="1"/>
  <c r="B28" i="1"/>
  <c r="Z769" i="1" l="1"/>
  <c r="X770" i="1"/>
  <c r="Z770" i="1" s="1"/>
  <c r="W770" i="1"/>
  <c r="AC772" i="1"/>
  <c r="AD771" i="1" s="1"/>
  <c r="T771" i="1"/>
  <c r="Q773" i="1"/>
  <c r="I465" i="1"/>
  <c r="C465" i="1" s="1"/>
  <c r="D465" i="1" s="1"/>
  <c r="H465" i="1"/>
  <c r="G466" i="1" s="1"/>
  <c r="L805" i="1"/>
  <c r="K806" i="1"/>
  <c r="S853" i="1"/>
  <c r="R852" i="1"/>
  <c r="M804" i="1"/>
  <c r="N804" i="1"/>
  <c r="J805" i="1"/>
  <c r="AA465" i="1"/>
  <c r="AB464" i="1"/>
  <c r="E27" i="1"/>
  <c r="B29" i="1"/>
  <c r="Y770" i="1" l="1"/>
  <c r="X771" i="1"/>
  <c r="Z771" i="1" s="1"/>
  <c r="W771" i="1"/>
  <c r="J806" i="1"/>
  <c r="J807" i="1" s="1"/>
  <c r="K807" i="1"/>
  <c r="L806" i="1"/>
  <c r="N805" i="1"/>
  <c r="M805" i="1"/>
  <c r="Q774" i="1"/>
  <c r="AC773" i="1"/>
  <c r="AD772" i="1" s="1"/>
  <c r="T772" i="1"/>
  <c r="I466" i="1"/>
  <c r="C466" i="1" s="1"/>
  <c r="D466" i="1" s="1"/>
  <c r="H466" i="1"/>
  <c r="G467" i="1" s="1"/>
  <c r="S854" i="1"/>
  <c r="R853" i="1"/>
  <c r="AA466" i="1"/>
  <c r="AB465" i="1"/>
  <c r="E28" i="1"/>
  <c r="B30" i="1"/>
  <c r="Y771" i="1" l="1"/>
  <c r="X772" i="1"/>
  <c r="Y772" i="1" s="1"/>
  <c r="W772" i="1"/>
  <c r="H467" i="1"/>
  <c r="I467" i="1"/>
  <c r="C467" i="1" s="1"/>
  <c r="D467" i="1" s="1"/>
  <c r="G468" i="1"/>
  <c r="AC774" i="1"/>
  <c r="AD773" i="1" s="1"/>
  <c r="T773" i="1"/>
  <c r="Q775" i="1"/>
  <c r="S855" i="1"/>
  <c r="R854" i="1"/>
  <c r="M806" i="1"/>
  <c r="N806" i="1"/>
  <c r="L807" i="1"/>
  <c r="K808" i="1"/>
  <c r="AB466" i="1"/>
  <c r="AA467" i="1"/>
  <c r="E29" i="1"/>
  <c r="B31" i="1"/>
  <c r="Z772" i="1" l="1"/>
  <c r="X773" i="1"/>
  <c r="Y773" i="1" s="1"/>
  <c r="W773" i="1"/>
  <c r="L808" i="1"/>
  <c r="K809" i="1"/>
  <c r="S856" i="1"/>
  <c r="R855" i="1"/>
  <c r="H468" i="1"/>
  <c r="G469" i="1" s="1"/>
  <c r="I468" i="1"/>
  <c r="C468" i="1" s="1"/>
  <c r="D468" i="1" s="1"/>
  <c r="Q776" i="1"/>
  <c r="AC775" i="1"/>
  <c r="AD774" i="1" s="1"/>
  <c r="T774" i="1"/>
  <c r="N807" i="1"/>
  <c r="M807" i="1"/>
  <c r="J808" i="1"/>
  <c r="J809" i="1" s="1"/>
  <c r="AB467" i="1"/>
  <c r="AA468" i="1"/>
  <c r="E30" i="1"/>
  <c r="B32" i="1"/>
  <c r="Z773" i="1" l="1"/>
  <c r="X774" i="1"/>
  <c r="Z774" i="1" s="1"/>
  <c r="W774" i="1"/>
  <c r="Q777" i="1"/>
  <c r="AC776" i="1"/>
  <c r="AD775" i="1" s="1"/>
  <c r="T775" i="1"/>
  <c r="R856" i="1"/>
  <c r="S857" i="1"/>
  <c r="L809" i="1"/>
  <c r="K810" i="1"/>
  <c r="H469" i="1"/>
  <c r="G470" i="1" s="1"/>
  <c r="I469" i="1"/>
  <c r="C469" i="1" s="1"/>
  <c r="D469" i="1" s="1"/>
  <c r="M808" i="1"/>
  <c r="N808" i="1"/>
  <c r="AA469" i="1"/>
  <c r="AB468" i="1"/>
  <c r="E31" i="1"/>
  <c r="B33" i="1"/>
  <c r="Y774" i="1" l="1"/>
  <c r="X775" i="1"/>
  <c r="Z775" i="1" s="1"/>
  <c r="W775" i="1"/>
  <c r="I470" i="1"/>
  <c r="C470" i="1" s="1"/>
  <c r="D470" i="1" s="1"/>
  <c r="H470" i="1"/>
  <c r="G471" i="1" s="1"/>
  <c r="K811" i="1"/>
  <c r="L810" i="1"/>
  <c r="Y775" i="1"/>
  <c r="N809" i="1"/>
  <c r="M809" i="1"/>
  <c r="R857" i="1"/>
  <c r="S858" i="1"/>
  <c r="Q778" i="1"/>
  <c r="AC777" i="1"/>
  <c r="AD776" i="1" s="1"/>
  <c r="T776" i="1"/>
  <c r="J810" i="1"/>
  <c r="AA470" i="1"/>
  <c r="AB469" i="1"/>
  <c r="E32" i="1"/>
  <c r="B34" i="1"/>
  <c r="X776" i="1" l="1"/>
  <c r="W776" i="1"/>
  <c r="J811" i="1"/>
  <c r="H471" i="1"/>
  <c r="I471" i="1"/>
  <c r="C471" i="1" s="1"/>
  <c r="D471" i="1" s="1"/>
  <c r="G472" i="1"/>
  <c r="T777" i="1"/>
  <c r="Q779" i="1"/>
  <c r="AC778" i="1"/>
  <c r="AD777" i="1" s="1"/>
  <c r="L811" i="1"/>
  <c r="K812" i="1"/>
  <c r="R858" i="1"/>
  <c r="S859" i="1"/>
  <c r="Z776" i="1"/>
  <c r="Y776" i="1"/>
  <c r="M810" i="1"/>
  <c r="N810" i="1"/>
  <c r="AA471" i="1"/>
  <c r="AB470" i="1"/>
  <c r="E33" i="1"/>
  <c r="B35" i="1"/>
  <c r="X777" i="1" l="1"/>
  <c r="Z777" i="1" s="1"/>
  <c r="W777" i="1"/>
  <c r="I472" i="1"/>
  <c r="C472" i="1" s="1"/>
  <c r="D472" i="1" s="1"/>
  <c r="H472" i="1"/>
  <c r="G473" i="1" s="1"/>
  <c r="K813" i="1"/>
  <c r="L812" i="1"/>
  <c r="R859" i="1"/>
  <c r="S860" i="1"/>
  <c r="Y777" i="1"/>
  <c r="N811" i="1"/>
  <c r="M811" i="1"/>
  <c r="J812" i="1"/>
  <c r="J813" i="1" s="1"/>
  <c r="T778" i="1"/>
  <c r="Q780" i="1"/>
  <c r="AC779" i="1"/>
  <c r="AD778" i="1" s="1"/>
  <c r="AA472" i="1"/>
  <c r="AB471" i="1"/>
  <c r="E34" i="1"/>
  <c r="B36" i="1"/>
  <c r="X778" i="1" l="1"/>
  <c r="W778" i="1"/>
  <c r="I473" i="1"/>
  <c r="C473" i="1" s="1"/>
  <c r="D473" i="1" s="1"/>
  <c r="H473" i="1"/>
  <c r="G474" i="1" s="1"/>
  <c r="L813" i="1"/>
  <c r="K814" i="1"/>
  <c r="R860" i="1"/>
  <c r="S861" i="1"/>
  <c r="AC780" i="1"/>
  <c r="AD779" i="1" s="1"/>
  <c r="Q781" i="1"/>
  <c r="T779" i="1"/>
  <c r="Y778" i="1"/>
  <c r="Z778" i="1"/>
  <c r="N812" i="1"/>
  <c r="M812" i="1"/>
  <c r="AA473" i="1"/>
  <c r="AB472" i="1"/>
  <c r="E35" i="1"/>
  <c r="B37" i="1"/>
  <c r="X779" i="1" l="1"/>
  <c r="Z779" i="1" s="1"/>
  <c r="W779" i="1"/>
  <c r="L814" i="1"/>
  <c r="K815" i="1"/>
  <c r="M813" i="1"/>
  <c r="N813" i="1"/>
  <c r="Q782" i="1"/>
  <c r="AC781" i="1"/>
  <c r="AD780" i="1" s="1"/>
  <c r="T780" i="1"/>
  <c r="J814" i="1"/>
  <c r="J815" i="1" s="1"/>
  <c r="R861" i="1"/>
  <c r="S862" i="1"/>
  <c r="G475" i="1"/>
  <c r="I474" i="1"/>
  <c r="C474" i="1" s="1"/>
  <c r="D474" i="1" s="1"/>
  <c r="H474" i="1"/>
  <c r="Y779" i="1"/>
  <c r="AA474" i="1"/>
  <c r="AB473" i="1"/>
  <c r="E36" i="1"/>
  <c r="B38" i="1"/>
  <c r="X780" i="1" l="1"/>
  <c r="Z780" i="1" s="1"/>
  <c r="W780" i="1"/>
  <c r="H475" i="1"/>
  <c r="G476" i="1" s="1"/>
  <c r="I475" i="1"/>
  <c r="C475" i="1" s="1"/>
  <c r="D475" i="1" s="1"/>
  <c r="S863" i="1"/>
  <c r="R862" i="1"/>
  <c r="K816" i="1"/>
  <c r="L815" i="1"/>
  <c r="Y780" i="1"/>
  <c r="T781" i="1"/>
  <c r="Q783" i="1"/>
  <c r="AC782" i="1"/>
  <c r="AD781" i="1" s="1"/>
  <c r="N814" i="1"/>
  <c r="M814" i="1"/>
  <c r="AA475" i="1"/>
  <c r="AB474" i="1"/>
  <c r="E37" i="1"/>
  <c r="B39" i="1"/>
  <c r="X781" i="1" l="1"/>
  <c r="Y781" i="1" s="1"/>
  <c r="W781" i="1"/>
  <c r="H476" i="1"/>
  <c r="G477" i="1" s="1"/>
  <c r="I476" i="1"/>
  <c r="C476" i="1" s="1"/>
  <c r="D476" i="1" s="1"/>
  <c r="R863" i="1"/>
  <c r="S864" i="1"/>
  <c r="Q784" i="1"/>
  <c r="T782" i="1"/>
  <c r="AC783" i="1"/>
  <c r="AD782" i="1" s="1"/>
  <c r="M815" i="1"/>
  <c r="N815" i="1"/>
  <c r="J816" i="1"/>
  <c r="J817" i="1" s="1"/>
  <c r="L816" i="1"/>
  <c r="K817" i="1"/>
  <c r="AB475" i="1"/>
  <c r="AA476" i="1"/>
  <c r="E38" i="1"/>
  <c r="B40" i="1"/>
  <c r="Z781" i="1" l="1"/>
  <c r="X782" i="1"/>
  <c r="Z782" i="1" s="1"/>
  <c r="W782" i="1"/>
  <c r="R864" i="1"/>
  <c r="S865" i="1"/>
  <c r="K818" i="1"/>
  <c r="J818" i="1" s="1"/>
  <c r="L817" i="1"/>
  <c r="M816" i="1"/>
  <c r="N816" i="1"/>
  <c r="AC784" i="1"/>
  <c r="AD783" i="1" s="1"/>
  <c r="Q785" i="1"/>
  <c r="T783" i="1"/>
  <c r="I477" i="1"/>
  <c r="C477" i="1" s="1"/>
  <c r="D477" i="1" s="1"/>
  <c r="H477" i="1"/>
  <c r="G478" i="1" s="1"/>
  <c r="AA477" i="1"/>
  <c r="AB476" i="1"/>
  <c r="E39" i="1"/>
  <c r="B41" i="1"/>
  <c r="Y782" i="1" l="1"/>
  <c r="X783" i="1"/>
  <c r="Y783" i="1" s="1"/>
  <c r="W783" i="1"/>
  <c r="L818" i="1"/>
  <c r="K819" i="1"/>
  <c r="R865" i="1"/>
  <c r="S866" i="1"/>
  <c r="T784" i="1"/>
  <c r="AC785" i="1"/>
  <c r="AD784" i="1" s="1"/>
  <c r="Q786" i="1"/>
  <c r="H478" i="1"/>
  <c r="G479" i="1" s="1"/>
  <c r="I478" i="1"/>
  <c r="C478" i="1" s="1"/>
  <c r="D478" i="1" s="1"/>
  <c r="M817" i="1"/>
  <c r="N817" i="1"/>
  <c r="AA478" i="1"/>
  <c r="AB477" i="1"/>
  <c r="E40" i="1"/>
  <c r="B42" i="1"/>
  <c r="Z783" i="1" l="1"/>
  <c r="X784" i="1"/>
  <c r="Z784" i="1" s="1"/>
  <c r="W784" i="1"/>
  <c r="Y784" i="1"/>
  <c r="K820" i="1"/>
  <c r="L819" i="1"/>
  <c r="I479" i="1"/>
  <c r="C479" i="1" s="1"/>
  <c r="D479" i="1" s="1"/>
  <c r="H479" i="1"/>
  <c r="G480" i="1" s="1"/>
  <c r="S867" i="1"/>
  <c r="R866" i="1"/>
  <c r="N818" i="1"/>
  <c r="M818" i="1"/>
  <c r="T785" i="1"/>
  <c r="Q787" i="1"/>
  <c r="AC786" i="1"/>
  <c r="AD785" i="1" s="1"/>
  <c r="J819" i="1"/>
  <c r="AA479" i="1"/>
  <c r="AB478" i="1"/>
  <c r="E41" i="1"/>
  <c r="B43" i="1"/>
  <c r="X785" i="1" l="1"/>
  <c r="Y785" i="1" s="1"/>
  <c r="W785" i="1"/>
  <c r="J820" i="1"/>
  <c r="Z785" i="1"/>
  <c r="R867" i="1"/>
  <c r="S868" i="1"/>
  <c r="L820" i="1"/>
  <c r="K821" i="1"/>
  <c r="J821" i="1" s="1"/>
  <c r="Q788" i="1"/>
  <c r="AC787" i="1"/>
  <c r="AD786" i="1" s="1"/>
  <c r="T786" i="1"/>
  <c r="M819" i="1"/>
  <c r="N819" i="1"/>
  <c r="H480" i="1"/>
  <c r="G481" i="1" s="1"/>
  <c r="I480" i="1"/>
  <c r="C480" i="1" s="1"/>
  <c r="D480" i="1" s="1"/>
  <c r="AA480" i="1"/>
  <c r="AB479" i="1"/>
  <c r="E42" i="1"/>
  <c r="B44" i="1"/>
  <c r="X786" i="1" l="1"/>
  <c r="Y786" i="1" s="1"/>
  <c r="W786" i="1"/>
  <c r="S869" i="1"/>
  <c r="R868" i="1"/>
  <c r="T787" i="1"/>
  <c r="AC788" i="1"/>
  <c r="AD787" i="1" s="1"/>
  <c r="Q789" i="1"/>
  <c r="K822" i="1"/>
  <c r="L821" i="1"/>
  <c r="I481" i="1"/>
  <c r="C481" i="1" s="1"/>
  <c r="D481" i="1" s="1"/>
  <c r="H481" i="1"/>
  <c r="G482" i="1" s="1"/>
  <c r="M820" i="1"/>
  <c r="N820" i="1"/>
  <c r="AA481" i="1"/>
  <c r="AB480" i="1"/>
  <c r="E43" i="1"/>
  <c r="B45" i="1"/>
  <c r="Z786" i="1" l="1"/>
  <c r="X787" i="1"/>
  <c r="Z787" i="1" s="1"/>
  <c r="W787" i="1"/>
  <c r="M821" i="1"/>
  <c r="N821" i="1"/>
  <c r="J822" i="1"/>
  <c r="L822" i="1"/>
  <c r="K823" i="1"/>
  <c r="H482" i="1"/>
  <c r="G483" i="1" s="1"/>
  <c r="I482" i="1"/>
  <c r="C482" i="1" s="1"/>
  <c r="D482" i="1" s="1"/>
  <c r="T788" i="1"/>
  <c r="Q790" i="1"/>
  <c r="AC789" i="1"/>
  <c r="AD788" i="1" s="1"/>
  <c r="S870" i="1"/>
  <c r="R869" i="1"/>
  <c r="AA482" i="1"/>
  <c r="AB481" i="1"/>
  <c r="E44" i="1"/>
  <c r="B46" i="1"/>
  <c r="Y787" i="1" l="1"/>
  <c r="X788" i="1"/>
  <c r="Y788" i="1" s="1"/>
  <c r="W788" i="1"/>
  <c r="I483" i="1"/>
  <c r="C483" i="1" s="1"/>
  <c r="D483" i="1" s="1"/>
  <c r="H483" i="1"/>
  <c r="G484" i="1" s="1"/>
  <c r="T789" i="1"/>
  <c r="Q791" i="1"/>
  <c r="AC790" i="1"/>
  <c r="AD789" i="1" s="1"/>
  <c r="N822" i="1"/>
  <c r="M822" i="1"/>
  <c r="K824" i="1"/>
  <c r="L823" i="1"/>
  <c r="R870" i="1"/>
  <c r="S871" i="1"/>
  <c r="J823" i="1"/>
  <c r="J824" i="1" s="1"/>
  <c r="AA483" i="1"/>
  <c r="AB482" i="1"/>
  <c r="E45" i="1"/>
  <c r="B47" i="1"/>
  <c r="Z788" i="1" l="1"/>
  <c r="X789" i="1"/>
  <c r="Y789" i="1" s="1"/>
  <c r="W789" i="1"/>
  <c r="T790" i="1"/>
  <c r="Q792" i="1"/>
  <c r="AC791" i="1"/>
  <c r="AD790" i="1" s="1"/>
  <c r="N823" i="1"/>
  <c r="M823" i="1"/>
  <c r="K825" i="1"/>
  <c r="L824" i="1"/>
  <c r="I484" i="1"/>
  <c r="C484" i="1" s="1"/>
  <c r="D484" i="1" s="1"/>
  <c r="H484" i="1"/>
  <c r="G485" i="1" s="1"/>
  <c r="R871" i="1"/>
  <c r="S872" i="1"/>
  <c r="AA484" i="1"/>
  <c r="AB483" i="1"/>
  <c r="E46" i="1"/>
  <c r="B48" i="1"/>
  <c r="Z789" i="1" l="1"/>
  <c r="X790" i="1"/>
  <c r="Z790" i="1" s="1"/>
  <c r="W790" i="1"/>
  <c r="N824" i="1"/>
  <c r="M824" i="1"/>
  <c r="J825" i="1"/>
  <c r="K826" i="1"/>
  <c r="L825" i="1"/>
  <c r="T791" i="1"/>
  <c r="Q793" i="1"/>
  <c r="AC792" i="1"/>
  <c r="AD791" i="1" s="1"/>
  <c r="R872" i="1"/>
  <c r="S873" i="1"/>
  <c r="I485" i="1"/>
  <c r="C485" i="1" s="1"/>
  <c r="D485" i="1" s="1"/>
  <c r="H485" i="1"/>
  <c r="G486" i="1" s="1"/>
  <c r="AA485" i="1"/>
  <c r="AB484" i="1"/>
  <c r="E47" i="1"/>
  <c r="B49" i="1"/>
  <c r="Y790" i="1" l="1"/>
  <c r="X791" i="1"/>
  <c r="Y791" i="1" s="1"/>
  <c r="W791" i="1"/>
  <c r="I486" i="1"/>
  <c r="C486" i="1" s="1"/>
  <c r="D486" i="1" s="1"/>
  <c r="H486" i="1"/>
  <c r="G487" i="1" s="1"/>
  <c r="L826" i="1"/>
  <c r="K827" i="1"/>
  <c r="AC793" i="1"/>
  <c r="AD792" i="1" s="1"/>
  <c r="T792" i="1"/>
  <c r="Q794" i="1"/>
  <c r="S874" i="1"/>
  <c r="R873" i="1"/>
  <c r="J826" i="1"/>
  <c r="J827" i="1" s="1"/>
  <c r="N825" i="1"/>
  <c r="M825" i="1"/>
  <c r="AA486" i="1"/>
  <c r="AB485" i="1"/>
  <c r="E48" i="1"/>
  <c r="B50" i="1"/>
  <c r="Z791" i="1" l="1"/>
  <c r="X792" i="1"/>
  <c r="Y792" i="1" s="1"/>
  <c r="W792" i="1"/>
  <c r="S875" i="1"/>
  <c r="R874" i="1"/>
  <c r="L827" i="1"/>
  <c r="K828" i="1"/>
  <c r="AC794" i="1"/>
  <c r="AD793" i="1" s="1"/>
  <c r="T793" i="1"/>
  <c r="Q795" i="1"/>
  <c r="I487" i="1"/>
  <c r="C487" i="1" s="1"/>
  <c r="D487" i="1" s="1"/>
  <c r="H487" i="1"/>
  <c r="G488" i="1" s="1"/>
  <c r="M826" i="1"/>
  <c r="N826" i="1"/>
  <c r="AA487" i="1"/>
  <c r="AB486" i="1"/>
  <c r="E49" i="1"/>
  <c r="B51" i="1"/>
  <c r="Z792" i="1" l="1"/>
  <c r="X793" i="1"/>
  <c r="Y793" i="1" s="1"/>
  <c r="W793" i="1"/>
  <c r="I488" i="1"/>
  <c r="C488" i="1" s="1"/>
  <c r="D488" i="1" s="1"/>
  <c r="H488" i="1"/>
  <c r="G489" i="1" s="1"/>
  <c r="Q796" i="1"/>
  <c r="AC795" i="1"/>
  <c r="AD794" i="1" s="1"/>
  <c r="T794" i="1"/>
  <c r="M827" i="1"/>
  <c r="N827" i="1"/>
  <c r="S876" i="1"/>
  <c r="R875" i="1"/>
  <c r="K829" i="1"/>
  <c r="L828" i="1"/>
  <c r="J828" i="1"/>
  <c r="AA488" i="1"/>
  <c r="AB487" i="1"/>
  <c r="E50" i="1"/>
  <c r="B52" i="1"/>
  <c r="Z793" i="1" l="1"/>
  <c r="X794" i="1"/>
  <c r="Y794" i="1" s="1"/>
  <c r="W794" i="1"/>
  <c r="J829" i="1"/>
  <c r="K830" i="1"/>
  <c r="L829" i="1"/>
  <c r="AC796" i="1"/>
  <c r="AD795" i="1" s="1"/>
  <c r="T795" i="1"/>
  <c r="Q797" i="1"/>
  <c r="S877" i="1"/>
  <c r="R876" i="1"/>
  <c r="I489" i="1"/>
  <c r="C489" i="1" s="1"/>
  <c r="D489" i="1" s="1"/>
  <c r="H489" i="1"/>
  <c r="G490" i="1" s="1"/>
  <c r="N828" i="1"/>
  <c r="M828" i="1"/>
  <c r="AA489" i="1"/>
  <c r="AB488" i="1"/>
  <c r="E51" i="1"/>
  <c r="B53" i="1"/>
  <c r="Z794" i="1" l="1"/>
  <c r="X795" i="1"/>
  <c r="Y795" i="1" s="1"/>
  <c r="W795" i="1"/>
  <c r="S878" i="1"/>
  <c r="R877" i="1"/>
  <c r="M829" i="1"/>
  <c r="N829" i="1"/>
  <c r="I490" i="1"/>
  <c r="C490" i="1" s="1"/>
  <c r="D490" i="1" s="1"/>
  <c r="H490" i="1"/>
  <c r="G491" i="1" s="1"/>
  <c r="T796" i="1"/>
  <c r="Q798" i="1"/>
  <c r="AC797" i="1"/>
  <c r="AD796" i="1" s="1"/>
  <c r="K831" i="1"/>
  <c r="L830" i="1"/>
  <c r="J830" i="1"/>
  <c r="J831" i="1" s="1"/>
  <c r="AA490" i="1"/>
  <c r="AB489" i="1"/>
  <c r="E52" i="1"/>
  <c r="B54" i="1"/>
  <c r="Z795" i="1" l="1"/>
  <c r="X796" i="1"/>
  <c r="Y796" i="1" s="1"/>
  <c r="W796" i="1"/>
  <c r="Q799" i="1"/>
  <c r="AC798" i="1"/>
  <c r="AD797" i="1" s="1"/>
  <c r="T797" i="1"/>
  <c r="Z796" i="1"/>
  <c r="L831" i="1"/>
  <c r="K832" i="1"/>
  <c r="J832" i="1" s="1"/>
  <c r="I491" i="1"/>
  <c r="C491" i="1" s="1"/>
  <c r="D491" i="1" s="1"/>
  <c r="H491" i="1"/>
  <c r="G492" i="1" s="1"/>
  <c r="M830" i="1"/>
  <c r="N830" i="1"/>
  <c r="S879" i="1"/>
  <c r="R878" i="1"/>
  <c r="AA491" i="1"/>
  <c r="AB490" i="1"/>
  <c r="E53" i="1"/>
  <c r="B55" i="1"/>
  <c r="X797" i="1" l="1"/>
  <c r="Z797" i="1" s="1"/>
  <c r="W797" i="1"/>
  <c r="N831" i="1"/>
  <c r="M831" i="1"/>
  <c r="I492" i="1"/>
  <c r="C492" i="1" s="1"/>
  <c r="D492" i="1" s="1"/>
  <c r="H492" i="1"/>
  <c r="G493" i="1" s="1"/>
  <c r="K833" i="1"/>
  <c r="L832" i="1"/>
  <c r="R879" i="1"/>
  <c r="S880" i="1"/>
  <c r="T798" i="1"/>
  <c r="Q800" i="1"/>
  <c r="AC799" i="1"/>
  <c r="AD798" i="1" s="1"/>
  <c r="AA492" i="1"/>
  <c r="AB491" i="1"/>
  <c r="E54" i="1"/>
  <c r="B56" i="1"/>
  <c r="Y797" i="1" l="1"/>
  <c r="X798" i="1"/>
  <c r="Z798" i="1" s="1"/>
  <c r="W798" i="1"/>
  <c r="L833" i="1"/>
  <c r="K834" i="1"/>
  <c r="I493" i="1"/>
  <c r="C493" i="1" s="1"/>
  <c r="D493" i="1" s="1"/>
  <c r="H493" i="1"/>
  <c r="G494" i="1" s="1"/>
  <c r="R880" i="1"/>
  <c r="S881" i="1"/>
  <c r="AC800" i="1"/>
  <c r="AD799" i="1" s="1"/>
  <c r="T799" i="1"/>
  <c r="Q801" i="1"/>
  <c r="M832" i="1"/>
  <c r="N832" i="1"/>
  <c r="J833" i="1"/>
  <c r="AA493" i="1"/>
  <c r="AB492" i="1"/>
  <c r="E55" i="1"/>
  <c r="B57" i="1"/>
  <c r="Y798" i="1" l="1"/>
  <c r="X799" i="1"/>
  <c r="Y799" i="1" s="1"/>
  <c r="W799" i="1"/>
  <c r="H494" i="1"/>
  <c r="G495" i="1" s="1"/>
  <c r="I494" i="1"/>
  <c r="C494" i="1" s="1"/>
  <c r="D494" i="1" s="1"/>
  <c r="T800" i="1"/>
  <c r="Q802" i="1"/>
  <c r="AC801" i="1"/>
  <c r="AD800" i="1" s="1"/>
  <c r="J834" i="1"/>
  <c r="K835" i="1"/>
  <c r="L834" i="1"/>
  <c r="S882" i="1"/>
  <c r="R881" i="1"/>
  <c r="M833" i="1"/>
  <c r="N833" i="1"/>
  <c r="AA494" i="1"/>
  <c r="AB493" i="1"/>
  <c r="E56" i="1"/>
  <c r="B58" i="1"/>
  <c r="Z799" i="1" l="1"/>
  <c r="X800" i="1"/>
  <c r="Y800" i="1" s="1"/>
  <c r="W800" i="1"/>
  <c r="S883" i="1"/>
  <c r="R882" i="1"/>
  <c r="T801" i="1"/>
  <c r="AC802" i="1"/>
  <c r="AD801" i="1" s="1"/>
  <c r="Q803" i="1"/>
  <c r="N834" i="1"/>
  <c r="M834" i="1"/>
  <c r="J835" i="1"/>
  <c r="K836" i="1"/>
  <c r="L835" i="1"/>
  <c r="I495" i="1"/>
  <c r="C495" i="1" s="1"/>
  <c r="D495" i="1" s="1"/>
  <c r="H495" i="1"/>
  <c r="G496" i="1" s="1"/>
  <c r="AB494" i="1"/>
  <c r="AA495" i="1"/>
  <c r="E57" i="1"/>
  <c r="B59" i="1"/>
  <c r="Z800" i="1" l="1"/>
  <c r="X801" i="1"/>
  <c r="Y801" i="1" s="1"/>
  <c r="W801" i="1"/>
  <c r="I496" i="1"/>
  <c r="C496" i="1" s="1"/>
  <c r="D496" i="1" s="1"/>
  <c r="H496" i="1"/>
  <c r="G497" i="1" s="1"/>
  <c r="J836" i="1"/>
  <c r="N835" i="1"/>
  <c r="M835" i="1"/>
  <c r="L836" i="1"/>
  <c r="K837" i="1"/>
  <c r="T802" i="1"/>
  <c r="Q804" i="1"/>
  <c r="AC803" i="1"/>
  <c r="AD802" i="1" s="1"/>
  <c r="Z801" i="1"/>
  <c r="R883" i="1"/>
  <c r="S884" i="1"/>
  <c r="AA496" i="1"/>
  <c r="AB495" i="1"/>
  <c r="B60" i="1"/>
  <c r="E58" i="1"/>
  <c r="X802" i="1" l="1"/>
  <c r="Z802" i="1" s="1"/>
  <c r="W802" i="1"/>
  <c r="H497" i="1"/>
  <c r="G498" i="1" s="1"/>
  <c r="I497" i="1"/>
  <c r="C497" i="1" s="1"/>
  <c r="D497" i="1" s="1"/>
  <c r="M836" i="1"/>
  <c r="N836" i="1"/>
  <c r="J837" i="1"/>
  <c r="R884" i="1"/>
  <c r="S885" i="1"/>
  <c r="T803" i="1"/>
  <c r="Q805" i="1"/>
  <c r="AC804" i="1"/>
  <c r="AD803" i="1" s="1"/>
  <c r="L837" i="1"/>
  <c r="K838" i="1"/>
  <c r="Y802" i="1"/>
  <c r="AA497" i="1"/>
  <c r="AB496" i="1"/>
  <c r="E59" i="1"/>
  <c r="B61" i="1"/>
  <c r="X803" i="1" l="1"/>
  <c r="Z803" i="1" s="1"/>
  <c r="W803" i="1"/>
  <c r="Y803" i="1"/>
  <c r="R885" i="1"/>
  <c r="S886" i="1"/>
  <c r="L838" i="1"/>
  <c r="K839" i="1"/>
  <c r="N837" i="1"/>
  <c r="M837" i="1"/>
  <c r="T804" i="1"/>
  <c r="Q806" i="1"/>
  <c r="AC805" i="1"/>
  <c r="AD804" i="1" s="1"/>
  <c r="J838" i="1"/>
  <c r="J839" i="1" s="1"/>
  <c r="H498" i="1"/>
  <c r="G499" i="1" s="1"/>
  <c r="I498" i="1"/>
  <c r="C498" i="1" s="1"/>
  <c r="D498" i="1" s="1"/>
  <c r="AA498" i="1"/>
  <c r="AB497" i="1"/>
  <c r="E60" i="1"/>
  <c r="B62" i="1"/>
  <c r="X804" i="1" l="1"/>
  <c r="Y804" i="1" s="1"/>
  <c r="W804" i="1"/>
  <c r="R886" i="1"/>
  <c r="S887" i="1"/>
  <c r="Q807" i="1"/>
  <c r="AC806" i="1"/>
  <c r="AD805" i="1" s="1"/>
  <c r="T805" i="1"/>
  <c r="K840" i="1"/>
  <c r="L839" i="1"/>
  <c r="I499" i="1"/>
  <c r="C499" i="1" s="1"/>
  <c r="D499" i="1" s="1"/>
  <c r="H499" i="1"/>
  <c r="G500" i="1" s="1"/>
  <c r="N838" i="1"/>
  <c r="M838" i="1"/>
  <c r="AA499" i="1"/>
  <c r="AB498" i="1"/>
  <c r="E61" i="1"/>
  <c r="B63" i="1"/>
  <c r="Z804" i="1" l="1"/>
  <c r="X805" i="1"/>
  <c r="Y805" i="1" s="1"/>
  <c r="W805" i="1"/>
  <c r="M839" i="1"/>
  <c r="N839" i="1"/>
  <c r="Q808" i="1"/>
  <c r="T806" i="1"/>
  <c r="AC807" i="1"/>
  <c r="AD806" i="1" s="1"/>
  <c r="L840" i="1"/>
  <c r="K841" i="1"/>
  <c r="R887" i="1"/>
  <c r="S888" i="1"/>
  <c r="H500" i="1"/>
  <c r="G501" i="1" s="1"/>
  <c r="I500" i="1"/>
  <c r="C500" i="1" s="1"/>
  <c r="D500" i="1" s="1"/>
  <c r="Z805" i="1"/>
  <c r="J840" i="1"/>
  <c r="AA500" i="1"/>
  <c r="AB499" i="1"/>
  <c r="E62" i="1"/>
  <c r="B64" i="1"/>
  <c r="X806" i="1" l="1"/>
  <c r="Y806" i="1" s="1"/>
  <c r="W806" i="1"/>
  <c r="L841" i="1"/>
  <c r="K842" i="1"/>
  <c r="J841" i="1"/>
  <c r="H501" i="1"/>
  <c r="G502" i="1" s="1"/>
  <c r="I501" i="1"/>
  <c r="C501" i="1" s="1"/>
  <c r="D501" i="1" s="1"/>
  <c r="N840" i="1"/>
  <c r="M840" i="1"/>
  <c r="AC808" i="1"/>
  <c r="AD807" i="1" s="1"/>
  <c r="Q809" i="1"/>
  <c r="T807" i="1"/>
  <c r="R888" i="1"/>
  <c r="S889" i="1"/>
  <c r="AA501" i="1"/>
  <c r="AB500" i="1"/>
  <c r="E63" i="1"/>
  <c r="B65" i="1"/>
  <c r="Z806" i="1" l="1"/>
  <c r="X807" i="1"/>
  <c r="Z807" i="1" s="1"/>
  <c r="W807" i="1"/>
  <c r="Y807" i="1"/>
  <c r="K843" i="1"/>
  <c r="L842" i="1"/>
  <c r="H502" i="1"/>
  <c r="G503" i="1" s="1"/>
  <c r="I502" i="1"/>
  <c r="C502" i="1" s="1"/>
  <c r="D502" i="1" s="1"/>
  <c r="AC809" i="1"/>
  <c r="AD808" i="1" s="1"/>
  <c r="T808" i="1"/>
  <c r="Q810" i="1"/>
  <c r="M841" i="1"/>
  <c r="N841" i="1"/>
  <c r="S890" i="1"/>
  <c r="R889" i="1"/>
  <c r="J842" i="1"/>
  <c r="AA502" i="1"/>
  <c r="AB501" i="1"/>
  <c r="E64" i="1"/>
  <c r="B66" i="1"/>
  <c r="X808" i="1" l="1"/>
  <c r="Z808" i="1" s="1"/>
  <c r="W808" i="1"/>
  <c r="R890" i="1"/>
  <c r="S891" i="1"/>
  <c r="Y808" i="1"/>
  <c r="N842" i="1"/>
  <c r="M842" i="1"/>
  <c r="J843" i="1"/>
  <c r="K844" i="1"/>
  <c r="L843" i="1"/>
  <c r="Q811" i="1"/>
  <c r="T809" i="1"/>
  <c r="AC810" i="1"/>
  <c r="AD809" i="1" s="1"/>
  <c r="I503" i="1"/>
  <c r="C503" i="1" s="1"/>
  <c r="D503" i="1" s="1"/>
  <c r="H503" i="1"/>
  <c r="G504" i="1" s="1"/>
  <c r="AA503" i="1"/>
  <c r="AB502" i="1"/>
  <c r="E65" i="1"/>
  <c r="B67" i="1"/>
  <c r="X809" i="1" l="1"/>
  <c r="Y809" i="1" s="1"/>
  <c r="W809" i="1"/>
  <c r="L844" i="1"/>
  <c r="K845" i="1"/>
  <c r="J844" i="1"/>
  <c r="H504" i="1"/>
  <c r="G505" i="1" s="1"/>
  <c r="I504" i="1"/>
  <c r="C504" i="1" s="1"/>
  <c r="D504" i="1" s="1"/>
  <c r="AC811" i="1"/>
  <c r="AD810" i="1" s="1"/>
  <c r="T810" i="1"/>
  <c r="Q812" i="1"/>
  <c r="R891" i="1"/>
  <c r="S892" i="1"/>
  <c r="M843" i="1"/>
  <c r="N843" i="1"/>
  <c r="AA504" i="1"/>
  <c r="AB503" i="1"/>
  <c r="E66" i="1"/>
  <c r="B68" i="1"/>
  <c r="Z809" i="1" l="1"/>
  <c r="X810" i="1"/>
  <c r="Y810" i="1" s="1"/>
  <c r="W810" i="1"/>
  <c r="R892" i="1"/>
  <c r="S893" i="1"/>
  <c r="AC812" i="1"/>
  <c r="AD811" i="1" s="1"/>
  <c r="Q813" i="1"/>
  <c r="T811" i="1"/>
  <c r="I505" i="1"/>
  <c r="C505" i="1" s="1"/>
  <c r="D505" i="1" s="1"/>
  <c r="H505" i="1"/>
  <c r="G506" i="1" s="1"/>
  <c r="K846" i="1"/>
  <c r="L845" i="1"/>
  <c r="J845" i="1"/>
  <c r="J846" i="1" s="1"/>
  <c r="M844" i="1"/>
  <c r="N844" i="1"/>
  <c r="AA505" i="1"/>
  <c r="AB504" i="1"/>
  <c r="E67" i="1"/>
  <c r="B69" i="1"/>
  <c r="Z810" i="1" l="1"/>
  <c r="X811" i="1"/>
  <c r="Y811" i="1" s="1"/>
  <c r="W811" i="1"/>
  <c r="L846" i="1"/>
  <c r="K847" i="1"/>
  <c r="AC813" i="1"/>
  <c r="AD812" i="1" s="1"/>
  <c r="T812" i="1"/>
  <c r="Q814" i="1"/>
  <c r="R893" i="1"/>
  <c r="S894" i="1"/>
  <c r="H506" i="1"/>
  <c r="G507" i="1" s="1"/>
  <c r="I506" i="1"/>
  <c r="C506" i="1" s="1"/>
  <c r="D506" i="1" s="1"/>
  <c r="M845" i="1"/>
  <c r="N845" i="1"/>
  <c r="Z811" i="1"/>
  <c r="AA506" i="1"/>
  <c r="AB505" i="1"/>
  <c r="E68" i="1"/>
  <c r="B70" i="1"/>
  <c r="X812" i="1" l="1"/>
  <c r="Y812" i="1" s="1"/>
  <c r="W812" i="1"/>
  <c r="S895" i="1"/>
  <c r="R894" i="1"/>
  <c r="L847" i="1"/>
  <c r="K848" i="1"/>
  <c r="Q815" i="1"/>
  <c r="T813" i="1"/>
  <c r="AC814" i="1"/>
  <c r="AD813" i="1" s="1"/>
  <c r="M846" i="1"/>
  <c r="N846" i="1"/>
  <c r="H507" i="1"/>
  <c r="G508" i="1" s="1"/>
  <c r="I507" i="1"/>
  <c r="C507" i="1" s="1"/>
  <c r="D507" i="1" s="1"/>
  <c r="J847" i="1"/>
  <c r="AA507" i="1"/>
  <c r="AB506" i="1"/>
  <c r="E69" i="1"/>
  <c r="B71" i="1"/>
  <c r="Z812" i="1" l="1"/>
  <c r="X813" i="1"/>
  <c r="Y813" i="1" s="1"/>
  <c r="W813" i="1"/>
  <c r="M847" i="1"/>
  <c r="N847" i="1"/>
  <c r="H508" i="1"/>
  <c r="G509" i="1" s="1"/>
  <c r="I508" i="1"/>
  <c r="C508" i="1" s="1"/>
  <c r="D508" i="1" s="1"/>
  <c r="Z813" i="1"/>
  <c r="L848" i="1"/>
  <c r="K849" i="1"/>
  <c r="J848" i="1"/>
  <c r="T814" i="1"/>
  <c r="Q816" i="1"/>
  <c r="AC815" i="1"/>
  <c r="AD814" i="1" s="1"/>
  <c r="S896" i="1"/>
  <c r="R895" i="1"/>
  <c r="AA508" i="1"/>
  <c r="AB507" i="1"/>
  <c r="E70" i="1"/>
  <c r="B72" i="1"/>
  <c r="X814" i="1" l="1"/>
  <c r="Z814" i="1" s="1"/>
  <c r="W814" i="1"/>
  <c r="L849" i="1"/>
  <c r="K850" i="1"/>
  <c r="AC816" i="1"/>
  <c r="AD815" i="1" s="1"/>
  <c r="T815" i="1"/>
  <c r="Q817" i="1"/>
  <c r="M848" i="1"/>
  <c r="N848" i="1"/>
  <c r="H509" i="1"/>
  <c r="I509" i="1"/>
  <c r="C509" i="1" s="1"/>
  <c r="D509" i="1" s="1"/>
  <c r="G510" i="1"/>
  <c r="R896" i="1"/>
  <c r="S897" i="1"/>
  <c r="J849" i="1"/>
  <c r="J850" i="1" s="1"/>
  <c r="AB508" i="1"/>
  <c r="AA509" i="1"/>
  <c r="E71" i="1"/>
  <c r="B73" i="1"/>
  <c r="Y814" i="1" l="1"/>
  <c r="X815" i="1"/>
  <c r="Y815" i="1" s="1"/>
  <c r="W815" i="1"/>
  <c r="R897" i="1"/>
  <c r="S898" i="1"/>
  <c r="L850" i="1"/>
  <c r="K851" i="1"/>
  <c r="J851" i="1" s="1"/>
  <c r="I510" i="1"/>
  <c r="C510" i="1" s="1"/>
  <c r="D510" i="1" s="1"/>
  <c r="H510" i="1"/>
  <c r="G511" i="1" s="1"/>
  <c r="AC817" i="1"/>
  <c r="AD816" i="1" s="1"/>
  <c r="T816" i="1"/>
  <c r="Q818" i="1"/>
  <c r="N849" i="1"/>
  <c r="M849" i="1"/>
  <c r="AB509" i="1"/>
  <c r="AA510" i="1"/>
  <c r="E72" i="1"/>
  <c r="B74" i="1"/>
  <c r="Z815" i="1" l="1"/>
  <c r="X816" i="1"/>
  <c r="Y816" i="1" s="1"/>
  <c r="W816" i="1"/>
  <c r="H511" i="1"/>
  <c r="G512" i="1" s="1"/>
  <c r="I511" i="1"/>
  <c r="C511" i="1" s="1"/>
  <c r="D511" i="1" s="1"/>
  <c r="S899" i="1"/>
  <c r="R898" i="1"/>
  <c r="Q819" i="1"/>
  <c r="T817" i="1"/>
  <c r="AC818" i="1"/>
  <c r="AD817" i="1" s="1"/>
  <c r="L851" i="1"/>
  <c r="K852" i="1"/>
  <c r="J852" i="1" s="1"/>
  <c r="M850" i="1"/>
  <c r="N850" i="1"/>
  <c r="AB510" i="1"/>
  <c r="AA511" i="1"/>
  <c r="E73" i="1"/>
  <c r="B75" i="1"/>
  <c r="Z816" i="1" l="1"/>
  <c r="X817" i="1"/>
  <c r="Y817" i="1" s="1"/>
  <c r="W817" i="1"/>
  <c r="K853" i="1"/>
  <c r="L852" i="1"/>
  <c r="R899" i="1"/>
  <c r="S900" i="1"/>
  <c r="M851" i="1"/>
  <c r="N851" i="1"/>
  <c r="AC819" i="1"/>
  <c r="AD818" i="1" s="1"/>
  <c r="T818" i="1"/>
  <c r="Q820" i="1"/>
  <c r="H512" i="1"/>
  <c r="G513" i="1" s="1"/>
  <c r="I512" i="1"/>
  <c r="C512" i="1" s="1"/>
  <c r="D512" i="1" s="1"/>
  <c r="AB511" i="1"/>
  <c r="AA512" i="1"/>
  <c r="E74" i="1"/>
  <c r="B76" i="1"/>
  <c r="Z817" i="1" l="1"/>
  <c r="X818" i="1"/>
  <c r="Y818" i="1" s="1"/>
  <c r="W818" i="1"/>
  <c r="Q821" i="1"/>
  <c r="T819" i="1"/>
  <c r="AC820" i="1"/>
  <c r="AD819" i="1" s="1"/>
  <c r="I513" i="1"/>
  <c r="C513" i="1" s="1"/>
  <c r="D513" i="1" s="1"/>
  <c r="H513" i="1"/>
  <c r="G514" i="1" s="1"/>
  <c r="M852" i="1"/>
  <c r="N852" i="1"/>
  <c r="L853" i="1"/>
  <c r="K854" i="1"/>
  <c r="Z818" i="1"/>
  <c r="R900" i="1"/>
  <c r="S901" i="1"/>
  <c r="J853" i="1"/>
  <c r="J854" i="1" s="1"/>
  <c r="AB512" i="1"/>
  <c r="AA513" i="1"/>
  <c r="E75" i="1"/>
  <c r="B77" i="1"/>
  <c r="X819" i="1" l="1"/>
  <c r="Y819" i="1" s="1"/>
  <c r="W819" i="1"/>
  <c r="K855" i="1"/>
  <c r="L854" i="1"/>
  <c r="H514" i="1"/>
  <c r="G515" i="1" s="1"/>
  <c r="I514" i="1"/>
  <c r="C514" i="1" s="1"/>
  <c r="D514" i="1" s="1"/>
  <c r="S902" i="1"/>
  <c r="R901" i="1"/>
  <c r="M853" i="1"/>
  <c r="N853" i="1"/>
  <c r="AC821" i="1"/>
  <c r="AD820" i="1" s="1"/>
  <c r="Q822" i="1"/>
  <c r="T820" i="1"/>
  <c r="AB513" i="1"/>
  <c r="AA514" i="1"/>
  <c r="E76" i="1"/>
  <c r="B78" i="1"/>
  <c r="Z819" i="1" l="1"/>
  <c r="X820" i="1"/>
  <c r="Y820" i="1" s="1"/>
  <c r="W820" i="1"/>
  <c r="H515" i="1"/>
  <c r="G516" i="1" s="1"/>
  <c r="I515" i="1"/>
  <c r="C515" i="1" s="1"/>
  <c r="D515" i="1" s="1"/>
  <c r="M854" i="1"/>
  <c r="N854" i="1"/>
  <c r="AC822" i="1"/>
  <c r="AD821" i="1" s="1"/>
  <c r="Q823" i="1"/>
  <c r="T821" i="1"/>
  <c r="L855" i="1"/>
  <c r="K856" i="1"/>
  <c r="S903" i="1"/>
  <c r="R902" i="1"/>
  <c r="J855" i="1"/>
  <c r="J856" i="1" s="1"/>
  <c r="AB514" i="1"/>
  <c r="AA515" i="1"/>
  <c r="E77" i="1"/>
  <c r="B79" i="1"/>
  <c r="Z820" i="1" l="1"/>
  <c r="X821" i="1"/>
  <c r="Y821" i="1" s="1"/>
  <c r="W821" i="1"/>
  <c r="Q824" i="1"/>
  <c r="AC823" i="1"/>
  <c r="AD822" i="1" s="1"/>
  <c r="T822" i="1"/>
  <c r="I516" i="1"/>
  <c r="C516" i="1" s="1"/>
  <c r="D516" i="1" s="1"/>
  <c r="H516" i="1"/>
  <c r="G517" i="1" s="1"/>
  <c r="L856" i="1"/>
  <c r="K857" i="1"/>
  <c r="R903" i="1"/>
  <c r="S904" i="1"/>
  <c r="M855" i="1"/>
  <c r="N855" i="1"/>
  <c r="AA516" i="1"/>
  <c r="AB515" i="1"/>
  <c r="E78" i="1"/>
  <c r="B80" i="1"/>
  <c r="Z821" i="1" l="1"/>
  <c r="X822" i="1"/>
  <c r="Z822" i="1" s="1"/>
  <c r="W822" i="1"/>
  <c r="H517" i="1"/>
  <c r="I517" i="1"/>
  <c r="C517" i="1" s="1"/>
  <c r="D517" i="1" s="1"/>
  <c r="G518" i="1"/>
  <c r="K858" i="1"/>
  <c r="L857" i="1"/>
  <c r="M856" i="1"/>
  <c r="N856" i="1"/>
  <c r="AC824" i="1"/>
  <c r="AD823" i="1" s="1"/>
  <c r="T823" i="1"/>
  <c r="Q825" i="1"/>
  <c r="R904" i="1"/>
  <c r="S905" i="1"/>
  <c r="J857" i="1"/>
  <c r="J858" i="1" s="1"/>
  <c r="AA517" i="1"/>
  <c r="AB516" i="1"/>
  <c r="E79" i="1"/>
  <c r="B81" i="1"/>
  <c r="Y822" i="1" l="1"/>
  <c r="X823" i="1"/>
  <c r="Y823" i="1" s="1"/>
  <c r="W823" i="1"/>
  <c r="AC825" i="1"/>
  <c r="AD824" i="1" s="1"/>
  <c r="T824" i="1"/>
  <c r="Q826" i="1"/>
  <c r="N857" i="1"/>
  <c r="M857" i="1"/>
  <c r="I518" i="1"/>
  <c r="C518" i="1" s="1"/>
  <c r="D518" i="1" s="1"/>
  <c r="H518" i="1"/>
  <c r="G519" i="1" s="1"/>
  <c r="R905" i="1"/>
  <c r="S906" i="1"/>
  <c r="L858" i="1"/>
  <c r="K859" i="1"/>
  <c r="J859" i="1" s="1"/>
  <c r="AA518" i="1"/>
  <c r="AB517" i="1"/>
  <c r="E80" i="1"/>
  <c r="B82" i="1"/>
  <c r="Z823" i="1" l="1"/>
  <c r="X824" i="1"/>
  <c r="Y824" i="1" s="1"/>
  <c r="W824" i="1"/>
  <c r="T825" i="1"/>
  <c r="AC826" i="1"/>
  <c r="AD825" i="1" s="1"/>
  <c r="Q827" i="1"/>
  <c r="L859" i="1"/>
  <c r="K860" i="1"/>
  <c r="I519" i="1"/>
  <c r="C519" i="1" s="1"/>
  <c r="D519" i="1" s="1"/>
  <c r="H519" i="1"/>
  <c r="G520" i="1" s="1"/>
  <c r="R906" i="1"/>
  <c r="S907" i="1"/>
  <c r="M858" i="1"/>
  <c r="N858" i="1"/>
  <c r="AA519" i="1"/>
  <c r="AB518" i="1"/>
  <c r="E81" i="1"/>
  <c r="B83" i="1"/>
  <c r="Z824" i="1" l="1"/>
  <c r="X825" i="1"/>
  <c r="Y825" i="1" s="1"/>
  <c r="W825" i="1"/>
  <c r="S908" i="1"/>
  <c r="R907" i="1"/>
  <c r="I520" i="1"/>
  <c r="C520" i="1" s="1"/>
  <c r="D520" i="1" s="1"/>
  <c r="H520" i="1"/>
  <c r="G521" i="1" s="1"/>
  <c r="Q828" i="1"/>
  <c r="AC827" i="1"/>
  <c r="AD826" i="1" s="1"/>
  <c r="T826" i="1"/>
  <c r="L860" i="1"/>
  <c r="K861" i="1"/>
  <c r="M859" i="1"/>
  <c r="N859" i="1"/>
  <c r="J860" i="1"/>
  <c r="AA520" i="1"/>
  <c r="AB519" i="1"/>
  <c r="E82" i="1"/>
  <c r="B84" i="1"/>
  <c r="Z825" i="1" l="1"/>
  <c r="X826" i="1"/>
  <c r="Z826" i="1" s="1"/>
  <c r="W826" i="1"/>
  <c r="N860" i="1"/>
  <c r="M860" i="1"/>
  <c r="I521" i="1"/>
  <c r="C521" i="1" s="1"/>
  <c r="D521" i="1" s="1"/>
  <c r="H521" i="1"/>
  <c r="G522" i="1" s="1"/>
  <c r="Y826" i="1"/>
  <c r="J861" i="1"/>
  <c r="J862" i="1" s="1"/>
  <c r="L861" i="1"/>
  <c r="K862" i="1"/>
  <c r="Q829" i="1"/>
  <c r="T827" i="1"/>
  <c r="AC828" i="1"/>
  <c r="AD827" i="1" s="1"/>
  <c r="S909" i="1"/>
  <c r="R908" i="1"/>
  <c r="AA521" i="1"/>
  <c r="AB520" i="1"/>
  <c r="E83" i="1"/>
  <c r="B85" i="1"/>
  <c r="X827" i="1" l="1"/>
  <c r="Z827" i="1" s="1"/>
  <c r="W827" i="1"/>
  <c r="M861" i="1"/>
  <c r="N861" i="1"/>
  <c r="T828" i="1"/>
  <c r="Q830" i="1"/>
  <c r="AC829" i="1"/>
  <c r="AD828" i="1" s="1"/>
  <c r="I522" i="1"/>
  <c r="C522" i="1" s="1"/>
  <c r="D522" i="1" s="1"/>
  <c r="H522" i="1"/>
  <c r="G523" i="1" s="1"/>
  <c r="R909" i="1"/>
  <c r="S910" i="1"/>
  <c r="L862" i="1"/>
  <c r="K863" i="1"/>
  <c r="AA522" i="1"/>
  <c r="AB521" i="1"/>
  <c r="E84" i="1"/>
  <c r="B86" i="1"/>
  <c r="Y827" i="1" l="1"/>
  <c r="X828" i="1"/>
  <c r="Z828" i="1" s="1"/>
  <c r="W828" i="1"/>
  <c r="AC830" i="1"/>
  <c r="AD829" i="1" s="1"/>
  <c r="Q831" i="1"/>
  <c r="T829" i="1"/>
  <c r="I523" i="1"/>
  <c r="C523" i="1" s="1"/>
  <c r="D523" i="1" s="1"/>
  <c r="H523" i="1"/>
  <c r="G524" i="1" s="1"/>
  <c r="R910" i="1"/>
  <c r="S911" i="1"/>
  <c r="K864" i="1"/>
  <c r="L863" i="1"/>
  <c r="N862" i="1"/>
  <c r="M862" i="1"/>
  <c r="J863" i="1"/>
  <c r="J864" i="1" s="1"/>
  <c r="AA523" i="1"/>
  <c r="AB522" i="1"/>
  <c r="E85" i="1"/>
  <c r="B87" i="1"/>
  <c r="Y828" i="1" l="1"/>
  <c r="X829" i="1"/>
  <c r="Z829" i="1" s="1"/>
  <c r="W829" i="1"/>
  <c r="N863" i="1"/>
  <c r="M863" i="1"/>
  <c r="K865" i="1"/>
  <c r="L864" i="1"/>
  <c r="AC831" i="1"/>
  <c r="AD830" i="1" s="1"/>
  <c r="Q832" i="1"/>
  <c r="T830" i="1"/>
  <c r="S912" i="1"/>
  <c r="R911" i="1"/>
  <c r="I524" i="1"/>
  <c r="C524" i="1" s="1"/>
  <c r="D524" i="1" s="1"/>
  <c r="H524" i="1"/>
  <c r="G525" i="1" s="1"/>
  <c r="AA524" i="1"/>
  <c r="AB523" i="1"/>
  <c r="E86" i="1"/>
  <c r="B88" i="1"/>
  <c r="Y829" i="1" l="1"/>
  <c r="X830" i="1"/>
  <c r="Y830" i="1" s="1"/>
  <c r="W830" i="1"/>
  <c r="S913" i="1"/>
  <c r="R912" i="1"/>
  <c r="I525" i="1"/>
  <c r="C525" i="1" s="1"/>
  <c r="D525" i="1" s="1"/>
  <c r="H525" i="1"/>
  <c r="G526" i="1" s="1"/>
  <c r="L865" i="1"/>
  <c r="K866" i="1"/>
  <c r="N864" i="1"/>
  <c r="M864" i="1"/>
  <c r="Q833" i="1"/>
  <c r="AC832" i="1"/>
  <c r="AD831" i="1" s="1"/>
  <c r="T831" i="1"/>
  <c r="J865" i="1"/>
  <c r="AA525" i="1"/>
  <c r="AB524" i="1"/>
  <c r="E87" i="1"/>
  <c r="B89" i="1"/>
  <c r="Z830" i="1" l="1"/>
  <c r="X831" i="1"/>
  <c r="Y831" i="1" s="1"/>
  <c r="W831" i="1"/>
  <c r="K867" i="1"/>
  <c r="L866" i="1"/>
  <c r="I526" i="1"/>
  <c r="C526" i="1" s="1"/>
  <c r="D526" i="1" s="1"/>
  <c r="G527" i="1"/>
  <c r="H526" i="1"/>
  <c r="AC833" i="1"/>
  <c r="AD832" i="1" s="1"/>
  <c r="T832" i="1"/>
  <c r="Q834" i="1"/>
  <c r="N865" i="1"/>
  <c r="M865" i="1"/>
  <c r="J866" i="1"/>
  <c r="J867" i="1" s="1"/>
  <c r="R913" i="1"/>
  <c r="S914" i="1"/>
  <c r="AA526" i="1"/>
  <c r="AB525" i="1"/>
  <c r="E88" i="1"/>
  <c r="B90" i="1"/>
  <c r="Z831" i="1" l="1"/>
  <c r="X832" i="1"/>
  <c r="Z832" i="1" s="1"/>
  <c r="W832" i="1"/>
  <c r="T833" i="1"/>
  <c r="AC834" i="1"/>
  <c r="AD833" i="1" s="1"/>
  <c r="Q835" i="1"/>
  <c r="H527" i="1"/>
  <c r="G528" i="1" s="1"/>
  <c r="I527" i="1"/>
  <c r="C527" i="1" s="1"/>
  <c r="D527" i="1" s="1"/>
  <c r="M866" i="1"/>
  <c r="N866" i="1"/>
  <c r="S915" i="1"/>
  <c r="R914" i="1"/>
  <c r="L867" i="1"/>
  <c r="K868" i="1"/>
  <c r="AA527" i="1"/>
  <c r="AB526" i="1"/>
  <c r="E89" i="1"/>
  <c r="B91" i="1"/>
  <c r="Y832" i="1" l="1"/>
  <c r="X833" i="1"/>
  <c r="Y833" i="1" s="1"/>
  <c r="W833" i="1"/>
  <c r="I528" i="1"/>
  <c r="C528" i="1" s="1"/>
  <c r="D528" i="1" s="1"/>
  <c r="H528" i="1"/>
  <c r="G529" i="1" s="1"/>
  <c r="S916" i="1"/>
  <c r="R915" i="1"/>
  <c r="L868" i="1"/>
  <c r="K869" i="1"/>
  <c r="J868" i="1"/>
  <c r="Q836" i="1"/>
  <c r="AC835" i="1"/>
  <c r="AD834" i="1" s="1"/>
  <c r="T834" i="1"/>
  <c r="M867" i="1"/>
  <c r="N867" i="1"/>
  <c r="AA528" i="1"/>
  <c r="AB527" i="1"/>
  <c r="E90" i="1"/>
  <c r="B92" i="1"/>
  <c r="Z833" i="1" l="1"/>
  <c r="X834" i="1"/>
  <c r="Z834" i="1" s="1"/>
  <c r="W834" i="1"/>
  <c r="Q837" i="1"/>
  <c r="T835" i="1"/>
  <c r="AC836" i="1"/>
  <c r="AD835" i="1" s="1"/>
  <c r="S917" i="1"/>
  <c r="R916" i="1"/>
  <c r="J869" i="1"/>
  <c r="J870" i="1" s="1"/>
  <c r="L869" i="1"/>
  <c r="K870" i="1"/>
  <c r="I529" i="1"/>
  <c r="C529" i="1" s="1"/>
  <c r="D529" i="1" s="1"/>
  <c r="H529" i="1"/>
  <c r="G530" i="1" s="1"/>
  <c r="N868" i="1"/>
  <c r="M868" i="1"/>
  <c r="AA529" i="1"/>
  <c r="AB528" i="1"/>
  <c r="E91" i="1"/>
  <c r="B93" i="1"/>
  <c r="Y834" i="1" l="1"/>
  <c r="X835" i="1"/>
  <c r="Z835" i="1" s="1"/>
  <c r="W835" i="1"/>
  <c r="H530" i="1"/>
  <c r="G531" i="1" s="1"/>
  <c r="I530" i="1"/>
  <c r="C530" i="1" s="1"/>
  <c r="D530" i="1" s="1"/>
  <c r="S918" i="1"/>
  <c r="R917" i="1"/>
  <c r="L870" i="1"/>
  <c r="K871" i="1"/>
  <c r="N869" i="1"/>
  <c r="M869" i="1"/>
  <c r="Q838" i="1"/>
  <c r="T836" i="1"/>
  <c r="AC837" i="1"/>
  <c r="AD836" i="1" s="1"/>
  <c r="AA530" i="1"/>
  <c r="AB529" i="1"/>
  <c r="E92" i="1"/>
  <c r="B94" i="1"/>
  <c r="Y835" i="1" l="1"/>
  <c r="X836" i="1"/>
  <c r="Y836" i="1" s="1"/>
  <c r="W836" i="1"/>
  <c r="T837" i="1"/>
  <c r="AC838" i="1"/>
  <c r="AD837" i="1" s="1"/>
  <c r="Q839" i="1"/>
  <c r="R918" i="1"/>
  <c r="S919" i="1"/>
  <c r="L871" i="1"/>
  <c r="K872" i="1"/>
  <c r="M870" i="1"/>
  <c r="N870" i="1"/>
  <c r="I531" i="1"/>
  <c r="C531" i="1" s="1"/>
  <c r="D531" i="1" s="1"/>
  <c r="H531" i="1"/>
  <c r="G532" i="1" s="1"/>
  <c r="J871" i="1"/>
  <c r="AA531" i="1"/>
  <c r="AB530" i="1"/>
  <c r="E93" i="1"/>
  <c r="B95" i="1"/>
  <c r="Z836" i="1" l="1"/>
  <c r="X837" i="1"/>
  <c r="Y837" i="1" s="1"/>
  <c r="W837" i="1"/>
  <c r="H532" i="1"/>
  <c r="G533" i="1" s="1"/>
  <c r="I532" i="1"/>
  <c r="C532" i="1" s="1"/>
  <c r="D532" i="1" s="1"/>
  <c r="M871" i="1"/>
  <c r="N871" i="1"/>
  <c r="K873" i="1"/>
  <c r="L872" i="1"/>
  <c r="T838" i="1"/>
  <c r="Q840" i="1"/>
  <c r="AC839" i="1"/>
  <c r="AD838" i="1" s="1"/>
  <c r="J872" i="1"/>
  <c r="R919" i="1"/>
  <c r="AA532" i="1"/>
  <c r="AB531" i="1"/>
  <c r="E94" i="1"/>
  <c r="B96" i="1"/>
  <c r="Z837" i="1" l="1"/>
  <c r="X838" i="1"/>
  <c r="Y838" i="1" s="1"/>
  <c r="W838" i="1"/>
  <c r="AC840" i="1"/>
  <c r="AD839" i="1" s="1"/>
  <c r="Q841" i="1"/>
  <c r="T839" i="1"/>
  <c r="Z838" i="1"/>
  <c r="J873" i="1"/>
  <c r="M872" i="1"/>
  <c r="N872" i="1"/>
  <c r="K874" i="1"/>
  <c r="L873" i="1"/>
  <c r="H533" i="1"/>
  <c r="G534" i="1" s="1"/>
  <c r="I533" i="1"/>
  <c r="C533" i="1" s="1"/>
  <c r="D533" i="1" s="1"/>
  <c r="AA533" i="1"/>
  <c r="AB532" i="1"/>
  <c r="E95" i="1"/>
  <c r="B97" i="1"/>
  <c r="X839" i="1" l="1"/>
  <c r="W839" i="1"/>
  <c r="Y839" i="1"/>
  <c r="Z839" i="1"/>
  <c r="H534" i="1"/>
  <c r="G535" i="1" s="1"/>
  <c r="I534" i="1"/>
  <c r="C534" i="1" s="1"/>
  <c r="D534" i="1" s="1"/>
  <c r="M873" i="1"/>
  <c r="N873" i="1"/>
  <c r="J874" i="1"/>
  <c r="AC841" i="1"/>
  <c r="AD840" i="1" s="1"/>
  <c r="Q842" i="1"/>
  <c r="T840" i="1"/>
  <c r="L874" i="1"/>
  <c r="K875" i="1"/>
  <c r="AB533" i="1"/>
  <c r="AA534" i="1"/>
  <c r="E96" i="1"/>
  <c r="B98" i="1"/>
  <c r="X840" i="1" l="1"/>
  <c r="Z840" i="1" s="1"/>
  <c r="W840" i="1"/>
  <c r="I535" i="1"/>
  <c r="C535" i="1" s="1"/>
  <c r="D535" i="1" s="1"/>
  <c r="H535" i="1"/>
  <c r="G536" i="1" s="1"/>
  <c r="Y840" i="1"/>
  <c r="J875" i="1"/>
  <c r="K876" i="1"/>
  <c r="L875" i="1"/>
  <c r="N874" i="1"/>
  <c r="M874" i="1"/>
  <c r="AC842" i="1"/>
  <c r="AD841" i="1" s="1"/>
  <c r="Q843" i="1"/>
  <c r="T841" i="1"/>
  <c r="AB534" i="1"/>
  <c r="AA535" i="1"/>
  <c r="E97" i="1"/>
  <c r="B99" i="1"/>
  <c r="X841" i="1" l="1"/>
  <c r="Z841" i="1" s="1"/>
  <c r="W841" i="1"/>
  <c r="J876" i="1"/>
  <c r="Y841" i="1"/>
  <c r="M875" i="1"/>
  <c r="N875" i="1"/>
  <c r="L876" i="1"/>
  <c r="K877" i="1"/>
  <c r="J877" i="1" s="1"/>
  <c r="H536" i="1"/>
  <c r="G537" i="1" s="1"/>
  <c r="I536" i="1"/>
  <c r="C536" i="1" s="1"/>
  <c r="D536" i="1" s="1"/>
  <c r="T842" i="1"/>
  <c r="Q844" i="1"/>
  <c r="AC843" i="1"/>
  <c r="AD842" i="1" s="1"/>
  <c r="AB535" i="1"/>
  <c r="AA536" i="1"/>
  <c r="E98" i="1"/>
  <c r="B100" i="1"/>
  <c r="X842" i="1" l="1"/>
  <c r="W842" i="1"/>
  <c r="H537" i="1"/>
  <c r="G538" i="1" s="1"/>
  <c r="I537" i="1"/>
  <c r="C537" i="1" s="1"/>
  <c r="D537" i="1" s="1"/>
  <c r="Q845" i="1"/>
  <c r="T843" i="1"/>
  <c r="AC844" i="1"/>
  <c r="AD843" i="1" s="1"/>
  <c r="Y842" i="1"/>
  <c r="Z842" i="1"/>
  <c r="K878" i="1"/>
  <c r="L877" i="1"/>
  <c r="M876" i="1"/>
  <c r="N876" i="1"/>
  <c r="AB536" i="1"/>
  <c r="AA537" i="1"/>
  <c r="E99" i="1"/>
  <c r="B101" i="1"/>
  <c r="X843" i="1" l="1"/>
  <c r="Z843" i="1" s="1"/>
  <c r="W843" i="1"/>
  <c r="L878" i="1"/>
  <c r="K879" i="1"/>
  <c r="Y843" i="1"/>
  <c r="T844" i="1"/>
  <c r="AC845" i="1"/>
  <c r="AD844" i="1" s="1"/>
  <c r="Q846" i="1"/>
  <c r="J878" i="1"/>
  <c r="J879" i="1" s="1"/>
  <c r="M877" i="1"/>
  <c r="N877" i="1"/>
  <c r="H538" i="1"/>
  <c r="G539" i="1" s="1"/>
  <c r="I538" i="1"/>
  <c r="C538" i="1" s="1"/>
  <c r="D538" i="1" s="1"/>
  <c r="AB537" i="1"/>
  <c r="AA538" i="1"/>
  <c r="E100" i="1"/>
  <c r="B102" i="1"/>
  <c r="X844" i="1" l="1"/>
  <c r="W844" i="1"/>
  <c r="I539" i="1"/>
  <c r="C539" i="1" s="1"/>
  <c r="D539" i="1" s="1"/>
  <c r="H539" i="1"/>
  <c r="G540" i="1"/>
  <c r="Q847" i="1"/>
  <c r="T845" i="1"/>
  <c r="AC846" i="1"/>
  <c r="AD845" i="1" s="1"/>
  <c r="L879" i="1"/>
  <c r="K880" i="1"/>
  <c r="Y844" i="1"/>
  <c r="Z844" i="1"/>
  <c r="M878" i="1"/>
  <c r="N878" i="1"/>
  <c r="AB538" i="1"/>
  <c r="AA539" i="1"/>
  <c r="E101" i="1"/>
  <c r="B103" i="1"/>
  <c r="X845" i="1" l="1"/>
  <c r="Y845" i="1" s="1"/>
  <c r="W845" i="1"/>
  <c r="H540" i="1"/>
  <c r="G541" i="1" s="1"/>
  <c r="I540" i="1"/>
  <c r="C540" i="1" s="1"/>
  <c r="D540" i="1" s="1"/>
  <c r="Z845" i="1"/>
  <c r="M879" i="1"/>
  <c r="N879" i="1"/>
  <c r="K881" i="1"/>
  <c r="L880" i="1"/>
  <c r="T846" i="1"/>
  <c r="AC847" i="1"/>
  <c r="AD846" i="1" s="1"/>
  <c r="Q848" i="1"/>
  <c r="J880" i="1"/>
  <c r="AB539" i="1"/>
  <c r="AA540" i="1"/>
  <c r="E102" i="1"/>
  <c r="B104" i="1"/>
  <c r="X846" i="1" l="1"/>
  <c r="Z846" i="1" s="1"/>
  <c r="W846" i="1"/>
  <c r="H541" i="1"/>
  <c r="G542" i="1" s="1"/>
  <c r="I541" i="1"/>
  <c r="C541" i="1" s="1"/>
  <c r="D541" i="1" s="1"/>
  <c r="K882" i="1"/>
  <c r="L881" i="1"/>
  <c r="AC848" i="1"/>
  <c r="AD847" i="1" s="1"/>
  <c r="Q849" i="1"/>
  <c r="T847" i="1"/>
  <c r="J881" i="1"/>
  <c r="N880" i="1"/>
  <c r="M880" i="1"/>
  <c r="AB540" i="1"/>
  <c r="AA541" i="1"/>
  <c r="E103" i="1"/>
  <c r="B105" i="1"/>
  <c r="Y846" i="1" l="1"/>
  <c r="X847" i="1"/>
  <c r="Y847" i="1" s="1"/>
  <c r="W847" i="1"/>
  <c r="J882" i="1"/>
  <c r="AC849" i="1"/>
  <c r="AD848" i="1" s="1"/>
  <c r="T848" i="1"/>
  <c r="Q850" i="1"/>
  <c r="L882" i="1"/>
  <c r="K883" i="1"/>
  <c r="J883" i="1"/>
  <c r="M881" i="1"/>
  <c r="N881" i="1"/>
  <c r="H542" i="1"/>
  <c r="G543" i="1" s="1"/>
  <c r="I542" i="1"/>
  <c r="C542" i="1" s="1"/>
  <c r="D542" i="1" s="1"/>
  <c r="AB541" i="1"/>
  <c r="AA542" i="1"/>
  <c r="E104" i="1"/>
  <c r="B106" i="1"/>
  <c r="Z847" i="1" l="1"/>
  <c r="X848" i="1"/>
  <c r="Y848" i="1" s="1"/>
  <c r="W848" i="1"/>
  <c r="H543" i="1"/>
  <c r="G544" i="1" s="1"/>
  <c r="I543" i="1"/>
  <c r="C543" i="1" s="1"/>
  <c r="D543" i="1" s="1"/>
  <c r="M882" i="1"/>
  <c r="N882" i="1"/>
  <c r="AC850" i="1"/>
  <c r="AD849" i="1" s="1"/>
  <c r="Q851" i="1"/>
  <c r="T849" i="1"/>
  <c r="L883" i="1"/>
  <c r="K884" i="1"/>
  <c r="AB542" i="1"/>
  <c r="AA543" i="1"/>
  <c r="E105" i="1"/>
  <c r="B107" i="1"/>
  <c r="Z848" i="1" l="1"/>
  <c r="X849" i="1"/>
  <c r="Y849" i="1" s="1"/>
  <c r="W849" i="1"/>
  <c r="M883" i="1"/>
  <c r="N883" i="1"/>
  <c r="L884" i="1"/>
  <c r="K885" i="1"/>
  <c r="J884" i="1"/>
  <c r="AC851" i="1"/>
  <c r="AD850" i="1" s="1"/>
  <c r="Q852" i="1"/>
  <c r="T850" i="1"/>
  <c r="H544" i="1"/>
  <c r="G545" i="1" s="1"/>
  <c r="I544" i="1"/>
  <c r="C544" i="1" s="1"/>
  <c r="D544" i="1" s="1"/>
  <c r="AB543" i="1"/>
  <c r="AA544" i="1"/>
  <c r="E106" i="1"/>
  <c r="B108" i="1"/>
  <c r="Z849" i="1" l="1"/>
  <c r="X850" i="1"/>
  <c r="Z850" i="1" s="1"/>
  <c r="W850" i="1"/>
  <c r="H545" i="1"/>
  <c r="G546" i="1" s="1"/>
  <c r="I545" i="1"/>
  <c r="C545" i="1" s="1"/>
  <c r="D545" i="1" s="1"/>
  <c r="L885" i="1"/>
  <c r="K886" i="1"/>
  <c r="N884" i="1"/>
  <c r="M884" i="1"/>
  <c r="AC852" i="1"/>
  <c r="AD851" i="1" s="1"/>
  <c r="T851" i="1"/>
  <c r="Q853" i="1"/>
  <c r="J885" i="1"/>
  <c r="J886" i="1" s="1"/>
  <c r="AB544" i="1"/>
  <c r="AA545" i="1"/>
  <c r="E107" i="1"/>
  <c r="B109" i="1"/>
  <c r="Y850" i="1" l="1"/>
  <c r="X851" i="1"/>
  <c r="Y851" i="1" s="1"/>
  <c r="W851" i="1"/>
  <c r="I546" i="1"/>
  <c r="C546" i="1" s="1"/>
  <c r="D546" i="1" s="1"/>
  <c r="H546" i="1"/>
  <c r="G547" i="1" s="1"/>
  <c r="AC853" i="1"/>
  <c r="AD852" i="1" s="1"/>
  <c r="Q854" i="1"/>
  <c r="T852" i="1"/>
  <c r="M885" i="1"/>
  <c r="N885" i="1"/>
  <c r="L886" i="1"/>
  <c r="K887" i="1"/>
  <c r="J887" i="1" s="1"/>
  <c r="AB545" i="1"/>
  <c r="AA546" i="1"/>
  <c r="E108" i="1"/>
  <c r="B110" i="1"/>
  <c r="Z851" i="1" l="1"/>
  <c r="X852" i="1"/>
  <c r="Z852" i="1" s="1"/>
  <c r="W852" i="1"/>
  <c r="H547" i="1"/>
  <c r="G548" i="1" s="1"/>
  <c r="I547" i="1"/>
  <c r="C547" i="1" s="1"/>
  <c r="D547" i="1" s="1"/>
  <c r="Q855" i="1"/>
  <c r="T853" i="1"/>
  <c r="AC854" i="1"/>
  <c r="AD853" i="1" s="1"/>
  <c r="M886" i="1"/>
  <c r="N886" i="1"/>
  <c r="L887" i="1"/>
  <c r="K888" i="1"/>
  <c r="AB546" i="1"/>
  <c r="AA547" i="1"/>
  <c r="E109" i="1"/>
  <c r="B111" i="1"/>
  <c r="Y852" i="1" l="1"/>
  <c r="X853" i="1"/>
  <c r="Z853" i="1" s="1"/>
  <c r="W853" i="1"/>
  <c r="K889" i="1"/>
  <c r="L888" i="1"/>
  <c r="N887" i="1"/>
  <c r="M887" i="1"/>
  <c r="Y853" i="1"/>
  <c r="H548" i="1"/>
  <c r="G549" i="1" s="1"/>
  <c r="I548" i="1"/>
  <c r="C548" i="1" s="1"/>
  <c r="D548" i="1" s="1"/>
  <c r="T854" i="1"/>
  <c r="AC855" i="1"/>
  <c r="AD854" i="1" s="1"/>
  <c r="Q856" i="1"/>
  <c r="J888" i="1"/>
  <c r="AB547" i="1"/>
  <c r="AA548" i="1"/>
  <c r="E110" i="1"/>
  <c r="B112" i="1"/>
  <c r="X854" i="1" l="1"/>
  <c r="Y854" i="1" s="1"/>
  <c r="W854" i="1"/>
  <c r="J889" i="1"/>
  <c r="I549" i="1"/>
  <c r="C549" i="1" s="1"/>
  <c r="D549" i="1" s="1"/>
  <c r="H549" i="1"/>
  <c r="G550" i="1" s="1"/>
  <c r="AC856" i="1"/>
  <c r="AD855" i="1" s="1"/>
  <c r="Q857" i="1"/>
  <c r="T855" i="1"/>
  <c r="M888" i="1"/>
  <c r="N888" i="1"/>
  <c r="K890" i="1"/>
  <c r="L889" i="1"/>
  <c r="AB548" i="1"/>
  <c r="AA549" i="1"/>
  <c r="E111" i="1"/>
  <c r="B113" i="1"/>
  <c r="Z854" i="1" l="1"/>
  <c r="X855" i="1"/>
  <c r="Z855" i="1" s="1"/>
  <c r="W855" i="1"/>
  <c r="H550" i="1"/>
  <c r="G551" i="1" s="1"/>
  <c r="I550" i="1"/>
  <c r="C550" i="1" s="1"/>
  <c r="D550" i="1" s="1"/>
  <c r="M889" i="1"/>
  <c r="N889" i="1"/>
  <c r="J890" i="1"/>
  <c r="L890" i="1"/>
  <c r="K891" i="1"/>
  <c r="Y855" i="1"/>
  <c r="T856" i="1"/>
  <c r="Q858" i="1"/>
  <c r="AC857" i="1"/>
  <c r="AD856" i="1" s="1"/>
  <c r="AB549" i="1"/>
  <c r="AA550" i="1"/>
  <c r="E112" i="1"/>
  <c r="B114" i="1"/>
  <c r="X856" i="1" l="1"/>
  <c r="Z856" i="1" s="1"/>
  <c r="W856" i="1"/>
  <c r="T857" i="1"/>
  <c r="AC858" i="1"/>
  <c r="AD857" i="1" s="1"/>
  <c r="Q859" i="1"/>
  <c r="K892" i="1"/>
  <c r="L891" i="1"/>
  <c r="M890" i="1"/>
  <c r="N890" i="1"/>
  <c r="Y856" i="1"/>
  <c r="I551" i="1"/>
  <c r="C551" i="1" s="1"/>
  <c r="D551" i="1" s="1"/>
  <c r="H551" i="1"/>
  <c r="G552" i="1" s="1"/>
  <c r="J891" i="1"/>
  <c r="AB550" i="1"/>
  <c r="AA551" i="1"/>
  <c r="E113" i="1"/>
  <c r="B115" i="1"/>
  <c r="X857" i="1" l="1"/>
  <c r="Y857" i="1" s="1"/>
  <c r="W857" i="1"/>
  <c r="I552" i="1"/>
  <c r="C552" i="1" s="1"/>
  <c r="D552" i="1" s="1"/>
  <c r="H552" i="1"/>
  <c r="G553" i="1"/>
  <c r="AC859" i="1"/>
  <c r="AD858" i="1" s="1"/>
  <c r="Q860" i="1"/>
  <c r="T858" i="1"/>
  <c r="L892" i="1"/>
  <c r="K893" i="1"/>
  <c r="J892" i="1"/>
  <c r="M891" i="1"/>
  <c r="N891" i="1"/>
  <c r="AA552" i="1"/>
  <c r="AB551" i="1"/>
  <c r="E114" i="1"/>
  <c r="B116" i="1"/>
  <c r="Z857" i="1" l="1"/>
  <c r="X858" i="1"/>
  <c r="Z858" i="1" s="1"/>
  <c r="W858" i="1"/>
  <c r="I553" i="1"/>
  <c r="C553" i="1" s="1"/>
  <c r="D553" i="1" s="1"/>
  <c r="H553" i="1"/>
  <c r="G554" i="1"/>
  <c r="L893" i="1"/>
  <c r="K894" i="1"/>
  <c r="N892" i="1"/>
  <c r="M892" i="1"/>
  <c r="J893" i="1"/>
  <c r="T859" i="1"/>
  <c r="Q861" i="1"/>
  <c r="AC860" i="1"/>
  <c r="AD859" i="1" s="1"/>
  <c r="AA553" i="1"/>
  <c r="AB552" i="1"/>
  <c r="E115" i="1"/>
  <c r="B117" i="1"/>
  <c r="Y858" i="1" l="1"/>
  <c r="X859" i="1"/>
  <c r="Z859" i="1" s="1"/>
  <c r="W859" i="1"/>
  <c r="J894" i="1"/>
  <c r="H554" i="1"/>
  <c r="G555" i="1" s="1"/>
  <c r="I554" i="1"/>
  <c r="C554" i="1" s="1"/>
  <c r="D554" i="1" s="1"/>
  <c r="Q862" i="1"/>
  <c r="T860" i="1"/>
  <c r="AC861" i="1"/>
  <c r="AD860" i="1" s="1"/>
  <c r="M893" i="1"/>
  <c r="N893" i="1"/>
  <c r="L894" i="1"/>
  <c r="K895" i="1"/>
  <c r="J895" i="1" s="1"/>
  <c r="AA554" i="1"/>
  <c r="AB553" i="1"/>
  <c r="E116" i="1"/>
  <c r="B118" i="1"/>
  <c r="Y859" i="1" l="1"/>
  <c r="X860" i="1"/>
  <c r="W860" i="1"/>
  <c r="H555" i="1"/>
  <c r="G556" i="1" s="1"/>
  <c r="I555" i="1"/>
  <c r="C555" i="1" s="1"/>
  <c r="D555" i="1" s="1"/>
  <c r="Q863" i="1"/>
  <c r="AC862" i="1"/>
  <c r="AD861" i="1" s="1"/>
  <c r="T861" i="1"/>
  <c r="M894" i="1"/>
  <c r="N894" i="1"/>
  <c r="Z860" i="1"/>
  <c r="Y860" i="1"/>
  <c r="L895" i="1"/>
  <c r="K896" i="1"/>
  <c r="J896" i="1" s="1"/>
  <c r="AA555" i="1"/>
  <c r="AB554" i="1"/>
  <c r="E117" i="1"/>
  <c r="B119" i="1"/>
  <c r="X861" i="1" l="1"/>
  <c r="W861" i="1"/>
  <c r="K897" i="1"/>
  <c r="J897" i="1" s="1"/>
  <c r="L896" i="1"/>
  <c r="Q864" i="1"/>
  <c r="AC863" i="1"/>
  <c r="AD862" i="1" s="1"/>
  <c r="T862" i="1"/>
  <c r="Z861" i="1"/>
  <c r="Y861" i="1"/>
  <c r="M895" i="1"/>
  <c r="N895" i="1"/>
  <c r="I556" i="1"/>
  <c r="C556" i="1" s="1"/>
  <c r="D556" i="1" s="1"/>
  <c r="H556" i="1"/>
  <c r="G557" i="1" s="1"/>
  <c r="AA556" i="1"/>
  <c r="AB555" i="1"/>
  <c r="E118" i="1"/>
  <c r="B120" i="1"/>
  <c r="X862" i="1" l="1"/>
  <c r="Z862" i="1" s="1"/>
  <c r="W862" i="1"/>
  <c r="H557" i="1"/>
  <c r="G558" i="1" s="1"/>
  <c r="I557" i="1"/>
  <c r="C557" i="1" s="1"/>
  <c r="D557" i="1" s="1"/>
  <c r="Q865" i="1"/>
  <c r="T863" i="1"/>
  <c r="AC864" i="1"/>
  <c r="AD863" i="1" s="1"/>
  <c r="M896" i="1"/>
  <c r="N896" i="1"/>
  <c r="K898" i="1"/>
  <c r="L897" i="1"/>
  <c r="AA557" i="1"/>
  <c r="AB556" i="1"/>
  <c r="E119" i="1"/>
  <c r="B121" i="1"/>
  <c r="Y862" i="1" l="1"/>
  <c r="X863" i="1"/>
  <c r="Y863" i="1" s="1"/>
  <c r="W863" i="1"/>
  <c r="L898" i="1"/>
  <c r="K899" i="1"/>
  <c r="M897" i="1"/>
  <c r="N897" i="1"/>
  <c r="AC865" i="1"/>
  <c r="AD864" i="1" s="1"/>
  <c r="Q866" i="1"/>
  <c r="T864" i="1"/>
  <c r="I558" i="1"/>
  <c r="C558" i="1" s="1"/>
  <c r="D558" i="1" s="1"/>
  <c r="H558" i="1"/>
  <c r="G559" i="1" s="1"/>
  <c r="J898" i="1"/>
  <c r="J899" i="1" s="1"/>
  <c r="AA558" i="1"/>
  <c r="AB557" i="1"/>
  <c r="E120" i="1"/>
  <c r="B122" i="1"/>
  <c r="Z863" i="1" l="1"/>
  <c r="X864" i="1"/>
  <c r="Y864" i="1" s="1"/>
  <c r="W864" i="1"/>
  <c r="AC866" i="1"/>
  <c r="AD865" i="1" s="1"/>
  <c r="Q867" i="1"/>
  <c r="T865" i="1"/>
  <c r="L899" i="1"/>
  <c r="K900" i="1"/>
  <c r="J900" i="1" s="1"/>
  <c r="H559" i="1"/>
  <c r="G560" i="1" s="1"/>
  <c r="I559" i="1"/>
  <c r="C559" i="1" s="1"/>
  <c r="D559" i="1" s="1"/>
  <c r="M898" i="1"/>
  <c r="N898" i="1"/>
  <c r="AA559" i="1"/>
  <c r="AB558" i="1"/>
  <c r="E121" i="1"/>
  <c r="B123" i="1"/>
  <c r="Z864" i="1" l="1"/>
  <c r="X865" i="1"/>
  <c r="Y865" i="1" s="1"/>
  <c r="W865" i="1"/>
  <c r="AC867" i="1"/>
  <c r="AD866" i="1" s="1"/>
  <c r="Q868" i="1"/>
  <c r="T866" i="1"/>
  <c r="K901" i="1"/>
  <c r="L900" i="1"/>
  <c r="N899" i="1"/>
  <c r="M899" i="1"/>
  <c r="I560" i="1"/>
  <c r="C560" i="1" s="1"/>
  <c r="D560" i="1" s="1"/>
  <c r="H560" i="1"/>
  <c r="G561" i="1" s="1"/>
  <c r="AA560" i="1"/>
  <c r="AB559" i="1"/>
  <c r="E122" i="1"/>
  <c r="B124" i="1"/>
  <c r="Z865" i="1" l="1"/>
  <c r="X866" i="1"/>
  <c r="Z866" i="1" s="1"/>
  <c r="W866" i="1"/>
  <c r="Y866" i="1"/>
  <c r="H561" i="1"/>
  <c r="G562" i="1" s="1"/>
  <c r="I561" i="1"/>
  <c r="C561" i="1" s="1"/>
  <c r="D561" i="1" s="1"/>
  <c r="AC868" i="1"/>
  <c r="AD867" i="1" s="1"/>
  <c r="Q869" i="1"/>
  <c r="T867" i="1"/>
  <c r="N900" i="1"/>
  <c r="M900" i="1"/>
  <c r="L901" i="1"/>
  <c r="K902" i="1"/>
  <c r="J901" i="1"/>
  <c r="AA561" i="1"/>
  <c r="AB560" i="1"/>
  <c r="E123" i="1"/>
  <c r="B125" i="1"/>
  <c r="X867" i="1" l="1"/>
  <c r="Y867" i="1" s="1"/>
  <c r="W867" i="1"/>
  <c r="J902" i="1"/>
  <c r="I562" i="1"/>
  <c r="C562" i="1" s="1"/>
  <c r="D562" i="1" s="1"/>
  <c r="H562" i="1"/>
  <c r="G563" i="1" s="1"/>
  <c r="M901" i="1"/>
  <c r="N901" i="1"/>
  <c r="T868" i="1"/>
  <c r="AC869" i="1"/>
  <c r="AD868" i="1" s="1"/>
  <c r="Q870" i="1"/>
  <c r="K903" i="1"/>
  <c r="L902" i="1"/>
  <c r="Z867" i="1"/>
  <c r="AA562" i="1"/>
  <c r="AB561" i="1"/>
  <c r="E124" i="1"/>
  <c r="B126" i="1"/>
  <c r="X868" i="1" l="1"/>
  <c r="Y868" i="1" s="1"/>
  <c r="W868" i="1"/>
  <c r="AC870" i="1"/>
  <c r="AD869" i="1" s="1"/>
  <c r="Q871" i="1"/>
  <c r="T869" i="1"/>
  <c r="H563" i="1"/>
  <c r="G564" i="1" s="1"/>
  <c r="I563" i="1"/>
  <c r="C563" i="1" s="1"/>
  <c r="D563" i="1" s="1"/>
  <c r="N902" i="1"/>
  <c r="M902" i="1"/>
  <c r="K904" i="1"/>
  <c r="L903" i="1"/>
  <c r="J903" i="1"/>
  <c r="AA563" i="1"/>
  <c r="AB562" i="1"/>
  <c r="E125" i="1"/>
  <c r="B127" i="1"/>
  <c r="Z868" i="1" l="1"/>
  <c r="X869" i="1"/>
  <c r="Z869" i="1" s="1"/>
  <c r="W869" i="1"/>
  <c r="J904" i="1"/>
  <c r="H564" i="1"/>
  <c r="G565" i="1" s="1"/>
  <c r="I564" i="1"/>
  <c r="C564" i="1" s="1"/>
  <c r="D564" i="1" s="1"/>
  <c r="K905" i="1"/>
  <c r="J905" i="1" s="1"/>
  <c r="L904" i="1"/>
  <c r="Q872" i="1"/>
  <c r="AC871" i="1"/>
  <c r="AD870" i="1" s="1"/>
  <c r="T870" i="1"/>
  <c r="N903" i="1"/>
  <c r="M903" i="1"/>
  <c r="AA564" i="1"/>
  <c r="AB563" i="1"/>
  <c r="E126" i="1"/>
  <c r="B128" i="1"/>
  <c r="Y869" i="1" l="1"/>
  <c r="X870" i="1"/>
  <c r="Y870" i="1" s="1"/>
  <c r="W870" i="1"/>
  <c r="M904" i="1"/>
  <c r="N904" i="1"/>
  <c r="Q873" i="1"/>
  <c r="T871" i="1"/>
  <c r="AC872" i="1"/>
  <c r="AD871" i="1" s="1"/>
  <c r="L905" i="1"/>
  <c r="K906" i="1"/>
  <c r="H565" i="1"/>
  <c r="G566" i="1" s="1"/>
  <c r="I565" i="1"/>
  <c r="C565" i="1" s="1"/>
  <c r="D565" i="1" s="1"/>
  <c r="AA565" i="1"/>
  <c r="AB564" i="1"/>
  <c r="E127" i="1"/>
  <c r="B129" i="1"/>
  <c r="Z870" i="1" l="1"/>
  <c r="X871" i="1"/>
  <c r="Y871" i="1" s="1"/>
  <c r="W871" i="1"/>
  <c r="N905" i="1"/>
  <c r="M905" i="1"/>
  <c r="Z871" i="1"/>
  <c r="T872" i="1"/>
  <c r="Q874" i="1"/>
  <c r="AC873" i="1"/>
  <c r="AD872" i="1" s="1"/>
  <c r="H566" i="1"/>
  <c r="G567" i="1" s="1"/>
  <c r="I566" i="1"/>
  <c r="C566" i="1" s="1"/>
  <c r="D566" i="1" s="1"/>
  <c r="J906" i="1"/>
  <c r="L906" i="1"/>
  <c r="K907" i="1"/>
  <c r="AA566" i="1"/>
  <c r="AB565" i="1"/>
  <c r="E128" i="1"/>
  <c r="B130" i="1"/>
  <c r="X872" i="1" l="1"/>
  <c r="Z872" i="1" s="1"/>
  <c r="W872" i="1"/>
  <c r="H567" i="1"/>
  <c r="G568" i="1" s="1"/>
  <c r="I567" i="1"/>
  <c r="C567" i="1" s="1"/>
  <c r="D567" i="1" s="1"/>
  <c r="J907" i="1"/>
  <c r="L907" i="1"/>
  <c r="K908" i="1"/>
  <c r="M906" i="1"/>
  <c r="N906" i="1"/>
  <c r="T873" i="1"/>
  <c r="AC874" i="1"/>
  <c r="AD873" i="1" s="1"/>
  <c r="Q875" i="1"/>
  <c r="Y872" i="1"/>
  <c r="AA567" i="1"/>
  <c r="AB566" i="1"/>
  <c r="E129" i="1"/>
  <c r="B131" i="1"/>
  <c r="X873" i="1" l="1"/>
  <c r="Z873" i="1" s="1"/>
  <c r="W873" i="1"/>
  <c r="J908" i="1"/>
  <c r="Y873" i="1"/>
  <c r="N907" i="1"/>
  <c r="M907" i="1"/>
  <c r="AC875" i="1"/>
  <c r="AD874" i="1" s="1"/>
  <c r="Q876" i="1"/>
  <c r="T874" i="1"/>
  <c r="K909" i="1"/>
  <c r="J909" i="1" s="1"/>
  <c r="L908" i="1"/>
  <c r="I568" i="1"/>
  <c r="C568" i="1" s="1"/>
  <c r="D568" i="1" s="1"/>
  <c r="H568" i="1"/>
  <c r="G569" i="1" s="1"/>
  <c r="AA568" i="1"/>
  <c r="AB567" i="1"/>
  <c r="E130" i="1"/>
  <c r="B132" i="1"/>
  <c r="X874" i="1" l="1"/>
  <c r="Z874" i="1" s="1"/>
  <c r="W874" i="1"/>
  <c r="AC876" i="1"/>
  <c r="AD875" i="1" s="1"/>
  <c r="Q877" i="1"/>
  <c r="T875" i="1"/>
  <c r="N908" i="1"/>
  <c r="M908" i="1"/>
  <c r="H569" i="1"/>
  <c r="G570" i="1" s="1"/>
  <c r="I569" i="1"/>
  <c r="C569" i="1" s="1"/>
  <c r="D569" i="1" s="1"/>
  <c r="L909" i="1"/>
  <c r="K910" i="1"/>
  <c r="AA569" i="1"/>
  <c r="AB568" i="1"/>
  <c r="E131" i="1"/>
  <c r="B133" i="1"/>
  <c r="Y874" i="1" l="1"/>
  <c r="X875" i="1"/>
  <c r="Z875" i="1" s="1"/>
  <c r="W875" i="1"/>
  <c r="L910" i="1"/>
  <c r="K911" i="1"/>
  <c r="J910" i="1"/>
  <c r="H570" i="1"/>
  <c r="G571" i="1" s="1"/>
  <c r="I570" i="1"/>
  <c r="C570" i="1" s="1"/>
  <c r="D570" i="1" s="1"/>
  <c r="Q878" i="1"/>
  <c r="T876" i="1"/>
  <c r="AC877" i="1"/>
  <c r="AD876" i="1" s="1"/>
  <c r="M909" i="1"/>
  <c r="N909" i="1"/>
  <c r="Y875" i="1"/>
  <c r="AA570" i="1"/>
  <c r="AB569" i="1"/>
  <c r="E132" i="1"/>
  <c r="B134" i="1"/>
  <c r="X876" i="1" l="1"/>
  <c r="Z876" i="1" s="1"/>
  <c r="W876" i="1"/>
  <c r="J911" i="1"/>
  <c r="H571" i="1"/>
  <c r="G572" i="1" s="1"/>
  <c r="I571" i="1"/>
  <c r="C571" i="1" s="1"/>
  <c r="D571" i="1" s="1"/>
  <c r="Q879" i="1"/>
  <c r="T877" i="1"/>
  <c r="AC878" i="1"/>
  <c r="AD877" i="1" s="1"/>
  <c r="L911" i="1"/>
  <c r="K912" i="1"/>
  <c r="J912" i="1"/>
  <c r="N910" i="1"/>
  <c r="M910" i="1"/>
  <c r="AA571" i="1"/>
  <c r="AB570" i="1"/>
  <c r="E133" i="1"/>
  <c r="B135" i="1"/>
  <c r="Y876" i="1" l="1"/>
  <c r="X877" i="1"/>
  <c r="Y877" i="1" s="1"/>
  <c r="W877" i="1"/>
  <c r="N911" i="1"/>
  <c r="M911" i="1"/>
  <c r="L912" i="1"/>
  <c r="K913" i="1"/>
  <c r="T878" i="1"/>
  <c r="AC879" i="1"/>
  <c r="AD878" i="1" s="1"/>
  <c r="Q880" i="1"/>
  <c r="H572" i="1"/>
  <c r="G573" i="1" s="1"/>
  <c r="I572" i="1"/>
  <c r="C572" i="1" s="1"/>
  <c r="D572" i="1" s="1"/>
  <c r="AA572" i="1"/>
  <c r="AB571" i="1"/>
  <c r="E134" i="1"/>
  <c r="B136" i="1"/>
  <c r="Z877" i="1" l="1"/>
  <c r="X878" i="1"/>
  <c r="Z878" i="1" s="1"/>
  <c r="W878" i="1"/>
  <c r="N912" i="1"/>
  <c r="M912" i="1"/>
  <c r="Y878" i="1"/>
  <c r="H573" i="1"/>
  <c r="G574" i="1" s="1"/>
  <c r="I573" i="1"/>
  <c r="C573" i="1" s="1"/>
  <c r="D573" i="1" s="1"/>
  <c r="K914" i="1"/>
  <c r="L913" i="1"/>
  <c r="J913" i="1"/>
  <c r="AC880" i="1"/>
  <c r="AD879" i="1" s="1"/>
  <c r="Q881" i="1"/>
  <c r="T879" i="1"/>
  <c r="AA573" i="1"/>
  <c r="AB572" i="1"/>
  <c r="E135" i="1"/>
  <c r="B137" i="1"/>
  <c r="X879" i="1" l="1"/>
  <c r="Y879" i="1" s="1"/>
  <c r="W879" i="1"/>
  <c r="Z879" i="1"/>
  <c r="K915" i="1"/>
  <c r="L914" i="1"/>
  <c r="M913" i="1"/>
  <c r="N913" i="1"/>
  <c r="AC881" i="1"/>
  <c r="AD880" i="1" s="1"/>
  <c r="Q882" i="1"/>
  <c r="T880" i="1"/>
  <c r="J914" i="1"/>
  <c r="H574" i="1"/>
  <c r="G575" i="1" s="1"/>
  <c r="I574" i="1"/>
  <c r="C574" i="1" s="1"/>
  <c r="D574" i="1" s="1"/>
  <c r="AA574" i="1"/>
  <c r="AB573" i="1"/>
  <c r="E136" i="1"/>
  <c r="B138" i="1"/>
  <c r="X880" i="1" l="1"/>
  <c r="Y880" i="1" s="1"/>
  <c r="W880" i="1"/>
  <c r="N914" i="1"/>
  <c r="M914" i="1"/>
  <c r="H575" i="1"/>
  <c r="G576" i="1" s="1"/>
  <c r="I575" i="1"/>
  <c r="C575" i="1" s="1"/>
  <c r="D575" i="1" s="1"/>
  <c r="L915" i="1"/>
  <c r="K916" i="1"/>
  <c r="J915" i="1"/>
  <c r="T881" i="1"/>
  <c r="AC882" i="1"/>
  <c r="AD881" i="1" s="1"/>
  <c r="Q883" i="1"/>
  <c r="Z880" i="1"/>
  <c r="AA575" i="1"/>
  <c r="AB574" i="1"/>
  <c r="E137" i="1"/>
  <c r="B139" i="1"/>
  <c r="X881" i="1" l="1"/>
  <c r="Z881" i="1" s="1"/>
  <c r="W881" i="1"/>
  <c r="J916" i="1"/>
  <c r="Y881" i="1"/>
  <c r="L916" i="1"/>
  <c r="K917" i="1"/>
  <c r="H576" i="1"/>
  <c r="G577" i="1" s="1"/>
  <c r="I576" i="1"/>
  <c r="C576" i="1" s="1"/>
  <c r="D576" i="1" s="1"/>
  <c r="Q884" i="1"/>
  <c r="AC883" i="1"/>
  <c r="AD882" i="1" s="1"/>
  <c r="T882" i="1"/>
  <c r="N915" i="1"/>
  <c r="M915" i="1"/>
  <c r="AA576" i="1"/>
  <c r="AB575" i="1"/>
  <c r="E138" i="1"/>
  <c r="B140" i="1"/>
  <c r="X882" i="1" l="1"/>
  <c r="Y882" i="1" s="1"/>
  <c r="W882" i="1"/>
  <c r="J917" i="1"/>
  <c r="L917" i="1"/>
  <c r="K918" i="1"/>
  <c r="N916" i="1"/>
  <c r="M916" i="1"/>
  <c r="AC884" i="1"/>
  <c r="AD883" i="1" s="1"/>
  <c r="T883" i="1"/>
  <c r="Q885" i="1"/>
  <c r="H577" i="1"/>
  <c r="G578" i="1" s="1"/>
  <c r="I577" i="1"/>
  <c r="C577" i="1" s="1"/>
  <c r="D577" i="1" s="1"/>
  <c r="AA577" i="1"/>
  <c r="AB576" i="1"/>
  <c r="E139" i="1"/>
  <c r="B141" i="1"/>
  <c r="Z882" i="1" l="1"/>
  <c r="X883" i="1"/>
  <c r="Y883" i="1" s="1"/>
  <c r="W883" i="1"/>
  <c r="H578" i="1"/>
  <c r="G579" i="1" s="1"/>
  <c r="I578" i="1"/>
  <c r="C578" i="1" s="1"/>
  <c r="D578" i="1" s="1"/>
  <c r="L918" i="1"/>
  <c r="K919" i="1"/>
  <c r="L919" i="1" s="1"/>
  <c r="T884" i="1"/>
  <c r="AC885" i="1"/>
  <c r="AD884" i="1" s="1"/>
  <c r="Q886" i="1"/>
  <c r="M917" i="1"/>
  <c r="N917" i="1"/>
  <c r="J918" i="1"/>
  <c r="J919" i="1" s="1"/>
  <c r="AA578" i="1"/>
  <c r="AB577" i="1"/>
  <c r="E140" i="1"/>
  <c r="B142" i="1"/>
  <c r="Z883" i="1" l="1"/>
  <c r="X884" i="1"/>
  <c r="Z884" i="1" s="1"/>
  <c r="W884" i="1"/>
  <c r="M919" i="1"/>
  <c r="N919" i="1"/>
  <c r="AC886" i="1"/>
  <c r="AD885" i="1" s="1"/>
  <c r="T885" i="1"/>
  <c r="Q887" i="1"/>
  <c r="N918" i="1"/>
  <c r="M918" i="1"/>
  <c r="Y884" i="1"/>
  <c r="H579" i="1"/>
  <c r="G580" i="1" s="1"/>
  <c r="I579" i="1"/>
  <c r="C579" i="1" s="1"/>
  <c r="D579" i="1" s="1"/>
  <c r="AA579" i="1"/>
  <c r="AB578" i="1"/>
  <c r="E141" i="1"/>
  <c r="B143" i="1"/>
  <c r="X885" i="1" l="1"/>
  <c r="Y885" i="1" s="1"/>
  <c r="W885" i="1"/>
  <c r="H580" i="1"/>
  <c r="G581" i="1" s="1"/>
  <c r="I580" i="1"/>
  <c r="C580" i="1" s="1"/>
  <c r="D580" i="1" s="1"/>
  <c r="T886" i="1"/>
  <c r="Q888" i="1"/>
  <c r="AC887" i="1"/>
  <c r="AD886" i="1" s="1"/>
  <c r="AB579" i="1"/>
  <c r="AA580" i="1"/>
  <c r="E142" i="1"/>
  <c r="B144" i="1"/>
  <c r="Z885" i="1" l="1"/>
  <c r="X886" i="1"/>
  <c r="Z886" i="1" s="1"/>
  <c r="W886" i="1"/>
  <c r="H581" i="1"/>
  <c r="G582" i="1" s="1"/>
  <c r="I581" i="1"/>
  <c r="C581" i="1" s="1"/>
  <c r="D581" i="1" s="1"/>
  <c r="T887" i="1"/>
  <c r="AC888" i="1"/>
  <c r="AD887" i="1" s="1"/>
  <c r="Q889" i="1"/>
  <c r="AB580" i="1"/>
  <c r="AA581" i="1"/>
  <c r="E143" i="1"/>
  <c r="B145" i="1"/>
  <c r="Y886" i="1" l="1"/>
  <c r="X887" i="1"/>
  <c r="Y887" i="1" s="1"/>
  <c r="W887" i="1"/>
  <c r="I582" i="1"/>
  <c r="C582" i="1" s="1"/>
  <c r="D582" i="1" s="1"/>
  <c r="H582" i="1"/>
  <c r="G583" i="1" s="1"/>
  <c r="AC889" i="1"/>
  <c r="AD888" i="1" s="1"/>
  <c r="Q890" i="1"/>
  <c r="T888" i="1"/>
  <c r="AB581" i="1"/>
  <c r="AA582" i="1"/>
  <c r="E144" i="1"/>
  <c r="B146" i="1"/>
  <c r="Z887" i="1" l="1"/>
  <c r="X888" i="1"/>
  <c r="Z888" i="1" s="1"/>
  <c r="W888" i="1"/>
  <c r="Q891" i="1"/>
  <c r="AC890" i="1"/>
  <c r="AD889" i="1" s="1"/>
  <c r="T889" i="1"/>
  <c r="H583" i="1"/>
  <c r="G584" i="1" s="1"/>
  <c r="I583" i="1"/>
  <c r="C583" i="1" s="1"/>
  <c r="D583" i="1" s="1"/>
  <c r="AB582" i="1"/>
  <c r="AA583" i="1"/>
  <c r="E145" i="1"/>
  <c r="B147" i="1"/>
  <c r="Y888" i="1" l="1"/>
  <c r="X889" i="1"/>
  <c r="Y889" i="1" s="1"/>
  <c r="W889" i="1"/>
  <c r="I584" i="1"/>
  <c r="C584" i="1" s="1"/>
  <c r="D584" i="1" s="1"/>
  <c r="H584" i="1"/>
  <c r="G585" i="1" s="1"/>
  <c r="Z889" i="1"/>
  <c r="Q892" i="1"/>
  <c r="T890" i="1"/>
  <c r="AC891" i="1"/>
  <c r="AD890" i="1" s="1"/>
  <c r="AB583" i="1"/>
  <c r="AA584" i="1"/>
  <c r="E146" i="1"/>
  <c r="B148" i="1"/>
  <c r="X890" i="1" l="1"/>
  <c r="Y890" i="1" s="1"/>
  <c r="W890" i="1"/>
  <c r="H585" i="1"/>
  <c r="G586" i="1"/>
  <c r="I585" i="1"/>
  <c r="C585" i="1" s="1"/>
  <c r="D585" i="1" s="1"/>
  <c r="T891" i="1"/>
  <c r="AC892" i="1"/>
  <c r="AD891" i="1" s="1"/>
  <c r="Q893" i="1"/>
  <c r="AB584" i="1"/>
  <c r="AA585" i="1"/>
  <c r="E147" i="1"/>
  <c r="B149" i="1"/>
  <c r="Z890" i="1" l="1"/>
  <c r="X891" i="1"/>
  <c r="Y891" i="1" s="1"/>
  <c r="W891" i="1"/>
  <c r="Q894" i="1"/>
  <c r="AC893" i="1"/>
  <c r="AD892" i="1" s="1"/>
  <c r="T892" i="1"/>
  <c r="H586" i="1"/>
  <c r="G587" i="1" s="1"/>
  <c r="I586" i="1"/>
  <c r="C586" i="1" s="1"/>
  <c r="D586" i="1" s="1"/>
  <c r="AB585" i="1"/>
  <c r="AA586" i="1"/>
  <c r="E148" i="1"/>
  <c r="B150" i="1"/>
  <c r="Z891" i="1" l="1"/>
  <c r="X892" i="1"/>
  <c r="Y892" i="1" s="1"/>
  <c r="W892" i="1"/>
  <c r="Z892" i="1"/>
  <c r="H587" i="1"/>
  <c r="G588" i="1" s="1"/>
  <c r="I587" i="1"/>
  <c r="C587" i="1" s="1"/>
  <c r="D587" i="1" s="1"/>
  <c r="AC894" i="1"/>
  <c r="AD893" i="1" s="1"/>
  <c r="Q895" i="1"/>
  <c r="T893" i="1"/>
  <c r="AB586" i="1"/>
  <c r="AA587" i="1"/>
  <c r="E149" i="1"/>
  <c r="B151" i="1"/>
  <c r="X893" i="1" l="1"/>
  <c r="Y893" i="1" s="1"/>
  <c r="W893" i="1"/>
  <c r="I588" i="1"/>
  <c r="C588" i="1" s="1"/>
  <c r="D588" i="1" s="1"/>
  <c r="H588" i="1"/>
  <c r="G589" i="1" s="1"/>
  <c r="Q896" i="1"/>
  <c r="T894" i="1"/>
  <c r="AC895" i="1"/>
  <c r="AD894" i="1" s="1"/>
  <c r="Z893" i="1"/>
  <c r="AB587" i="1"/>
  <c r="AA588" i="1"/>
  <c r="E150" i="1"/>
  <c r="B152" i="1"/>
  <c r="X894" i="1" l="1"/>
  <c r="Y894" i="1" s="1"/>
  <c r="W894" i="1"/>
  <c r="Z894" i="1"/>
  <c r="T895" i="1"/>
  <c r="Q897" i="1"/>
  <c r="AC896" i="1"/>
  <c r="AD895" i="1" s="1"/>
  <c r="H589" i="1"/>
  <c r="G590" i="1" s="1"/>
  <c r="I589" i="1"/>
  <c r="C589" i="1" s="1"/>
  <c r="D589" i="1" s="1"/>
  <c r="AB588" i="1"/>
  <c r="AA589" i="1"/>
  <c r="E151" i="1"/>
  <c r="B153" i="1"/>
  <c r="X895" i="1" l="1"/>
  <c r="Y895" i="1" s="1"/>
  <c r="W895" i="1"/>
  <c r="T896" i="1"/>
  <c r="AC897" i="1"/>
  <c r="AD896" i="1" s="1"/>
  <c r="Q898" i="1"/>
  <c r="H590" i="1"/>
  <c r="G591" i="1" s="1"/>
  <c r="I590" i="1"/>
  <c r="C590" i="1" s="1"/>
  <c r="D590" i="1" s="1"/>
  <c r="AB589" i="1"/>
  <c r="AA590" i="1"/>
  <c r="E152" i="1"/>
  <c r="B154" i="1"/>
  <c r="Z895" i="1" l="1"/>
  <c r="X896" i="1"/>
  <c r="Y896" i="1" s="1"/>
  <c r="W896" i="1"/>
  <c r="Q899" i="1"/>
  <c r="T897" i="1"/>
  <c r="AC898" i="1"/>
  <c r="AD897" i="1" s="1"/>
  <c r="H591" i="1"/>
  <c r="G592" i="1" s="1"/>
  <c r="I591" i="1"/>
  <c r="C591" i="1" s="1"/>
  <c r="D591" i="1" s="1"/>
  <c r="AB590" i="1"/>
  <c r="AA591" i="1"/>
  <c r="E153" i="1"/>
  <c r="B155" i="1"/>
  <c r="Z896" i="1" l="1"/>
  <c r="X897" i="1"/>
  <c r="Y897" i="1" s="1"/>
  <c r="W897" i="1"/>
  <c r="H592" i="1"/>
  <c r="I592" i="1"/>
  <c r="C592" i="1" s="1"/>
  <c r="D592" i="1" s="1"/>
  <c r="G593" i="1"/>
  <c r="T898" i="1"/>
  <c r="AC899" i="1"/>
  <c r="AD898" i="1" s="1"/>
  <c r="Q900" i="1"/>
  <c r="AB591" i="1"/>
  <c r="AA592" i="1"/>
  <c r="E154" i="1"/>
  <c r="B156" i="1"/>
  <c r="Z897" i="1" l="1"/>
  <c r="X898" i="1"/>
  <c r="Z898" i="1" s="1"/>
  <c r="W898" i="1"/>
  <c r="Q901" i="1"/>
  <c r="T899" i="1"/>
  <c r="AC900" i="1"/>
  <c r="AD899" i="1" s="1"/>
  <c r="H593" i="1"/>
  <c r="G594" i="1" s="1"/>
  <c r="I593" i="1"/>
  <c r="C593" i="1" s="1"/>
  <c r="D593" i="1" s="1"/>
  <c r="AB592" i="1"/>
  <c r="AA593" i="1"/>
  <c r="E155" i="1"/>
  <c r="B157" i="1"/>
  <c r="Y898" i="1" l="1"/>
  <c r="X899" i="1"/>
  <c r="Y899" i="1" s="1"/>
  <c r="W899" i="1"/>
  <c r="I594" i="1"/>
  <c r="C594" i="1" s="1"/>
  <c r="D594" i="1" s="1"/>
  <c r="H594" i="1"/>
  <c r="G595" i="1" s="1"/>
  <c r="T900" i="1"/>
  <c r="AC901" i="1"/>
  <c r="AD900" i="1" s="1"/>
  <c r="Q902" i="1"/>
  <c r="AB593" i="1"/>
  <c r="AA594" i="1"/>
  <c r="E156" i="1"/>
  <c r="B158" i="1"/>
  <c r="Z899" i="1" l="1"/>
  <c r="X900" i="1"/>
  <c r="Z900" i="1" s="1"/>
  <c r="W900" i="1"/>
  <c r="Q903" i="1"/>
  <c r="T901" i="1"/>
  <c r="AC902" i="1"/>
  <c r="AD901" i="1" s="1"/>
  <c r="I595" i="1"/>
  <c r="C595" i="1" s="1"/>
  <c r="D595" i="1" s="1"/>
  <c r="H595" i="1"/>
  <c r="G596" i="1" s="1"/>
  <c r="AA595" i="1"/>
  <c r="AB594" i="1"/>
  <c r="E157" i="1"/>
  <c r="B159" i="1"/>
  <c r="Y900" i="1" l="1"/>
  <c r="X901" i="1"/>
  <c r="Y901" i="1" s="1"/>
  <c r="W901" i="1"/>
  <c r="I596" i="1"/>
  <c r="C596" i="1" s="1"/>
  <c r="D596" i="1" s="1"/>
  <c r="H596" i="1"/>
  <c r="G597" i="1" s="1"/>
  <c r="Z901" i="1"/>
  <c r="Q904" i="1"/>
  <c r="T902" i="1"/>
  <c r="AC903" i="1"/>
  <c r="AD902" i="1" s="1"/>
  <c r="AA596" i="1"/>
  <c r="AB595" i="1"/>
  <c r="E158" i="1"/>
  <c r="B160" i="1"/>
  <c r="X902" i="1" l="1"/>
  <c r="Z902" i="1" s="1"/>
  <c r="W902" i="1"/>
  <c r="I597" i="1"/>
  <c r="C597" i="1" s="1"/>
  <c r="D597" i="1" s="1"/>
  <c r="H597" i="1"/>
  <c r="G598" i="1" s="1"/>
  <c r="AC904" i="1"/>
  <c r="AD903" i="1" s="1"/>
  <c r="Q905" i="1"/>
  <c r="T903" i="1"/>
  <c r="AA597" i="1"/>
  <c r="AB596" i="1"/>
  <c r="E159" i="1"/>
  <c r="B161" i="1"/>
  <c r="Y902" i="1" l="1"/>
  <c r="X903" i="1"/>
  <c r="Y903" i="1" s="1"/>
  <c r="W903" i="1"/>
  <c r="I598" i="1"/>
  <c r="C598" i="1" s="1"/>
  <c r="D598" i="1" s="1"/>
  <c r="H598" i="1"/>
  <c r="G599" i="1" s="1"/>
  <c r="T904" i="1"/>
  <c r="AC905" i="1"/>
  <c r="AD904" i="1" s="1"/>
  <c r="Q906" i="1"/>
  <c r="AB597" i="1"/>
  <c r="AA598" i="1"/>
  <c r="E160" i="1"/>
  <c r="B162" i="1"/>
  <c r="Z903" i="1" l="1"/>
  <c r="X904" i="1"/>
  <c r="Y904" i="1" s="1"/>
  <c r="W904" i="1"/>
  <c r="I599" i="1"/>
  <c r="C599" i="1" s="1"/>
  <c r="D599" i="1" s="1"/>
  <c r="H599" i="1"/>
  <c r="G600" i="1" s="1"/>
  <c r="T905" i="1"/>
  <c r="AC906" i="1"/>
  <c r="AD905" i="1" s="1"/>
  <c r="Q907" i="1"/>
  <c r="AA599" i="1"/>
  <c r="AB598" i="1"/>
  <c r="E161" i="1"/>
  <c r="B163" i="1"/>
  <c r="Z904" i="1" l="1"/>
  <c r="X905" i="1"/>
  <c r="Y905" i="1" s="1"/>
  <c r="W905" i="1"/>
  <c r="H600" i="1"/>
  <c r="G601" i="1" s="1"/>
  <c r="I600" i="1"/>
  <c r="C600" i="1" s="1"/>
  <c r="D600" i="1" s="1"/>
  <c r="Z905" i="1"/>
  <c r="Q908" i="1"/>
  <c r="AC907" i="1"/>
  <c r="AD906" i="1" s="1"/>
  <c r="T906" i="1"/>
  <c r="AA600" i="1"/>
  <c r="AB599" i="1"/>
  <c r="E162" i="1"/>
  <c r="B164" i="1"/>
  <c r="X906" i="1" l="1"/>
  <c r="Z906" i="1" s="1"/>
  <c r="W906" i="1"/>
  <c r="AC908" i="1"/>
  <c r="AD907" i="1" s="1"/>
  <c r="Q909" i="1"/>
  <c r="T907" i="1"/>
  <c r="H601" i="1"/>
  <c r="G602" i="1" s="1"/>
  <c r="I601" i="1"/>
  <c r="C601" i="1" s="1"/>
  <c r="D601" i="1" s="1"/>
  <c r="AA601" i="1"/>
  <c r="AB600" i="1"/>
  <c r="E163" i="1"/>
  <c r="B165" i="1"/>
  <c r="Y906" i="1" l="1"/>
  <c r="X907" i="1"/>
  <c r="Z907" i="1" s="1"/>
  <c r="W907" i="1"/>
  <c r="H602" i="1"/>
  <c r="G603" i="1" s="1"/>
  <c r="I602" i="1"/>
  <c r="C602" i="1" s="1"/>
  <c r="D602" i="1" s="1"/>
  <c r="T908" i="1"/>
  <c r="AC909" i="1"/>
  <c r="AD908" i="1" s="1"/>
  <c r="Q910" i="1"/>
  <c r="AA602" i="1"/>
  <c r="AB601" i="1"/>
  <c r="E164" i="1"/>
  <c r="B166" i="1"/>
  <c r="Y907" i="1" l="1"/>
  <c r="X908" i="1"/>
  <c r="Y908" i="1" s="1"/>
  <c r="W908" i="1"/>
  <c r="Z908" i="1"/>
  <c r="AC910" i="1"/>
  <c r="AD909" i="1" s="1"/>
  <c r="Q911" i="1"/>
  <c r="T909" i="1"/>
  <c r="H603" i="1"/>
  <c r="G604" i="1" s="1"/>
  <c r="I603" i="1"/>
  <c r="C603" i="1" s="1"/>
  <c r="D603" i="1" s="1"/>
  <c r="AA603" i="1"/>
  <c r="AB602" i="1"/>
  <c r="E165" i="1"/>
  <c r="B167" i="1"/>
  <c r="X909" i="1" l="1"/>
  <c r="W909" i="1"/>
  <c r="H604" i="1"/>
  <c r="G605" i="1" s="1"/>
  <c r="I604" i="1"/>
  <c r="C604" i="1" s="1"/>
  <c r="D604" i="1" s="1"/>
  <c r="Q912" i="1"/>
  <c r="T910" i="1"/>
  <c r="AC911" i="1"/>
  <c r="AD910" i="1" s="1"/>
  <c r="Z909" i="1"/>
  <c r="Y909" i="1"/>
  <c r="AA604" i="1"/>
  <c r="AB603" i="1"/>
  <c r="E166" i="1"/>
  <c r="B168" i="1"/>
  <c r="X910" i="1" l="1"/>
  <c r="Y910" i="1" s="1"/>
  <c r="W910" i="1"/>
  <c r="AC912" i="1"/>
  <c r="AD911" i="1" s="1"/>
  <c r="T911" i="1"/>
  <c r="Q913" i="1"/>
  <c r="H605" i="1"/>
  <c r="G606" i="1" s="1"/>
  <c r="I605" i="1"/>
  <c r="C605" i="1" s="1"/>
  <c r="D605" i="1" s="1"/>
  <c r="AA605" i="1"/>
  <c r="AB604" i="1"/>
  <c r="E167" i="1"/>
  <c r="B169" i="1"/>
  <c r="Z910" i="1" l="1"/>
  <c r="X911" i="1"/>
  <c r="Z911" i="1" s="1"/>
  <c r="W911" i="1"/>
  <c r="I606" i="1"/>
  <c r="C606" i="1" s="1"/>
  <c r="D606" i="1" s="1"/>
  <c r="H606" i="1"/>
  <c r="G607" i="1" s="1"/>
  <c r="Q914" i="1"/>
  <c r="T912" i="1"/>
  <c r="AC913" i="1"/>
  <c r="AD912" i="1" s="1"/>
  <c r="AA606" i="1"/>
  <c r="AB605" i="1"/>
  <c r="E168" i="1"/>
  <c r="B170" i="1"/>
  <c r="Y911" i="1" l="1"/>
  <c r="X912" i="1"/>
  <c r="Z912" i="1" s="1"/>
  <c r="W912" i="1"/>
  <c r="H607" i="1"/>
  <c r="G608" i="1" s="1"/>
  <c r="I607" i="1"/>
  <c r="C607" i="1" s="1"/>
  <c r="D607" i="1" s="1"/>
  <c r="Y912" i="1"/>
  <c r="T913" i="1"/>
  <c r="AC914" i="1"/>
  <c r="AD913" i="1" s="1"/>
  <c r="Q915" i="1"/>
  <c r="AA607" i="1"/>
  <c r="AB606" i="1"/>
  <c r="E169" i="1"/>
  <c r="B171" i="1"/>
  <c r="X913" i="1" l="1"/>
  <c r="Z913" i="1" s="1"/>
  <c r="W913" i="1"/>
  <c r="T914" i="1"/>
  <c r="AC915" i="1"/>
  <c r="AD914" i="1" s="1"/>
  <c r="Q916" i="1"/>
  <c r="H608" i="1"/>
  <c r="G609" i="1" s="1"/>
  <c r="I608" i="1"/>
  <c r="C608" i="1" s="1"/>
  <c r="D608" i="1" s="1"/>
  <c r="AA608" i="1"/>
  <c r="AB607" i="1"/>
  <c r="E170" i="1"/>
  <c r="B172" i="1"/>
  <c r="Y913" i="1" l="1"/>
  <c r="X914" i="1"/>
  <c r="Z914" i="1" s="1"/>
  <c r="W914" i="1"/>
  <c r="T915" i="1"/>
  <c r="AC916" i="1"/>
  <c r="AD915" i="1" s="1"/>
  <c r="Q917" i="1"/>
  <c r="H609" i="1"/>
  <c r="G610" i="1" s="1"/>
  <c r="I609" i="1"/>
  <c r="C609" i="1" s="1"/>
  <c r="D609" i="1" s="1"/>
  <c r="AA609" i="1"/>
  <c r="AB608" i="1"/>
  <c r="E171" i="1"/>
  <c r="B173" i="1"/>
  <c r="Y914" i="1" l="1"/>
  <c r="X915" i="1"/>
  <c r="Y915" i="1" s="1"/>
  <c r="W915" i="1"/>
  <c r="AC917" i="1"/>
  <c r="AD916" i="1" s="1"/>
  <c r="Q918" i="1"/>
  <c r="T916" i="1"/>
  <c r="H610" i="1"/>
  <c r="G611" i="1" s="1"/>
  <c r="I610" i="1"/>
  <c r="C610" i="1" s="1"/>
  <c r="D610" i="1" s="1"/>
  <c r="AA610" i="1"/>
  <c r="AB609" i="1"/>
  <c r="E172" i="1"/>
  <c r="B174" i="1"/>
  <c r="Z915" i="1" l="1"/>
  <c r="X916" i="1"/>
  <c r="Y916" i="1" s="1"/>
  <c r="W916" i="1"/>
  <c r="H611" i="1"/>
  <c r="G612" i="1" s="1"/>
  <c r="I611" i="1"/>
  <c r="C611" i="1" s="1"/>
  <c r="D611" i="1" s="1"/>
  <c r="Z916" i="1"/>
  <c r="AC918" i="1"/>
  <c r="AD917" i="1" s="1"/>
  <c r="Q919" i="1"/>
  <c r="T917" i="1"/>
  <c r="AA611" i="1"/>
  <c r="AB610" i="1"/>
  <c r="E173" i="1"/>
  <c r="B175" i="1"/>
  <c r="X917" i="1" l="1"/>
  <c r="Y917" i="1" s="1"/>
  <c r="W917" i="1"/>
  <c r="T918" i="1"/>
  <c r="AC919" i="1"/>
  <c r="AD918" i="1" s="1"/>
  <c r="I612" i="1"/>
  <c r="C612" i="1" s="1"/>
  <c r="D612" i="1" s="1"/>
  <c r="H612" i="1"/>
  <c r="G613" i="1" s="1"/>
  <c r="AA612" i="1"/>
  <c r="AB611" i="1"/>
  <c r="E174" i="1"/>
  <c r="B176" i="1"/>
  <c r="Z917" i="1" l="1"/>
  <c r="X918" i="1"/>
  <c r="Z918" i="1" s="1"/>
  <c r="W918" i="1"/>
  <c r="W919" i="1"/>
  <c r="H613" i="1"/>
  <c r="G614" i="1" s="1"/>
  <c r="I613" i="1"/>
  <c r="C613" i="1" s="1"/>
  <c r="D613" i="1" s="1"/>
  <c r="AA613" i="1"/>
  <c r="AB612" i="1"/>
  <c r="E175" i="1"/>
  <c r="B177" i="1"/>
  <c r="Z919" i="1" l="1"/>
  <c r="Y918" i="1"/>
  <c r="H614" i="1"/>
  <c r="G615" i="1" s="1"/>
  <c r="I614" i="1"/>
  <c r="C614" i="1" s="1"/>
  <c r="D614" i="1" s="1"/>
  <c r="AA614" i="1"/>
  <c r="AB613" i="1"/>
  <c r="E176" i="1"/>
  <c r="B178" i="1"/>
  <c r="H615" i="1" l="1"/>
  <c r="G616" i="1" s="1"/>
  <c r="I615" i="1"/>
  <c r="C615" i="1" s="1"/>
  <c r="D615" i="1" s="1"/>
  <c r="AA615" i="1"/>
  <c r="AB614" i="1"/>
  <c r="E177" i="1"/>
  <c r="B179" i="1"/>
  <c r="H616" i="1" l="1"/>
  <c r="G617" i="1" s="1"/>
  <c r="I616" i="1"/>
  <c r="C616" i="1" s="1"/>
  <c r="D616" i="1" s="1"/>
  <c r="AA616" i="1"/>
  <c r="AB615" i="1"/>
  <c r="E178" i="1"/>
  <c r="B180" i="1"/>
  <c r="I617" i="1" l="1"/>
  <c r="C617" i="1" s="1"/>
  <c r="D617" i="1" s="1"/>
  <c r="H617" i="1"/>
  <c r="G618" i="1" s="1"/>
  <c r="AA617" i="1"/>
  <c r="AB616" i="1"/>
  <c r="E179" i="1"/>
  <c r="B181" i="1"/>
  <c r="I618" i="1" l="1"/>
  <c r="C618" i="1" s="1"/>
  <c r="D618" i="1" s="1"/>
  <c r="H618" i="1"/>
  <c r="G619" i="1" s="1"/>
  <c r="AA618" i="1"/>
  <c r="AB617" i="1"/>
  <c r="E180" i="1"/>
  <c r="B182" i="1"/>
  <c r="H619" i="1" l="1"/>
  <c r="G620" i="1" s="1"/>
  <c r="I619" i="1"/>
  <c r="C619" i="1" s="1"/>
  <c r="D619" i="1" s="1"/>
  <c r="AA619" i="1"/>
  <c r="AB618" i="1"/>
  <c r="E181" i="1"/>
  <c r="B183" i="1"/>
  <c r="H620" i="1" l="1"/>
  <c r="G621" i="1" s="1"/>
  <c r="I620" i="1"/>
  <c r="C620" i="1" s="1"/>
  <c r="D620" i="1" s="1"/>
  <c r="AA620" i="1"/>
  <c r="AB619" i="1"/>
  <c r="E182" i="1"/>
  <c r="B184" i="1"/>
  <c r="H621" i="1" l="1"/>
  <c r="G622" i="1" s="1"/>
  <c r="I621" i="1"/>
  <c r="C621" i="1" s="1"/>
  <c r="D621" i="1" s="1"/>
  <c r="AA621" i="1"/>
  <c r="AB620" i="1"/>
  <c r="E183" i="1"/>
  <c r="B185" i="1"/>
  <c r="H622" i="1" l="1"/>
  <c r="G623" i="1" s="1"/>
  <c r="I622" i="1"/>
  <c r="C622" i="1" s="1"/>
  <c r="D622" i="1" s="1"/>
  <c r="AA622" i="1"/>
  <c r="AB621" i="1"/>
  <c r="E184" i="1"/>
  <c r="B186" i="1"/>
  <c r="H623" i="1" l="1"/>
  <c r="G624" i="1" s="1"/>
  <c r="I623" i="1"/>
  <c r="C623" i="1" s="1"/>
  <c r="D623" i="1" s="1"/>
  <c r="AA623" i="1"/>
  <c r="AB622" i="1"/>
  <c r="E185" i="1"/>
  <c r="B187" i="1"/>
  <c r="I624" i="1" l="1"/>
  <c r="C624" i="1" s="1"/>
  <c r="D624" i="1" s="1"/>
  <c r="H624" i="1"/>
  <c r="G625" i="1" s="1"/>
  <c r="AA624" i="1"/>
  <c r="AB623" i="1"/>
  <c r="E186" i="1"/>
  <c r="B188" i="1"/>
  <c r="H625" i="1" l="1"/>
  <c r="G626" i="1" s="1"/>
  <c r="I625" i="1"/>
  <c r="C625" i="1" s="1"/>
  <c r="D625" i="1" s="1"/>
  <c r="AA625" i="1"/>
  <c r="AB624" i="1"/>
  <c r="E187" i="1"/>
  <c r="B189" i="1"/>
  <c r="H626" i="1" l="1"/>
  <c r="G627" i="1" s="1"/>
  <c r="I626" i="1"/>
  <c r="C626" i="1" s="1"/>
  <c r="D626" i="1" s="1"/>
  <c r="AA626" i="1"/>
  <c r="AB625" i="1"/>
  <c r="E188" i="1"/>
  <c r="B190" i="1"/>
  <c r="H627" i="1" l="1"/>
  <c r="G628" i="1" s="1"/>
  <c r="I627" i="1"/>
  <c r="C627" i="1" s="1"/>
  <c r="D627" i="1" s="1"/>
  <c r="AA627" i="1"/>
  <c r="AB626" i="1"/>
  <c r="E189" i="1"/>
  <c r="B191" i="1"/>
  <c r="H628" i="1" l="1"/>
  <c r="G629" i="1" s="1"/>
  <c r="I628" i="1"/>
  <c r="C628" i="1" s="1"/>
  <c r="D628" i="1" s="1"/>
  <c r="AA628" i="1"/>
  <c r="AB627" i="1"/>
  <c r="E190" i="1"/>
  <c r="B192" i="1"/>
  <c r="H629" i="1" l="1"/>
  <c r="G630" i="1" s="1"/>
  <c r="I629" i="1"/>
  <c r="C629" i="1" s="1"/>
  <c r="D629" i="1" s="1"/>
  <c r="AA629" i="1"/>
  <c r="AB628" i="1"/>
  <c r="E191" i="1"/>
  <c r="B193" i="1"/>
  <c r="H630" i="1" l="1"/>
  <c r="G631" i="1" s="1"/>
  <c r="I630" i="1"/>
  <c r="C630" i="1" s="1"/>
  <c r="D630" i="1" s="1"/>
  <c r="AA630" i="1"/>
  <c r="AB629" i="1"/>
  <c r="E192" i="1"/>
  <c r="B194" i="1"/>
  <c r="H631" i="1" l="1"/>
  <c r="G632" i="1" s="1"/>
  <c r="I631" i="1"/>
  <c r="C631" i="1" s="1"/>
  <c r="D631" i="1" s="1"/>
  <c r="AA631" i="1"/>
  <c r="AB630" i="1"/>
  <c r="E193" i="1"/>
  <c r="B195" i="1"/>
  <c r="H632" i="1" l="1"/>
  <c r="G633" i="1" s="1"/>
  <c r="I632" i="1"/>
  <c r="C632" i="1" s="1"/>
  <c r="D632" i="1" s="1"/>
  <c r="AA632" i="1"/>
  <c r="AB631" i="1"/>
  <c r="E194" i="1"/>
  <c r="B196" i="1"/>
  <c r="H633" i="1" l="1"/>
  <c r="G634" i="1" s="1"/>
  <c r="I633" i="1"/>
  <c r="C633" i="1" s="1"/>
  <c r="D633" i="1" s="1"/>
  <c r="AA633" i="1"/>
  <c r="AB632" i="1"/>
  <c r="E195" i="1"/>
  <c r="B197" i="1"/>
  <c r="H634" i="1" l="1"/>
  <c r="G635" i="1" s="1"/>
  <c r="I634" i="1"/>
  <c r="C634" i="1" s="1"/>
  <c r="D634" i="1" s="1"/>
  <c r="AA634" i="1"/>
  <c r="AB633" i="1"/>
  <c r="E196" i="1"/>
  <c r="B198" i="1"/>
  <c r="H635" i="1" l="1"/>
  <c r="G636" i="1" s="1"/>
  <c r="I635" i="1"/>
  <c r="C635" i="1" s="1"/>
  <c r="D635" i="1" s="1"/>
  <c r="AA635" i="1"/>
  <c r="AB634" i="1"/>
  <c r="E197" i="1"/>
  <c r="B199" i="1"/>
  <c r="I636" i="1" l="1"/>
  <c r="C636" i="1" s="1"/>
  <c r="D636" i="1" s="1"/>
  <c r="H636" i="1"/>
  <c r="G637" i="1" s="1"/>
  <c r="AA636" i="1"/>
  <c r="AB635" i="1"/>
  <c r="E198" i="1"/>
  <c r="B200" i="1"/>
  <c r="I637" i="1" l="1"/>
  <c r="C637" i="1" s="1"/>
  <c r="D637" i="1" s="1"/>
  <c r="H637" i="1"/>
  <c r="G638" i="1" s="1"/>
  <c r="AA637" i="1"/>
  <c r="AB636" i="1"/>
  <c r="E199" i="1"/>
  <c r="B201" i="1"/>
  <c r="H638" i="1" l="1"/>
  <c r="G639" i="1" s="1"/>
  <c r="I638" i="1"/>
  <c r="C638" i="1" s="1"/>
  <c r="D638" i="1" s="1"/>
  <c r="AA638" i="1"/>
  <c r="AB637" i="1"/>
  <c r="E200" i="1"/>
  <c r="B202" i="1"/>
  <c r="I639" i="1" l="1"/>
  <c r="C639" i="1" s="1"/>
  <c r="D639" i="1" s="1"/>
  <c r="H639" i="1"/>
  <c r="G640" i="1" s="1"/>
  <c r="AA639" i="1"/>
  <c r="AB638" i="1"/>
  <c r="E201" i="1"/>
  <c r="B203" i="1"/>
  <c r="H640" i="1" l="1"/>
  <c r="G641" i="1" s="1"/>
  <c r="I640" i="1"/>
  <c r="C640" i="1" s="1"/>
  <c r="D640" i="1" s="1"/>
  <c r="AA640" i="1"/>
  <c r="AB639" i="1"/>
  <c r="E202" i="1"/>
  <c r="B204" i="1"/>
  <c r="I641" i="1" l="1"/>
  <c r="C641" i="1" s="1"/>
  <c r="D641" i="1" s="1"/>
  <c r="H641" i="1"/>
  <c r="G642" i="1" s="1"/>
  <c r="AA641" i="1"/>
  <c r="AB640" i="1"/>
  <c r="E203" i="1"/>
  <c r="B205" i="1"/>
  <c r="H642" i="1" l="1"/>
  <c r="G643" i="1" s="1"/>
  <c r="I642" i="1"/>
  <c r="C642" i="1" s="1"/>
  <c r="D642" i="1" s="1"/>
  <c r="AA642" i="1"/>
  <c r="AB641" i="1"/>
  <c r="E204" i="1"/>
  <c r="B206" i="1"/>
  <c r="I643" i="1" l="1"/>
  <c r="C643" i="1" s="1"/>
  <c r="D643" i="1" s="1"/>
  <c r="H643" i="1"/>
  <c r="G644" i="1" s="1"/>
  <c r="AA643" i="1"/>
  <c r="AB642" i="1"/>
  <c r="E205" i="1"/>
  <c r="B207" i="1"/>
  <c r="H644" i="1" l="1"/>
  <c r="G645" i="1" s="1"/>
  <c r="I644" i="1"/>
  <c r="C644" i="1" s="1"/>
  <c r="D644" i="1" s="1"/>
  <c r="AA644" i="1"/>
  <c r="AB643" i="1"/>
  <c r="E206" i="1"/>
  <c r="B208" i="1"/>
  <c r="H645" i="1" l="1"/>
  <c r="G646" i="1" s="1"/>
  <c r="I645" i="1"/>
  <c r="C645" i="1" s="1"/>
  <c r="D645" i="1" s="1"/>
  <c r="AA645" i="1"/>
  <c r="AB644" i="1"/>
  <c r="E207" i="1"/>
  <c r="B209" i="1"/>
  <c r="H646" i="1" l="1"/>
  <c r="G647" i="1" s="1"/>
  <c r="I646" i="1"/>
  <c r="C646" i="1" s="1"/>
  <c r="D646" i="1" s="1"/>
  <c r="AA646" i="1"/>
  <c r="AB645" i="1"/>
  <c r="E208" i="1"/>
  <c r="B210" i="1"/>
  <c r="I647" i="1" l="1"/>
  <c r="C647" i="1" s="1"/>
  <c r="D647" i="1" s="1"/>
  <c r="H647" i="1"/>
  <c r="G648" i="1" s="1"/>
  <c r="AB646" i="1"/>
  <c r="AA647" i="1"/>
  <c r="E209" i="1"/>
  <c r="B211" i="1"/>
  <c r="H648" i="1" l="1"/>
  <c r="G649" i="1" s="1"/>
  <c r="I648" i="1"/>
  <c r="C648" i="1" s="1"/>
  <c r="D648" i="1" s="1"/>
  <c r="AB647" i="1"/>
  <c r="AA648" i="1"/>
  <c r="E210" i="1"/>
  <c r="B212" i="1"/>
  <c r="H649" i="1" l="1"/>
  <c r="G650" i="1" s="1"/>
  <c r="I649" i="1"/>
  <c r="C649" i="1" s="1"/>
  <c r="D649" i="1" s="1"/>
  <c r="AB648" i="1"/>
  <c r="AA649" i="1"/>
  <c r="E211" i="1"/>
  <c r="B213" i="1"/>
  <c r="I650" i="1" l="1"/>
  <c r="C650" i="1" s="1"/>
  <c r="D650" i="1" s="1"/>
  <c r="H650" i="1"/>
  <c r="G651" i="1" s="1"/>
  <c r="AB649" i="1"/>
  <c r="AA650" i="1"/>
  <c r="E212" i="1"/>
  <c r="B214" i="1"/>
  <c r="I651" i="1" l="1"/>
  <c r="C651" i="1" s="1"/>
  <c r="D651" i="1" s="1"/>
  <c r="H651" i="1"/>
  <c r="G652" i="1" s="1"/>
  <c r="AB650" i="1"/>
  <c r="AA651" i="1"/>
  <c r="E213" i="1"/>
  <c r="B215" i="1"/>
  <c r="H652" i="1" l="1"/>
  <c r="I652" i="1"/>
  <c r="C652" i="1" s="1"/>
  <c r="D652" i="1" s="1"/>
  <c r="G653" i="1"/>
  <c r="AB651" i="1"/>
  <c r="AA652" i="1"/>
  <c r="E214" i="1"/>
  <c r="B216" i="1"/>
  <c r="I653" i="1" l="1"/>
  <c r="C653" i="1" s="1"/>
  <c r="D653" i="1" s="1"/>
  <c r="H653" i="1"/>
  <c r="G654" i="1" s="1"/>
  <c r="AB652" i="1"/>
  <c r="AA653" i="1"/>
  <c r="E215" i="1"/>
  <c r="B217" i="1"/>
  <c r="H654" i="1" l="1"/>
  <c r="G655" i="1" s="1"/>
  <c r="I654" i="1"/>
  <c r="C654" i="1" s="1"/>
  <c r="D654" i="1" s="1"/>
  <c r="AB653" i="1"/>
  <c r="AA654" i="1"/>
  <c r="E216" i="1"/>
  <c r="B218" i="1"/>
  <c r="I655" i="1" l="1"/>
  <c r="C655" i="1" s="1"/>
  <c r="D655" i="1" s="1"/>
  <c r="H655" i="1"/>
  <c r="G656" i="1" s="1"/>
  <c r="AB654" i="1"/>
  <c r="AA655" i="1"/>
  <c r="E217" i="1"/>
  <c r="B219" i="1"/>
  <c r="H656" i="1" l="1"/>
  <c r="G657" i="1" s="1"/>
  <c r="I656" i="1"/>
  <c r="C656" i="1" s="1"/>
  <c r="D656" i="1" s="1"/>
  <c r="AB655" i="1"/>
  <c r="AA656" i="1"/>
  <c r="E218" i="1"/>
  <c r="B220" i="1"/>
  <c r="I657" i="1" l="1"/>
  <c r="C657" i="1" s="1"/>
  <c r="D657" i="1" s="1"/>
  <c r="H657" i="1"/>
  <c r="G658" i="1" s="1"/>
  <c r="AB656" i="1"/>
  <c r="AA657" i="1"/>
  <c r="E219" i="1"/>
  <c r="B221" i="1"/>
  <c r="H658" i="1" l="1"/>
  <c r="G659" i="1" s="1"/>
  <c r="I658" i="1"/>
  <c r="C658" i="1" s="1"/>
  <c r="D658" i="1" s="1"/>
  <c r="AB657" i="1"/>
  <c r="AA658" i="1"/>
  <c r="E220" i="1"/>
  <c r="B222" i="1"/>
  <c r="I659" i="1" l="1"/>
  <c r="C659" i="1" s="1"/>
  <c r="D659" i="1" s="1"/>
  <c r="H659" i="1"/>
  <c r="G660" i="1" s="1"/>
  <c r="AB658" i="1"/>
  <c r="AA659" i="1"/>
  <c r="E221" i="1"/>
  <c r="B223" i="1"/>
  <c r="I660" i="1" l="1"/>
  <c r="C660" i="1" s="1"/>
  <c r="D660" i="1" s="1"/>
  <c r="H660" i="1"/>
  <c r="G661" i="1" s="1"/>
  <c r="AB659" i="1"/>
  <c r="AA660" i="1"/>
  <c r="E222" i="1"/>
  <c r="B224" i="1"/>
  <c r="I661" i="1" l="1"/>
  <c r="C661" i="1" s="1"/>
  <c r="D661" i="1" s="1"/>
  <c r="H661" i="1"/>
  <c r="G662" i="1" s="1"/>
  <c r="AB660" i="1"/>
  <c r="AA661" i="1"/>
  <c r="E223" i="1"/>
  <c r="B225" i="1"/>
  <c r="H662" i="1" l="1"/>
  <c r="G663" i="1" s="1"/>
  <c r="I662" i="1"/>
  <c r="C662" i="1" s="1"/>
  <c r="D662" i="1" s="1"/>
  <c r="AB661" i="1"/>
  <c r="AA662" i="1"/>
  <c r="E224" i="1"/>
  <c r="B226" i="1"/>
  <c r="I663" i="1" l="1"/>
  <c r="C663" i="1" s="1"/>
  <c r="D663" i="1" s="1"/>
  <c r="H663" i="1"/>
  <c r="G664" i="1" s="1"/>
  <c r="AB662" i="1"/>
  <c r="AA663" i="1"/>
  <c r="E225" i="1"/>
  <c r="B227" i="1"/>
  <c r="H664" i="1" l="1"/>
  <c r="G665" i="1" s="1"/>
  <c r="I664" i="1"/>
  <c r="C664" i="1" s="1"/>
  <c r="D664" i="1" s="1"/>
  <c r="AB663" i="1"/>
  <c r="AA664" i="1"/>
  <c r="E226" i="1"/>
  <c r="B228" i="1"/>
  <c r="H665" i="1" l="1"/>
  <c r="G666" i="1" s="1"/>
  <c r="I665" i="1"/>
  <c r="C665" i="1" s="1"/>
  <c r="D665" i="1" s="1"/>
  <c r="AB664" i="1"/>
  <c r="AA665" i="1"/>
  <c r="E227" i="1"/>
  <c r="B229" i="1"/>
  <c r="H666" i="1" l="1"/>
  <c r="I666" i="1"/>
  <c r="C666" i="1" s="1"/>
  <c r="D666" i="1" s="1"/>
  <c r="G667" i="1"/>
  <c r="AB665" i="1"/>
  <c r="AA666" i="1"/>
  <c r="E228" i="1"/>
  <c r="B230" i="1"/>
  <c r="I667" i="1" l="1"/>
  <c r="C667" i="1" s="1"/>
  <c r="D667" i="1" s="1"/>
  <c r="H667" i="1"/>
  <c r="G668" i="1" s="1"/>
  <c r="AB666" i="1"/>
  <c r="AA667" i="1"/>
  <c r="E229" i="1"/>
  <c r="B231" i="1"/>
  <c r="H668" i="1" l="1"/>
  <c r="I668" i="1"/>
  <c r="C668" i="1" s="1"/>
  <c r="D668" i="1" s="1"/>
  <c r="G669" i="1"/>
  <c r="AB667" i="1"/>
  <c r="AA668" i="1"/>
  <c r="E230" i="1"/>
  <c r="B232" i="1"/>
  <c r="I669" i="1" l="1"/>
  <c r="C669" i="1" s="1"/>
  <c r="D669" i="1" s="1"/>
  <c r="H669" i="1"/>
  <c r="G670" i="1" s="1"/>
  <c r="AB668" i="1"/>
  <c r="AA669" i="1"/>
  <c r="E231" i="1"/>
  <c r="B233" i="1"/>
  <c r="H670" i="1" l="1"/>
  <c r="G671" i="1" s="1"/>
  <c r="I670" i="1"/>
  <c r="C670" i="1" s="1"/>
  <c r="D670" i="1" s="1"/>
  <c r="AB669" i="1"/>
  <c r="AA670" i="1"/>
  <c r="B234" i="1"/>
  <c r="E232" i="1"/>
  <c r="H671" i="1" l="1"/>
  <c r="G672" i="1" s="1"/>
  <c r="I671" i="1"/>
  <c r="C671" i="1" s="1"/>
  <c r="D671" i="1" s="1"/>
  <c r="AA671" i="1"/>
  <c r="AB670" i="1"/>
  <c r="E233" i="1"/>
  <c r="B235" i="1"/>
  <c r="H672" i="1" l="1"/>
  <c r="G673" i="1" s="1"/>
  <c r="I672" i="1"/>
  <c r="C672" i="1" s="1"/>
  <c r="D672" i="1" s="1"/>
  <c r="AA672" i="1"/>
  <c r="AB671" i="1"/>
  <c r="E234" i="1"/>
  <c r="B236" i="1"/>
  <c r="I673" i="1" l="1"/>
  <c r="C673" i="1" s="1"/>
  <c r="D673" i="1" s="1"/>
  <c r="H673" i="1"/>
  <c r="G674" i="1" s="1"/>
  <c r="AA673" i="1"/>
  <c r="AB672" i="1"/>
  <c r="E235" i="1"/>
  <c r="B237" i="1"/>
  <c r="H674" i="1" l="1"/>
  <c r="G675" i="1" s="1"/>
  <c r="I674" i="1"/>
  <c r="C674" i="1" s="1"/>
  <c r="D674" i="1" s="1"/>
  <c r="AA674" i="1"/>
  <c r="AB673" i="1"/>
  <c r="E236" i="1"/>
  <c r="B238" i="1"/>
  <c r="H675" i="1" l="1"/>
  <c r="G676" i="1" s="1"/>
  <c r="I675" i="1"/>
  <c r="C675" i="1" s="1"/>
  <c r="D675" i="1" s="1"/>
  <c r="AA675" i="1"/>
  <c r="AB674" i="1"/>
  <c r="E237" i="1"/>
  <c r="B239" i="1"/>
  <c r="H676" i="1" l="1"/>
  <c r="G677" i="1" s="1"/>
  <c r="I676" i="1"/>
  <c r="C676" i="1" s="1"/>
  <c r="D676" i="1" s="1"/>
  <c r="AA676" i="1"/>
  <c r="AB675" i="1"/>
  <c r="E238" i="1"/>
  <c r="B240" i="1"/>
  <c r="I677" i="1" l="1"/>
  <c r="C677" i="1" s="1"/>
  <c r="D677" i="1" s="1"/>
  <c r="H677" i="1"/>
  <c r="G678" i="1" s="1"/>
  <c r="AA677" i="1"/>
  <c r="AB676" i="1"/>
  <c r="E239" i="1"/>
  <c r="B241" i="1"/>
  <c r="I678" i="1" l="1"/>
  <c r="C678" i="1" s="1"/>
  <c r="D678" i="1" s="1"/>
  <c r="H678" i="1"/>
  <c r="G679" i="1" s="1"/>
  <c r="AA678" i="1"/>
  <c r="AB677" i="1"/>
  <c r="E240" i="1"/>
  <c r="B242" i="1"/>
  <c r="H679" i="1" l="1"/>
  <c r="G680" i="1" s="1"/>
  <c r="I679" i="1"/>
  <c r="C679" i="1" s="1"/>
  <c r="D679" i="1" s="1"/>
  <c r="AA679" i="1"/>
  <c r="AB678" i="1"/>
  <c r="E241" i="1"/>
  <c r="B243" i="1"/>
  <c r="H680" i="1" l="1"/>
  <c r="G681" i="1" s="1"/>
  <c r="I680" i="1"/>
  <c r="C680" i="1" s="1"/>
  <c r="D680" i="1" s="1"/>
  <c r="AA680" i="1"/>
  <c r="AB679" i="1"/>
  <c r="E242" i="1"/>
  <c r="B244" i="1"/>
  <c r="I681" i="1" l="1"/>
  <c r="C681" i="1" s="1"/>
  <c r="D681" i="1" s="1"/>
  <c r="H681" i="1"/>
  <c r="G682" i="1" s="1"/>
  <c r="AA681" i="1"/>
  <c r="AB680" i="1"/>
  <c r="E243" i="1"/>
  <c r="B245" i="1"/>
  <c r="H682" i="1" l="1"/>
  <c r="G683" i="1" s="1"/>
  <c r="I682" i="1"/>
  <c r="C682" i="1" s="1"/>
  <c r="D682" i="1" s="1"/>
  <c r="AA682" i="1"/>
  <c r="AB681" i="1"/>
  <c r="E244" i="1"/>
  <c r="B246" i="1"/>
  <c r="H683" i="1" l="1"/>
  <c r="G684" i="1" s="1"/>
  <c r="I683" i="1"/>
  <c r="C683" i="1" s="1"/>
  <c r="D683" i="1" s="1"/>
  <c r="AA683" i="1"/>
  <c r="AB682" i="1"/>
  <c r="E245" i="1"/>
  <c r="B247" i="1"/>
  <c r="H684" i="1" l="1"/>
  <c r="G685" i="1" s="1"/>
  <c r="I684" i="1"/>
  <c r="C684" i="1" s="1"/>
  <c r="D684" i="1" s="1"/>
  <c r="AA684" i="1"/>
  <c r="AB683" i="1"/>
  <c r="E246" i="1"/>
  <c r="B248" i="1"/>
  <c r="I685" i="1" l="1"/>
  <c r="C685" i="1" s="1"/>
  <c r="D685" i="1" s="1"/>
  <c r="H685" i="1"/>
  <c r="G686" i="1" s="1"/>
  <c r="AA685" i="1"/>
  <c r="AB684" i="1"/>
  <c r="E247" i="1"/>
  <c r="B249" i="1"/>
  <c r="H686" i="1" l="1"/>
  <c r="G687" i="1" s="1"/>
  <c r="I686" i="1"/>
  <c r="C686" i="1" s="1"/>
  <c r="D686" i="1" s="1"/>
  <c r="AA686" i="1"/>
  <c r="AB685" i="1"/>
  <c r="E248" i="1"/>
  <c r="B250" i="1"/>
  <c r="H687" i="1" l="1"/>
  <c r="G688" i="1" s="1"/>
  <c r="I687" i="1"/>
  <c r="C687" i="1" s="1"/>
  <c r="D687" i="1" s="1"/>
  <c r="AA687" i="1"/>
  <c r="AB686" i="1"/>
  <c r="E249" i="1"/>
  <c r="B251" i="1"/>
  <c r="H688" i="1" l="1"/>
  <c r="G689" i="1" s="1"/>
  <c r="I688" i="1"/>
  <c r="C688" i="1" s="1"/>
  <c r="D688" i="1" s="1"/>
  <c r="AA688" i="1"/>
  <c r="AB687" i="1"/>
  <c r="B252" i="1"/>
  <c r="E250" i="1"/>
  <c r="H689" i="1" l="1"/>
  <c r="G690" i="1" s="1"/>
  <c r="I689" i="1"/>
  <c r="C689" i="1" s="1"/>
  <c r="D689" i="1" s="1"/>
  <c r="AA689" i="1"/>
  <c r="AB688" i="1"/>
  <c r="E251" i="1"/>
  <c r="B253" i="1"/>
  <c r="H690" i="1" l="1"/>
  <c r="G691" i="1" s="1"/>
  <c r="I690" i="1"/>
  <c r="C690" i="1" s="1"/>
  <c r="D690" i="1" s="1"/>
  <c r="AA690" i="1"/>
  <c r="AB689" i="1"/>
  <c r="E252" i="1"/>
  <c r="B254" i="1"/>
  <c r="H691" i="1" l="1"/>
  <c r="G692" i="1" s="1"/>
  <c r="I691" i="1"/>
  <c r="C691" i="1" s="1"/>
  <c r="D691" i="1" s="1"/>
  <c r="AA691" i="1"/>
  <c r="AB690" i="1"/>
  <c r="E253" i="1"/>
  <c r="B255" i="1"/>
  <c r="H692" i="1" l="1"/>
  <c r="G693" i="1" s="1"/>
  <c r="I692" i="1"/>
  <c r="C692" i="1" s="1"/>
  <c r="D692" i="1" s="1"/>
  <c r="AA692" i="1"/>
  <c r="AB691" i="1"/>
  <c r="E254" i="1"/>
  <c r="B256" i="1"/>
  <c r="I693" i="1" l="1"/>
  <c r="C693" i="1" s="1"/>
  <c r="D693" i="1" s="1"/>
  <c r="H693" i="1"/>
  <c r="G694" i="1" s="1"/>
  <c r="AA693" i="1"/>
  <c r="AB692" i="1"/>
  <c r="E255" i="1"/>
  <c r="B257" i="1"/>
  <c r="I694" i="1" l="1"/>
  <c r="C694" i="1" s="1"/>
  <c r="D694" i="1" s="1"/>
  <c r="H694" i="1"/>
  <c r="G695" i="1" s="1"/>
  <c r="AA694" i="1"/>
  <c r="AB693" i="1"/>
  <c r="E256" i="1"/>
  <c r="B258" i="1"/>
  <c r="H695" i="1" l="1"/>
  <c r="G696" i="1" s="1"/>
  <c r="I695" i="1"/>
  <c r="C695" i="1" s="1"/>
  <c r="D695" i="1" s="1"/>
  <c r="AA695" i="1"/>
  <c r="AB694" i="1"/>
  <c r="E257" i="1"/>
  <c r="B259" i="1"/>
  <c r="H696" i="1" l="1"/>
  <c r="G697" i="1" s="1"/>
  <c r="I696" i="1"/>
  <c r="C696" i="1" s="1"/>
  <c r="D696" i="1" s="1"/>
  <c r="AA696" i="1"/>
  <c r="AB695" i="1"/>
  <c r="E258" i="1"/>
  <c r="B260" i="1"/>
  <c r="H697" i="1" l="1"/>
  <c r="G698" i="1" s="1"/>
  <c r="I697" i="1"/>
  <c r="C697" i="1" s="1"/>
  <c r="D697" i="1" s="1"/>
  <c r="AA697" i="1"/>
  <c r="AB696" i="1"/>
  <c r="E259" i="1"/>
  <c r="B261" i="1"/>
  <c r="I698" i="1" l="1"/>
  <c r="C698" i="1" s="1"/>
  <c r="D698" i="1" s="1"/>
  <c r="H698" i="1"/>
  <c r="G699" i="1" s="1"/>
  <c r="AA698" i="1"/>
  <c r="AB697" i="1"/>
  <c r="E260" i="1"/>
  <c r="B262" i="1"/>
  <c r="I699" i="1" l="1"/>
  <c r="C699" i="1" s="1"/>
  <c r="D699" i="1" s="1"/>
  <c r="H699" i="1"/>
  <c r="G700" i="1" s="1"/>
  <c r="AA699" i="1"/>
  <c r="AB698" i="1"/>
  <c r="B263" i="1"/>
  <c r="E261" i="1"/>
  <c r="I700" i="1" l="1"/>
  <c r="C700" i="1" s="1"/>
  <c r="D700" i="1" s="1"/>
  <c r="H700" i="1"/>
  <c r="G701" i="1" s="1"/>
  <c r="AA700" i="1"/>
  <c r="AB699" i="1"/>
  <c r="E262" i="1"/>
  <c r="B264" i="1"/>
  <c r="H701" i="1" l="1"/>
  <c r="G702" i="1" s="1"/>
  <c r="I701" i="1"/>
  <c r="C701" i="1" s="1"/>
  <c r="D701" i="1" s="1"/>
  <c r="AA701" i="1"/>
  <c r="AB700" i="1"/>
  <c r="E263" i="1"/>
  <c r="B265" i="1"/>
  <c r="H702" i="1" l="1"/>
  <c r="G703" i="1" s="1"/>
  <c r="I702" i="1"/>
  <c r="C702" i="1" s="1"/>
  <c r="D702" i="1" s="1"/>
  <c r="AA702" i="1"/>
  <c r="AB701" i="1"/>
  <c r="E264" i="1"/>
  <c r="B266" i="1"/>
  <c r="H703" i="1" l="1"/>
  <c r="G704" i="1" s="1"/>
  <c r="I703" i="1"/>
  <c r="C703" i="1" s="1"/>
  <c r="D703" i="1" s="1"/>
  <c r="AA703" i="1"/>
  <c r="AB702" i="1"/>
  <c r="E265" i="1"/>
  <c r="B267" i="1"/>
  <c r="H704" i="1" l="1"/>
  <c r="G705" i="1" s="1"/>
  <c r="I704" i="1"/>
  <c r="C704" i="1" s="1"/>
  <c r="D704" i="1" s="1"/>
  <c r="AA704" i="1"/>
  <c r="AB703" i="1"/>
  <c r="E266" i="1"/>
  <c r="B268" i="1"/>
  <c r="H705" i="1" l="1"/>
  <c r="G706" i="1" s="1"/>
  <c r="I705" i="1"/>
  <c r="C705" i="1" s="1"/>
  <c r="D705" i="1" s="1"/>
  <c r="AA705" i="1"/>
  <c r="AB704" i="1"/>
  <c r="E267" i="1"/>
  <c r="B269" i="1"/>
  <c r="H706" i="1" l="1"/>
  <c r="G707" i="1" s="1"/>
  <c r="I706" i="1"/>
  <c r="C706" i="1" s="1"/>
  <c r="D706" i="1" s="1"/>
  <c r="AA706" i="1"/>
  <c r="AB705" i="1"/>
  <c r="E268" i="1"/>
  <c r="B270" i="1"/>
  <c r="H707" i="1" l="1"/>
  <c r="G708" i="1" s="1"/>
  <c r="I707" i="1"/>
  <c r="C707" i="1" s="1"/>
  <c r="D707" i="1" s="1"/>
  <c r="AB706" i="1"/>
  <c r="AA707" i="1"/>
  <c r="E269" i="1"/>
  <c r="B271" i="1"/>
  <c r="I708" i="1" l="1"/>
  <c r="C708" i="1" s="1"/>
  <c r="D708" i="1" s="1"/>
  <c r="H708" i="1"/>
  <c r="G709" i="1" s="1"/>
  <c r="AB707" i="1"/>
  <c r="AA708" i="1"/>
  <c r="E270" i="1"/>
  <c r="B272" i="1"/>
  <c r="I709" i="1" l="1"/>
  <c r="C709" i="1" s="1"/>
  <c r="D709" i="1" s="1"/>
  <c r="H709" i="1"/>
  <c r="G710" i="1" s="1"/>
  <c r="AB708" i="1"/>
  <c r="AA709" i="1"/>
  <c r="E271" i="1"/>
  <c r="B273" i="1"/>
  <c r="H710" i="1" l="1"/>
  <c r="G711" i="1" s="1"/>
  <c r="I710" i="1"/>
  <c r="C710" i="1" s="1"/>
  <c r="D710" i="1" s="1"/>
  <c r="AB709" i="1"/>
  <c r="AA710" i="1"/>
  <c r="E272" i="1"/>
  <c r="B274" i="1"/>
  <c r="H711" i="1" l="1"/>
  <c r="G712" i="1" s="1"/>
  <c r="I711" i="1"/>
  <c r="C711" i="1" s="1"/>
  <c r="D711" i="1" s="1"/>
  <c r="AB710" i="1"/>
  <c r="AA711" i="1"/>
  <c r="E273" i="1"/>
  <c r="B275" i="1"/>
  <c r="H712" i="1" l="1"/>
  <c r="G713" i="1" s="1"/>
  <c r="I712" i="1"/>
  <c r="C712" i="1" s="1"/>
  <c r="D712" i="1" s="1"/>
  <c r="AB711" i="1"/>
  <c r="AA712" i="1"/>
  <c r="E274" i="1"/>
  <c r="B276" i="1"/>
  <c r="H713" i="1" l="1"/>
  <c r="G714" i="1" s="1"/>
  <c r="I713" i="1"/>
  <c r="C713" i="1" s="1"/>
  <c r="D713" i="1" s="1"/>
  <c r="AB712" i="1"/>
  <c r="AA713" i="1"/>
  <c r="E275" i="1"/>
  <c r="B277" i="1"/>
  <c r="H714" i="1" l="1"/>
  <c r="G715" i="1" s="1"/>
  <c r="I714" i="1"/>
  <c r="C714" i="1" s="1"/>
  <c r="D714" i="1" s="1"/>
  <c r="AB713" i="1"/>
  <c r="AA714" i="1"/>
  <c r="E276" i="1"/>
  <c r="B278" i="1"/>
  <c r="I715" i="1" l="1"/>
  <c r="C715" i="1" s="1"/>
  <c r="D715" i="1" s="1"/>
  <c r="H715" i="1"/>
  <c r="G716" i="1" s="1"/>
  <c r="AB714" i="1"/>
  <c r="AA715" i="1"/>
  <c r="E277" i="1"/>
  <c r="B279" i="1"/>
  <c r="I716" i="1" l="1"/>
  <c r="C716" i="1" s="1"/>
  <c r="D716" i="1" s="1"/>
  <c r="H716" i="1"/>
  <c r="G717" i="1" s="1"/>
  <c r="AB715" i="1"/>
  <c r="AA716" i="1"/>
  <c r="E278" i="1"/>
  <c r="B280" i="1"/>
  <c r="H717" i="1" l="1"/>
  <c r="G718" i="1" s="1"/>
  <c r="I717" i="1"/>
  <c r="C717" i="1" s="1"/>
  <c r="D717" i="1" s="1"/>
  <c r="AB716" i="1"/>
  <c r="AA717" i="1"/>
  <c r="E279" i="1"/>
  <c r="B281" i="1"/>
  <c r="I718" i="1" l="1"/>
  <c r="C718" i="1" s="1"/>
  <c r="D718" i="1" s="1"/>
  <c r="H718" i="1"/>
  <c r="G719" i="1" s="1"/>
  <c r="AB717" i="1"/>
  <c r="AA718" i="1"/>
  <c r="E280" i="1"/>
  <c r="B282" i="1"/>
  <c r="I719" i="1" l="1"/>
  <c r="C719" i="1" s="1"/>
  <c r="D719" i="1" s="1"/>
  <c r="H719" i="1"/>
  <c r="G720" i="1" s="1"/>
  <c r="AB718" i="1"/>
  <c r="AA719" i="1"/>
  <c r="E281" i="1"/>
  <c r="B283" i="1"/>
  <c r="H720" i="1" l="1"/>
  <c r="I720" i="1"/>
  <c r="C720" i="1" s="1"/>
  <c r="D720" i="1" s="1"/>
  <c r="G721" i="1"/>
  <c r="AB719" i="1"/>
  <c r="AA720" i="1"/>
  <c r="E282" i="1"/>
  <c r="B284" i="1"/>
  <c r="H721" i="1" l="1"/>
  <c r="G722" i="1" s="1"/>
  <c r="I721" i="1"/>
  <c r="C721" i="1" s="1"/>
  <c r="D721" i="1" s="1"/>
  <c r="AB720" i="1"/>
  <c r="AA721" i="1"/>
  <c r="E283" i="1"/>
  <c r="B285" i="1"/>
  <c r="H722" i="1" l="1"/>
  <c r="G723" i="1" s="1"/>
  <c r="I722" i="1"/>
  <c r="C722" i="1" s="1"/>
  <c r="D722" i="1" s="1"/>
  <c r="AB721" i="1"/>
  <c r="AA722" i="1"/>
  <c r="E284" i="1"/>
  <c r="B286" i="1"/>
  <c r="H723" i="1" l="1"/>
  <c r="I723" i="1"/>
  <c r="C723" i="1" s="1"/>
  <c r="D723" i="1" s="1"/>
  <c r="G724" i="1"/>
  <c r="AB722" i="1"/>
  <c r="AA723" i="1"/>
  <c r="E285" i="1"/>
  <c r="B287" i="1"/>
  <c r="H724" i="1" l="1"/>
  <c r="G725" i="1" s="1"/>
  <c r="I724" i="1"/>
  <c r="C724" i="1" s="1"/>
  <c r="D724" i="1" s="1"/>
  <c r="AB723" i="1"/>
  <c r="AA724" i="1"/>
  <c r="E286" i="1"/>
  <c r="B288" i="1"/>
  <c r="H725" i="1" l="1"/>
  <c r="G726" i="1" s="1"/>
  <c r="I725" i="1"/>
  <c r="C725" i="1" s="1"/>
  <c r="D725" i="1" s="1"/>
  <c r="AB724" i="1"/>
  <c r="AA725" i="1"/>
  <c r="B289" i="1"/>
  <c r="E287" i="1"/>
  <c r="H726" i="1" l="1"/>
  <c r="G727" i="1" s="1"/>
  <c r="I726" i="1"/>
  <c r="C726" i="1" s="1"/>
  <c r="D726" i="1" s="1"/>
  <c r="AB725" i="1"/>
  <c r="AA726" i="1"/>
  <c r="E288" i="1"/>
  <c r="B290" i="1"/>
  <c r="H727" i="1" l="1"/>
  <c r="G728" i="1" s="1"/>
  <c r="I727" i="1"/>
  <c r="C727" i="1" s="1"/>
  <c r="D727" i="1" s="1"/>
  <c r="AB726" i="1"/>
  <c r="AA727" i="1"/>
  <c r="E289" i="1"/>
  <c r="B291" i="1"/>
  <c r="H728" i="1" l="1"/>
  <c r="G729" i="1" s="1"/>
  <c r="I728" i="1"/>
  <c r="C728" i="1" s="1"/>
  <c r="D728" i="1" s="1"/>
  <c r="AB727" i="1"/>
  <c r="AA728" i="1"/>
  <c r="E290" i="1"/>
  <c r="B292" i="1"/>
  <c r="H729" i="1" l="1"/>
  <c r="G730" i="1" s="1"/>
  <c r="I729" i="1"/>
  <c r="C729" i="1" s="1"/>
  <c r="D729" i="1" s="1"/>
  <c r="AB728" i="1"/>
  <c r="AA729" i="1"/>
  <c r="E291" i="1"/>
  <c r="B293" i="1"/>
  <c r="I730" i="1" l="1"/>
  <c r="C730" i="1" s="1"/>
  <c r="D730" i="1" s="1"/>
  <c r="H730" i="1"/>
  <c r="G731" i="1" s="1"/>
  <c r="AB729" i="1"/>
  <c r="AA730" i="1"/>
  <c r="E292" i="1"/>
  <c r="B294" i="1"/>
  <c r="I731" i="1" l="1"/>
  <c r="C731" i="1" s="1"/>
  <c r="D731" i="1" s="1"/>
  <c r="H731" i="1"/>
  <c r="G732" i="1" s="1"/>
  <c r="AB730" i="1"/>
  <c r="AA731" i="1"/>
  <c r="E293" i="1"/>
  <c r="B295" i="1"/>
  <c r="I732" i="1" l="1"/>
  <c r="C732" i="1" s="1"/>
  <c r="D732" i="1" s="1"/>
  <c r="H732" i="1"/>
  <c r="G733" i="1" s="1"/>
  <c r="AB731" i="1"/>
  <c r="AA732" i="1"/>
  <c r="E294" i="1"/>
  <c r="B296" i="1"/>
  <c r="I733" i="1" l="1"/>
  <c r="C733" i="1" s="1"/>
  <c r="D733" i="1" s="1"/>
  <c r="H733" i="1"/>
  <c r="G734" i="1" s="1"/>
  <c r="AB732" i="1"/>
  <c r="AA733" i="1"/>
  <c r="E295" i="1"/>
  <c r="B297" i="1"/>
  <c r="H734" i="1" l="1"/>
  <c r="G735" i="1" s="1"/>
  <c r="I734" i="1"/>
  <c r="C734" i="1" s="1"/>
  <c r="D734" i="1" s="1"/>
  <c r="AB733" i="1"/>
  <c r="AA734" i="1"/>
  <c r="B298" i="1"/>
  <c r="E296" i="1"/>
  <c r="H735" i="1" l="1"/>
  <c r="G736" i="1" s="1"/>
  <c r="I735" i="1"/>
  <c r="C735" i="1" s="1"/>
  <c r="D735" i="1" s="1"/>
  <c r="AB734" i="1"/>
  <c r="AA735" i="1"/>
  <c r="E297" i="1"/>
  <c r="B299" i="1"/>
  <c r="H736" i="1" l="1"/>
  <c r="G737" i="1" s="1"/>
  <c r="I736" i="1"/>
  <c r="C736" i="1" s="1"/>
  <c r="D736" i="1" s="1"/>
  <c r="AB735" i="1"/>
  <c r="AA736" i="1"/>
  <c r="E298" i="1"/>
  <c r="B300" i="1"/>
  <c r="H737" i="1" l="1"/>
  <c r="G738" i="1" s="1"/>
  <c r="I737" i="1"/>
  <c r="C737" i="1" s="1"/>
  <c r="D737" i="1" s="1"/>
  <c r="AB736" i="1"/>
  <c r="AA737" i="1"/>
  <c r="E299" i="1"/>
  <c r="B301" i="1"/>
  <c r="I738" i="1" l="1"/>
  <c r="C738" i="1" s="1"/>
  <c r="D738" i="1" s="1"/>
  <c r="H738" i="1"/>
  <c r="G739" i="1" s="1"/>
  <c r="AB737" i="1"/>
  <c r="AA738" i="1"/>
  <c r="E300" i="1"/>
  <c r="B302" i="1"/>
  <c r="I739" i="1" l="1"/>
  <c r="C739" i="1" s="1"/>
  <c r="D739" i="1" s="1"/>
  <c r="H739" i="1"/>
  <c r="G740" i="1" s="1"/>
  <c r="AB738" i="1"/>
  <c r="AA739" i="1"/>
  <c r="E301" i="1"/>
  <c r="B303" i="1"/>
  <c r="I740" i="1" l="1"/>
  <c r="C740" i="1" s="1"/>
  <c r="D740" i="1" s="1"/>
  <c r="H740" i="1"/>
  <c r="G741" i="1" s="1"/>
  <c r="AB739" i="1"/>
  <c r="AA740" i="1"/>
  <c r="E302" i="1"/>
  <c r="B304" i="1"/>
  <c r="I741" i="1" l="1"/>
  <c r="C741" i="1" s="1"/>
  <c r="D741" i="1" s="1"/>
  <c r="H741" i="1"/>
  <c r="G742" i="1" s="1"/>
  <c r="AB740" i="1"/>
  <c r="AA741" i="1"/>
  <c r="E303" i="1"/>
  <c r="B305" i="1"/>
  <c r="H742" i="1" l="1"/>
  <c r="I742" i="1"/>
  <c r="C742" i="1" s="1"/>
  <c r="D742" i="1" s="1"/>
  <c r="G743" i="1"/>
  <c r="AB741" i="1"/>
  <c r="AA742" i="1"/>
  <c r="E304" i="1"/>
  <c r="B306" i="1"/>
  <c r="H743" i="1" l="1"/>
  <c r="G744" i="1" s="1"/>
  <c r="I743" i="1"/>
  <c r="C743" i="1" s="1"/>
  <c r="D743" i="1" s="1"/>
  <c r="AB742" i="1"/>
  <c r="AA743" i="1"/>
  <c r="E305" i="1"/>
  <c r="B307" i="1"/>
  <c r="H744" i="1" l="1"/>
  <c r="I744" i="1"/>
  <c r="C744" i="1" s="1"/>
  <c r="D744" i="1" s="1"/>
  <c r="G745" i="1"/>
  <c r="AB743" i="1"/>
  <c r="AA744" i="1"/>
  <c r="E306" i="1"/>
  <c r="B308" i="1"/>
  <c r="H745" i="1" l="1"/>
  <c r="I745" i="1"/>
  <c r="C745" i="1" s="1"/>
  <c r="D745" i="1" s="1"/>
  <c r="G746" i="1"/>
  <c r="AB744" i="1"/>
  <c r="AA745" i="1"/>
  <c r="E307" i="1"/>
  <c r="B309" i="1"/>
  <c r="H746" i="1" l="1"/>
  <c r="G747" i="1" s="1"/>
  <c r="I746" i="1"/>
  <c r="C746" i="1" s="1"/>
  <c r="D746" i="1" s="1"/>
  <c r="AB745" i="1"/>
  <c r="AA746" i="1"/>
  <c r="E308" i="1"/>
  <c r="B310" i="1"/>
  <c r="H747" i="1" l="1"/>
  <c r="G748" i="1" s="1"/>
  <c r="I747" i="1"/>
  <c r="C747" i="1" s="1"/>
  <c r="D747" i="1" s="1"/>
  <c r="AB746" i="1"/>
  <c r="AA747" i="1"/>
  <c r="E309" i="1"/>
  <c r="B311" i="1"/>
  <c r="H748" i="1" l="1"/>
  <c r="G749" i="1" s="1"/>
  <c r="I748" i="1"/>
  <c r="C748" i="1" s="1"/>
  <c r="D748" i="1" s="1"/>
  <c r="AB747" i="1"/>
  <c r="AA748" i="1"/>
  <c r="E310" i="1"/>
  <c r="B312" i="1"/>
  <c r="I749" i="1" l="1"/>
  <c r="C749" i="1" s="1"/>
  <c r="D749" i="1" s="1"/>
  <c r="H749" i="1"/>
  <c r="G750" i="1" s="1"/>
  <c r="AA749" i="1"/>
  <c r="AB748" i="1"/>
  <c r="E311" i="1"/>
  <c r="B313" i="1"/>
  <c r="H750" i="1" l="1"/>
  <c r="G751" i="1" s="1"/>
  <c r="I750" i="1"/>
  <c r="C750" i="1" s="1"/>
  <c r="D750" i="1" s="1"/>
  <c r="AA750" i="1"/>
  <c r="AB749" i="1"/>
  <c r="E312" i="1"/>
  <c r="B314" i="1"/>
  <c r="H751" i="1" l="1"/>
  <c r="G752" i="1" s="1"/>
  <c r="I751" i="1"/>
  <c r="C751" i="1" s="1"/>
  <c r="D751" i="1" s="1"/>
  <c r="AA751" i="1"/>
  <c r="AB750" i="1"/>
  <c r="E313" i="1"/>
  <c r="B315" i="1"/>
  <c r="H752" i="1" l="1"/>
  <c r="G753" i="1" s="1"/>
  <c r="I752" i="1"/>
  <c r="C752" i="1" s="1"/>
  <c r="D752" i="1" s="1"/>
  <c r="AA752" i="1"/>
  <c r="AB751" i="1"/>
  <c r="B316" i="1"/>
  <c r="E314" i="1"/>
  <c r="H753" i="1" l="1"/>
  <c r="G754" i="1" s="1"/>
  <c r="I753" i="1"/>
  <c r="C753" i="1" s="1"/>
  <c r="D753" i="1" s="1"/>
  <c r="AA753" i="1"/>
  <c r="AB752" i="1"/>
  <c r="E315" i="1"/>
  <c r="B317" i="1"/>
  <c r="H754" i="1" l="1"/>
  <c r="G755" i="1" s="1"/>
  <c r="I754" i="1"/>
  <c r="C754" i="1" s="1"/>
  <c r="D754" i="1" s="1"/>
  <c r="AA754" i="1"/>
  <c r="AB753" i="1"/>
  <c r="E316" i="1"/>
  <c r="B318" i="1"/>
  <c r="H755" i="1" l="1"/>
  <c r="G756" i="1" s="1"/>
  <c r="I755" i="1"/>
  <c r="C755" i="1" s="1"/>
  <c r="D755" i="1" s="1"/>
  <c r="AA755" i="1"/>
  <c r="AB754" i="1"/>
  <c r="E317" i="1"/>
  <c r="B319" i="1"/>
  <c r="H756" i="1" l="1"/>
  <c r="G757" i="1" s="1"/>
  <c r="I756" i="1"/>
  <c r="C756" i="1" s="1"/>
  <c r="D756" i="1" s="1"/>
  <c r="AA756" i="1"/>
  <c r="AB755" i="1"/>
  <c r="E318" i="1"/>
  <c r="B320" i="1"/>
  <c r="H757" i="1" l="1"/>
  <c r="G758" i="1" s="1"/>
  <c r="I757" i="1"/>
  <c r="C757" i="1" s="1"/>
  <c r="D757" i="1" s="1"/>
  <c r="AA757" i="1"/>
  <c r="AB756" i="1"/>
  <c r="E319" i="1"/>
  <c r="B321" i="1"/>
  <c r="H758" i="1" l="1"/>
  <c r="G759" i="1" s="1"/>
  <c r="I758" i="1"/>
  <c r="C758" i="1" s="1"/>
  <c r="D758" i="1" s="1"/>
  <c r="AA758" i="1"/>
  <c r="AB757" i="1"/>
  <c r="E320" i="1"/>
  <c r="B322" i="1"/>
  <c r="I759" i="1" l="1"/>
  <c r="C759" i="1" s="1"/>
  <c r="D759" i="1" s="1"/>
  <c r="H759" i="1"/>
  <c r="G760" i="1" s="1"/>
  <c r="AA759" i="1"/>
  <c r="AB758" i="1"/>
  <c r="E321" i="1"/>
  <c r="B323" i="1"/>
  <c r="H760" i="1" l="1"/>
  <c r="G761" i="1" s="1"/>
  <c r="I760" i="1"/>
  <c r="C760" i="1" s="1"/>
  <c r="D760" i="1" s="1"/>
  <c r="AA760" i="1"/>
  <c r="AB759" i="1"/>
  <c r="E322" i="1"/>
  <c r="B324" i="1"/>
  <c r="I761" i="1" l="1"/>
  <c r="C761" i="1" s="1"/>
  <c r="D761" i="1" s="1"/>
  <c r="H761" i="1"/>
  <c r="G762" i="1" s="1"/>
  <c r="AA761" i="1"/>
  <c r="AB760" i="1"/>
  <c r="B325" i="1"/>
  <c r="E323" i="1"/>
  <c r="H762" i="1" l="1"/>
  <c r="G763" i="1" s="1"/>
  <c r="I762" i="1"/>
  <c r="C762" i="1" s="1"/>
  <c r="D762" i="1" s="1"/>
  <c r="AA762" i="1"/>
  <c r="AB761" i="1"/>
  <c r="E324" i="1"/>
  <c r="B326" i="1"/>
  <c r="H763" i="1" l="1"/>
  <c r="G764" i="1" s="1"/>
  <c r="I763" i="1"/>
  <c r="C763" i="1" s="1"/>
  <c r="D763" i="1" s="1"/>
  <c r="AA763" i="1"/>
  <c r="AB762" i="1"/>
  <c r="E325" i="1"/>
  <c r="B327" i="1"/>
  <c r="H764" i="1" l="1"/>
  <c r="G765" i="1" s="1"/>
  <c r="I764" i="1"/>
  <c r="C764" i="1" s="1"/>
  <c r="D764" i="1" s="1"/>
  <c r="AA764" i="1"/>
  <c r="AB763" i="1"/>
  <c r="E326" i="1"/>
  <c r="B328" i="1"/>
  <c r="H765" i="1" l="1"/>
  <c r="G766" i="1" s="1"/>
  <c r="I765" i="1"/>
  <c r="C765" i="1" s="1"/>
  <c r="D765" i="1" s="1"/>
  <c r="AA765" i="1"/>
  <c r="AB764" i="1"/>
  <c r="E327" i="1"/>
  <c r="B329" i="1"/>
  <c r="H766" i="1" l="1"/>
  <c r="G767" i="1" s="1"/>
  <c r="I766" i="1"/>
  <c r="C766" i="1" s="1"/>
  <c r="D766" i="1" s="1"/>
  <c r="AA766" i="1"/>
  <c r="AB765" i="1"/>
  <c r="E328" i="1"/>
  <c r="B330" i="1"/>
  <c r="H767" i="1" l="1"/>
  <c r="G768" i="1" s="1"/>
  <c r="I767" i="1"/>
  <c r="C767" i="1" s="1"/>
  <c r="D767" i="1" s="1"/>
  <c r="AA767" i="1"/>
  <c r="AB766" i="1"/>
  <c r="E329" i="1"/>
  <c r="B331" i="1"/>
  <c r="H768" i="1" l="1"/>
  <c r="G769" i="1" s="1"/>
  <c r="I768" i="1"/>
  <c r="C768" i="1" s="1"/>
  <c r="D768" i="1" s="1"/>
  <c r="AA768" i="1"/>
  <c r="AB767" i="1"/>
  <c r="E330" i="1"/>
  <c r="B332" i="1"/>
  <c r="H769" i="1" l="1"/>
  <c r="G770" i="1" s="1"/>
  <c r="I769" i="1"/>
  <c r="C769" i="1" s="1"/>
  <c r="D769" i="1" s="1"/>
  <c r="AA769" i="1"/>
  <c r="AB768" i="1"/>
  <c r="E331" i="1"/>
  <c r="B333" i="1"/>
  <c r="H770" i="1" l="1"/>
  <c r="G771" i="1" s="1"/>
  <c r="I770" i="1"/>
  <c r="C770" i="1" s="1"/>
  <c r="D770" i="1" s="1"/>
  <c r="AA770" i="1"/>
  <c r="AB769" i="1"/>
  <c r="E332" i="1"/>
  <c r="B334" i="1"/>
  <c r="H771" i="1" l="1"/>
  <c r="G772" i="1" s="1"/>
  <c r="I771" i="1"/>
  <c r="C771" i="1" s="1"/>
  <c r="D771" i="1" s="1"/>
  <c r="AA771" i="1"/>
  <c r="AB770" i="1"/>
  <c r="E333" i="1"/>
  <c r="B335" i="1"/>
  <c r="H772" i="1" l="1"/>
  <c r="G773" i="1" s="1"/>
  <c r="I772" i="1"/>
  <c r="C772" i="1" s="1"/>
  <c r="D772" i="1" s="1"/>
  <c r="AA772" i="1"/>
  <c r="AB771" i="1"/>
  <c r="E334" i="1"/>
  <c r="B336" i="1"/>
  <c r="H773" i="1" l="1"/>
  <c r="G774" i="1" s="1"/>
  <c r="I773" i="1"/>
  <c r="C773" i="1" s="1"/>
  <c r="D773" i="1" s="1"/>
  <c r="AA773" i="1"/>
  <c r="AB772" i="1"/>
  <c r="E335" i="1"/>
  <c r="B337" i="1"/>
  <c r="H774" i="1" l="1"/>
  <c r="G775" i="1" s="1"/>
  <c r="I774" i="1"/>
  <c r="C774" i="1" s="1"/>
  <c r="D774" i="1" s="1"/>
  <c r="AA774" i="1"/>
  <c r="AB773" i="1"/>
  <c r="E336" i="1"/>
  <c r="B338" i="1"/>
  <c r="I775" i="1" l="1"/>
  <c r="C775" i="1" s="1"/>
  <c r="D775" i="1" s="1"/>
  <c r="H775" i="1"/>
  <c r="G776" i="1" s="1"/>
  <c r="AA775" i="1"/>
  <c r="AB774" i="1"/>
  <c r="E337" i="1"/>
  <c r="B339" i="1"/>
  <c r="H776" i="1" l="1"/>
  <c r="G777" i="1" s="1"/>
  <c r="I776" i="1"/>
  <c r="C776" i="1" s="1"/>
  <c r="D776" i="1" s="1"/>
  <c r="AA776" i="1"/>
  <c r="AB775" i="1"/>
  <c r="E338" i="1"/>
  <c r="B340" i="1"/>
  <c r="I777" i="1" l="1"/>
  <c r="C777" i="1" s="1"/>
  <c r="D777" i="1" s="1"/>
  <c r="H777" i="1"/>
  <c r="G778" i="1" s="1"/>
  <c r="AA777" i="1"/>
  <c r="AB776" i="1"/>
  <c r="E339" i="1"/>
  <c r="B341" i="1"/>
  <c r="H778" i="1" l="1"/>
  <c r="G779" i="1" s="1"/>
  <c r="I778" i="1"/>
  <c r="C778" i="1" s="1"/>
  <c r="D778" i="1" s="1"/>
  <c r="AA778" i="1"/>
  <c r="AB777" i="1"/>
  <c r="E340" i="1"/>
  <c r="B342" i="1"/>
  <c r="H779" i="1" l="1"/>
  <c r="G780" i="1" s="1"/>
  <c r="I779" i="1"/>
  <c r="C779" i="1" s="1"/>
  <c r="D779" i="1" s="1"/>
  <c r="AA779" i="1"/>
  <c r="AB778" i="1"/>
  <c r="E341" i="1"/>
  <c r="B343" i="1"/>
  <c r="H780" i="1" l="1"/>
  <c r="G781" i="1" s="1"/>
  <c r="I780" i="1"/>
  <c r="C780" i="1" s="1"/>
  <c r="D780" i="1" s="1"/>
  <c r="AA780" i="1"/>
  <c r="AB779" i="1"/>
  <c r="E342" i="1"/>
  <c r="B344" i="1"/>
  <c r="H781" i="1" l="1"/>
  <c r="G782" i="1" s="1"/>
  <c r="I781" i="1"/>
  <c r="C781" i="1" s="1"/>
  <c r="D781" i="1" s="1"/>
  <c r="AA781" i="1"/>
  <c r="AB780" i="1"/>
  <c r="E343" i="1"/>
  <c r="B345" i="1"/>
  <c r="H782" i="1" l="1"/>
  <c r="G783" i="1" s="1"/>
  <c r="I782" i="1"/>
  <c r="C782" i="1" s="1"/>
  <c r="D782" i="1" s="1"/>
  <c r="AA782" i="1"/>
  <c r="AB781" i="1"/>
  <c r="E344" i="1"/>
  <c r="B346" i="1"/>
  <c r="H783" i="1" l="1"/>
  <c r="G784" i="1" s="1"/>
  <c r="I783" i="1"/>
  <c r="C783" i="1" s="1"/>
  <c r="D783" i="1" s="1"/>
  <c r="AA783" i="1"/>
  <c r="AB782" i="1"/>
  <c r="E345" i="1"/>
  <c r="B347" i="1"/>
  <c r="H784" i="1" l="1"/>
  <c r="G785" i="1" s="1"/>
  <c r="I784" i="1"/>
  <c r="C784" i="1" s="1"/>
  <c r="D784" i="1" s="1"/>
  <c r="AA784" i="1"/>
  <c r="AB783" i="1"/>
  <c r="B348" i="1"/>
  <c r="E346" i="1"/>
  <c r="H785" i="1" l="1"/>
  <c r="G786" i="1" s="1"/>
  <c r="I785" i="1"/>
  <c r="C785" i="1" s="1"/>
  <c r="D785" i="1" s="1"/>
  <c r="AA785" i="1"/>
  <c r="AB784" i="1"/>
  <c r="E347" i="1"/>
  <c r="B349" i="1"/>
  <c r="H786" i="1" l="1"/>
  <c r="G787" i="1" s="1"/>
  <c r="I786" i="1"/>
  <c r="C786" i="1" s="1"/>
  <c r="D786" i="1" s="1"/>
  <c r="AA786" i="1"/>
  <c r="AB785" i="1"/>
  <c r="E348" i="1"/>
  <c r="B350" i="1"/>
  <c r="H787" i="1" l="1"/>
  <c r="G788" i="1" s="1"/>
  <c r="I787" i="1"/>
  <c r="C787" i="1" s="1"/>
  <c r="D787" i="1" s="1"/>
  <c r="AA787" i="1"/>
  <c r="AB786" i="1"/>
  <c r="E349" i="1"/>
  <c r="B351" i="1"/>
  <c r="H788" i="1" l="1"/>
  <c r="G789" i="1" s="1"/>
  <c r="I788" i="1"/>
  <c r="C788" i="1" s="1"/>
  <c r="D788" i="1" s="1"/>
  <c r="AA788" i="1"/>
  <c r="AB787" i="1"/>
  <c r="E350" i="1"/>
  <c r="B352" i="1"/>
  <c r="I789" i="1" l="1"/>
  <c r="C789" i="1" s="1"/>
  <c r="D789" i="1" s="1"/>
  <c r="H789" i="1"/>
  <c r="G790" i="1" s="1"/>
  <c r="AA789" i="1"/>
  <c r="AB788" i="1"/>
  <c r="E351" i="1"/>
  <c r="B353" i="1"/>
  <c r="I790" i="1" l="1"/>
  <c r="C790" i="1" s="1"/>
  <c r="D790" i="1" s="1"/>
  <c r="H790" i="1"/>
  <c r="G791" i="1" s="1"/>
  <c r="AA790" i="1"/>
  <c r="AB789" i="1"/>
  <c r="E352" i="1"/>
  <c r="B354" i="1"/>
  <c r="H791" i="1" l="1"/>
  <c r="G792" i="1" s="1"/>
  <c r="I791" i="1"/>
  <c r="C791" i="1" s="1"/>
  <c r="D791" i="1" s="1"/>
  <c r="AB790" i="1"/>
  <c r="AA791" i="1"/>
  <c r="E353" i="1"/>
  <c r="B355" i="1"/>
  <c r="H792" i="1" l="1"/>
  <c r="G793" i="1" s="1"/>
  <c r="I792" i="1"/>
  <c r="C792" i="1" s="1"/>
  <c r="D792" i="1" s="1"/>
  <c r="AB791" i="1"/>
  <c r="AA792" i="1"/>
  <c r="B356" i="1"/>
  <c r="E354" i="1"/>
  <c r="H793" i="1" l="1"/>
  <c r="G794" i="1" s="1"/>
  <c r="I793" i="1"/>
  <c r="C793" i="1" s="1"/>
  <c r="D793" i="1" s="1"/>
  <c r="AB792" i="1"/>
  <c r="AA793" i="1"/>
  <c r="B357" i="1"/>
  <c r="E355" i="1"/>
  <c r="H794" i="1" l="1"/>
  <c r="G795" i="1" s="1"/>
  <c r="I794" i="1"/>
  <c r="C794" i="1" s="1"/>
  <c r="D794" i="1" s="1"/>
  <c r="AB793" i="1"/>
  <c r="AA794" i="1"/>
  <c r="E356" i="1"/>
  <c r="B358" i="1"/>
  <c r="H795" i="1" l="1"/>
  <c r="G796" i="1" s="1"/>
  <c r="I795" i="1"/>
  <c r="C795" i="1" s="1"/>
  <c r="D795" i="1" s="1"/>
  <c r="AB794" i="1"/>
  <c r="AA795" i="1"/>
  <c r="E357" i="1"/>
  <c r="B359" i="1"/>
  <c r="H796" i="1" l="1"/>
  <c r="G797" i="1" s="1"/>
  <c r="I796" i="1"/>
  <c r="C796" i="1" s="1"/>
  <c r="D796" i="1" s="1"/>
  <c r="AB795" i="1"/>
  <c r="AA796" i="1"/>
  <c r="E358" i="1"/>
  <c r="B360" i="1"/>
  <c r="I797" i="1" l="1"/>
  <c r="C797" i="1" s="1"/>
  <c r="D797" i="1" s="1"/>
  <c r="H797" i="1"/>
  <c r="G798" i="1" s="1"/>
  <c r="AB796" i="1"/>
  <c r="AA797" i="1"/>
  <c r="E359" i="1"/>
  <c r="B361" i="1"/>
  <c r="H798" i="1" l="1"/>
  <c r="G799" i="1" s="1"/>
  <c r="I798" i="1"/>
  <c r="C798" i="1" s="1"/>
  <c r="D798" i="1" s="1"/>
  <c r="AB797" i="1"/>
  <c r="AA798" i="1"/>
  <c r="E360" i="1"/>
  <c r="B362" i="1"/>
  <c r="I799" i="1" l="1"/>
  <c r="C799" i="1" s="1"/>
  <c r="D799" i="1" s="1"/>
  <c r="H799" i="1"/>
  <c r="G800" i="1" s="1"/>
  <c r="AB798" i="1"/>
  <c r="AA799" i="1"/>
  <c r="E361" i="1"/>
  <c r="B363" i="1"/>
  <c r="H800" i="1" l="1"/>
  <c r="G801" i="1" s="1"/>
  <c r="I800" i="1"/>
  <c r="C800" i="1" s="1"/>
  <c r="D800" i="1" s="1"/>
  <c r="AB799" i="1"/>
  <c r="AA800" i="1"/>
  <c r="E362" i="1"/>
  <c r="B364" i="1"/>
  <c r="H801" i="1" l="1"/>
  <c r="I801" i="1"/>
  <c r="C801" i="1" s="1"/>
  <c r="D801" i="1" s="1"/>
  <c r="G802" i="1"/>
  <c r="AB800" i="1"/>
  <c r="AA801" i="1"/>
  <c r="E363" i="1"/>
  <c r="B365" i="1"/>
  <c r="H802" i="1" l="1"/>
  <c r="G803" i="1" s="1"/>
  <c r="I802" i="1"/>
  <c r="C802" i="1" s="1"/>
  <c r="D802" i="1" s="1"/>
  <c r="AB801" i="1"/>
  <c r="AA802" i="1"/>
  <c r="E364" i="1"/>
  <c r="B366" i="1"/>
  <c r="I803" i="1" l="1"/>
  <c r="C803" i="1" s="1"/>
  <c r="D803" i="1" s="1"/>
  <c r="H803" i="1"/>
  <c r="G804" i="1" s="1"/>
  <c r="AB802" i="1"/>
  <c r="AA803" i="1"/>
  <c r="E365" i="1"/>
  <c r="B367" i="1"/>
  <c r="H804" i="1" l="1"/>
  <c r="G805" i="1" s="1"/>
  <c r="I804" i="1"/>
  <c r="C804" i="1" s="1"/>
  <c r="D804" i="1" s="1"/>
  <c r="AB803" i="1"/>
  <c r="AA804" i="1"/>
  <c r="B368" i="1"/>
  <c r="E366" i="1"/>
  <c r="I805" i="1" l="1"/>
  <c r="C805" i="1" s="1"/>
  <c r="D805" i="1" s="1"/>
  <c r="H805" i="1"/>
  <c r="G806" i="1" s="1"/>
  <c r="AB804" i="1"/>
  <c r="AA805" i="1"/>
  <c r="E367" i="1"/>
  <c r="B369" i="1"/>
  <c r="H806" i="1" l="1"/>
  <c r="G807" i="1" s="1"/>
  <c r="I806" i="1"/>
  <c r="C806" i="1" s="1"/>
  <c r="D806" i="1" s="1"/>
  <c r="AB805" i="1"/>
  <c r="AA806" i="1"/>
  <c r="E368" i="1"/>
  <c r="B370" i="1"/>
  <c r="I807" i="1" l="1"/>
  <c r="C807" i="1" s="1"/>
  <c r="D807" i="1" s="1"/>
  <c r="H807" i="1"/>
  <c r="G808" i="1" s="1"/>
  <c r="AB806" i="1"/>
  <c r="AA807" i="1"/>
  <c r="E369" i="1"/>
  <c r="B371" i="1"/>
  <c r="H808" i="1" l="1"/>
  <c r="G809" i="1" s="1"/>
  <c r="I808" i="1"/>
  <c r="C808" i="1" s="1"/>
  <c r="D808" i="1" s="1"/>
  <c r="AB807" i="1"/>
  <c r="AA808" i="1"/>
  <c r="B372" i="1"/>
  <c r="E370" i="1"/>
  <c r="I809" i="1" l="1"/>
  <c r="C809" i="1" s="1"/>
  <c r="D809" i="1" s="1"/>
  <c r="H809" i="1"/>
  <c r="G810" i="1" s="1"/>
  <c r="AB808" i="1"/>
  <c r="AA809" i="1"/>
  <c r="E371" i="1"/>
  <c r="B373" i="1"/>
  <c r="H810" i="1" l="1"/>
  <c r="G811" i="1" s="1"/>
  <c r="I810" i="1"/>
  <c r="C810" i="1" s="1"/>
  <c r="D810" i="1" s="1"/>
  <c r="AA810" i="1"/>
  <c r="AB809" i="1"/>
  <c r="E372" i="1"/>
  <c r="B374" i="1"/>
  <c r="I811" i="1" l="1"/>
  <c r="C811" i="1" s="1"/>
  <c r="D811" i="1" s="1"/>
  <c r="H811" i="1"/>
  <c r="G812" i="1" s="1"/>
  <c r="AB810" i="1"/>
  <c r="AA811" i="1"/>
  <c r="E373" i="1"/>
  <c r="B375" i="1"/>
  <c r="I812" i="1" l="1"/>
  <c r="C812" i="1" s="1"/>
  <c r="D812" i="1" s="1"/>
  <c r="H812" i="1"/>
  <c r="G813" i="1" s="1"/>
  <c r="AA812" i="1"/>
  <c r="AB811" i="1"/>
  <c r="E374" i="1"/>
  <c r="B376" i="1"/>
  <c r="I813" i="1" l="1"/>
  <c r="C813" i="1" s="1"/>
  <c r="D813" i="1" s="1"/>
  <c r="H813" i="1"/>
  <c r="G814" i="1" s="1"/>
  <c r="AB812" i="1"/>
  <c r="AA813" i="1"/>
  <c r="E375" i="1"/>
  <c r="B377" i="1"/>
  <c r="I814" i="1" l="1"/>
  <c r="C814" i="1" s="1"/>
  <c r="D814" i="1" s="1"/>
  <c r="H814" i="1"/>
  <c r="G815" i="1" s="1"/>
  <c r="AA814" i="1"/>
  <c r="AB813" i="1"/>
  <c r="E376" i="1"/>
  <c r="B378" i="1"/>
  <c r="I815" i="1" l="1"/>
  <c r="C815" i="1" s="1"/>
  <c r="D815" i="1" s="1"/>
  <c r="H815" i="1"/>
  <c r="G816" i="1" s="1"/>
  <c r="AB814" i="1"/>
  <c r="AA815" i="1"/>
  <c r="E377" i="1"/>
  <c r="B379" i="1"/>
  <c r="I816" i="1" l="1"/>
  <c r="C816" i="1" s="1"/>
  <c r="D816" i="1" s="1"/>
  <c r="H816" i="1"/>
  <c r="G817" i="1" s="1"/>
  <c r="AA816" i="1"/>
  <c r="AB815" i="1"/>
  <c r="E378" i="1"/>
  <c r="B380" i="1"/>
  <c r="I817" i="1" l="1"/>
  <c r="C817" i="1" s="1"/>
  <c r="D817" i="1" s="1"/>
  <c r="H817" i="1"/>
  <c r="G818" i="1" s="1"/>
  <c r="AB816" i="1"/>
  <c r="AA817" i="1"/>
  <c r="E379" i="1"/>
  <c r="B381" i="1"/>
  <c r="H818" i="1" l="1"/>
  <c r="G819" i="1" s="1"/>
  <c r="I818" i="1"/>
  <c r="C818" i="1" s="1"/>
  <c r="D818" i="1" s="1"/>
  <c r="AA818" i="1"/>
  <c r="AB817" i="1"/>
  <c r="E380" i="1"/>
  <c r="B382" i="1"/>
  <c r="H819" i="1" l="1"/>
  <c r="G820" i="1" s="1"/>
  <c r="I819" i="1"/>
  <c r="C819" i="1" s="1"/>
  <c r="D819" i="1" s="1"/>
  <c r="AB818" i="1"/>
  <c r="AA819" i="1"/>
  <c r="E381" i="1"/>
  <c r="B383" i="1"/>
  <c r="I820" i="1" l="1"/>
  <c r="C820" i="1" s="1"/>
  <c r="D820" i="1" s="1"/>
  <c r="H820" i="1"/>
  <c r="G821" i="1" s="1"/>
  <c r="AA820" i="1"/>
  <c r="AB819" i="1"/>
  <c r="E382" i="1"/>
  <c r="B384" i="1"/>
  <c r="I821" i="1" l="1"/>
  <c r="C821" i="1" s="1"/>
  <c r="D821" i="1" s="1"/>
  <c r="H821" i="1"/>
  <c r="G822" i="1" s="1"/>
  <c r="AB820" i="1"/>
  <c r="AA821" i="1"/>
  <c r="E383" i="1"/>
  <c r="B385" i="1"/>
  <c r="I822" i="1" l="1"/>
  <c r="C822" i="1" s="1"/>
  <c r="D822" i="1" s="1"/>
  <c r="H822" i="1"/>
  <c r="G823" i="1" s="1"/>
  <c r="AA822" i="1"/>
  <c r="AB821" i="1"/>
  <c r="E384" i="1"/>
  <c r="B386" i="1"/>
  <c r="I823" i="1" l="1"/>
  <c r="C823" i="1" s="1"/>
  <c r="D823" i="1" s="1"/>
  <c r="H823" i="1"/>
  <c r="G824" i="1" s="1"/>
  <c r="AB822" i="1"/>
  <c r="AA823" i="1"/>
  <c r="E385" i="1"/>
  <c r="B387" i="1"/>
  <c r="I824" i="1" l="1"/>
  <c r="C824" i="1" s="1"/>
  <c r="D824" i="1" s="1"/>
  <c r="H824" i="1"/>
  <c r="G825" i="1" s="1"/>
  <c r="AA824" i="1"/>
  <c r="AB823" i="1"/>
  <c r="E386" i="1"/>
  <c r="B388" i="1"/>
  <c r="I825" i="1" l="1"/>
  <c r="C825" i="1" s="1"/>
  <c r="D825" i="1" s="1"/>
  <c r="H825" i="1"/>
  <c r="G826" i="1" s="1"/>
  <c r="AB824" i="1"/>
  <c r="AA825" i="1"/>
  <c r="E387" i="1"/>
  <c r="B389" i="1"/>
  <c r="I826" i="1" l="1"/>
  <c r="C826" i="1" s="1"/>
  <c r="D826" i="1" s="1"/>
  <c r="H826" i="1"/>
  <c r="G827" i="1" s="1"/>
  <c r="AA826" i="1"/>
  <c r="AB825" i="1"/>
  <c r="E388" i="1"/>
  <c r="B390" i="1"/>
  <c r="H827" i="1" l="1"/>
  <c r="G828" i="1" s="1"/>
  <c r="I827" i="1"/>
  <c r="C827" i="1" s="1"/>
  <c r="D827" i="1" s="1"/>
  <c r="AB826" i="1"/>
  <c r="AA827" i="1"/>
  <c r="E389" i="1"/>
  <c r="B391" i="1"/>
  <c r="I828" i="1" l="1"/>
  <c r="C828" i="1" s="1"/>
  <c r="D828" i="1" s="1"/>
  <c r="H828" i="1"/>
  <c r="G829" i="1" s="1"/>
  <c r="AA828" i="1"/>
  <c r="AB827" i="1"/>
  <c r="B392" i="1"/>
  <c r="E390" i="1"/>
  <c r="H829" i="1" l="1"/>
  <c r="G830" i="1" s="1"/>
  <c r="I829" i="1"/>
  <c r="C829" i="1" s="1"/>
  <c r="D829" i="1" s="1"/>
  <c r="AB828" i="1"/>
  <c r="AA829" i="1"/>
  <c r="E391" i="1"/>
  <c r="B393" i="1"/>
  <c r="I830" i="1" l="1"/>
  <c r="C830" i="1" s="1"/>
  <c r="D830" i="1" s="1"/>
  <c r="H830" i="1"/>
  <c r="G831" i="1" s="1"/>
  <c r="AA830" i="1"/>
  <c r="AB829" i="1"/>
  <c r="E392" i="1"/>
  <c r="B394" i="1"/>
  <c r="I831" i="1" l="1"/>
  <c r="C831" i="1" s="1"/>
  <c r="D831" i="1" s="1"/>
  <c r="H831" i="1"/>
  <c r="G832" i="1" s="1"/>
  <c r="AB830" i="1"/>
  <c r="AA831" i="1"/>
  <c r="E393" i="1"/>
  <c r="B395" i="1"/>
  <c r="I832" i="1" l="1"/>
  <c r="C832" i="1" s="1"/>
  <c r="D832" i="1" s="1"/>
  <c r="H832" i="1"/>
  <c r="G833" i="1" s="1"/>
  <c r="AA832" i="1"/>
  <c r="AB831" i="1"/>
  <c r="E394" i="1"/>
  <c r="B396" i="1"/>
  <c r="I833" i="1" l="1"/>
  <c r="C833" i="1" s="1"/>
  <c r="D833" i="1" s="1"/>
  <c r="H833" i="1"/>
  <c r="G834" i="1" s="1"/>
  <c r="AB832" i="1"/>
  <c r="AA833" i="1"/>
  <c r="E395" i="1"/>
  <c r="B397" i="1"/>
  <c r="I834" i="1" l="1"/>
  <c r="C834" i="1" s="1"/>
  <c r="D834" i="1" s="1"/>
  <c r="H834" i="1"/>
  <c r="G835" i="1" s="1"/>
  <c r="AA834" i="1"/>
  <c r="AB833" i="1"/>
  <c r="E396" i="1"/>
  <c r="B398" i="1"/>
  <c r="I835" i="1" l="1"/>
  <c r="C835" i="1" s="1"/>
  <c r="D835" i="1" s="1"/>
  <c r="H835" i="1"/>
  <c r="G836" i="1" s="1"/>
  <c r="AB834" i="1"/>
  <c r="AA835" i="1"/>
  <c r="E397" i="1"/>
  <c r="B399" i="1"/>
  <c r="I836" i="1" l="1"/>
  <c r="C836" i="1" s="1"/>
  <c r="D836" i="1" s="1"/>
  <c r="H836" i="1"/>
  <c r="G837" i="1" s="1"/>
  <c r="AA836" i="1"/>
  <c r="AB835" i="1"/>
  <c r="E398" i="1"/>
  <c r="B400" i="1"/>
  <c r="I837" i="1" l="1"/>
  <c r="C837" i="1" s="1"/>
  <c r="D837" i="1" s="1"/>
  <c r="H837" i="1"/>
  <c r="G838" i="1" s="1"/>
  <c r="AB836" i="1"/>
  <c r="AA837" i="1"/>
  <c r="E399" i="1"/>
  <c r="B401" i="1"/>
  <c r="I838" i="1" l="1"/>
  <c r="C838" i="1" s="1"/>
  <c r="D838" i="1" s="1"/>
  <c r="H838" i="1"/>
  <c r="G839" i="1" s="1"/>
  <c r="AA838" i="1"/>
  <c r="AB837" i="1"/>
  <c r="E400" i="1"/>
  <c r="B402" i="1"/>
  <c r="H839" i="1" l="1"/>
  <c r="G840" i="1" s="1"/>
  <c r="I839" i="1"/>
  <c r="C839" i="1" s="1"/>
  <c r="D839" i="1" s="1"/>
  <c r="AB838" i="1"/>
  <c r="AA839" i="1"/>
  <c r="E401" i="1"/>
  <c r="B403" i="1"/>
  <c r="I840" i="1" l="1"/>
  <c r="C840" i="1" s="1"/>
  <c r="D840" i="1" s="1"/>
  <c r="H840" i="1"/>
  <c r="G841" i="1" s="1"/>
  <c r="AA840" i="1"/>
  <c r="AB839" i="1"/>
  <c r="B404" i="1"/>
  <c r="E402" i="1"/>
  <c r="I841" i="1" l="1"/>
  <c r="C841" i="1" s="1"/>
  <c r="D841" i="1" s="1"/>
  <c r="H841" i="1"/>
  <c r="G842" i="1" s="1"/>
  <c r="AB840" i="1"/>
  <c r="AA841" i="1"/>
  <c r="E403" i="1"/>
  <c r="B405" i="1"/>
  <c r="I842" i="1" l="1"/>
  <c r="C842" i="1" s="1"/>
  <c r="D842" i="1" s="1"/>
  <c r="H842" i="1"/>
  <c r="G843" i="1" s="1"/>
  <c r="AA842" i="1"/>
  <c r="AB841" i="1"/>
  <c r="E404" i="1"/>
  <c r="B406" i="1"/>
  <c r="H843" i="1" l="1"/>
  <c r="G844" i="1" s="1"/>
  <c r="I843" i="1"/>
  <c r="C843" i="1" s="1"/>
  <c r="D843" i="1" s="1"/>
  <c r="AB842" i="1"/>
  <c r="AA843" i="1"/>
  <c r="E405" i="1"/>
  <c r="B407" i="1"/>
  <c r="I844" i="1" l="1"/>
  <c r="C844" i="1" s="1"/>
  <c r="D844" i="1" s="1"/>
  <c r="H844" i="1"/>
  <c r="G845" i="1" s="1"/>
  <c r="AA844" i="1"/>
  <c r="AB843" i="1"/>
  <c r="B408" i="1"/>
  <c r="E406" i="1"/>
  <c r="H845" i="1" l="1"/>
  <c r="G846" i="1" s="1"/>
  <c r="I845" i="1"/>
  <c r="C845" i="1" s="1"/>
  <c r="D845" i="1" s="1"/>
  <c r="AB844" i="1"/>
  <c r="AA845" i="1"/>
  <c r="E407" i="1"/>
  <c r="B409" i="1"/>
  <c r="I846" i="1" l="1"/>
  <c r="C846" i="1" s="1"/>
  <c r="D846" i="1" s="1"/>
  <c r="H846" i="1"/>
  <c r="G847" i="1" s="1"/>
  <c r="AA846" i="1"/>
  <c r="AB845" i="1"/>
  <c r="E408" i="1"/>
  <c r="B410" i="1"/>
  <c r="I847" i="1" l="1"/>
  <c r="C847" i="1" s="1"/>
  <c r="D847" i="1" s="1"/>
  <c r="H847" i="1"/>
  <c r="G848" i="1" s="1"/>
  <c r="AB846" i="1"/>
  <c r="AA847" i="1"/>
  <c r="E409" i="1"/>
  <c r="B411" i="1"/>
  <c r="H848" i="1" l="1"/>
  <c r="G849" i="1" s="1"/>
  <c r="I848" i="1"/>
  <c r="C848" i="1" s="1"/>
  <c r="D848" i="1" s="1"/>
  <c r="AB847" i="1"/>
  <c r="AA848" i="1"/>
  <c r="E410" i="1"/>
  <c r="B412" i="1"/>
  <c r="H849" i="1" l="1"/>
  <c r="G850" i="1" s="1"/>
  <c r="I849" i="1"/>
  <c r="C849" i="1" s="1"/>
  <c r="D849" i="1" s="1"/>
  <c r="AB848" i="1"/>
  <c r="AA849" i="1"/>
  <c r="B413" i="1"/>
  <c r="E411" i="1"/>
  <c r="H850" i="1" l="1"/>
  <c r="G851" i="1" s="1"/>
  <c r="I850" i="1"/>
  <c r="C850" i="1" s="1"/>
  <c r="D850" i="1" s="1"/>
  <c r="AB849" i="1"/>
  <c r="AA850" i="1"/>
  <c r="E412" i="1"/>
  <c r="B414" i="1"/>
  <c r="H851" i="1" l="1"/>
  <c r="G852" i="1" s="1"/>
  <c r="I851" i="1"/>
  <c r="C851" i="1" s="1"/>
  <c r="D851" i="1" s="1"/>
  <c r="AB850" i="1"/>
  <c r="AA851" i="1"/>
  <c r="B415" i="1"/>
  <c r="E413" i="1"/>
  <c r="H852" i="1" l="1"/>
  <c r="G853" i="1" s="1"/>
  <c r="I852" i="1"/>
  <c r="C852" i="1" s="1"/>
  <c r="D852" i="1" s="1"/>
  <c r="AB851" i="1"/>
  <c r="AA852" i="1"/>
  <c r="E414" i="1"/>
  <c r="B416" i="1"/>
  <c r="I853" i="1" l="1"/>
  <c r="C853" i="1" s="1"/>
  <c r="D853" i="1" s="1"/>
  <c r="H853" i="1"/>
  <c r="G854" i="1" s="1"/>
  <c r="AB852" i="1"/>
  <c r="AA853" i="1"/>
  <c r="E415" i="1"/>
  <c r="B417" i="1"/>
  <c r="H854" i="1" l="1"/>
  <c r="G855" i="1" s="1"/>
  <c r="I854" i="1"/>
  <c r="C854" i="1" s="1"/>
  <c r="D854" i="1" s="1"/>
  <c r="AB853" i="1"/>
  <c r="AA854" i="1"/>
  <c r="E416" i="1"/>
  <c r="B418" i="1"/>
  <c r="I855" i="1" l="1"/>
  <c r="C855" i="1" s="1"/>
  <c r="D855" i="1" s="1"/>
  <c r="H855" i="1"/>
  <c r="G856" i="1" s="1"/>
  <c r="AB854" i="1"/>
  <c r="AA855" i="1"/>
  <c r="E417" i="1"/>
  <c r="B419" i="1"/>
  <c r="H856" i="1" l="1"/>
  <c r="G857" i="1" s="1"/>
  <c r="I856" i="1"/>
  <c r="C856" i="1" s="1"/>
  <c r="D856" i="1" s="1"/>
  <c r="AB855" i="1"/>
  <c r="AA856" i="1"/>
  <c r="E418" i="1"/>
  <c r="B420" i="1"/>
  <c r="H857" i="1" l="1"/>
  <c r="G858" i="1" s="1"/>
  <c r="I857" i="1"/>
  <c r="C857" i="1" s="1"/>
  <c r="D857" i="1" s="1"/>
  <c r="AB856" i="1"/>
  <c r="AA857" i="1"/>
  <c r="E419" i="1"/>
  <c r="B421" i="1"/>
  <c r="H858" i="1" l="1"/>
  <c r="G859" i="1" s="1"/>
  <c r="I858" i="1"/>
  <c r="C858" i="1" s="1"/>
  <c r="D858" i="1" s="1"/>
  <c r="AB857" i="1"/>
  <c r="AA858" i="1"/>
  <c r="E420" i="1"/>
  <c r="B422" i="1"/>
  <c r="H859" i="1" l="1"/>
  <c r="I859" i="1"/>
  <c r="C859" i="1" s="1"/>
  <c r="D859" i="1" s="1"/>
  <c r="G860" i="1"/>
  <c r="AB858" i="1"/>
  <c r="AA859" i="1"/>
  <c r="E421" i="1"/>
  <c r="B423" i="1"/>
  <c r="H860" i="1" l="1"/>
  <c r="G861" i="1" s="1"/>
  <c r="I860" i="1"/>
  <c r="C860" i="1" s="1"/>
  <c r="D860" i="1" s="1"/>
  <c r="AB859" i="1"/>
  <c r="AA860" i="1"/>
  <c r="B424" i="1"/>
  <c r="E422" i="1"/>
  <c r="I861" i="1" l="1"/>
  <c r="C861" i="1" s="1"/>
  <c r="D861" i="1" s="1"/>
  <c r="H861" i="1"/>
  <c r="G862" i="1" s="1"/>
  <c r="AB860" i="1"/>
  <c r="AA861" i="1"/>
  <c r="B425" i="1"/>
  <c r="E423" i="1"/>
  <c r="H862" i="1" l="1"/>
  <c r="G863" i="1" s="1"/>
  <c r="I862" i="1"/>
  <c r="C862" i="1" s="1"/>
  <c r="D862" i="1" s="1"/>
  <c r="AB861" i="1"/>
  <c r="AA862" i="1"/>
  <c r="E424" i="1"/>
  <c r="B426" i="1"/>
  <c r="I863" i="1" l="1"/>
  <c r="C863" i="1" s="1"/>
  <c r="D863" i="1" s="1"/>
  <c r="H863" i="1"/>
  <c r="G864" i="1" s="1"/>
  <c r="AB862" i="1"/>
  <c r="AA863" i="1"/>
  <c r="E425" i="1"/>
  <c r="B427" i="1"/>
  <c r="H864" i="1" l="1"/>
  <c r="G865" i="1" s="1"/>
  <c r="I864" i="1"/>
  <c r="C864" i="1" s="1"/>
  <c r="D864" i="1" s="1"/>
  <c r="AB863" i="1"/>
  <c r="AA864" i="1"/>
  <c r="E426" i="1"/>
  <c r="B428" i="1"/>
  <c r="H865" i="1" l="1"/>
  <c r="G866" i="1" s="1"/>
  <c r="I865" i="1"/>
  <c r="C865" i="1" s="1"/>
  <c r="D865" i="1" s="1"/>
  <c r="AB864" i="1"/>
  <c r="AA865" i="1"/>
  <c r="E427" i="1"/>
  <c r="B429" i="1"/>
  <c r="I866" i="1" l="1"/>
  <c r="C866" i="1" s="1"/>
  <c r="D866" i="1" s="1"/>
  <c r="H866" i="1"/>
  <c r="G867" i="1" s="1"/>
  <c r="AB865" i="1"/>
  <c r="AA866" i="1"/>
  <c r="E428" i="1"/>
  <c r="B430" i="1"/>
  <c r="H867" i="1" l="1"/>
  <c r="I867" i="1"/>
  <c r="C867" i="1" s="1"/>
  <c r="D867" i="1" s="1"/>
  <c r="G868" i="1"/>
  <c r="AB866" i="1"/>
  <c r="AA867" i="1"/>
  <c r="E429" i="1"/>
  <c r="B431" i="1"/>
  <c r="I868" i="1" l="1"/>
  <c r="C868" i="1" s="1"/>
  <c r="D868" i="1" s="1"/>
  <c r="H868" i="1"/>
  <c r="G869" i="1" s="1"/>
  <c r="AB867" i="1"/>
  <c r="AA868" i="1"/>
  <c r="E430" i="1"/>
  <c r="B432" i="1"/>
  <c r="H869" i="1" l="1"/>
  <c r="G870" i="1" s="1"/>
  <c r="I869" i="1"/>
  <c r="C869" i="1" s="1"/>
  <c r="D869" i="1" s="1"/>
  <c r="AB868" i="1"/>
  <c r="AA869" i="1"/>
  <c r="B433" i="1"/>
  <c r="E431" i="1"/>
  <c r="I870" i="1" l="1"/>
  <c r="C870" i="1" s="1"/>
  <c r="D870" i="1" s="1"/>
  <c r="H870" i="1"/>
  <c r="G871" i="1" s="1"/>
  <c r="AB869" i="1"/>
  <c r="AA870" i="1"/>
  <c r="E432" i="1"/>
  <c r="B434" i="1"/>
  <c r="H871" i="1" l="1"/>
  <c r="G872" i="1" s="1"/>
  <c r="I871" i="1"/>
  <c r="C871" i="1" s="1"/>
  <c r="D871" i="1" s="1"/>
  <c r="AB870" i="1"/>
  <c r="AA871" i="1"/>
  <c r="B435" i="1"/>
  <c r="E433" i="1"/>
  <c r="I872" i="1" l="1"/>
  <c r="C872" i="1" s="1"/>
  <c r="D872" i="1" s="1"/>
  <c r="H872" i="1"/>
  <c r="G873" i="1" s="1"/>
  <c r="AB871" i="1"/>
  <c r="AA872" i="1"/>
  <c r="E434" i="1"/>
  <c r="B436" i="1"/>
  <c r="H873" i="1" l="1"/>
  <c r="G874" i="1" s="1"/>
  <c r="I873" i="1"/>
  <c r="C873" i="1" s="1"/>
  <c r="D873" i="1" s="1"/>
  <c r="AB872" i="1"/>
  <c r="AA873" i="1"/>
  <c r="E435" i="1"/>
  <c r="B437" i="1"/>
  <c r="I874" i="1" l="1"/>
  <c r="C874" i="1" s="1"/>
  <c r="D874" i="1" s="1"/>
  <c r="H874" i="1"/>
  <c r="G875" i="1" s="1"/>
  <c r="AB873" i="1"/>
  <c r="AA874" i="1"/>
  <c r="E436" i="1"/>
  <c r="B438" i="1"/>
  <c r="I875" i="1" l="1"/>
  <c r="C875" i="1" s="1"/>
  <c r="D875" i="1" s="1"/>
  <c r="H875" i="1"/>
  <c r="G876" i="1" s="1"/>
  <c r="AB874" i="1"/>
  <c r="AA875" i="1"/>
  <c r="E437" i="1"/>
  <c r="B439" i="1"/>
  <c r="H876" i="1" l="1"/>
  <c r="G877" i="1" s="1"/>
  <c r="I876" i="1"/>
  <c r="C876" i="1" s="1"/>
  <c r="D876" i="1" s="1"/>
  <c r="AB875" i="1"/>
  <c r="AA876" i="1"/>
  <c r="E438" i="1"/>
  <c r="B440" i="1"/>
  <c r="H877" i="1" l="1"/>
  <c r="G878" i="1" s="1"/>
  <c r="I877" i="1"/>
  <c r="C877" i="1" s="1"/>
  <c r="D877" i="1" s="1"/>
  <c r="AB876" i="1"/>
  <c r="AA877" i="1"/>
  <c r="E439" i="1"/>
  <c r="B441" i="1"/>
  <c r="H878" i="1" l="1"/>
  <c r="G879" i="1" s="1"/>
  <c r="I878" i="1"/>
  <c r="C878" i="1" s="1"/>
  <c r="D878" i="1" s="1"/>
  <c r="AB877" i="1"/>
  <c r="AA878" i="1"/>
  <c r="E440" i="1"/>
  <c r="B442" i="1"/>
  <c r="H879" i="1" l="1"/>
  <c r="G880" i="1" s="1"/>
  <c r="I879" i="1"/>
  <c r="C879" i="1" s="1"/>
  <c r="D879" i="1" s="1"/>
  <c r="AB878" i="1"/>
  <c r="AA879" i="1"/>
  <c r="B443" i="1"/>
  <c r="B444" i="1" s="1"/>
  <c r="B445" i="1" s="1"/>
  <c r="E441" i="1"/>
  <c r="I880" i="1" l="1"/>
  <c r="C880" i="1" s="1"/>
  <c r="D880" i="1" s="1"/>
  <c r="H880" i="1"/>
  <c r="G881" i="1" s="1"/>
  <c r="B446" i="1"/>
  <c r="E444" i="1"/>
  <c r="AB879" i="1"/>
  <c r="AA880" i="1"/>
  <c r="E443" i="1"/>
  <c r="E442" i="1"/>
  <c r="H881" i="1" l="1"/>
  <c r="G882" i="1" s="1"/>
  <c r="I881" i="1"/>
  <c r="C881" i="1" s="1"/>
  <c r="D881" i="1" s="1"/>
  <c r="B447" i="1"/>
  <c r="E445" i="1"/>
  <c r="AB880" i="1"/>
  <c r="AA881" i="1"/>
  <c r="B448" i="1" l="1"/>
  <c r="E446" i="1"/>
  <c r="H882" i="1"/>
  <c r="G883" i="1" s="1"/>
  <c r="I882" i="1"/>
  <c r="C882" i="1" s="1"/>
  <c r="D882" i="1" s="1"/>
  <c r="AB881" i="1"/>
  <c r="AA882" i="1"/>
  <c r="I883" i="1" l="1"/>
  <c r="C883" i="1" s="1"/>
  <c r="D883" i="1" s="1"/>
  <c r="H883" i="1"/>
  <c r="G884" i="1" s="1"/>
  <c r="E447" i="1"/>
  <c r="B449" i="1"/>
  <c r="AB882" i="1"/>
  <c r="AA883" i="1"/>
  <c r="E448" i="1" l="1"/>
  <c r="B450" i="1"/>
  <c r="H884" i="1"/>
  <c r="G885" i="1" s="1"/>
  <c r="I884" i="1"/>
  <c r="C884" i="1" s="1"/>
  <c r="D884" i="1" s="1"/>
  <c r="AB883" i="1"/>
  <c r="AA884" i="1"/>
  <c r="H885" i="1" l="1"/>
  <c r="G886" i="1" s="1"/>
  <c r="I885" i="1"/>
  <c r="C885" i="1" s="1"/>
  <c r="D885" i="1" s="1"/>
  <c r="E449" i="1"/>
  <c r="B451" i="1"/>
  <c r="AB884" i="1"/>
  <c r="AA885" i="1"/>
  <c r="B452" i="1" l="1"/>
  <c r="E450" i="1"/>
  <c r="H886" i="1"/>
  <c r="G887" i="1" s="1"/>
  <c r="I886" i="1"/>
  <c r="C886" i="1" s="1"/>
  <c r="D886" i="1" s="1"/>
  <c r="AB885" i="1"/>
  <c r="AA886" i="1"/>
  <c r="H887" i="1" l="1"/>
  <c r="G888" i="1" s="1"/>
  <c r="I887" i="1"/>
  <c r="C887" i="1" s="1"/>
  <c r="D887" i="1" s="1"/>
  <c r="B453" i="1"/>
  <c r="E451" i="1"/>
  <c r="AB886" i="1"/>
  <c r="AA887" i="1"/>
  <c r="B454" i="1" l="1"/>
  <c r="E452" i="1"/>
  <c r="I888" i="1"/>
  <c r="C888" i="1" s="1"/>
  <c r="D888" i="1" s="1"/>
  <c r="H888" i="1"/>
  <c r="G889" i="1" s="1"/>
  <c r="AB887" i="1"/>
  <c r="AA888" i="1"/>
  <c r="I889" i="1" l="1"/>
  <c r="C889" i="1" s="1"/>
  <c r="D889" i="1" s="1"/>
  <c r="H889" i="1"/>
  <c r="G890" i="1" s="1"/>
  <c r="E453" i="1"/>
  <c r="B455" i="1"/>
  <c r="AB888" i="1"/>
  <c r="AA889" i="1"/>
  <c r="B456" i="1" l="1"/>
  <c r="E454" i="1"/>
  <c r="I890" i="1"/>
  <c r="C890" i="1" s="1"/>
  <c r="D890" i="1" s="1"/>
  <c r="G891" i="1"/>
  <c r="H890" i="1"/>
  <c r="AB889" i="1"/>
  <c r="AA890" i="1"/>
  <c r="H891" i="1" l="1"/>
  <c r="G892" i="1" s="1"/>
  <c r="I891" i="1"/>
  <c r="C891" i="1" s="1"/>
  <c r="D891" i="1" s="1"/>
  <c r="B457" i="1"/>
  <c r="E455" i="1"/>
  <c r="AB890" i="1"/>
  <c r="AA891" i="1"/>
  <c r="H892" i="1" l="1"/>
  <c r="G893" i="1" s="1"/>
  <c r="I892" i="1"/>
  <c r="C892" i="1" s="1"/>
  <c r="D892" i="1" s="1"/>
  <c r="E456" i="1"/>
  <c r="B458" i="1"/>
  <c r="AB891" i="1"/>
  <c r="AA892" i="1"/>
  <c r="B459" i="1" l="1"/>
  <c r="E457" i="1"/>
  <c r="I893" i="1"/>
  <c r="C893" i="1" s="1"/>
  <c r="D893" i="1" s="1"/>
  <c r="G894" i="1"/>
  <c r="H893" i="1"/>
  <c r="AB892" i="1"/>
  <c r="AA893" i="1"/>
  <c r="I894" i="1" l="1"/>
  <c r="C894" i="1" s="1"/>
  <c r="D894" i="1" s="1"/>
  <c r="H894" i="1"/>
  <c r="G895" i="1" s="1"/>
  <c r="E458" i="1"/>
  <c r="B460" i="1"/>
  <c r="AB893" i="1"/>
  <c r="AA894" i="1"/>
  <c r="I895" i="1" l="1"/>
  <c r="C895" i="1" s="1"/>
  <c r="D895" i="1" s="1"/>
  <c r="H895" i="1"/>
  <c r="G896" i="1" s="1"/>
  <c r="B461" i="1"/>
  <c r="E459" i="1"/>
  <c r="AB894" i="1"/>
  <c r="AA895" i="1"/>
  <c r="I896" i="1" l="1"/>
  <c r="C896" i="1" s="1"/>
  <c r="D896" i="1" s="1"/>
  <c r="H896" i="1"/>
  <c r="G897" i="1" s="1"/>
  <c r="E460" i="1"/>
  <c r="B462" i="1"/>
  <c r="AB895" i="1"/>
  <c r="AA896" i="1"/>
  <c r="H897" i="1" l="1"/>
  <c r="G898" i="1" s="1"/>
  <c r="I897" i="1"/>
  <c r="C897" i="1" s="1"/>
  <c r="D897" i="1" s="1"/>
  <c r="E461" i="1"/>
  <c r="B463" i="1"/>
  <c r="AB896" i="1"/>
  <c r="AA897" i="1"/>
  <c r="B464" i="1" l="1"/>
  <c r="E462" i="1"/>
  <c r="I898" i="1"/>
  <c r="C898" i="1" s="1"/>
  <c r="D898" i="1" s="1"/>
  <c r="H898" i="1"/>
  <c r="G899" i="1" s="1"/>
  <c r="AB897" i="1"/>
  <c r="AA898" i="1"/>
  <c r="H899" i="1" l="1"/>
  <c r="G900" i="1" s="1"/>
  <c r="I899" i="1"/>
  <c r="C899" i="1" s="1"/>
  <c r="D899" i="1" s="1"/>
  <c r="E463" i="1"/>
  <c r="B465" i="1"/>
  <c r="AB898" i="1"/>
  <c r="AA899" i="1"/>
  <c r="E464" i="1" l="1"/>
  <c r="B466" i="1"/>
  <c r="I900" i="1"/>
  <c r="C900" i="1" s="1"/>
  <c r="D900" i="1" s="1"/>
  <c r="G901" i="1"/>
  <c r="H900" i="1"/>
  <c r="AB899" i="1"/>
  <c r="AA900" i="1"/>
  <c r="I901" i="1" l="1"/>
  <c r="C901" i="1" s="1"/>
  <c r="D901" i="1" s="1"/>
  <c r="H901" i="1"/>
  <c r="G902" i="1" s="1"/>
  <c r="E465" i="1"/>
  <c r="B467" i="1"/>
  <c r="AB900" i="1"/>
  <c r="AA901" i="1"/>
  <c r="H902" i="1" l="1"/>
  <c r="G903" i="1" s="1"/>
  <c r="I902" i="1"/>
  <c r="C902" i="1" s="1"/>
  <c r="D902" i="1" s="1"/>
  <c r="B468" i="1"/>
  <c r="E466" i="1"/>
  <c r="AB901" i="1"/>
  <c r="AA902" i="1"/>
  <c r="E467" i="1" l="1"/>
  <c r="B469" i="1"/>
  <c r="I903" i="1"/>
  <c r="C903" i="1" s="1"/>
  <c r="D903" i="1" s="1"/>
  <c r="G904" i="1"/>
  <c r="H903" i="1"/>
  <c r="AB902" i="1"/>
  <c r="AA903" i="1"/>
  <c r="H904" i="1" l="1"/>
  <c r="G905" i="1" s="1"/>
  <c r="I904" i="1"/>
  <c r="C904" i="1" s="1"/>
  <c r="D904" i="1" s="1"/>
  <c r="E468" i="1"/>
  <c r="B470" i="1"/>
  <c r="AB903" i="1"/>
  <c r="AA904" i="1"/>
  <c r="I905" i="1" l="1"/>
  <c r="C905" i="1" s="1"/>
  <c r="D905" i="1" s="1"/>
  <c r="H905" i="1"/>
  <c r="G906" i="1" s="1"/>
  <c r="B471" i="1"/>
  <c r="E469" i="1"/>
  <c r="AB904" i="1"/>
  <c r="AA905" i="1"/>
  <c r="I906" i="1" l="1"/>
  <c r="C906" i="1" s="1"/>
  <c r="D906" i="1" s="1"/>
  <c r="H906" i="1"/>
  <c r="G907" i="1" s="1"/>
  <c r="E470" i="1"/>
  <c r="B472" i="1"/>
  <c r="AB905" i="1"/>
  <c r="AA906" i="1"/>
  <c r="H907" i="1" l="1"/>
  <c r="G908" i="1" s="1"/>
  <c r="I907" i="1"/>
  <c r="C907" i="1" s="1"/>
  <c r="D907" i="1" s="1"/>
  <c r="B473" i="1"/>
  <c r="E471" i="1"/>
  <c r="AB906" i="1"/>
  <c r="AA907" i="1"/>
  <c r="E472" i="1" l="1"/>
  <c r="B474" i="1"/>
  <c r="I908" i="1"/>
  <c r="C908" i="1" s="1"/>
  <c r="D908" i="1" s="1"/>
  <c r="G909" i="1"/>
  <c r="H908" i="1"/>
  <c r="AB907" i="1"/>
  <c r="AA908" i="1"/>
  <c r="H909" i="1" l="1"/>
  <c r="G910" i="1" s="1"/>
  <c r="I909" i="1"/>
  <c r="C909" i="1" s="1"/>
  <c r="D909" i="1" s="1"/>
  <c r="E473" i="1"/>
  <c r="B475" i="1"/>
  <c r="AB908" i="1"/>
  <c r="AA909" i="1"/>
  <c r="B476" i="1" l="1"/>
  <c r="E474" i="1"/>
  <c r="H910" i="1"/>
  <c r="G911" i="1"/>
  <c r="I910" i="1"/>
  <c r="C910" i="1" s="1"/>
  <c r="D910" i="1" s="1"/>
  <c r="AA910" i="1"/>
  <c r="AB909" i="1"/>
  <c r="I911" i="1" l="1"/>
  <c r="C911" i="1" s="1"/>
  <c r="D911" i="1" s="1"/>
  <c r="H911" i="1"/>
  <c r="G912" i="1" s="1"/>
  <c r="E475" i="1"/>
  <c r="B477" i="1"/>
  <c r="AB910" i="1"/>
  <c r="AA911" i="1"/>
  <c r="H912" i="1" l="1"/>
  <c r="G913" i="1" s="1"/>
  <c r="I912" i="1"/>
  <c r="C912" i="1" s="1"/>
  <c r="D912" i="1" s="1"/>
  <c r="E476" i="1"/>
  <c r="B478" i="1"/>
  <c r="AB911" i="1"/>
  <c r="AA912" i="1"/>
  <c r="E477" i="1" l="1"/>
  <c r="B479" i="1"/>
  <c r="H913" i="1"/>
  <c r="G914" i="1" s="1"/>
  <c r="I913" i="1"/>
  <c r="C913" i="1" s="1"/>
  <c r="D913" i="1" s="1"/>
  <c r="AB912" i="1"/>
  <c r="AA913" i="1"/>
  <c r="I914" i="1" l="1"/>
  <c r="C914" i="1" s="1"/>
  <c r="D914" i="1" s="1"/>
  <c r="H914" i="1"/>
  <c r="G915" i="1" s="1"/>
  <c r="E478" i="1"/>
  <c r="B480" i="1"/>
  <c r="AB913" i="1"/>
  <c r="AA914" i="1"/>
  <c r="H915" i="1" l="1"/>
  <c r="G916" i="1" s="1"/>
  <c r="I915" i="1"/>
  <c r="C915" i="1" s="1"/>
  <c r="D915" i="1" s="1"/>
  <c r="B481" i="1"/>
  <c r="E479" i="1"/>
  <c r="AA915" i="1"/>
  <c r="AB914" i="1"/>
  <c r="H916" i="1" l="1"/>
  <c r="G917" i="1" s="1"/>
  <c r="I916" i="1"/>
  <c r="C916" i="1" s="1"/>
  <c r="D916" i="1" s="1"/>
  <c r="E480" i="1"/>
  <c r="B482" i="1"/>
  <c r="AA916" i="1"/>
  <c r="AB915" i="1"/>
  <c r="E481" i="1" l="1"/>
  <c r="B483" i="1"/>
  <c r="H917" i="1"/>
  <c r="G918" i="1" s="1"/>
  <c r="I917" i="1"/>
  <c r="C917" i="1" s="1"/>
  <c r="D917" i="1" s="1"/>
  <c r="AB916" i="1"/>
  <c r="AA917" i="1"/>
  <c r="H918" i="1" l="1"/>
  <c r="G919" i="1" s="1"/>
  <c r="I918" i="1"/>
  <c r="C918" i="1" s="1"/>
  <c r="D918" i="1" s="1"/>
  <c r="E482" i="1"/>
  <c r="B484" i="1"/>
  <c r="AB917" i="1"/>
  <c r="AA918" i="1"/>
  <c r="E483" i="1" l="1"/>
  <c r="B485" i="1"/>
  <c r="I919" i="1"/>
  <c r="C919" i="1" s="1"/>
  <c r="D919" i="1" s="1"/>
  <c r="H919" i="1"/>
  <c r="AB918" i="1"/>
  <c r="AA919" i="1"/>
  <c r="AB919" i="1" s="1"/>
  <c r="B486" i="1" l="1"/>
  <c r="E484" i="1"/>
  <c r="E485" i="1" l="1"/>
  <c r="B487" i="1"/>
  <c r="B488" i="1" l="1"/>
  <c r="E486" i="1"/>
  <c r="B489" i="1" l="1"/>
  <c r="E487" i="1"/>
  <c r="B490" i="1" l="1"/>
  <c r="E488" i="1"/>
  <c r="E489" i="1" l="1"/>
  <c r="B491" i="1"/>
  <c r="E490" i="1" l="1"/>
  <c r="B492" i="1"/>
  <c r="E491" i="1" l="1"/>
  <c r="B493" i="1"/>
  <c r="E492" i="1" l="1"/>
  <c r="B494" i="1"/>
  <c r="B495" i="1" l="1"/>
  <c r="E493" i="1"/>
  <c r="B496" i="1" l="1"/>
  <c r="E494" i="1"/>
  <c r="B497" i="1" l="1"/>
  <c r="E495" i="1"/>
  <c r="E496" i="1" l="1"/>
  <c r="B498" i="1"/>
  <c r="B499" i="1" l="1"/>
  <c r="E497" i="1"/>
  <c r="E498" i="1" l="1"/>
  <c r="B500" i="1"/>
  <c r="E499" i="1" l="1"/>
  <c r="B501" i="1"/>
  <c r="B502" i="1" l="1"/>
  <c r="E500" i="1"/>
  <c r="E501" i="1" l="1"/>
  <c r="B503" i="1"/>
  <c r="E502" i="1" l="1"/>
  <c r="B504" i="1"/>
  <c r="E503" i="1" l="1"/>
  <c r="B505" i="1"/>
  <c r="E504" i="1" l="1"/>
  <c r="B506" i="1"/>
  <c r="B507" i="1" l="1"/>
  <c r="E505" i="1"/>
  <c r="B508" i="1" l="1"/>
  <c r="E506" i="1"/>
  <c r="E507" i="1" l="1"/>
  <c r="B509" i="1"/>
  <c r="E508" i="1" l="1"/>
  <c r="B510" i="1"/>
  <c r="B511" i="1" l="1"/>
  <c r="E509" i="1"/>
  <c r="B512" i="1" l="1"/>
  <c r="E510" i="1"/>
  <c r="E511" i="1" l="1"/>
  <c r="B513" i="1"/>
  <c r="B514" i="1" l="1"/>
  <c r="E512" i="1"/>
  <c r="B515" i="1" l="1"/>
  <c r="E513" i="1"/>
  <c r="B516" i="1" l="1"/>
  <c r="E514" i="1"/>
  <c r="B517" i="1" l="1"/>
  <c r="E515" i="1"/>
  <c r="B518" i="1" l="1"/>
  <c r="E516" i="1"/>
  <c r="E517" i="1" l="1"/>
  <c r="B519" i="1"/>
  <c r="B520" i="1" l="1"/>
  <c r="E518" i="1"/>
  <c r="B521" i="1" l="1"/>
  <c r="E519" i="1"/>
  <c r="B522" i="1" l="1"/>
  <c r="E520" i="1"/>
  <c r="E521" i="1" l="1"/>
  <c r="B523" i="1"/>
  <c r="B524" i="1" l="1"/>
  <c r="E522" i="1"/>
  <c r="E523" i="1" l="1"/>
  <c r="B525" i="1"/>
  <c r="B526" i="1" l="1"/>
  <c r="E524" i="1"/>
  <c r="E525" i="1" l="1"/>
  <c r="B527" i="1"/>
  <c r="E526" i="1" l="1"/>
  <c r="B528" i="1"/>
  <c r="B529" i="1" l="1"/>
  <c r="E527" i="1"/>
  <c r="E528" i="1" l="1"/>
  <c r="B530" i="1"/>
  <c r="E529" i="1" l="1"/>
  <c r="B531" i="1"/>
  <c r="E530" i="1" l="1"/>
  <c r="B532" i="1"/>
  <c r="E531" i="1" l="1"/>
  <c r="B533" i="1"/>
  <c r="B534" i="1" l="1"/>
  <c r="E532" i="1"/>
  <c r="E533" i="1" l="1"/>
  <c r="B535" i="1"/>
  <c r="E534" i="1" l="1"/>
  <c r="B536" i="1"/>
  <c r="E535" i="1" l="1"/>
  <c r="B537" i="1"/>
  <c r="E536" i="1" l="1"/>
  <c r="B538" i="1"/>
  <c r="B539" i="1" l="1"/>
  <c r="E537" i="1"/>
  <c r="B540" i="1" l="1"/>
  <c r="E538" i="1"/>
  <c r="B541" i="1" l="1"/>
  <c r="E539" i="1"/>
  <c r="B542" i="1" l="1"/>
  <c r="E540" i="1"/>
  <c r="E541" i="1" l="1"/>
  <c r="B543" i="1"/>
  <c r="B544" i="1" l="1"/>
  <c r="E542" i="1"/>
  <c r="B545" i="1" l="1"/>
  <c r="E543" i="1"/>
  <c r="B546" i="1" l="1"/>
  <c r="E544" i="1"/>
  <c r="E545" i="1" l="1"/>
  <c r="B547" i="1"/>
  <c r="E546" i="1" l="1"/>
  <c r="B548" i="1"/>
  <c r="B549" i="1" l="1"/>
  <c r="E547" i="1"/>
  <c r="E548" i="1" l="1"/>
  <c r="B550" i="1"/>
  <c r="B551" i="1" l="1"/>
  <c r="E549" i="1"/>
  <c r="B552" i="1" l="1"/>
  <c r="E550" i="1"/>
  <c r="E551" i="1" l="1"/>
  <c r="B553" i="1"/>
  <c r="E552" i="1" l="1"/>
  <c r="B554" i="1"/>
  <c r="B555" i="1" l="1"/>
  <c r="E553" i="1"/>
  <c r="B556" i="1" l="1"/>
  <c r="E554" i="1"/>
  <c r="E555" i="1" l="1"/>
  <c r="B557" i="1"/>
  <c r="B558" i="1" l="1"/>
  <c r="E556" i="1"/>
  <c r="B559" i="1" l="1"/>
  <c r="E557" i="1"/>
  <c r="B560" i="1" l="1"/>
  <c r="E558" i="1"/>
  <c r="E559" i="1" l="1"/>
  <c r="B561" i="1"/>
  <c r="E560" i="1" l="1"/>
  <c r="B562" i="1"/>
  <c r="B563" i="1" l="1"/>
  <c r="E561" i="1"/>
  <c r="E562" i="1" l="1"/>
  <c r="B564" i="1"/>
  <c r="E563" i="1" l="1"/>
  <c r="B565" i="1"/>
  <c r="B566" i="1" l="1"/>
  <c r="E564" i="1"/>
  <c r="B567" i="1" l="1"/>
  <c r="E565" i="1"/>
  <c r="E566" i="1" l="1"/>
  <c r="B568" i="1"/>
  <c r="E567" i="1" l="1"/>
  <c r="B569" i="1"/>
  <c r="E568" i="1" l="1"/>
  <c r="B570" i="1"/>
  <c r="B571" i="1" l="1"/>
  <c r="E569" i="1"/>
  <c r="E570" i="1" l="1"/>
  <c r="B572" i="1"/>
  <c r="E571" i="1" l="1"/>
  <c r="B573" i="1"/>
  <c r="B574" i="1" l="1"/>
  <c r="E572" i="1"/>
  <c r="E573" i="1" l="1"/>
  <c r="B575" i="1"/>
  <c r="B576" i="1" l="1"/>
  <c r="E574" i="1"/>
  <c r="B577" i="1" l="1"/>
  <c r="E575" i="1"/>
  <c r="E576" i="1" l="1"/>
  <c r="B578" i="1"/>
  <c r="B579" i="1" l="1"/>
  <c r="E577" i="1"/>
  <c r="E578" i="1" l="1"/>
  <c r="B580" i="1"/>
  <c r="E579" i="1" l="1"/>
  <c r="B581" i="1"/>
  <c r="E580" i="1" l="1"/>
  <c r="B582" i="1"/>
  <c r="B583" i="1" l="1"/>
  <c r="E581" i="1"/>
  <c r="E582" i="1" l="1"/>
  <c r="B584" i="1"/>
  <c r="E583" i="1" l="1"/>
  <c r="B585" i="1"/>
  <c r="E584" i="1" l="1"/>
  <c r="B586" i="1"/>
  <c r="B587" i="1" l="1"/>
  <c r="E585" i="1"/>
  <c r="E586" i="1" l="1"/>
  <c r="B588" i="1"/>
  <c r="B589" i="1" l="1"/>
  <c r="E587" i="1"/>
  <c r="B590" i="1" l="1"/>
  <c r="E588" i="1"/>
  <c r="B591" i="1" l="1"/>
  <c r="E589" i="1"/>
  <c r="E590" i="1" l="1"/>
  <c r="B592" i="1"/>
  <c r="B593" i="1" l="1"/>
  <c r="E591" i="1"/>
  <c r="B594" i="1" l="1"/>
  <c r="E592" i="1"/>
  <c r="B595" i="1" l="1"/>
  <c r="E593" i="1"/>
  <c r="B596" i="1" l="1"/>
  <c r="E594" i="1"/>
  <c r="B597" i="1" l="1"/>
  <c r="E595" i="1"/>
  <c r="E596" i="1" l="1"/>
  <c r="B598" i="1"/>
  <c r="B599" i="1" l="1"/>
  <c r="E597" i="1"/>
  <c r="E598" i="1" l="1"/>
  <c r="B600" i="1"/>
  <c r="E599" i="1" l="1"/>
  <c r="B601" i="1"/>
  <c r="B602" i="1" l="1"/>
  <c r="E600" i="1"/>
  <c r="E601" i="1" l="1"/>
  <c r="B603" i="1"/>
  <c r="E602" i="1" l="1"/>
  <c r="B604" i="1"/>
  <c r="B605" i="1" l="1"/>
  <c r="E603" i="1"/>
  <c r="E604" i="1" l="1"/>
  <c r="B606" i="1"/>
  <c r="E605" i="1" l="1"/>
  <c r="B607" i="1"/>
  <c r="B608" i="1" l="1"/>
  <c r="E606" i="1"/>
  <c r="B609" i="1" l="1"/>
  <c r="E607" i="1"/>
  <c r="B610" i="1" l="1"/>
  <c r="E608" i="1"/>
  <c r="E609" i="1" l="1"/>
  <c r="B611" i="1"/>
  <c r="B612" i="1" l="1"/>
  <c r="E610" i="1"/>
  <c r="E611" i="1" l="1"/>
  <c r="B613" i="1"/>
  <c r="E612" i="1" l="1"/>
  <c r="B614" i="1"/>
  <c r="B615" i="1" l="1"/>
  <c r="E613" i="1"/>
  <c r="B616" i="1" l="1"/>
  <c r="E614" i="1"/>
  <c r="B617" i="1" l="1"/>
  <c r="E615" i="1"/>
  <c r="E616" i="1" l="1"/>
  <c r="B618" i="1"/>
  <c r="B619" i="1" l="1"/>
  <c r="E617" i="1"/>
  <c r="E618" i="1" l="1"/>
  <c r="B620" i="1"/>
  <c r="E619" i="1" l="1"/>
  <c r="B621" i="1"/>
  <c r="B622" i="1" l="1"/>
  <c r="E620" i="1"/>
  <c r="E621" i="1" l="1"/>
  <c r="B623" i="1"/>
  <c r="E622" i="1" l="1"/>
  <c r="B624" i="1"/>
  <c r="E623" i="1" l="1"/>
  <c r="B625" i="1"/>
  <c r="E624" i="1" l="1"/>
  <c r="B626" i="1"/>
  <c r="B627" i="1" l="1"/>
  <c r="E625" i="1"/>
  <c r="E626" i="1" l="1"/>
  <c r="B628" i="1"/>
  <c r="E627" i="1" l="1"/>
  <c r="B629" i="1"/>
  <c r="E628" i="1" l="1"/>
  <c r="B630" i="1"/>
  <c r="B631" i="1" l="1"/>
  <c r="E629" i="1"/>
  <c r="E630" i="1" l="1"/>
  <c r="B632" i="1"/>
  <c r="B633" i="1" l="1"/>
  <c r="E631" i="1"/>
  <c r="B634" i="1" l="1"/>
  <c r="E632" i="1"/>
  <c r="E633" i="1" l="1"/>
  <c r="B635" i="1"/>
  <c r="E634" i="1" l="1"/>
  <c r="B636" i="1"/>
  <c r="B637" i="1" l="1"/>
  <c r="E635" i="1"/>
  <c r="E636" i="1" l="1"/>
  <c r="B638" i="1"/>
  <c r="B639" i="1" l="1"/>
  <c r="E637" i="1"/>
  <c r="B640" i="1" l="1"/>
  <c r="E638" i="1"/>
  <c r="B641" i="1" l="1"/>
  <c r="E639" i="1"/>
  <c r="E640" i="1" l="1"/>
  <c r="B642" i="1"/>
  <c r="E641" i="1" l="1"/>
  <c r="B643" i="1"/>
  <c r="B644" i="1" l="1"/>
  <c r="E642" i="1"/>
  <c r="E643" i="1" l="1"/>
  <c r="B645" i="1"/>
  <c r="E644" i="1" l="1"/>
  <c r="B646" i="1"/>
  <c r="B647" i="1" l="1"/>
  <c r="E645" i="1"/>
  <c r="E646" i="1" l="1"/>
  <c r="B648" i="1"/>
  <c r="B649" i="1" l="1"/>
  <c r="E647" i="1"/>
  <c r="B650" i="1" l="1"/>
  <c r="E648" i="1"/>
  <c r="B651" i="1" l="1"/>
  <c r="E649" i="1"/>
  <c r="E650" i="1" l="1"/>
  <c r="B652" i="1"/>
  <c r="E651" i="1" l="1"/>
  <c r="B653" i="1"/>
  <c r="E652" i="1" l="1"/>
  <c r="B654" i="1"/>
  <c r="E653" i="1" l="1"/>
  <c r="B655" i="1"/>
  <c r="B656" i="1" l="1"/>
  <c r="E654" i="1"/>
  <c r="B657" i="1" l="1"/>
  <c r="E655" i="1"/>
  <c r="E656" i="1" l="1"/>
  <c r="B658" i="1"/>
  <c r="B659" i="1" l="1"/>
  <c r="E657" i="1"/>
  <c r="E658" i="1" l="1"/>
  <c r="B660" i="1"/>
  <c r="E659" i="1" l="1"/>
  <c r="B661" i="1"/>
  <c r="B662" i="1" l="1"/>
  <c r="E660" i="1"/>
  <c r="E661" i="1" l="1"/>
  <c r="B663" i="1"/>
  <c r="B664" i="1" l="1"/>
  <c r="E662" i="1"/>
  <c r="B665" i="1" l="1"/>
  <c r="E663" i="1"/>
  <c r="B666" i="1" l="1"/>
  <c r="E664" i="1"/>
  <c r="E665" i="1" l="1"/>
  <c r="B667" i="1"/>
  <c r="B668" i="1" l="1"/>
  <c r="E666" i="1"/>
  <c r="B669" i="1" l="1"/>
  <c r="E667" i="1"/>
  <c r="E668" i="1" l="1"/>
  <c r="B670" i="1"/>
  <c r="B671" i="1" l="1"/>
  <c r="E669" i="1"/>
  <c r="B672" i="1" l="1"/>
  <c r="E670" i="1"/>
  <c r="B673" i="1" l="1"/>
  <c r="E671" i="1"/>
  <c r="B674" i="1" l="1"/>
  <c r="E672" i="1"/>
  <c r="B675" i="1" l="1"/>
  <c r="E673" i="1"/>
  <c r="E674" i="1" l="1"/>
  <c r="B676" i="1"/>
  <c r="E675" i="1" l="1"/>
  <c r="B677" i="1"/>
  <c r="E676" i="1" l="1"/>
  <c r="B678" i="1"/>
  <c r="B679" i="1" l="1"/>
  <c r="E677" i="1"/>
  <c r="B680" i="1" l="1"/>
  <c r="E678" i="1"/>
  <c r="B681" i="1" l="1"/>
  <c r="E679" i="1"/>
  <c r="B682" i="1" l="1"/>
  <c r="E680" i="1"/>
  <c r="E681" i="1" l="1"/>
  <c r="B683" i="1"/>
  <c r="E682" i="1" l="1"/>
  <c r="B684" i="1"/>
  <c r="E683" i="1" l="1"/>
  <c r="B685" i="1"/>
  <c r="E684" i="1" l="1"/>
  <c r="B686" i="1"/>
  <c r="B687" i="1" l="1"/>
  <c r="E685" i="1"/>
  <c r="B688" i="1" l="1"/>
  <c r="E686" i="1"/>
  <c r="E687" i="1" l="1"/>
  <c r="B689" i="1"/>
  <c r="B690" i="1" l="1"/>
  <c r="E688" i="1"/>
  <c r="E689" i="1" l="1"/>
  <c r="B691" i="1"/>
  <c r="E690" i="1" l="1"/>
  <c r="B692" i="1"/>
  <c r="B693" i="1" l="1"/>
  <c r="E691" i="1"/>
  <c r="B694" i="1" l="1"/>
  <c r="E692" i="1"/>
  <c r="E693" i="1" l="1"/>
  <c r="B695" i="1"/>
  <c r="B696" i="1" l="1"/>
  <c r="E694" i="1"/>
  <c r="B697" i="1" l="1"/>
  <c r="E695" i="1"/>
  <c r="E696" i="1" l="1"/>
  <c r="B698" i="1"/>
  <c r="E697" i="1" l="1"/>
  <c r="B699" i="1"/>
  <c r="E698" i="1" l="1"/>
  <c r="B700" i="1"/>
  <c r="B701" i="1" l="1"/>
  <c r="E699" i="1"/>
  <c r="E700" i="1" l="1"/>
  <c r="B702" i="1"/>
  <c r="E701" i="1" l="1"/>
  <c r="B703" i="1"/>
  <c r="E702" i="1" l="1"/>
  <c r="B704" i="1"/>
  <c r="B705" i="1" l="1"/>
  <c r="E703" i="1"/>
  <c r="B706" i="1" l="1"/>
  <c r="E704" i="1"/>
  <c r="E705" i="1" l="1"/>
  <c r="B707" i="1"/>
  <c r="B708" i="1" l="1"/>
  <c r="E706" i="1"/>
  <c r="B709" i="1" l="1"/>
  <c r="E707" i="1"/>
  <c r="B710" i="1" l="1"/>
  <c r="E708" i="1"/>
  <c r="E709" i="1" l="1"/>
  <c r="B711" i="1"/>
  <c r="E710" i="1" l="1"/>
  <c r="B712" i="1"/>
  <c r="E711" i="1" l="1"/>
  <c r="B713" i="1"/>
  <c r="B714" i="1" l="1"/>
  <c r="E712" i="1"/>
  <c r="E713" i="1" l="1"/>
  <c r="B715" i="1"/>
  <c r="B716" i="1" l="1"/>
  <c r="E714" i="1"/>
  <c r="E715" i="1" l="1"/>
  <c r="B717" i="1"/>
  <c r="B718" i="1" l="1"/>
  <c r="E716" i="1"/>
  <c r="E717" i="1" l="1"/>
  <c r="B719" i="1"/>
  <c r="B720" i="1" l="1"/>
  <c r="E718" i="1"/>
  <c r="B721" i="1" l="1"/>
  <c r="E719" i="1"/>
  <c r="B722" i="1" l="1"/>
  <c r="E720" i="1"/>
  <c r="B723" i="1" l="1"/>
  <c r="E721" i="1"/>
  <c r="E722" i="1" l="1"/>
  <c r="B724" i="1"/>
  <c r="E723" i="1" l="1"/>
  <c r="B725" i="1"/>
  <c r="B726" i="1" l="1"/>
  <c r="E724" i="1"/>
  <c r="B727" i="1" l="1"/>
  <c r="E725" i="1"/>
  <c r="E726" i="1" l="1"/>
  <c r="B728" i="1"/>
  <c r="E727" i="1" l="1"/>
  <c r="B729" i="1"/>
  <c r="E728" i="1" l="1"/>
  <c r="B730" i="1"/>
  <c r="E729" i="1" l="1"/>
  <c r="B731" i="1"/>
  <c r="B732" i="1" l="1"/>
  <c r="E730" i="1"/>
  <c r="E731" i="1" l="1"/>
  <c r="B733" i="1"/>
  <c r="B734" i="1" l="1"/>
  <c r="E732" i="1"/>
  <c r="E733" i="1" l="1"/>
  <c r="B735" i="1"/>
  <c r="E734" i="1" l="1"/>
  <c r="B736" i="1"/>
  <c r="E735" i="1" l="1"/>
  <c r="B737" i="1"/>
  <c r="B738" i="1" l="1"/>
  <c r="E736" i="1"/>
  <c r="E737" i="1" l="1"/>
  <c r="B739" i="1"/>
  <c r="B740" i="1" l="1"/>
  <c r="E738" i="1"/>
  <c r="E739" i="1" l="1"/>
  <c r="B741" i="1"/>
  <c r="B742" i="1" l="1"/>
  <c r="E740" i="1"/>
  <c r="E741" i="1" l="1"/>
  <c r="B743" i="1"/>
  <c r="E742" i="1" l="1"/>
  <c r="B744" i="1"/>
  <c r="B745" i="1" l="1"/>
  <c r="E743" i="1"/>
  <c r="E744" i="1" l="1"/>
  <c r="B746" i="1"/>
  <c r="B747" i="1" l="1"/>
  <c r="E745" i="1"/>
  <c r="E746" i="1" l="1"/>
  <c r="B748" i="1"/>
  <c r="E747" i="1" l="1"/>
  <c r="B749" i="1"/>
  <c r="E748" i="1" l="1"/>
  <c r="B750" i="1"/>
  <c r="B751" i="1" l="1"/>
  <c r="E749" i="1"/>
  <c r="B752" i="1" l="1"/>
  <c r="E750" i="1"/>
  <c r="E751" i="1" l="1"/>
  <c r="B753" i="1"/>
  <c r="E752" i="1" l="1"/>
  <c r="B754" i="1"/>
  <c r="B755" i="1" l="1"/>
  <c r="E753" i="1"/>
  <c r="B756" i="1" l="1"/>
  <c r="E754" i="1"/>
  <c r="B757" i="1" l="1"/>
  <c r="E755" i="1"/>
  <c r="E756" i="1" l="1"/>
  <c r="B758" i="1"/>
  <c r="E757" i="1" l="1"/>
  <c r="B759" i="1"/>
  <c r="E758" i="1" l="1"/>
  <c r="B760" i="1"/>
  <c r="B761" i="1" l="1"/>
  <c r="E759" i="1"/>
  <c r="E760" i="1" l="1"/>
  <c r="B762" i="1"/>
  <c r="E761" i="1" l="1"/>
  <c r="B763" i="1"/>
  <c r="B764" i="1" l="1"/>
  <c r="E762" i="1"/>
  <c r="B765" i="1" l="1"/>
  <c r="E763" i="1"/>
  <c r="B766" i="1" l="1"/>
  <c r="E764" i="1"/>
  <c r="E765" i="1" l="1"/>
  <c r="B767" i="1"/>
  <c r="B768" i="1" l="1"/>
  <c r="E766" i="1"/>
  <c r="B769" i="1" l="1"/>
  <c r="E767" i="1"/>
  <c r="E768" i="1" l="1"/>
  <c r="B770" i="1"/>
  <c r="B771" i="1" l="1"/>
  <c r="E769" i="1"/>
  <c r="B772" i="1" l="1"/>
  <c r="E770" i="1"/>
  <c r="B773" i="1" l="1"/>
  <c r="E771" i="1"/>
  <c r="E772" i="1" l="1"/>
  <c r="B774" i="1"/>
  <c r="E773" i="1" l="1"/>
  <c r="B775" i="1"/>
  <c r="E774" i="1" l="1"/>
  <c r="B776" i="1"/>
  <c r="E775" i="1" l="1"/>
  <c r="B777" i="1"/>
  <c r="B778" i="1" l="1"/>
  <c r="E776" i="1"/>
  <c r="B779" i="1" l="1"/>
  <c r="E777" i="1"/>
  <c r="B780" i="1" l="1"/>
  <c r="E778" i="1"/>
  <c r="B781" i="1" l="1"/>
  <c r="E779" i="1"/>
  <c r="E780" i="1" l="1"/>
  <c r="B782" i="1"/>
  <c r="B783" i="1" l="1"/>
  <c r="E781" i="1"/>
  <c r="E782" i="1" l="1"/>
  <c r="B784" i="1"/>
  <c r="E783" i="1" l="1"/>
  <c r="B785" i="1"/>
  <c r="B786" i="1" l="1"/>
  <c r="E784" i="1"/>
  <c r="E785" i="1" l="1"/>
  <c r="B787" i="1"/>
  <c r="B788" i="1" l="1"/>
  <c r="E786" i="1"/>
  <c r="B789" i="1" l="1"/>
  <c r="E787" i="1"/>
  <c r="E788" i="1" l="1"/>
  <c r="B790" i="1"/>
  <c r="B791" i="1" l="1"/>
  <c r="E789" i="1"/>
  <c r="E790" i="1" l="1"/>
  <c r="B792" i="1"/>
  <c r="B793" i="1" l="1"/>
  <c r="E791" i="1"/>
  <c r="E792" i="1" l="1"/>
  <c r="B794" i="1"/>
  <c r="B795" i="1" l="1"/>
  <c r="E793" i="1"/>
  <c r="E794" i="1" l="1"/>
  <c r="B796" i="1"/>
  <c r="B797" i="1" l="1"/>
  <c r="E795" i="1"/>
  <c r="B798" i="1" l="1"/>
  <c r="E796" i="1"/>
  <c r="B799" i="1" l="1"/>
  <c r="E797" i="1"/>
  <c r="E798" i="1" l="1"/>
  <c r="B800" i="1"/>
  <c r="E799" i="1" l="1"/>
  <c r="B801" i="1"/>
  <c r="E800" i="1" l="1"/>
  <c r="B802" i="1"/>
  <c r="B803" i="1" l="1"/>
  <c r="E801" i="1"/>
  <c r="B804" i="1" l="1"/>
  <c r="E802" i="1"/>
  <c r="E803" i="1" l="1"/>
  <c r="B805" i="1"/>
  <c r="B806" i="1" l="1"/>
  <c r="E804" i="1"/>
  <c r="B807" i="1" l="1"/>
  <c r="E805" i="1"/>
  <c r="E806" i="1" l="1"/>
  <c r="B808" i="1"/>
  <c r="B809" i="1" l="1"/>
  <c r="E807" i="1"/>
  <c r="B810" i="1" l="1"/>
  <c r="E808" i="1"/>
  <c r="B811" i="1" l="1"/>
  <c r="E809" i="1"/>
  <c r="B812" i="1" l="1"/>
  <c r="E810" i="1"/>
  <c r="E811" i="1" l="1"/>
  <c r="B813" i="1"/>
  <c r="E812" i="1" l="1"/>
  <c r="B814" i="1"/>
  <c r="B815" i="1" l="1"/>
  <c r="E813" i="1"/>
  <c r="E814" i="1" l="1"/>
  <c r="B816" i="1"/>
  <c r="E815" i="1" l="1"/>
  <c r="B817" i="1"/>
  <c r="B818" i="1" l="1"/>
  <c r="E816" i="1"/>
  <c r="E817" i="1" l="1"/>
  <c r="B819" i="1"/>
  <c r="E818" i="1" l="1"/>
  <c r="B820" i="1"/>
  <c r="B821" i="1" l="1"/>
  <c r="E819" i="1"/>
  <c r="B822" i="1" l="1"/>
  <c r="E820" i="1"/>
  <c r="E821" i="1" l="1"/>
  <c r="B823" i="1"/>
  <c r="B824" i="1" l="1"/>
  <c r="E822" i="1"/>
  <c r="E823" i="1" l="1"/>
  <c r="B825" i="1"/>
  <c r="B826" i="1" l="1"/>
  <c r="E824" i="1"/>
  <c r="E825" i="1" l="1"/>
  <c r="B827" i="1"/>
  <c r="B828" i="1" l="1"/>
  <c r="E826" i="1"/>
  <c r="E827" i="1" l="1"/>
  <c r="B829" i="1"/>
  <c r="E828" i="1" l="1"/>
  <c r="B830" i="1"/>
  <c r="E829" i="1" l="1"/>
  <c r="B831" i="1"/>
  <c r="B832" i="1" l="1"/>
  <c r="E830" i="1"/>
  <c r="E831" i="1" l="1"/>
  <c r="B833" i="1"/>
  <c r="E832" i="1" l="1"/>
  <c r="B834" i="1"/>
  <c r="E833" i="1" l="1"/>
  <c r="B835" i="1"/>
  <c r="E834" i="1" l="1"/>
  <c r="B836" i="1"/>
  <c r="B837" i="1" l="1"/>
  <c r="E835" i="1"/>
  <c r="E836" i="1" l="1"/>
  <c r="B838" i="1"/>
  <c r="E837" i="1" l="1"/>
  <c r="B839" i="1"/>
  <c r="E838" i="1" l="1"/>
  <c r="B840" i="1"/>
  <c r="B841" i="1" l="1"/>
  <c r="E839" i="1"/>
  <c r="E840" i="1" l="1"/>
  <c r="B842" i="1"/>
  <c r="B843" i="1" l="1"/>
  <c r="E841" i="1"/>
  <c r="B844" i="1" l="1"/>
  <c r="E842" i="1"/>
  <c r="B845" i="1" l="1"/>
  <c r="E843" i="1"/>
  <c r="E844" i="1" l="1"/>
  <c r="B846" i="1"/>
  <c r="E845" i="1" l="1"/>
  <c r="B847" i="1"/>
  <c r="E846" i="1" l="1"/>
  <c r="B848" i="1"/>
  <c r="B849" i="1" l="1"/>
  <c r="E847" i="1"/>
  <c r="B850" i="1" l="1"/>
  <c r="E848" i="1"/>
  <c r="B851" i="1" l="1"/>
  <c r="E849" i="1"/>
  <c r="B852" i="1" l="1"/>
  <c r="E850" i="1"/>
  <c r="B853" i="1" l="1"/>
  <c r="E851" i="1"/>
  <c r="E852" i="1" l="1"/>
  <c r="B854" i="1"/>
  <c r="E853" i="1" l="1"/>
  <c r="B855" i="1"/>
  <c r="B856" i="1" l="1"/>
  <c r="E854" i="1"/>
  <c r="B857" i="1" l="1"/>
  <c r="E855" i="1"/>
  <c r="B858" i="1" l="1"/>
  <c r="E856" i="1"/>
  <c r="E857" i="1" l="1"/>
  <c r="B859" i="1"/>
  <c r="E858" i="1" l="1"/>
  <c r="B860" i="1"/>
  <c r="B861" i="1" l="1"/>
  <c r="E859" i="1"/>
  <c r="B862" i="1" l="1"/>
  <c r="E860" i="1"/>
  <c r="B863" i="1" l="1"/>
  <c r="E861" i="1"/>
  <c r="B864" i="1" l="1"/>
  <c r="E862" i="1"/>
  <c r="E863" i="1" l="1"/>
  <c r="B865" i="1"/>
  <c r="B866" i="1" l="1"/>
  <c r="E864" i="1"/>
  <c r="B867" i="1" l="1"/>
  <c r="E865" i="1"/>
  <c r="E866" i="1" l="1"/>
  <c r="B868" i="1"/>
  <c r="E867" i="1" l="1"/>
  <c r="B869" i="1"/>
  <c r="B870" i="1" l="1"/>
  <c r="E868" i="1"/>
  <c r="E869" i="1" l="1"/>
  <c r="B871" i="1"/>
  <c r="B872" i="1" l="1"/>
  <c r="E870" i="1"/>
  <c r="E871" i="1" l="1"/>
  <c r="B873" i="1"/>
  <c r="E872" i="1" l="1"/>
  <c r="B874" i="1"/>
  <c r="B875" i="1" l="1"/>
  <c r="E873" i="1"/>
  <c r="B876" i="1" l="1"/>
  <c r="E874" i="1"/>
  <c r="B877" i="1" l="1"/>
  <c r="E875" i="1"/>
  <c r="E876" i="1" l="1"/>
  <c r="B878" i="1"/>
  <c r="E877" i="1" l="1"/>
  <c r="B879" i="1"/>
  <c r="B880" i="1" l="1"/>
  <c r="E878" i="1"/>
  <c r="E879" i="1" l="1"/>
  <c r="B881" i="1"/>
  <c r="B882" i="1" l="1"/>
  <c r="E880" i="1"/>
  <c r="E881" i="1" l="1"/>
  <c r="B883" i="1"/>
  <c r="B884" i="1" l="1"/>
  <c r="E882" i="1"/>
  <c r="B885" i="1" l="1"/>
  <c r="E883" i="1"/>
  <c r="B886" i="1" l="1"/>
  <c r="E884" i="1"/>
  <c r="B887" i="1" l="1"/>
  <c r="E885" i="1"/>
  <c r="B888" i="1" l="1"/>
  <c r="E886" i="1"/>
  <c r="B889" i="1" l="1"/>
  <c r="E887" i="1"/>
  <c r="E888" i="1" l="1"/>
  <c r="B890" i="1"/>
  <c r="E889" i="1" l="1"/>
  <c r="B891" i="1"/>
  <c r="B892" i="1" l="1"/>
  <c r="E890" i="1"/>
  <c r="B893" i="1" l="1"/>
  <c r="E891" i="1"/>
  <c r="B894" i="1" l="1"/>
  <c r="E892" i="1"/>
  <c r="B895" i="1" l="1"/>
  <c r="E893" i="1"/>
  <c r="E894" i="1" l="1"/>
  <c r="B896" i="1"/>
  <c r="B897" i="1" l="1"/>
  <c r="E895" i="1"/>
  <c r="B898" i="1" l="1"/>
  <c r="E896" i="1"/>
  <c r="B899" i="1" l="1"/>
  <c r="E897" i="1"/>
  <c r="E898" i="1" l="1"/>
  <c r="B900" i="1"/>
  <c r="B901" i="1" l="1"/>
  <c r="E899" i="1"/>
  <c r="B902" i="1" l="1"/>
  <c r="E900" i="1"/>
  <c r="B903" i="1" l="1"/>
  <c r="E901" i="1"/>
  <c r="B904" i="1" l="1"/>
  <c r="E902" i="1"/>
  <c r="E903" i="1" l="1"/>
  <c r="B905" i="1"/>
  <c r="B906" i="1" l="1"/>
  <c r="E904" i="1"/>
  <c r="B907" i="1" l="1"/>
  <c r="E905" i="1"/>
  <c r="E906" i="1" l="1"/>
  <c r="B908" i="1"/>
  <c r="B909" i="1" l="1"/>
  <c r="E907" i="1"/>
  <c r="B910" i="1" l="1"/>
  <c r="E908" i="1"/>
  <c r="B911" i="1" l="1"/>
  <c r="E909" i="1"/>
  <c r="B912" i="1" l="1"/>
  <c r="E910" i="1"/>
  <c r="E911" i="1" l="1"/>
  <c r="B913" i="1"/>
  <c r="B914" i="1" l="1"/>
  <c r="E912" i="1"/>
  <c r="B915" i="1" l="1"/>
  <c r="E913" i="1"/>
  <c r="B916" i="1" l="1"/>
  <c r="E914" i="1"/>
  <c r="B917" i="1" l="1"/>
  <c r="E915" i="1"/>
  <c r="E916" i="1" l="1"/>
  <c r="B918" i="1"/>
  <c r="B919" i="1" l="1"/>
  <c r="E918" i="1" s="1"/>
  <c r="E917" i="1"/>
</calcChain>
</file>

<file path=xl/sharedStrings.xml><?xml version="1.0" encoding="utf-8"?>
<sst xmlns="http://schemas.openxmlformats.org/spreadsheetml/2006/main" count="38" uniqueCount="21">
  <si>
    <t>LevelNumber</t>
  </si>
  <si>
    <t>MinXP</t>
  </si>
  <si>
    <t>NextLevelMinXP</t>
  </si>
  <si>
    <t>DefaultBetChips</t>
  </si>
  <si>
    <t>MaxBetChips</t>
  </si>
  <si>
    <t>diff</t>
  </si>
  <si>
    <t>g</t>
  </si>
  <si>
    <t>spins</t>
  </si>
  <si>
    <t>time</t>
  </si>
  <si>
    <t>Time to XP</t>
  </si>
  <si>
    <t>XP to Time</t>
  </si>
  <si>
    <t>Rouned</t>
  </si>
  <si>
    <t>Bets</t>
  </si>
  <si>
    <t>Golden g</t>
  </si>
  <si>
    <t>Small</t>
  </si>
  <si>
    <t>Big</t>
  </si>
  <si>
    <t>LevelsBets</t>
  </si>
  <si>
    <t>Chips</t>
  </si>
  <si>
    <t>Total</t>
  </si>
  <si>
    <t>Seconds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</si>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</sst>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[$-F400]h:mm:ss\ AM/PM"/>
  </numFmts>
  <fonts count="3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0" borderId="0" xfId="0" applyFont="1"/>
    <xf numFmtId="164" fontId="0" fillId="0" borderId="0" xfId="0" applyNumberFormat="1"/>
    <xf numFmtId="43" fontId="0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43" fontId="2" fillId="0" borderId="0" xfId="1" applyNumberFormat="1" applyFont="1" applyAlignment="1">
      <alignment horizontal="center"/>
    </xf>
    <xf numFmtId="165" fontId="0" fillId="0" borderId="0" xfId="0" applyNumberFormat="1"/>
    <xf numFmtId="43" fontId="0" fillId="0" borderId="0" xfId="0" applyNumberFormat="1"/>
    <xf numFmtId="43" fontId="2" fillId="0" borderId="0" xfId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9"/>
  <sheetViews>
    <sheetView tabSelected="1" workbookViewId="0">
      <pane xSplit="1" ySplit="3" topLeftCell="O4" activePane="bottomRight" state="frozen"/>
      <selection pane="topRight" activeCell="C1" sqref="C1"/>
      <selection pane="bottomLeft" activeCell="A3" sqref="A3"/>
      <selection pane="bottomRight" activeCell="O4" sqref="O4"/>
    </sheetView>
  </sheetViews>
  <sheetFormatPr defaultRowHeight="15"/>
  <cols>
    <col min="1" max="1" width="13.140625" style="3" bestFit="1" customWidth="1"/>
    <col min="2" max="2" width="21" style="2" hidden="1" customWidth="1"/>
    <col min="3" max="3" width="17.42578125" style="2" hidden="1" customWidth="1"/>
    <col min="4" max="4" width="14.7109375" style="2" hidden="1" customWidth="1"/>
    <col min="5" max="5" width="21" style="2" hidden="1" customWidth="1"/>
    <col min="6" max="6" width="16.42578125" style="5" hidden="1" customWidth="1"/>
    <col min="7" max="8" width="3.85546875" style="2" hidden="1" customWidth="1"/>
    <col min="9" max="9" width="13.7109375" style="2" hidden="1" customWidth="1"/>
    <col min="10" max="10" width="10" hidden="1" customWidth="1"/>
    <col min="11" max="11" width="12" hidden="1" customWidth="1"/>
    <col min="12" max="12" width="8.42578125" hidden="1" customWidth="1"/>
    <col min="13" max="13" width="8.140625" hidden="1" customWidth="1"/>
    <col min="14" max="14" width="4.85546875" hidden="1" customWidth="1"/>
    <col min="15" max="15" width="3" bestFit="1" customWidth="1"/>
    <col min="16" max="16" width="8.42578125" style="1" bestFit="1" customWidth="1"/>
    <col min="17" max="17" width="14.7109375" style="2" bestFit="1" customWidth="1"/>
    <col min="18" max="18" width="11" style="2" bestFit="1" customWidth="1"/>
    <col min="19" max="19" width="12" style="2" bestFit="1" customWidth="1"/>
    <col min="20" max="20" width="16.85546875" bestFit="1" customWidth="1"/>
    <col min="21" max="21" width="13.7109375" style="4" bestFit="1" customWidth="1"/>
    <col min="22" max="22" width="6.42578125" bestFit="1" customWidth="1"/>
    <col min="23" max="23" width="6.42578125" customWidth="1"/>
    <col min="24" max="24" width="7.42578125" style="2" bestFit="1" customWidth="1"/>
    <col min="25" max="25" width="8.140625" bestFit="1" customWidth="1"/>
    <col min="26" max="26" width="8.140625" style="2" bestFit="1" customWidth="1"/>
    <col min="27" max="27" width="10" style="2" bestFit="1" customWidth="1"/>
    <col min="28" max="28" width="8.140625" style="9" bestFit="1" customWidth="1"/>
    <col min="29" max="29" width="14.7109375" bestFit="1" customWidth="1"/>
    <col min="30" max="30" width="16.85546875" bestFit="1" customWidth="1"/>
    <col min="31" max="31" width="13.7109375" bestFit="1" customWidth="1"/>
    <col min="32" max="34" width="12" bestFit="1" customWidth="1"/>
    <col min="35" max="35" width="13.140625" bestFit="1" customWidth="1"/>
    <col min="36" max="36" width="11" style="1" bestFit="1" customWidth="1"/>
    <col min="37" max="37" width="53.28515625" bestFit="1" customWidth="1"/>
  </cols>
  <sheetData>
    <row r="1" spans="1:37" s="3" customFormat="1">
      <c r="B1" s="17" t="s">
        <v>9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 t="s">
        <v>12</v>
      </c>
      <c r="P1" s="18"/>
      <c r="Q1" s="17" t="s">
        <v>10</v>
      </c>
      <c r="R1" s="17"/>
      <c r="S1" s="17"/>
      <c r="T1" s="17"/>
      <c r="U1" s="17"/>
      <c r="V1" s="17"/>
      <c r="W1" s="17"/>
      <c r="X1" s="17"/>
      <c r="Y1" s="17"/>
      <c r="Z1" s="17"/>
      <c r="AA1" s="7"/>
      <c r="AB1" s="12"/>
      <c r="AC1" s="18" t="s">
        <v>11</v>
      </c>
      <c r="AD1" s="18"/>
      <c r="AE1" s="18"/>
      <c r="AF1" s="18" t="s">
        <v>13</v>
      </c>
      <c r="AG1" s="18"/>
      <c r="AH1" s="18"/>
      <c r="AI1" s="18" t="s">
        <v>16</v>
      </c>
      <c r="AJ1" s="18"/>
    </row>
    <row r="2" spans="1:37" s="6" customFormat="1">
      <c r="A2" s="6" t="s">
        <v>0</v>
      </c>
      <c r="B2" s="7" t="s">
        <v>1</v>
      </c>
      <c r="C2" s="7" t="s">
        <v>5</v>
      </c>
      <c r="D2" s="7" t="s">
        <v>6</v>
      </c>
      <c r="E2" s="7" t="s">
        <v>2</v>
      </c>
      <c r="F2" s="8" t="s">
        <v>3</v>
      </c>
      <c r="G2" s="7"/>
      <c r="H2" s="7"/>
      <c r="I2" s="7" t="s">
        <v>4</v>
      </c>
      <c r="J2" s="6" t="s">
        <v>7</v>
      </c>
      <c r="K2" s="6" t="s">
        <v>6</v>
      </c>
      <c r="L2" s="6" t="s">
        <v>8</v>
      </c>
      <c r="M2" s="6" t="s">
        <v>8</v>
      </c>
      <c r="N2" s="6" t="s">
        <v>6</v>
      </c>
      <c r="P2" s="11"/>
      <c r="Q2" s="7" t="s">
        <v>1</v>
      </c>
      <c r="R2" s="7" t="s">
        <v>5</v>
      </c>
      <c r="S2" s="7" t="s">
        <v>6</v>
      </c>
      <c r="T2" s="7" t="s">
        <v>2</v>
      </c>
      <c r="U2" s="7" t="s">
        <v>4</v>
      </c>
      <c r="V2" s="6" t="s">
        <v>7</v>
      </c>
      <c r="W2" s="16" t="s">
        <v>5</v>
      </c>
      <c r="X2" s="7" t="s">
        <v>8</v>
      </c>
      <c r="Y2" s="6" t="s">
        <v>8</v>
      </c>
      <c r="Z2" s="7" t="s">
        <v>6</v>
      </c>
      <c r="AA2" s="17" t="s">
        <v>18</v>
      </c>
      <c r="AB2" s="17"/>
      <c r="AC2" s="7" t="s">
        <v>1</v>
      </c>
      <c r="AD2" s="7" t="s">
        <v>2</v>
      </c>
      <c r="AE2" s="7" t="s">
        <v>4</v>
      </c>
      <c r="AG2" s="6" t="s">
        <v>15</v>
      </c>
      <c r="AH2" s="15" t="s">
        <v>14</v>
      </c>
      <c r="AI2" s="6" t="s">
        <v>0</v>
      </c>
      <c r="AJ2" s="11" t="s">
        <v>17</v>
      </c>
    </row>
    <row r="3" spans="1:37" s="6" customFormat="1">
      <c r="B3" s="7"/>
      <c r="C3" s="7"/>
      <c r="D3" s="7"/>
      <c r="E3" s="7"/>
      <c r="F3" s="8"/>
      <c r="G3" s="7"/>
      <c r="H3" s="7"/>
      <c r="I3" s="7"/>
      <c r="J3" s="6">
        <v>20</v>
      </c>
      <c r="K3" s="3">
        <v>6.18033988749895E-2</v>
      </c>
      <c r="L3" s="6">
        <v>5</v>
      </c>
      <c r="P3" s="11"/>
      <c r="Q3" s="7"/>
      <c r="R3" s="7"/>
      <c r="S3" s="3">
        <v>0.61803398874989401</v>
      </c>
      <c r="U3" s="14"/>
      <c r="V3" s="6">
        <v>20</v>
      </c>
      <c r="W3" s="16"/>
      <c r="X3" s="7">
        <v>5</v>
      </c>
      <c r="Z3" s="7"/>
      <c r="AA3" s="7" t="s">
        <v>19</v>
      </c>
      <c r="AB3" s="13" t="s">
        <v>20</v>
      </c>
      <c r="AF3" s="15">
        <v>1.61803398874989</v>
      </c>
      <c r="AG3" s="3">
        <v>0.61803398874989401</v>
      </c>
      <c r="AH3" s="3">
        <f>1-AG3</f>
        <v>0.38196601125010599</v>
      </c>
      <c r="AJ3" s="11"/>
    </row>
    <row r="4" spans="1:37">
      <c r="A4" s="3">
        <v>1</v>
      </c>
      <c r="B4" s="2">
        <v>0</v>
      </c>
      <c r="C4" s="2">
        <f>I4*J3*J$4</f>
        <v>200</v>
      </c>
      <c r="E4" s="2">
        <f>B5</f>
        <v>200</v>
      </c>
      <c r="G4" s="2">
        <v>1</v>
      </c>
      <c r="H4" s="2">
        <f>IF(G4=G3,H3+1,1)</f>
        <v>1</v>
      </c>
      <c r="I4" s="2">
        <f t="shared" ref="I4:I67" si="0">VLOOKUP(G4,$O$7:$P$22,2)</f>
        <v>1</v>
      </c>
      <c r="J4" s="4">
        <f>+K4</f>
        <v>10</v>
      </c>
      <c r="K4" s="4">
        <v>10</v>
      </c>
      <c r="L4" s="4">
        <f>K4*L$3</f>
        <v>50</v>
      </c>
      <c r="M4" s="9">
        <f>TIME(0,0,L4)</f>
        <v>5.7870370370370378E-4</v>
      </c>
      <c r="P4" s="1">
        <v>0.1</v>
      </c>
      <c r="Q4" s="2">
        <v>0</v>
      </c>
      <c r="R4" s="2">
        <f>+S4</f>
        <v>201.2360679774998</v>
      </c>
      <c r="S4" s="2">
        <f>200+S$3*A5</f>
        <v>201.2360679774998</v>
      </c>
      <c r="T4" s="4">
        <f>+Q5</f>
        <v>201.2360679774998</v>
      </c>
      <c r="U4" s="4">
        <v>1</v>
      </c>
      <c r="V4" s="4">
        <f>+T4/V$3/U4</f>
        <v>10.061803398874989</v>
      </c>
      <c r="W4" s="4"/>
      <c r="X4" s="2">
        <f>+V4*X$3</f>
        <v>50.309016994374943</v>
      </c>
      <c r="Y4" s="9">
        <f>TIME(0,0,X4)</f>
        <v>5.7870370370370378E-4</v>
      </c>
      <c r="AA4" s="2">
        <f>+X4</f>
        <v>50.309016994374943</v>
      </c>
      <c r="AB4" s="9">
        <f>TIME(0,0,AA4)</f>
        <v>5.7870370370370378E-4</v>
      </c>
      <c r="AC4" s="4">
        <f t="shared" ref="AC4:AC67" si="1">ROUND(Q4/100,0)*100</f>
        <v>0</v>
      </c>
      <c r="AD4" s="4">
        <f>+AC5</f>
        <v>200</v>
      </c>
      <c r="AE4" s="4">
        <f t="shared" ref="AE4:AE67" si="2">U4</f>
        <v>1</v>
      </c>
      <c r="AF4">
        <f t="shared" ref="AF4:AF67" si="3">ROUND(200*A4*AF$3, 0)</f>
        <v>324</v>
      </c>
      <c r="AG4">
        <f>ROUND(AF4*AG$3, 0)</f>
        <v>200</v>
      </c>
      <c r="AH4">
        <f>ROUND(AF4*AH$3, 0)</f>
        <v>124</v>
      </c>
      <c r="AI4" s="3">
        <v>1</v>
      </c>
      <c r="AJ4" s="4">
        <v>1</v>
      </c>
      <c r="AK4" t="str">
        <f>CONCATENATE("   _maxBetsChips.push(new LevelChipsData(",AI4,", ",AJ4,"));")</f>
        <v xml:space="preserve">   _maxBetsChips.push(new LevelChipsData(1, 1));</v>
      </c>
    </row>
    <row r="5" spans="1:37">
      <c r="A5" s="3">
        <v>2</v>
      </c>
      <c r="B5" s="2">
        <f>+B4+C4</f>
        <v>200</v>
      </c>
      <c r="C5" s="2">
        <f t="shared" ref="C5:C35" si="4">I5*J4*J$4</f>
        <v>200</v>
      </c>
      <c r="D5" s="2">
        <f>+C5-C4</f>
        <v>0</v>
      </c>
      <c r="E5" s="2">
        <f t="shared" ref="E5:E68" si="5">B6</f>
        <v>400</v>
      </c>
      <c r="G5" s="2">
        <f>IF(G4=H4,G4+1,G4)</f>
        <v>2</v>
      </c>
      <c r="H5" s="2">
        <f t="shared" ref="H5:H68" si="6">IF(G5=G4,H4+1,1)</f>
        <v>1</v>
      </c>
      <c r="I5" s="2">
        <f t="shared" si="0"/>
        <v>2</v>
      </c>
      <c r="J5" s="4">
        <f>+J4+K5</f>
        <v>20.123606797749979</v>
      </c>
      <c r="K5" s="10">
        <f t="shared" ref="K5:K68" si="7">+K$3*A5+K4</f>
        <v>10.123606797749979</v>
      </c>
      <c r="L5" s="4">
        <f t="shared" ref="L5:L68" si="8">K5*L$3</f>
        <v>50.618033988749893</v>
      </c>
      <c r="M5" s="9">
        <f t="shared" ref="M5:M68" si="9">TIME(0,0,L5)</f>
        <v>5.7870370370370378E-4</v>
      </c>
      <c r="N5" s="4">
        <f t="shared" ref="N5:N68" si="10">+L5-L4</f>
        <v>0.61803398874989313</v>
      </c>
      <c r="P5" s="1">
        <v>0.25</v>
      </c>
      <c r="Q5" s="2">
        <f>+Q4+R4</f>
        <v>201.2360679774998</v>
      </c>
      <c r="R5" s="2">
        <f>+S5+R4</f>
        <v>403.70820393249937</v>
      </c>
      <c r="S5" s="2">
        <f t="shared" ref="S5:S68" si="11">+S$3*A5+S4</f>
        <v>202.4721359549996</v>
      </c>
      <c r="T5" s="4">
        <f t="shared" ref="T5:T68" si="12">+Q6</f>
        <v>604.9442719099992</v>
      </c>
      <c r="U5" s="4">
        <v>2</v>
      </c>
      <c r="V5" s="10">
        <f>+R5/V$3/U5</f>
        <v>10.092705098312484</v>
      </c>
      <c r="W5" s="4">
        <f>V5-V4</f>
        <v>3.0901699437494656E-2</v>
      </c>
      <c r="X5" s="2">
        <f t="shared" ref="X5:X68" si="13">+V5*X$3</f>
        <v>50.463525491562422</v>
      </c>
      <c r="Y5" s="9">
        <f t="shared" ref="Y5:Y68" si="14">TIME(0,0,X5)</f>
        <v>5.7870370370370378E-4</v>
      </c>
      <c r="Z5" s="2">
        <f t="shared" ref="Z5:Z68" si="15">+X5-X4</f>
        <v>0.15450849718747861</v>
      </c>
      <c r="AA5" s="2">
        <f t="shared" ref="AA5:AA68" si="16">+AA4+X5</f>
        <v>100.77254248593736</v>
      </c>
      <c r="AB5" s="9">
        <f t="shared" ref="AB5:AB68" si="17">TIME(0,0,AA5)</f>
        <v>1.1574074074074076E-3</v>
      </c>
      <c r="AC5" s="4">
        <f t="shared" si="1"/>
        <v>200</v>
      </c>
      <c r="AD5" s="4">
        <f t="shared" ref="AD5:AD68" si="18">+AC6</f>
        <v>600</v>
      </c>
      <c r="AE5" s="4">
        <f t="shared" si="2"/>
        <v>2</v>
      </c>
      <c r="AF5">
        <f t="shared" si="3"/>
        <v>647</v>
      </c>
      <c r="AG5">
        <f t="shared" ref="AG5:AG68" si="19">ROUND(AF5*AG$3, 0)</f>
        <v>400</v>
      </c>
      <c r="AH5">
        <f t="shared" ref="AH5:AH68" si="20">ROUND(AF5*AH$3, 0)</f>
        <v>247</v>
      </c>
      <c r="AI5" s="3">
        <v>2</v>
      </c>
      <c r="AJ5" s="4">
        <v>2</v>
      </c>
      <c r="AK5" t="str">
        <f t="shared" ref="AK5:AK19" si="21">CONCATENATE("   _maxBetsChips.push(new LevelChipsData(",AI5,", ",AJ5,"));")</f>
        <v xml:space="preserve">   _maxBetsChips.push(new LevelChipsData(2, 2));</v>
      </c>
    </row>
    <row r="6" spans="1:37">
      <c r="A6" s="3">
        <v>3</v>
      </c>
      <c r="B6" s="2">
        <f t="shared" ref="B6:B35" si="22">+B5+C5</f>
        <v>400</v>
      </c>
      <c r="C6" s="2">
        <f t="shared" si="4"/>
        <v>402.47213595499954</v>
      </c>
      <c r="D6" s="2">
        <f t="shared" ref="D6:D69" si="23">+C6-C5</f>
        <v>202.47213595499954</v>
      </c>
      <c r="E6" s="2">
        <f t="shared" si="5"/>
        <v>802.47213595499954</v>
      </c>
      <c r="G6" s="2">
        <f t="shared" ref="G6:G69" si="24">IF(G5=H5,G5+1,G5)</f>
        <v>2</v>
      </c>
      <c r="H6" s="2">
        <f t="shared" si="6"/>
        <v>2</v>
      </c>
      <c r="I6" s="2">
        <f t="shared" si="0"/>
        <v>2</v>
      </c>
      <c r="J6" s="4">
        <f t="shared" ref="J6:J35" si="25">+J5+K6</f>
        <v>30.432623792124925</v>
      </c>
      <c r="K6" s="10">
        <f t="shared" si="7"/>
        <v>10.309016994374947</v>
      </c>
      <c r="L6" s="4">
        <f t="shared" si="8"/>
        <v>51.545084971874729</v>
      </c>
      <c r="M6" s="9">
        <f t="shared" si="9"/>
        <v>5.9027777777777778E-4</v>
      </c>
      <c r="N6" s="4">
        <f t="shared" si="10"/>
        <v>0.92705098312483614</v>
      </c>
      <c r="P6" s="1">
        <v>0.5</v>
      </c>
      <c r="Q6" s="2">
        <f t="shared" ref="Q6:Q29" si="26">+Q5+R5</f>
        <v>604.9442719099992</v>
      </c>
      <c r="R6" s="2">
        <f t="shared" ref="R6:R29" si="27">+S6+R5</f>
        <v>608.0344418537486</v>
      </c>
      <c r="S6" s="2">
        <f t="shared" si="11"/>
        <v>204.32623792124929</v>
      </c>
      <c r="T6" s="4">
        <f t="shared" si="12"/>
        <v>1212.9787137637477</v>
      </c>
      <c r="U6" s="4">
        <v>2</v>
      </c>
      <c r="V6" s="10">
        <f t="shared" ref="V6:V69" si="28">+R6/V$3/U6</f>
        <v>15.200861046343714</v>
      </c>
      <c r="W6" s="4">
        <f t="shared" ref="W6:W69" si="29">V6-V5</f>
        <v>5.1081559480312304</v>
      </c>
      <c r="X6" s="2">
        <f t="shared" si="13"/>
        <v>76.004305231718575</v>
      </c>
      <c r="Y6" s="9">
        <f t="shared" si="14"/>
        <v>8.7962962962962962E-4</v>
      </c>
      <c r="Z6" s="2">
        <f t="shared" si="15"/>
        <v>25.540779740156154</v>
      </c>
      <c r="AA6" s="2">
        <f t="shared" si="16"/>
        <v>176.77684771765593</v>
      </c>
      <c r="AB6" s="9">
        <f t="shared" si="17"/>
        <v>2.0370370370370369E-3</v>
      </c>
      <c r="AC6" s="4">
        <f t="shared" si="1"/>
        <v>600</v>
      </c>
      <c r="AD6" s="4">
        <f t="shared" si="18"/>
        <v>1200</v>
      </c>
      <c r="AE6" s="4">
        <f t="shared" si="2"/>
        <v>2</v>
      </c>
      <c r="AF6">
        <f t="shared" si="3"/>
        <v>971</v>
      </c>
      <c r="AG6">
        <f t="shared" si="19"/>
        <v>600</v>
      </c>
      <c r="AH6">
        <f t="shared" si="20"/>
        <v>371</v>
      </c>
      <c r="AI6" s="3">
        <v>5</v>
      </c>
      <c r="AJ6" s="4">
        <v>5</v>
      </c>
      <c r="AK6" t="str">
        <f t="shared" si="21"/>
        <v xml:space="preserve">   _maxBetsChips.push(new LevelChipsData(5, 5));</v>
      </c>
    </row>
    <row r="7" spans="1:37">
      <c r="A7" s="3">
        <v>4</v>
      </c>
      <c r="B7" s="2">
        <f t="shared" si="22"/>
        <v>802.47213595499954</v>
      </c>
      <c r="C7" s="2">
        <f t="shared" si="4"/>
        <v>1521.6311896062462</v>
      </c>
      <c r="D7" s="2">
        <f t="shared" si="23"/>
        <v>1119.1590536512467</v>
      </c>
      <c r="E7" s="2">
        <f t="shared" si="5"/>
        <v>2324.1033255612456</v>
      </c>
      <c r="G7" s="2">
        <f t="shared" si="24"/>
        <v>3</v>
      </c>
      <c r="H7" s="2">
        <f t="shared" si="6"/>
        <v>1</v>
      </c>
      <c r="I7" s="2">
        <f t="shared" si="0"/>
        <v>5</v>
      </c>
      <c r="J7" s="4">
        <f t="shared" si="25"/>
        <v>40.988854381999829</v>
      </c>
      <c r="K7" s="10">
        <f t="shared" si="7"/>
        <v>10.556230589874904</v>
      </c>
      <c r="L7" s="4">
        <f t="shared" si="8"/>
        <v>52.781152949374516</v>
      </c>
      <c r="M7" s="9">
        <f t="shared" si="9"/>
        <v>6.018518518518519E-4</v>
      </c>
      <c r="N7" s="4">
        <f t="shared" si="10"/>
        <v>1.2360679774997863</v>
      </c>
      <c r="O7">
        <v>1</v>
      </c>
      <c r="P7" s="2">
        <v>1</v>
      </c>
      <c r="Q7" s="2">
        <f t="shared" si="26"/>
        <v>1212.9787137637477</v>
      </c>
      <c r="R7" s="2">
        <f t="shared" si="27"/>
        <v>814.83281572999749</v>
      </c>
      <c r="S7" s="2">
        <f t="shared" si="11"/>
        <v>206.79837387624886</v>
      </c>
      <c r="T7" s="4">
        <f t="shared" si="12"/>
        <v>2027.8115294937452</v>
      </c>
      <c r="U7" s="4">
        <v>2</v>
      </c>
      <c r="V7" s="10">
        <f t="shared" si="28"/>
        <v>20.370820393249936</v>
      </c>
      <c r="W7" s="4">
        <f t="shared" si="29"/>
        <v>5.1699593469062215</v>
      </c>
      <c r="X7" s="2">
        <f t="shared" si="13"/>
        <v>101.85410196624969</v>
      </c>
      <c r="Y7" s="9">
        <f t="shared" si="14"/>
        <v>1.1689814814814816E-3</v>
      </c>
      <c r="Z7" s="2">
        <f t="shared" si="15"/>
        <v>25.849796734531111</v>
      </c>
      <c r="AA7" s="2">
        <f t="shared" si="16"/>
        <v>278.63094968390561</v>
      </c>
      <c r="AB7" s="9">
        <f t="shared" si="17"/>
        <v>3.2175925925925931E-3</v>
      </c>
      <c r="AC7" s="4">
        <f t="shared" si="1"/>
        <v>1200</v>
      </c>
      <c r="AD7" s="4">
        <f t="shared" si="18"/>
        <v>2000</v>
      </c>
      <c r="AE7" s="4">
        <f t="shared" si="2"/>
        <v>2</v>
      </c>
      <c r="AF7">
        <f t="shared" si="3"/>
        <v>1294</v>
      </c>
      <c r="AG7">
        <f t="shared" si="19"/>
        <v>800</v>
      </c>
      <c r="AH7">
        <f t="shared" si="20"/>
        <v>494</v>
      </c>
      <c r="AI7" s="3">
        <v>10</v>
      </c>
      <c r="AJ7" s="4">
        <v>10</v>
      </c>
      <c r="AK7" t="str">
        <f t="shared" si="21"/>
        <v xml:space="preserve">   _maxBetsChips.push(new LevelChipsData(10, 10));</v>
      </c>
    </row>
    <row r="8" spans="1:37">
      <c r="A8" s="3">
        <v>5</v>
      </c>
      <c r="B8" s="2">
        <f t="shared" si="22"/>
        <v>2324.1033255612456</v>
      </c>
      <c r="C8" s="2">
        <f t="shared" si="4"/>
        <v>2049.4427190999913</v>
      </c>
      <c r="D8" s="2">
        <f t="shared" si="23"/>
        <v>527.81152949374518</v>
      </c>
      <c r="E8" s="2">
        <f t="shared" si="5"/>
        <v>4373.5460446612369</v>
      </c>
      <c r="G8" s="2">
        <f t="shared" si="24"/>
        <v>3</v>
      </c>
      <c r="H8" s="2">
        <f t="shared" si="6"/>
        <v>2</v>
      </c>
      <c r="I8" s="2">
        <f t="shared" si="0"/>
        <v>5</v>
      </c>
      <c r="J8" s="4">
        <f t="shared" si="25"/>
        <v>51.854101966249679</v>
      </c>
      <c r="K8" s="10">
        <f t="shared" si="7"/>
        <v>10.865247584249852</v>
      </c>
      <c r="L8" s="4">
        <f t="shared" si="8"/>
        <v>54.326237921249259</v>
      </c>
      <c r="M8" s="9">
        <f t="shared" si="9"/>
        <v>6.2500000000000001E-4</v>
      </c>
      <c r="N8" s="4">
        <f t="shared" si="10"/>
        <v>1.5450849718747435</v>
      </c>
      <c r="O8">
        <v>2</v>
      </c>
      <c r="P8" s="2">
        <f>+P7*2</f>
        <v>2</v>
      </c>
      <c r="Q8" s="2">
        <f t="shared" si="26"/>
        <v>2027.8115294937452</v>
      </c>
      <c r="R8" s="2">
        <f t="shared" si="27"/>
        <v>1024.7213595499959</v>
      </c>
      <c r="S8" s="2">
        <f t="shared" si="11"/>
        <v>209.88854381999832</v>
      </c>
      <c r="T8" s="4">
        <f t="shared" si="12"/>
        <v>3052.5328890437413</v>
      </c>
      <c r="U8" s="4">
        <v>5</v>
      </c>
      <c r="V8" s="10">
        <f t="shared" si="28"/>
        <v>10.247213595499959</v>
      </c>
      <c r="W8" s="4">
        <f t="shared" si="29"/>
        <v>-10.123606797749977</v>
      </c>
      <c r="X8" s="2">
        <f t="shared" si="13"/>
        <v>51.236067977499793</v>
      </c>
      <c r="Y8" s="9">
        <f t="shared" si="14"/>
        <v>5.9027777777777778E-4</v>
      </c>
      <c r="Z8" s="2">
        <f t="shared" si="15"/>
        <v>-50.618033988749893</v>
      </c>
      <c r="AA8" s="2">
        <f t="shared" si="16"/>
        <v>329.86701766140538</v>
      </c>
      <c r="AB8" s="9">
        <f t="shared" si="17"/>
        <v>3.8078703703703707E-3</v>
      </c>
      <c r="AC8" s="4">
        <f t="shared" si="1"/>
        <v>2000</v>
      </c>
      <c r="AD8" s="4">
        <f t="shared" si="18"/>
        <v>3100</v>
      </c>
      <c r="AE8" s="4">
        <f t="shared" si="2"/>
        <v>5</v>
      </c>
      <c r="AF8">
        <f t="shared" si="3"/>
        <v>1618</v>
      </c>
      <c r="AG8">
        <f t="shared" si="19"/>
        <v>1000</v>
      </c>
      <c r="AH8">
        <f t="shared" si="20"/>
        <v>618</v>
      </c>
      <c r="AI8" s="3">
        <v>17</v>
      </c>
      <c r="AJ8" s="4">
        <v>20</v>
      </c>
      <c r="AK8" t="str">
        <f t="shared" si="21"/>
        <v xml:space="preserve">   _maxBetsChips.push(new LevelChipsData(17, 20));</v>
      </c>
    </row>
    <row r="9" spans="1:37">
      <c r="A9" s="3">
        <v>6</v>
      </c>
      <c r="B9" s="2">
        <f t="shared" si="22"/>
        <v>4373.5460446612369</v>
      </c>
      <c r="C9" s="2">
        <f t="shared" si="4"/>
        <v>2592.7050983124836</v>
      </c>
      <c r="D9" s="2">
        <f t="shared" si="23"/>
        <v>543.26237921249231</v>
      </c>
      <c r="E9" s="2">
        <f t="shared" si="5"/>
        <v>6966.2511429737206</v>
      </c>
      <c r="G9" s="2">
        <f t="shared" si="24"/>
        <v>3</v>
      </c>
      <c r="H9" s="2">
        <f t="shared" si="6"/>
        <v>3</v>
      </c>
      <c r="I9" s="2">
        <f t="shared" si="0"/>
        <v>5</v>
      </c>
      <c r="J9" s="4">
        <f t="shared" si="25"/>
        <v>63.090169943749473</v>
      </c>
      <c r="K9" s="10">
        <f t="shared" si="7"/>
        <v>11.23606797749979</v>
      </c>
      <c r="L9" s="4">
        <f t="shared" si="8"/>
        <v>56.180339887498945</v>
      </c>
      <c r="M9" s="9">
        <f t="shared" si="9"/>
        <v>6.4814814814814813E-4</v>
      </c>
      <c r="N9" s="4">
        <f t="shared" si="10"/>
        <v>1.8541019662496865</v>
      </c>
      <c r="O9">
        <v>3</v>
      </c>
      <c r="P9" s="2">
        <f>+P8*2.5</f>
        <v>5</v>
      </c>
      <c r="Q9" s="2">
        <f t="shared" si="26"/>
        <v>3052.5328890437413</v>
      </c>
      <c r="R9" s="2">
        <f t="shared" si="27"/>
        <v>1238.3181073024937</v>
      </c>
      <c r="S9" s="2">
        <f t="shared" si="11"/>
        <v>213.59674775249769</v>
      </c>
      <c r="T9" s="4">
        <f t="shared" si="12"/>
        <v>4290.8509963462348</v>
      </c>
      <c r="U9" s="4">
        <v>5</v>
      </c>
      <c r="V9" s="10">
        <f t="shared" si="28"/>
        <v>12.383181073024938</v>
      </c>
      <c r="W9" s="4">
        <f t="shared" si="29"/>
        <v>2.1359674775249786</v>
      </c>
      <c r="X9" s="2">
        <f t="shared" si="13"/>
        <v>61.915905365124686</v>
      </c>
      <c r="Y9" s="9">
        <f t="shared" si="14"/>
        <v>7.0601851851851847E-4</v>
      </c>
      <c r="Z9" s="2">
        <f t="shared" si="15"/>
        <v>10.679837387624893</v>
      </c>
      <c r="AA9" s="2">
        <f t="shared" si="16"/>
        <v>391.78292302653006</v>
      </c>
      <c r="AB9" s="9">
        <f t="shared" si="17"/>
        <v>4.5254629629629629E-3</v>
      </c>
      <c r="AC9" s="4">
        <f t="shared" si="1"/>
        <v>3100</v>
      </c>
      <c r="AD9" s="4">
        <f t="shared" si="18"/>
        <v>4300</v>
      </c>
      <c r="AE9" s="4">
        <f t="shared" si="2"/>
        <v>5</v>
      </c>
      <c r="AF9">
        <f t="shared" si="3"/>
        <v>1942</v>
      </c>
      <c r="AG9">
        <f t="shared" si="19"/>
        <v>1200</v>
      </c>
      <c r="AH9">
        <f t="shared" si="20"/>
        <v>742</v>
      </c>
      <c r="AI9" s="3">
        <v>32</v>
      </c>
      <c r="AJ9" s="4">
        <v>50</v>
      </c>
      <c r="AK9" t="str">
        <f t="shared" si="21"/>
        <v xml:space="preserve">   _maxBetsChips.push(new LevelChipsData(32, 50));</v>
      </c>
    </row>
    <row r="10" spans="1:37">
      <c r="A10" s="3">
        <v>7</v>
      </c>
      <c r="B10" s="2">
        <f t="shared" si="22"/>
        <v>6966.2511429737206</v>
      </c>
      <c r="C10" s="2">
        <f t="shared" si="4"/>
        <v>6309.016994374947</v>
      </c>
      <c r="D10" s="2">
        <f t="shared" si="23"/>
        <v>3716.3118960624633</v>
      </c>
      <c r="E10" s="2">
        <f t="shared" si="5"/>
        <v>13275.268137348667</v>
      </c>
      <c r="G10" s="2">
        <f t="shared" si="24"/>
        <v>4</v>
      </c>
      <c r="H10" s="2">
        <f t="shared" si="6"/>
        <v>1</v>
      </c>
      <c r="I10" s="2">
        <f t="shared" si="0"/>
        <v>10</v>
      </c>
      <c r="J10" s="4">
        <f t="shared" si="25"/>
        <v>74.758861713374188</v>
      </c>
      <c r="K10" s="10">
        <f t="shared" si="7"/>
        <v>11.668691769624717</v>
      </c>
      <c r="L10" s="4">
        <f t="shared" si="8"/>
        <v>58.343458848123582</v>
      </c>
      <c r="M10" s="9">
        <f t="shared" si="9"/>
        <v>6.7129629629629625E-4</v>
      </c>
      <c r="N10" s="4">
        <f t="shared" si="10"/>
        <v>2.1631189606246366</v>
      </c>
      <c r="O10">
        <v>4</v>
      </c>
      <c r="P10" s="2">
        <f>+P9*2</f>
        <v>10</v>
      </c>
      <c r="Q10" s="2">
        <f t="shared" si="26"/>
        <v>4290.8509963462348</v>
      </c>
      <c r="R10" s="2">
        <f t="shared" si="27"/>
        <v>1456.2410929762407</v>
      </c>
      <c r="S10" s="2">
        <f t="shared" si="11"/>
        <v>217.92298567374695</v>
      </c>
      <c r="T10" s="4">
        <f t="shared" si="12"/>
        <v>5747.0920893224757</v>
      </c>
      <c r="U10" s="4">
        <v>5</v>
      </c>
      <c r="V10" s="10">
        <f t="shared" si="28"/>
        <v>14.562410929762407</v>
      </c>
      <c r="W10" s="4">
        <f t="shared" si="29"/>
        <v>2.1792298567374697</v>
      </c>
      <c r="X10" s="2">
        <f t="shared" si="13"/>
        <v>72.812054648812037</v>
      </c>
      <c r="Y10" s="9">
        <f t="shared" si="14"/>
        <v>8.3333333333333339E-4</v>
      </c>
      <c r="Z10" s="2">
        <f t="shared" si="15"/>
        <v>10.89614928368735</v>
      </c>
      <c r="AA10" s="2">
        <f t="shared" si="16"/>
        <v>464.59497767534208</v>
      </c>
      <c r="AB10" s="9">
        <f t="shared" si="17"/>
        <v>5.37037037037037E-3</v>
      </c>
      <c r="AC10" s="4">
        <f t="shared" si="1"/>
        <v>4300</v>
      </c>
      <c r="AD10" s="4">
        <f t="shared" si="18"/>
        <v>5700</v>
      </c>
      <c r="AE10" s="4">
        <f t="shared" si="2"/>
        <v>5</v>
      </c>
      <c r="AF10">
        <f t="shared" si="3"/>
        <v>2265</v>
      </c>
      <c r="AG10">
        <f t="shared" si="19"/>
        <v>1400</v>
      </c>
      <c r="AH10">
        <f t="shared" si="20"/>
        <v>865</v>
      </c>
      <c r="AI10" s="3">
        <v>47</v>
      </c>
      <c r="AJ10" s="4">
        <v>100</v>
      </c>
      <c r="AK10" t="str">
        <f t="shared" si="21"/>
        <v xml:space="preserve">   _maxBetsChips.push(new LevelChipsData(47, 100));</v>
      </c>
    </row>
    <row r="11" spans="1:37">
      <c r="A11" s="3">
        <v>8</v>
      </c>
      <c r="B11" s="2">
        <f t="shared" si="22"/>
        <v>13275.268137348667</v>
      </c>
      <c r="C11" s="2">
        <f t="shared" si="4"/>
        <v>7475.886171337419</v>
      </c>
      <c r="D11" s="2">
        <f t="shared" si="23"/>
        <v>1166.869176962472</v>
      </c>
      <c r="E11" s="2">
        <f t="shared" si="5"/>
        <v>20751.154308686084</v>
      </c>
      <c r="G11" s="2">
        <f t="shared" si="24"/>
        <v>4</v>
      </c>
      <c r="H11" s="2">
        <f t="shared" si="6"/>
        <v>2</v>
      </c>
      <c r="I11" s="2">
        <f t="shared" si="0"/>
        <v>10</v>
      </c>
      <c r="J11" s="4">
        <f t="shared" si="25"/>
        <v>86.921980673998817</v>
      </c>
      <c r="K11" s="10">
        <f t="shared" si="7"/>
        <v>12.163118960624633</v>
      </c>
      <c r="L11" s="4">
        <f t="shared" si="8"/>
        <v>60.815594803123162</v>
      </c>
      <c r="M11" s="9">
        <f t="shared" si="9"/>
        <v>6.9444444444444447E-4</v>
      </c>
      <c r="N11" s="4">
        <f t="shared" si="10"/>
        <v>2.4721359549995796</v>
      </c>
      <c r="O11">
        <v>5</v>
      </c>
      <c r="P11" s="2">
        <f t="shared" ref="P11" si="30">+P10*2</f>
        <v>20</v>
      </c>
      <c r="Q11" s="2">
        <f t="shared" si="26"/>
        <v>5747.0920893224757</v>
      </c>
      <c r="R11" s="2">
        <f t="shared" si="27"/>
        <v>1679.1083505599868</v>
      </c>
      <c r="S11" s="2">
        <f t="shared" si="11"/>
        <v>222.8672575837461</v>
      </c>
      <c r="T11" s="4">
        <f t="shared" si="12"/>
        <v>7426.2004398824629</v>
      </c>
      <c r="U11" s="4">
        <v>5</v>
      </c>
      <c r="V11" s="10">
        <f t="shared" si="28"/>
        <v>16.791083505599868</v>
      </c>
      <c r="W11" s="4">
        <f t="shared" si="29"/>
        <v>2.2286725758374608</v>
      </c>
      <c r="X11" s="2">
        <f t="shared" si="13"/>
        <v>83.955417527999344</v>
      </c>
      <c r="Y11" s="9">
        <f t="shared" si="14"/>
        <v>9.6064814814814808E-4</v>
      </c>
      <c r="Z11" s="2">
        <f t="shared" si="15"/>
        <v>11.143362879187308</v>
      </c>
      <c r="AA11" s="2">
        <f t="shared" si="16"/>
        <v>548.5503952033414</v>
      </c>
      <c r="AB11" s="9">
        <f t="shared" si="17"/>
        <v>6.3425925925925915E-3</v>
      </c>
      <c r="AC11" s="4">
        <f t="shared" si="1"/>
        <v>5700</v>
      </c>
      <c r="AD11" s="4">
        <f t="shared" si="18"/>
        <v>7400</v>
      </c>
      <c r="AE11" s="4">
        <f t="shared" si="2"/>
        <v>5</v>
      </c>
      <c r="AF11">
        <f t="shared" si="3"/>
        <v>2589</v>
      </c>
      <c r="AG11">
        <f t="shared" si="19"/>
        <v>1600</v>
      </c>
      <c r="AH11">
        <f t="shared" si="20"/>
        <v>989</v>
      </c>
      <c r="AI11" s="3">
        <v>64</v>
      </c>
      <c r="AJ11" s="4">
        <v>200</v>
      </c>
      <c r="AK11" t="str">
        <f t="shared" si="21"/>
        <v xml:space="preserve">   _maxBetsChips.push(new LevelChipsData(64, 200));</v>
      </c>
    </row>
    <row r="12" spans="1:37">
      <c r="A12" s="3">
        <v>9</v>
      </c>
      <c r="B12" s="2">
        <f t="shared" si="22"/>
        <v>20751.154308686084</v>
      </c>
      <c r="C12" s="2">
        <f t="shared" si="4"/>
        <v>8692.1980673998805</v>
      </c>
      <c r="D12" s="2">
        <f t="shared" si="23"/>
        <v>1216.3118960624615</v>
      </c>
      <c r="E12" s="2">
        <f t="shared" si="5"/>
        <v>29443.352376085964</v>
      </c>
      <c r="G12" s="2">
        <f t="shared" si="24"/>
        <v>4</v>
      </c>
      <c r="H12" s="2">
        <f t="shared" si="6"/>
        <v>3</v>
      </c>
      <c r="I12" s="2">
        <f t="shared" si="0"/>
        <v>10</v>
      </c>
      <c r="J12" s="4">
        <f t="shared" si="25"/>
        <v>99.641330224498361</v>
      </c>
      <c r="K12" s="10">
        <f t="shared" si="7"/>
        <v>12.719349550499539</v>
      </c>
      <c r="L12" s="4">
        <f t="shared" si="8"/>
        <v>63.596747752497691</v>
      </c>
      <c r="M12" s="9">
        <f t="shared" si="9"/>
        <v>7.291666666666667E-4</v>
      </c>
      <c r="N12" s="4">
        <f t="shared" si="10"/>
        <v>2.7811529493745297</v>
      </c>
      <c r="O12">
        <v>6</v>
      </c>
      <c r="P12" s="2">
        <f t="shared" ref="P12" si="31">+P11*2.5</f>
        <v>50</v>
      </c>
      <c r="Q12" s="2">
        <f t="shared" si="26"/>
        <v>7426.2004398824629</v>
      </c>
      <c r="R12" s="2">
        <f t="shared" si="27"/>
        <v>1907.537914042482</v>
      </c>
      <c r="S12" s="2">
        <f t="shared" si="11"/>
        <v>228.42956348249515</v>
      </c>
      <c r="T12" s="4">
        <f t="shared" si="12"/>
        <v>9333.7383539249458</v>
      </c>
      <c r="U12" s="4">
        <v>5</v>
      </c>
      <c r="V12" s="10">
        <f t="shared" si="28"/>
        <v>19.075379140424822</v>
      </c>
      <c r="W12" s="4">
        <f t="shared" si="29"/>
        <v>2.2842956348249537</v>
      </c>
      <c r="X12" s="2">
        <f t="shared" si="13"/>
        <v>95.376895702124102</v>
      </c>
      <c r="Y12" s="9">
        <f t="shared" si="14"/>
        <v>1.0995370370370371E-3</v>
      </c>
      <c r="Z12" s="2">
        <f t="shared" si="15"/>
        <v>11.421478174124758</v>
      </c>
      <c r="AA12" s="2">
        <f t="shared" si="16"/>
        <v>643.9272909054655</v>
      </c>
      <c r="AB12" s="9">
        <f t="shared" si="17"/>
        <v>7.4421296296296293E-3</v>
      </c>
      <c r="AC12" s="4">
        <f t="shared" si="1"/>
        <v>7400</v>
      </c>
      <c r="AD12" s="4">
        <f t="shared" si="18"/>
        <v>9300</v>
      </c>
      <c r="AE12" s="4">
        <f t="shared" si="2"/>
        <v>5</v>
      </c>
      <c r="AF12">
        <f t="shared" si="3"/>
        <v>2912</v>
      </c>
      <c r="AG12">
        <f t="shared" si="19"/>
        <v>1800</v>
      </c>
      <c r="AH12">
        <f t="shared" si="20"/>
        <v>1112</v>
      </c>
      <c r="AI12" s="3">
        <v>92</v>
      </c>
      <c r="AJ12" s="4">
        <v>500</v>
      </c>
      <c r="AK12" t="str">
        <f t="shared" si="21"/>
        <v xml:space="preserve">   _maxBetsChips.push(new LevelChipsData(92, 500));</v>
      </c>
    </row>
    <row r="13" spans="1:37">
      <c r="A13" s="3">
        <v>10</v>
      </c>
      <c r="B13" s="2">
        <f t="shared" si="22"/>
        <v>29443.352376085964</v>
      </c>
      <c r="C13" s="2">
        <f t="shared" si="4"/>
        <v>9964.1330224498361</v>
      </c>
      <c r="D13" s="2">
        <f t="shared" si="23"/>
        <v>1271.9349550499555</v>
      </c>
      <c r="E13" s="2">
        <f t="shared" si="5"/>
        <v>39407.485398535799</v>
      </c>
      <c r="G13" s="2">
        <f t="shared" si="24"/>
        <v>4</v>
      </c>
      <c r="H13" s="2">
        <f t="shared" si="6"/>
        <v>4</v>
      </c>
      <c r="I13" s="2">
        <f t="shared" si="0"/>
        <v>10</v>
      </c>
      <c r="J13" s="4">
        <f t="shared" si="25"/>
        <v>112.97871376374779</v>
      </c>
      <c r="K13" s="10">
        <f t="shared" si="7"/>
        <v>13.337383539249434</v>
      </c>
      <c r="L13" s="4">
        <f t="shared" si="8"/>
        <v>66.686917696247164</v>
      </c>
      <c r="M13" s="9">
        <f t="shared" si="9"/>
        <v>7.6388888888888893E-4</v>
      </c>
      <c r="N13" s="4">
        <f t="shared" si="10"/>
        <v>3.0901699437494727</v>
      </c>
      <c r="O13">
        <v>7</v>
      </c>
      <c r="P13" s="2">
        <f t="shared" ref="P13:P14" si="32">+P12*2</f>
        <v>100</v>
      </c>
      <c r="Q13" s="2">
        <f t="shared" si="26"/>
        <v>9333.7383539249458</v>
      </c>
      <c r="R13" s="2">
        <f t="shared" si="27"/>
        <v>2142.1478174124763</v>
      </c>
      <c r="S13" s="2">
        <f t="shared" si="11"/>
        <v>234.6099033699941</v>
      </c>
      <c r="T13" s="4">
        <f t="shared" si="12"/>
        <v>11475.886171337423</v>
      </c>
      <c r="U13" s="4">
        <v>10</v>
      </c>
      <c r="V13" s="10">
        <f t="shared" si="28"/>
        <v>10.710739087062382</v>
      </c>
      <c r="W13" s="4">
        <f t="shared" si="29"/>
        <v>-8.3646400533624394</v>
      </c>
      <c r="X13" s="2">
        <f t="shared" si="13"/>
        <v>53.553695435311909</v>
      </c>
      <c r="Y13" s="9">
        <f t="shared" si="14"/>
        <v>6.134259259259259E-4</v>
      </c>
      <c r="Z13" s="2">
        <f t="shared" si="15"/>
        <v>-41.823200266812194</v>
      </c>
      <c r="AA13" s="2">
        <f t="shared" si="16"/>
        <v>697.48098634077746</v>
      </c>
      <c r="AB13" s="9">
        <f t="shared" si="17"/>
        <v>8.0671296296296307E-3</v>
      </c>
      <c r="AC13" s="4">
        <f t="shared" si="1"/>
        <v>9300</v>
      </c>
      <c r="AD13" s="4">
        <f t="shared" si="18"/>
        <v>11500</v>
      </c>
      <c r="AE13" s="4">
        <f t="shared" si="2"/>
        <v>10</v>
      </c>
      <c r="AF13">
        <f t="shared" si="3"/>
        <v>3236</v>
      </c>
      <c r="AG13">
        <f t="shared" si="19"/>
        <v>2000</v>
      </c>
      <c r="AH13">
        <f t="shared" si="20"/>
        <v>1236</v>
      </c>
      <c r="AI13" s="3">
        <v>119</v>
      </c>
      <c r="AJ13" s="4">
        <v>1000</v>
      </c>
      <c r="AK13" t="str">
        <f t="shared" si="21"/>
        <v xml:space="preserve">   _maxBetsChips.push(new LevelChipsData(119, 1000));</v>
      </c>
    </row>
    <row r="14" spans="1:37">
      <c r="A14" s="3">
        <v>11</v>
      </c>
      <c r="B14" s="2">
        <f t="shared" si="22"/>
        <v>39407.485398535799</v>
      </c>
      <c r="C14" s="2">
        <f t="shared" si="4"/>
        <v>22595.742752749557</v>
      </c>
      <c r="D14" s="2">
        <f t="shared" si="23"/>
        <v>12631.60973029972</v>
      </c>
      <c r="E14" s="2">
        <f t="shared" si="5"/>
        <v>62003.228151285351</v>
      </c>
      <c r="G14" s="2">
        <f t="shared" si="24"/>
        <v>5</v>
      </c>
      <c r="H14" s="2">
        <f t="shared" si="6"/>
        <v>1</v>
      </c>
      <c r="I14" s="2">
        <f t="shared" si="0"/>
        <v>20</v>
      </c>
      <c r="J14" s="4">
        <f t="shared" si="25"/>
        <v>126.99593469062211</v>
      </c>
      <c r="K14" s="10">
        <f t="shared" si="7"/>
        <v>14.017220926874318</v>
      </c>
      <c r="L14" s="4">
        <f t="shared" si="8"/>
        <v>70.086104634371594</v>
      </c>
      <c r="M14" s="9">
        <f t="shared" si="9"/>
        <v>8.1018518518518516E-4</v>
      </c>
      <c r="N14" s="4">
        <f t="shared" si="10"/>
        <v>3.39918693812443</v>
      </c>
      <c r="O14">
        <v>8</v>
      </c>
      <c r="P14" s="2">
        <f t="shared" si="32"/>
        <v>200</v>
      </c>
      <c r="Q14" s="2">
        <f t="shared" si="26"/>
        <v>11475.886171337423</v>
      </c>
      <c r="R14" s="2">
        <f t="shared" si="27"/>
        <v>2383.5560946587193</v>
      </c>
      <c r="S14" s="2">
        <f t="shared" si="11"/>
        <v>241.40827724624293</v>
      </c>
      <c r="T14" s="4">
        <f t="shared" si="12"/>
        <v>13859.442265996142</v>
      </c>
      <c r="U14" s="4">
        <v>10</v>
      </c>
      <c r="V14" s="10">
        <f t="shared" si="28"/>
        <v>11.917780473293597</v>
      </c>
      <c r="W14" s="4">
        <f t="shared" si="29"/>
        <v>1.2070413862312144</v>
      </c>
      <c r="X14" s="2">
        <f t="shared" si="13"/>
        <v>59.588902366467984</v>
      </c>
      <c r="Y14" s="9">
        <f t="shared" si="14"/>
        <v>6.8287037037037025E-4</v>
      </c>
      <c r="Z14" s="2">
        <f t="shared" si="15"/>
        <v>6.0352069311560754</v>
      </c>
      <c r="AA14" s="2">
        <f t="shared" si="16"/>
        <v>757.06988870724547</v>
      </c>
      <c r="AB14" s="9">
        <f t="shared" si="17"/>
        <v>8.7615740740740744E-3</v>
      </c>
      <c r="AC14" s="4">
        <f t="shared" si="1"/>
        <v>11500</v>
      </c>
      <c r="AD14" s="4">
        <f t="shared" si="18"/>
        <v>13900</v>
      </c>
      <c r="AE14" s="4">
        <f t="shared" si="2"/>
        <v>10</v>
      </c>
      <c r="AF14">
        <f t="shared" si="3"/>
        <v>3560</v>
      </c>
      <c r="AG14">
        <f t="shared" si="19"/>
        <v>2200</v>
      </c>
      <c r="AH14">
        <f t="shared" si="20"/>
        <v>1360</v>
      </c>
      <c r="AI14" s="3">
        <v>153</v>
      </c>
      <c r="AJ14" s="4">
        <v>2000</v>
      </c>
      <c r="AK14" t="str">
        <f t="shared" si="21"/>
        <v xml:space="preserve">   _maxBetsChips.push(new LevelChipsData(153, 2000));</v>
      </c>
    </row>
    <row r="15" spans="1:37">
      <c r="A15" s="3">
        <v>12</v>
      </c>
      <c r="B15" s="2">
        <f t="shared" si="22"/>
        <v>62003.228151285351</v>
      </c>
      <c r="C15" s="2">
        <f t="shared" si="4"/>
        <v>25399.186938124421</v>
      </c>
      <c r="D15" s="2">
        <f t="shared" si="23"/>
        <v>2803.4441853748649</v>
      </c>
      <c r="E15" s="2">
        <f t="shared" si="5"/>
        <v>87402.415089409769</v>
      </c>
      <c r="G15" s="2">
        <f t="shared" si="24"/>
        <v>5</v>
      </c>
      <c r="H15" s="2">
        <f t="shared" si="6"/>
        <v>2</v>
      </c>
      <c r="I15" s="2">
        <f t="shared" si="0"/>
        <v>20</v>
      </c>
      <c r="J15" s="4">
        <f t="shared" si="25"/>
        <v>141.75479640399629</v>
      </c>
      <c r="K15" s="10">
        <f t="shared" si="7"/>
        <v>14.758861713374191</v>
      </c>
      <c r="L15" s="4">
        <f t="shared" si="8"/>
        <v>73.794308566870953</v>
      </c>
      <c r="M15" s="9">
        <f t="shared" si="9"/>
        <v>8.4490740740740739E-4</v>
      </c>
      <c r="N15" s="4">
        <f t="shared" si="10"/>
        <v>3.7082039324993588</v>
      </c>
      <c r="O15">
        <v>9</v>
      </c>
      <c r="P15" s="2">
        <f t="shared" ref="P15" si="33">+P14*2.5</f>
        <v>500</v>
      </c>
      <c r="Q15" s="2">
        <f t="shared" si="26"/>
        <v>13859.442265996142</v>
      </c>
      <c r="R15" s="2">
        <f t="shared" si="27"/>
        <v>2632.380779769961</v>
      </c>
      <c r="S15" s="2">
        <f t="shared" si="11"/>
        <v>248.82468511124165</v>
      </c>
      <c r="T15" s="4">
        <f t="shared" si="12"/>
        <v>16491.823045766105</v>
      </c>
      <c r="U15" s="4">
        <v>10</v>
      </c>
      <c r="V15" s="10">
        <f t="shared" si="28"/>
        <v>13.161903898849806</v>
      </c>
      <c r="W15" s="4">
        <f t="shared" si="29"/>
        <v>1.244123425556209</v>
      </c>
      <c r="X15" s="2">
        <f t="shared" si="13"/>
        <v>65.809519494249031</v>
      </c>
      <c r="Y15" s="9">
        <f t="shared" si="14"/>
        <v>7.5231481481481471E-4</v>
      </c>
      <c r="Z15" s="2">
        <f t="shared" si="15"/>
        <v>6.2206171277810469</v>
      </c>
      <c r="AA15" s="2">
        <f t="shared" si="16"/>
        <v>822.87940820149447</v>
      </c>
      <c r="AB15" s="9">
        <f t="shared" si="17"/>
        <v>9.5138888888888894E-3</v>
      </c>
      <c r="AC15" s="4">
        <f t="shared" si="1"/>
        <v>13900</v>
      </c>
      <c r="AD15" s="4">
        <f t="shared" si="18"/>
        <v>16500</v>
      </c>
      <c r="AE15" s="4">
        <f t="shared" si="2"/>
        <v>10</v>
      </c>
      <c r="AF15">
        <f t="shared" si="3"/>
        <v>3883</v>
      </c>
      <c r="AG15">
        <f t="shared" si="19"/>
        <v>2400</v>
      </c>
      <c r="AH15">
        <f t="shared" si="20"/>
        <v>1483</v>
      </c>
      <c r="AI15" s="3">
        <v>210</v>
      </c>
      <c r="AJ15" s="4">
        <v>5000</v>
      </c>
      <c r="AK15" t="str">
        <f t="shared" si="21"/>
        <v xml:space="preserve">   _maxBetsChips.push(new LevelChipsData(210, 5000));</v>
      </c>
    </row>
    <row r="16" spans="1:37">
      <c r="A16" s="3">
        <v>13</v>
      </c>
      <c r="B16" s="2">
        <f t="shared" si="22"/>
        <v>87402.415089409769</v>
      </c>
      <c r="C16" s="2">
        <f t="shared" si="4"/>
        <v>28350.959280799259</v>
      </c>
      <c r="D16" s="2">
        <f t="shared" si="23"/>
        <v>2951.772342674838</v>
      </c>
      <c r="E16" s="2">
        <f t="shared" si="5"/>
        <v>115753.37437020903</v>
      </c>
      <c r="G16" s="2">
        <f t="shared" si="24"/>
        <v>5</v>
      </c>
      <c r="H16" s="2">
        <f t="shared" si="6"/>
        <v>3</v>
      </c>
      <c r="I16" s="2">
        <f t="shared" si="0"/>
        <v>20</v>
      </c>
      <c r="J16" s="4">
        <f t="shared" si="25"/>
        <v>157.31710230274535</v>
      </c>
      <c r="K16" s="10">
        <f t="shared" si="7"/>
        <v>15.562305898749054</v>
      </c>
      <c r="L16" s="4">
        <f t="shared" si="8"/>
        <v>77.811529493745269</v>
      </c>
      <c r="M16" s="9">
        <f t="shared" si="9"/>
        <v>8.9120370370370384E-4</v>
      </c>
      <c r="N16" s="4">
        <f t="shared" si="10"/>
        <v>4.017220926874316</v>
      </c>
      <c r="O16">
        <v>10</v>
      </c>
      <c r="P16" s="2">
        <f t="shared" ref="P16:P17" si="34">+P15*2</f>
        <v>1000</v>
      </c>
      <c r="Q16" s="2">
        <f t="shared" si="26"/>
        <v>16491.823045766105</v>
      </c>
      <c r="R16" s="2">
        <f t="shared" si="27"/>
        <v>2889.2399067349511</v>
      </c>
      <c r="S16" s="2">
        <f t="shared" si="11"/>
        <v>256.85912696499025</v>
      </c>
      <c r="T16" s="4">
        <f t="shared" si="12"/>
        <v>19381.062952501055</v>
      </c>
      <c r="U16" s="4">
        <v>10</v>
      </c>
      <c r="V16" s="10">
        <f t="shared" si="28"/>
        <v>14.446199533674754</v>
      </c>
      <c r="W16" s="4">
        <f t="shared" si="29"/>
        <v>1.2842956348249484</v>
      </c>
      <c r="X16" s="2">
        <f t="shared" si="13"/>
        <v>72.230997668373774</v>
      </c>
      <c r="Y16" s="9">
        <f t="shared" si="14"/>
        <v>8.3333333333333339E-4</v>
      </c>
      <c r="Z16" s="2">
        <f t="shared" si="15"/>
        <v>6.4214781741247435</v>
      </c>
      <c r="AA16" s="2">
        <f t="shared" si="16"/>
        <v>895.11040586986826</v>
      </c>
      <c r="AB16" s="9">
        <f t="shared" si="17"/>
        <v>1.0358796296296295E-2</v>
      </c>
      <c r="AC16" s="4">
        <f t="shared" si="1"/>
        <v>16500</v>
      </c>
      <c r="AD16" s="4">
        <f t="shared" si="18"/>
        <v>19400</v>
      </c>
      <c r="AE16" s="4">
        <f t="shared" si="2"/>
        <v>10</v>
      </c>
      <c r="AF16">
        <f t="shared" si="3"/>
        <v>4207</v>
      </c>
      <c r="AG16">
        <f t="shared" si="19"/>
        <v>2600</v>
      </c>
      <c r="AH16">
        <f t="shared" si="20"/>
        <v>1607</v>
      </c>
      <c r="AI16" s="3">
        <v>266</v>
      </c>
      <c r="AJ16" s="4">
        <v>10000</v>
      </c>
      <c r="AK16" t="str">
        <f t="shared" si="21"/>
        <v xml:space="preserve">   _maxBetsChips.push(new LevelChipsData(266, 10000));</v>
      </c>
    </row>
    <row r="17" spans="1:37">
      <c r="A17" s="3">
        <v>14</v>
      </c>
      <c r="B17" s="2">
        <f t="shared" si="22"/>
        <v>115753.37437020903</v>
      </c>
      <c r="C17" s="2">
        <f t="shared" si="4"/>
        <v>31463.420460549067</v>
      </c>
      <c r="D17" s="2">
        <f t="shared" si="23"/>
        <v>3112.4611797498073</v>
      </c>
      <c r="E17" s="2">
        <f t="shared" si="5"/>
        <v>147216.7948307581</v>
      </c>
      <c r="G17" s="2">
        <f t="shared" si="24"/>
        <v>5</v>
      </c>
      <c r="H17" s="2">
        <f t="shared" si="6"/>
        <v>4</v>
      </c>
      <c r="I17" s="2">
        <f t="shared" si="0"/>
        <v>20</v>
      </c>
      <c r="J17" s="4">
        <f t="shared" si="25"/>
        <v>173.74465578574427</v>
      </c>
      <c r="K17" s="10">
        <f t="shared" si="7"/>
        <v>16.427553482998906</v>
      </c>
      <c r="L17" s="4">
        <f t="shared" si="8"/>
        <v>82.137767414994528</v>
      </c>
      <c r="M17" s="9">
        <f t="shared" si="9"/>
        <v>9.4907407407407408E-4</v>
      </c>
      <c r="N17" s="4">
        <f t="shared" si="10"/>
        <v>4.326237921249259</v>
      </c>
      <c r="O17">
        <v>11</v>
      </c>
      <c r="P17" s="2">
        <f t="shared" si="34"/>
        <v>2000</v>
      </c>
      <c r="Q17" s="2">
        <f t="shared" si="26"/>
        <v>19381.062952501055</v>
      </c>
      <c r="R17" s="2">
        <f t="shared" si="27"/>
        <v>3154.7515095424396</v>
      </c>
      <c r="S17" s="2">
        <f t="shared" si="11"/>
        <v>265.51160280748877</v>
      </c>
      <c r="T17" s="4">
        <f t="shared" si="12"/>
        <v>22535.814462043494</v>
      </c>
      <c r="U17" s="4">
        <v>10</v>
      </c>
      <c r="V17" s="10">
        <f t="shared" si="28"/>
        <v>15.773757547712199</v>
      </c>
      <c r="W17" s="4">
        <f t="shared" si="29"/>
        <v>1.3275580140374448</v>
      </c>
      <c r="X17" s="2">
        <f t="shared" si="13"/>
        <v>78.868787738560997</v>
      </c>
      <c r="Y17" s="9">
        <f t="shared" si="14"/>
        <v>9.0277777777777784E-4</v>
      </c>
      <c r="Z17" s="2">
        <f t="shared" si="15"/>
        <v>6.6377900701872221</v>
      </c>
      <c r="AA17" s="2">
        <f t="shared" si="16"/>
        <v>973.97919360842923</v>
      </c>
      <c r="AB17" s="9">
        <f t="shared" si="17"/>
        <v>1.1261574074074071E-2</v>
      </c>
      <c r="AC17" s="4">
        <f t="shared" si="1"/>
        <v>19400</v>
      </c>
      <c r="AD17" s="4">
        <f t="shared" si="18"/>
        <v>22500</v>
      </c>
      <c r="AE17" s="4">
        <f t="shared" si="2"/>
        <v>10</v>
      </c>
      <c r="AF17">
        <f t="shared" si="3"/>
        <v>4530</v>
      </c>
      <c r="AG17">
        <f t="shared" si="19"/>
        <v>2800</v>
      </c>
      <c r="AH17">
        <f t="shared" si="20"/>
        <v>1730</v>
      </c>
      <c r="AI17" s="3">
        <v>336</v>
      </c>
      <c r="AJ17" s="4">
        <v>20000</v>
      </c>
      <c r="AK17" t="str">
        <f t="shared" si="21"/>
        <v xml:space="preserve">   _maxBetsChips.push(new LevelChipsData(336, 20000));</v>
      </c>
    </row>
    <row r="18" spans="1:37">
      <c r="A18" s="3">
        <v>15</v>
      </c>
      <c r="B18" s="2">
        <f t="shared" si="22"/>
        <v>147216.7948307581</v>
      </c>
      <c r="C18" s="2">
        <f t="shared" si="4"/>
        <v>34748.931157148851</v>
      </c>
      <c r="D18" s="2">
        <f t="shared" si="23"/>
        <v>3285.5106965997838</v>
      </c>
      <c r="E18" s="2">
        <f t="shared" si="5"/>
        <v>181965.72598790695</v>
      </c>
      <c r="G18" s="2">
        <f t="shared" si="24"/>
        <v>5</v>
      </c>
      <c r="H18" s="2">
        <f t="shared" si="6"/>
        <v>5</v>
      </c>
      <c r="I18" s="2">
        <f t="shared" si="0"/>
        <v>20</v>
      </c>
      <c r="J18" s="4">
        <f t="shared" si="25"/>
        <v>191.09926025186803</v>
      </c>
      <c r="K18" s="10">
        <f t="shared" si="7"/>
        <v>17.35460446612375</v>
      </c>
      <c r="L18" s="4">
        <f t="shared" si="8"/>
        <v>86.773022330618744</v>
      </c>
      <c r="M18" s="9">
        <f t="shared" si="9"/>
        <v>9.9537037037037042E-4</v>
      </c>
      <c r="N18" s="4">
        <f t="shared" si="10"/>
        <v>4.6352549156242162</v>
      </c>
      <c r="O18">
        <v>12</v>
      </c>
      <c r="P18" s="2">
        <f t="shared" ref="P18" si="35">+P17*2.5</f>
        <v>5000</v>
      </c>
      <c r="Q18" s="2">
        <f t="shared" si="26"/>
        <v>22535.814462043494</v>
      </c>
      <c r="R18" s="2">
        <f t="shared" si="27"/>
        <v>3429.5336221811767</v>
      </c>
      <c r="S18" s="2">
        <f t="shared" si="11"/>
        <v>274.7821126387372</v>
      </c>
      <c r="T18" s="4">
        <f t="shared" si="12"/>
        <v>25965.348084224672</v>
      </c>
      <c r="U18" s="4">
        <v>10</v>
      </c>
      <c r="V18" s="10">
        <f t="shared" si="28"/>
        <v>17.147668110905883</v>
      </c>
      <c r="W18" s="4">
        <f t="shared" si="29"/>
        <v>1.3739105631936841</v>
      </c>
      <c r="X18" s="2">
        <f t="shared" si="13"/>
        <v>85.738340554529415</v>
      </c>
      <c r="Y18" s="9">
        <f t="shared" si="14"/>
        <v>9.8379629629629642E-4</v>
      </c>
      <c r="Z18" s="2">
        <f t="shared" si="15"/>
        <v>6.8695528159684187</v>
      </c>
      <c r="AA18" s="2">
        <f t="shared" si="16"/>
        <v>1059.7175341629586</v>
      </c>
      <c r="AB18" s="9">
        <f t="shared" si="17"/>
        <v>1.2256944444444444E-2</v>
      </c>
      <c r="AC18" s="4">
        <f t="shared" si="1"/>
        <v>22500</v>
      </c>
      <c r="AD18" s="4">
        <f t="shared" si="18"/>
        <v>26000</v>
      </c>
      <c r="AE18" s="4">
        <f t="shared" si="2"/>
        <v>10</v>
      </c>
      <c r="AF18">
        <f t="shared" si="3"/>
        <v>4854</v>
      </c>
      <c r="AG18">
        <f t="shared" si="19"/>
        <v>3000</v>
      </c>
      <c r="AH18">
        <f t="shared" si="20"/>
        <v>1854</v>
      </c>
      <c r="AI18" s="3">
        <v>458</v>
      </c>
      <c r="AJ18" s="4">
        <v>50000</v>
      </c>
      <c r="AK18" t="str">
        <f t="shared" si="21"/>
        <v xml:space="preserve">   _maxBetsChips.push(new LevelChipsData(458, 50000));</v>
      </c>
    </row>
    <row r="19" spans="1:37">
      <c r="A19" s="3">
        <v>16</v>
      </c>
      <c r="B19" s="2">
        <f t="shared" si="22"/>
        <v>181965.72598790695</v>
      </c>
      <c r="C19" s="2">
        <f t="shared" si="4"/>
        <v>95549.630125934025</v>
      </c>
      <c r="D19" s="2">
        <f t="shared" si="23"/>
        <v>60800.698968785175</v>
      </c>
      <c r="E19" s="2">
        <f t="shared" si="5"/>
        <v>277515.35611384094</v>
      </c>
      <c r="G19" s="2">
        <f t="shared" si="24"/>
        <v>6</v>
      </c>
      <c r="H19" s="2">
        <f t="shared" si="6"/>
        <v>1</v>
      </c>
      <c r="I19" s="2">
        <f t="shared" si="0"/>
        <v>50</v>
      </c>
      <c r="J19" s="4">
        <f t="shared" si="25"/>
        <v>209.44271909999162</v>
      </c>
      <c r="K19" s="10">
        <f t="shared" si="7"/>
        <v>18.343458848123582</v>
      </c>
      <c r="L19" s="4">
        <f t="shared" si="8"/>
        <v>91.717294240617917</v>
      </c>
      <c r="M19" s="9">
        <f t="shared" si="9"/>
        <v>1.0532407407407407E-3</v>
      </c>
      <c r="N19" s="4">
        <f t="shared" si="10"/>
        <v>4.9442719099991734</v>
      </c>
      <c r="O19">
        <v>13</v>
      </c>
      <c r="P19" s="2">
        <f t="shared" ref="P19:P20" si="36">+P18*2</f>
        <v>10000</v>
      </c>
      <c r="Q19" s="2">
        <f t="shared" si="26"/>
        <v>25965.348084224672</v>
      </c>
      <c r="R19" s="2">
        <f t="shared" si="27"/>
        <v>3714.2042786399124</v>
      </c>
      <c r="S19" s="2">
        <f t="shared" si="11"/>
        <v>284.67065645873549</v>
      </c>
      <c r="T19" s="4">
        <f t="shared" si="12"/>
        <v>29679.552362864582</v>
      </c>
      <c r="U19" s="4">
        <v>10</v>
      </c>
      <c r="V19" s="10">
        <f t="shared" si="28"/>
        <v>18.571021393199562</v>
      </c>
      <c r="W19" s="4">
        <f t="shared" si="29"/>
        <v>1.4233532822936787</v>
      </c>
      <c r="X19" s="2">
        <f t="shared" si="13"/>
        <v>92.855106965997805</v>
      </c>
      <c r="Y19" s="9">
        <f t="shared" si="14"/>
        <v>1.0648148148148149E-3</v>
      </c>
      <c r="Z19" s="2">
        <f t="shared" si="15"/>
        <v>7.1167664114683902</v>
      </c>
      <c r="AA19" s="2">
        <f t="shared" si="16"/>
        <v>1152.5726411289563</v>
      </c>
      <c r="AB19" s="9">
        <f t="shared" si="17"/>
        <v>1.3333333333333334E-2</v>
      </c>
      <c r="AC19" s="4">
        <f t="shared" si="1"/>
        <v>26000</v>
      </c>
      <c r="AD19" s="4">
        <f t="shared" si="18"/>
        <v>29700</v>
      </c>
      <c r="AE19" s="4">
        <f t="shared" si="2"/>
        <v>10</v>
      </c>
      <c r="AF19">
        <f t="shared" si="3"/>
        <v>5178</v>
      </c>
      <c r="AG19">
        <f t="shared" si="19"/>
        <v>3200</v>
      </c>
      <c r="AH19">
        <f t="shared" si="20"/>
        <v>1978</v>
      </c>
      <c r="AI19" s="3">
        <v>577</v>
      </c>
      <c r="AJ19" s="4">
        <v>100000</v>
      </c>
      <c r="AK19" t="str">
        <f t="shared" si="21"/>
        <v xml:space="preserve">   _maxBetsChips.push(new LevelChipsData(577, 100000));</v>
      </c>
    </row>
    <row r="20" spans="1:37">
      <c r="A20" s="3">
        <v>17</v>
      </c>
      <c r="B20" s="2">
        <f t="shared" si="22"/>
        <v>277515.35611384094</v>
      </c>
      <c r="C20" s="2">
        <f t="shared" si="4"/>
        <v>104721.35954999582</v>
      </c>
      <c r="D20" s="2">
        <f t="shared" si="23"/>
        <v>9171.7294240617921</v>
      </c>
      <c r="E20" s="2">
        <f t="shared" si="5"/>
        <v>382236.71566383675</v>
      </c>
      <c r="G20" s="2">
        <f t="shared" si="24"/>
        <v>6</v>
      </c>
      <c r="H20" s="2">
        <f t="shared" si="6"/>
        <v>2</v>
      </c>
      <c r="I20" s="2">
        <f t="shared" si="0"/>
        <v>50</v>
      </c>
      <c r="J20" s="4">
        <f t="shared" si="25"/>
        <v>228.83683572899002</v>
      </c>
      <c r="K20" s="10">
        <f t="shared" si="7"/>
        <v>19.394116628998404</v>
      </c>
      <c r="L20" s="4">
        <f t="shared" si="8"/>
        <v>96.97058314499202</v>
      </c>
      <c r="M20" s="9">
        <f t="shared" si="9"/>
        <v>1.1111111111111111E-3</v>
      </c>
      <c r="N20" s="4">
        <f t="shared" si="10"/>
        <v>5.2532889043741022</v>
      </c>
      <c r="O20">
        <v>14</v>
      </c>
      <c r="P20" s="2">
        <f t="shared" si="36"/>
        <v>20000</v>
      </c>
      <c r="Q20" s="2">
        <f t="shared" si="26"/>
        <v>29679.552362864582</v>
      </c>
      <c r="R20" s="2">
        <f t="shared" si="27"/>
        <v>4009.381512907396</v>
      </c>
      <c r="S20" s="2">
        <f t="shared" si="11"/>
        <v>295.1772342674837</v>
      </c>
      <c r="T20" s="4">
        <f t="shared" si="12"/>
        <v>33688.933875771982</v>
      </c>
      <c r="U20" s="4">
        <v>20</v>
      </c>
      <c r="V20" s="10">
        <f t="shared" si="28"/>
        <v>10.02345378226849</v>
      </c>
      <c r="W20" s="4">
        <f t="shared" si="29"/>
        <v>-8.5475676109310719</v>
      </c>
      <c r="X20" s="2">
        <f t="shared" si="13"/>
        <v>50.11726891134245</v>
      </c>
      <c r="Y20" s="9">
        <f t="shared" si="14"/>
        <v>5.7870370370370378E-4</v>
      </c>
      <c r="Z20" s="2">
        <f t="shared" si="15"/>
        <v>-42.737838054655356</v>
      </c>
      <c r="AA20" s="2">
        <f t="shared" si="16"/>
        <v>1202.6899100402989</v>
      </c>
      <c r="AB20" s="9">
        <f t="shared" si="17"/>
        <v>1.3912037037037037E-2</v>
      </c>
      <c r="AC20" s="4">
        <f t="shared" si="1"/>
        <v>29700</v>
      </c>
      <c r="AD20" s="4">
        <f t="shared" si="18"/>
        <v>33700</v>
      </c>
      <c r="AE20" s="4">
        <f t="shared" si="2"/>
        <v>20</v>
      </c>
      <c r="AF20">
        <f t="shared" si="3"/>
        <v>5501</v>
      </c>
      <c r="AG20">
        <f t="shared" si="19"/>
        <v>3400</v>
      </c>
      <c r="AH20">
        <f t="shared" si="20"/>
        <v>2101</v>
      </c>
    </row>
    <row r="21" spans="1:37">
      <c r="A21" s="3">
        <v>18</v>
      </c>
      <c r="B21" s="2">
        <f t="shared" si="22"/>
        <v>382236.71566383675</v>
      </c>
      <c r="C21" s="2">
        <f t="shared" si="4"/>
        <v>114418.417864495</v>
      </c>
      <c r="D21" s="2">
        <f t="shared" si="23"/>
        <v>9697.0583144991833</v>
      </c>
      <c r="E21" s="2">
        <f t="shared" si="5"/>
        <v>496655.13352833176</v>
      </c>
      <c r="G21" s="2">
        <f t="shared" si="24"/>
        <v>6</v>
      </c>
      <c r="H21" s="2">
        <f t="shared" si="6"/>
        <v>3</v>
      </c>
      <c r="I21" s="2">
        <f t="shared" si="0"/>
        <v>50</v>
      </c>
      <c r="J21" s="4">
        <f t="shared" si="25"/>
        <v>249.34341353773823</v>
      </c>
      <c r="K21" s="10">
        <f t="shared" si="7"/>
        <v>20.506577808748215</v>
      </c>
      <c r="L21" s="4">
        <f t="shared" si="8"/>
        <v>102.53288904374108</v>
      </c>
      <c r="M21" s="9">
        <f t="shared" si="9"/>
        <v>1.1805555555555556E-3</v>
      </c>
      <c r="N21" s="4">
        <f t="shared" si="10"/>
        <v>5.5623058987490595</v>
      </c>
      <c r="O21">
        <v>15</v>
      </c>
      <c r="P21" s="2">
        <f t="shared" ref="P21" si="37">+P20*2.5</f>
        <v>50000</v>
      </c>
      <c r="Q21" s="2">
        <f t="shared" si="26"/>
        <v>33688.933875771982</v>
      </c>
      <c r="R21" s="2">
        <f t="shared" si="27"/>
        <v>4315.6833589723774</v>
      </c>
      <c r="S21" s="2">
        <f t="shared" si="11"/>
        <v>306.30184606498182</v>
      </c>
      <c r="T21" s="4">
        <f t="shared" si="12"/>
        <v>38004.617234744357</v>
      </c>
      <c r="U21" s="4">
        <v>20</v>
      </c>
      <c r="V21" s="10">
        <f t="shared" si="28"/>
        <v>10.789208397430944</v>
      </c>
      <c r="W21" s="4">
        <f t="shared" si="29"/>
        <v>0.76575461516245369</v>
      </c>
      <c r="X21" s="2">
        <f t="shared" si="13"/>
        <v>53.946041987154715</v>
      </c>
      <c r="Y21" s="9">
        <f t="shared" si="14"/>
        <v>6.134259259259259E-4</v>
      </c>
      <c r="Z21" s="2">
        <f t="shared" si="15"/>
        <v>3.8287730758122649</v>
      </c>
      <c r="AA21" s="2">
        <f t="shared" si="16"/>
        <v>1256.6359520274536</v>
      </c>
      <c r="AB21" s="9">
        <f t="shared" si="17"/>
        <v>1.4537037037037038E-2</v>
      </c>
      <c r="AC21" s="4">
        <f t="shared" si="1"/>
        <v>33700</v>
      </c>
      <c r="AD21" s="4">
        <f t="shared" si="18"/>
        <v>38000</v>
      </c>
      <c r="AE21" s="4">
        <f t="shared" si="2"/>
        <v>20</v>
      </c>
      <c r="AF21">
        <f t="shared" si="3"/>
        <v>5825</v>
      </c>
      <c r="AG21">
        <f t="shared" si="19"/>
        <v>3600</v>
      </c>
      <c r="AH21">
        <f t="shared" si="20"/>
        <v>2225</v>
      </c>
    </row>
    <row r="22" spans="1:37">
      <c r="A22" s="3">
        <v>19</v>
      </c>
      <c r="B22" s="2">
        <f t="shared" si="22"/>
        <v>496655.13352833176</v>
      </c>
      <c r="C22" s="2">
        <f t="shared" si="4"/>
        <v>124671.70676886912</v>
      </c>
      <c r="D22" s="2">
        <f t="shared" si="23"/>
        <v>10253.288904374116</v>
      </c>
      <c r="E22" s="2">
        <f t="shared" si="5"/>
        <v>621326.84029720083</v>
      </c>
      <c r="G22" s="2">
        <f t="shared" si="24"/>
        <v>6</v>
      </c>
      <c r="H22" s="2">
        <f t="shared" si="6"/>
        <v>4</v>
      </c>
      <c r="I22" s="2">
        <f t="shared" si="0"/>
        <v>50</v>
      </c>
      <c r="J22" s="4">
        <f t="shared" si="25"/>
        <v>271.02425592511122</v>
      </c>
      <c r="K22" s="10">
        <f t="shared" si="7"/>
        <v>21.680842387373016</v>
      </c>
      <c r="L22" s="4">
        <f t="shared" si="8"/>
        <v>108.40421193686508</v>
      </c>
      <c r="M22" s="9">
        <f t="shared" si="9"/>
        <v>1.25E-3</v>
      </c>
      <c r="N22" s="4">
        <f t="shared" si="10"/>
        <v>5.8713228931240025</v>
      </c>
      <c r="O22">
        <v>16</v>
      </c>
      <c r="P22" s="2">
        <f t="shared" ref="P22" si="38">+P21*2</f>
        <v>100000</v>
      </c>
      <c r="Q22" s="2">
        <f t="shared" si="26"/>
        <v>38004.617234744357</v>
      </c>
      <c r="R22" s="2">
        <f t="shared" si="27"/>
        <v>4633.7278508236068</v>
      </c>
      <c r="S22" s="2">
        <f t="shared" si="11"/>
        <v>318.04449185122979</v>
      </c>
      <c r="T22" s="4">
        <f t="shared" si="12"/>
        <v>42638.345085567962</v>
      </c>
      <c r="U22" s="4">
        <v>20</v>
      </c>
      <c r="V22" s="10">
        <f t="shared" si="28"/>
        <v>11.584319627059017</v>
      </c>
      <c r="W22" s="4">
        <f t="shared" si="29"/>
        <v>0.79511122962807335</v>
      </c>
      <c r="X22" s="2">
        <f t="shared" si="13"/>
        <v>57.921598135295085</v>
      </c>
      <c r="Y22" s="9">
        <f t="shared" si="14"/>
        <v>6.5972222222222213E-4</v>
      </c>
      <c r="Z22" s="2">
        <f t="shared" si="15"/>
        <v>3.9755561481403703</v>
      </c>
      <c r="AA22" s="2">
        <f t="shared" si="16"/>
        <v>1314.5575501627486</v>
      </c>
      <c r="AB22" s="9">
        <f t="shared" si="17"/>
        <v>1.5208333333333332E-2</v>
      </c>
      <c r="AC22" s="4">
        <f t="shared" si="1"/>
        <v>38000</v>
      </c>
      <c r="AD22" s="4">
        <f t="shared" si="18"/>
        <v>42600</v>
      </c>
      <c r="AE22" s="4">
        <f t="shared" si="2"/>
        <v>20</v>
      </c>
      <c r="AF22">
        <f t="shared" si="3"/>
        <v>6149</v>
      </c>
      <c r="AG22">
        <f t="shared" si="19"/>
        <v>3800</v>
      </c>
      <c r="AH22">
        <f t="shared" si="20"/>
        <v>2349</v>
      </c>
    </row>
    <row r="23" spans="1:37">
      <c r="A23" s="3">
        <v>20</v>
      </c>
      <c r="B23" s="2">
        <f t="shared" si="22"/>
        <v>621326.84029720083</v>
      </c>
      <c r="C23" s="2">
        <f t="shared" si="4"/>
        <v>135512.12796255562</v>
      </c>
      <c r="D23" s="2">
        <f t="shared" si="23"/>
        <v>10840.421193686503</v>
      </c>
      <c r="E23" s="2">
        <f t="shared" si="5"/>
        <v>756838.96825975645</v>
      </c>
      <c r="G23" s="2">
        <f t="shared" si="24"/>
        <v>6</v>
      </c>
      <c r="H23" s="2">
        <f t="shared" si="6"/>
        <v>5</v>
      </c>
      <c r="I23" s="2">
        <f t="shared" si="0"/>
        <v>50</v>
      </c>
      <c r="J23" s="4">
        <f t="shared" si="25"/>
        <v>293.94116628998404</v>
      </c>
      <c r="K23" s="10">
        <f t="shared" si="7"/>
        <v>22.916910364872805</v>
      </c>
      <c r="L23" s="4">
        <f t="shared" si="8"/>
        <v>114.58455182436403</v>
      </c>
      <c r="M23" s="9">
        <f t="shared" si="9"/>
        <v>1.3194444444444443E-3</v>
      </c>
      <c r="N23" s="4">
        <f t="shared" si="10"/>
        <v>6.1803398874989455</v>
      </c>
      <c r="P23"/>
      <c r="Q23" s="2">
        <f t="shared" si="26"/>
        <v>42638.345085567962</v>
      </c>
      <c r="R23" s="2">
        <f t="shared" si="27"/>
        <v>4964.1330224498342</v>
      </c>
      <c r="S23" s="2">
        <f t="shared" si="11"/>
        <v>330.40517162622768</v>
      </c>
      <c r="T23" s="4">
        <f t="shared" si="12"/>
        <v>47602.478108017793</v>
      </c>
      <c r="U23" s="4">
        <v>20</v>
      </c>
      <c r="V23" s="10">
        <f t="shared" si="28"/>
        <v>12.410332556124585</v>
      </c>
      <c r="W23" s="4">
        <f t="shared" si="29"/>
        <v>0.826012929065568</v>
      </c>
      <c r="X23" s="2">
        <f t="shared" si="13"/>
        <v>62.051662780622927</v>
      </c>
      <c r="Y23" s="9">
        <f t="shared" si="14"/>
        <v>7.175925925925927E-4</v>
      </c>
      <c r="Z23" s="2">
        <f t="shared" si="15"/>
        <v>4.1300646453278418</v>
      </c>
      <c r="AA23" s="2">
        <f t="shared" si="16"/>
        <v>1376.6092129433716</v>
      </c>
      <c r="AB23" s="9">
        <f t="shared" si="17"/>
        <v>1.5925925925925927E-2</v>
      </c>
      <c r="AC23" s="4">
        <f t="shared" si="1"/>
        <v>42600</v>
      </c>
      <c r="AD23" s="4">
        <f t="shared" si="18"/>
        <v>47600</v>
      </c>
      <c r="AE23" s="4">
        <f t="shared" si="2"/>
        <v>20</v>
      </c>
      <c r="AF23">
        <f t="shared" si="3"/>
        <v>6472</v>
      </c>
      <c r="AG23">
        <f t="shared" si="19"/>
        <v>4000</v>
      </c>
      <c r="AH23">
        <f t="shared" si="20"/>
        <v>2472</v>
      </c>
    </row>
    <row r="24" spans="1:37">
      <c r="A24" s="3">
        <v>21</v>
      </c>
      <c r="B24" s="2">
        <f t="shared" si="22"/>
        <v>756838.96825975645</v>
      </c>
      <c r="C24" s="2">
        <f t="shared" si="4"/>
        <v>146970.58314499201</v>
      </c>
      <c r="D24" s="2">
        <f t="shared" si="23"/>
        <v>11458.455182436388</v>
      </c>
      <c r="E24" s="2">
        <f t="shared" si="5"/>
        <v>903809.55140474846</v>
      </c>
      <c r="G24" s="2">
        <f t="shared" si="24"/>
        <v>6</v>
      </c>
      <c r="H24" s="2">
        <f t="shared" si="6"/>
        <v>6</v>
      </c>
      <c r="I24" s="2">
        <f t="shared" si="0"/>
        <v>50</v>
      </c>
      <c r="J24" s="4">
        <f t="shared" si="25"/>
        <v>318.15594803123162</v>
      </c>
      <c r="K24" s="10">
        <f t="shared" si="7"/>
        <v>24.214781741247585</v>
      </c>
      <c r="L24" s="4">
        <f t="shared" si="8"/>
        <v>121.07390870623792</v>
      </c>
      <c r="M24" s="9">
        <f t="shared" si="9"/>
        <v>1.4004629629629629E-3</v>
      </c>
      <c r="N24" s="4">
        <f t="shared" si="10"/>
        <v>6.4893568818738885</v>
      </c>
      <c r="P24"/>
      <c r="Q24" s="2">
        <f t="shared" si="26"/>
        <v>47602.478108017793</v>
      </c>
      <c r="R24" s="2">
        <f t="shared" si="27"/>
        <v>5307.5169078398094</v>
      </c>
      <c r="S24" s="2">
        <f t="shared" si="11"/>
        <v>343.38388538997543</v>
      </c>
      <c r="T24" s="4">
        <f t="shared" si="12"/>
        <v>52909.995015857603</v>
      </c>
      <c r="U24" s="4">
        <v>20</v>
      </c>
      <c r="V24" s="10">
        <f t="shared" si="28"/>
        <v>13.268792269599524</v>
      </c>
      <c r="W24" s="4">
        <f t="shared" si="29"/>
        <v>0.85845971347493943</v>
      </c>
      <c r="X24" s="2">
        <f t="shared" si="13"/>
        <v>66.34396134799762</v>
      </c>
      <c r="Y24" s="9">
        <f t="shared" si="14"/>
        <v>7.6388888888888893E-4</v>
      </c>
      <c r="Z24" s="2">
        <f t="shared" si="15"/>
        <v>4.2922985673746936</v>
      </c>
      <c r="AA24" s="2">
        <f t="shared" si="16"/>
        <v>1442.9531742913694</v>
      </c>
      <c r="AB24" s="9">
        <f t="shared" si="17"/>
        <v>1.6689814814814817E-2</v>
      </c>
      <c r="AC24" s="4">
        <f t="shared" si="1"/>
        <v>47600</v>
      </c>
      <c r="AD24" s="4">
        <f t="shared" si="18"/>
        <v>52900</v>
      </c>
      <c r="AE24" s="4">
        <f t="shared" si="2"/>
        <v>20</v>
      </c>
      <c r="AF24">
        <f t="shared" si="3"/>
        <v>6796</v>
      </c>
      <c r="AG24">
        <f t="shared" si="19"/>
        <v>4200</v>
      </c>
      <c r="AH24">
        <f t="shared" si="20"/>
        <v>2596</v>
      </c>
    </row>
    <row r="25" spans="1:37">
      <c r="A25" s="3">
        <v>22</v>
      </c>
      <c r="B25" s="2">
        <f t="shared" si="22"/>
        <v>903809.55140474846</v>
      </c>
      <c r="C25" s="2">
        <f t="shared" si="4"/>
        <v>318155.94803123159</v>
      </c>
      <c r="D25" s="2">
        <f t="shared" si="23"/>
        <v>171185.36488623958</v>
      </c>
      <c r="E25" s="2">
        <f t="shared" si="5"/>
        <v>1221965.4994359801</v>
      </c>
      <c r="G25" s="2">
        <f t="shared" si="24"/>
        <v>7</v>
      </c>
      <c r="H25" s="2">
        <f t="shared" si="6"/>
        <v>1</v>
      </c>
      <c r="I25" s="2">
        <f t="shared" si="0"/>
        <v>100</v>
      </c>
      <c r="J25" s="4">
        <f t="shared" si="25"/>
        <v>343.73040454772899</v>
      </c>
      <c r="K25" s="10">
        <f t="shared" si="7"/>
        <v>25.574456516497353</v>
      </c>
      <c r="L25" s="4">
        <f t="shared" si="8"/>
        <v>127.87228258248676</v>
      </c>
      <c r="M25" s="9">
        <f t="shared" si="9"/>
        <v>1.4699074074074074E-3</v>
      </c>
      <c r="N25" s="4">
        <f t="shared" si="10"/>
        <v>6.7983738762488457</v>
      </c>
      <c r="P25"/>
      <c r="Q25" s="2">
        <f t="shared" si="26"/>
        <v>52909.995015857603</v>
      </c>
      <c r="R25" s="2">
        <f t="shared" si="27"/>
        <v>5664.4975409822828</v>
      </c>
      <c r="S25" s="2">
        <f t="shared" si="11"/>
        <v>356.9806331424731</v>
      </c>
      <c r="T25" s="4">
        <f t="shared" si="12"/>
        <v>58574.492556839883</v>
      </c>
      <c r="U25" s="4">
        <v>20</v>
      </c>
      <c r="V25" s="10">
        <f t="shared" si="28"/>
        <v>14.161243852455707</v>
      </c>
      <c r="W25" s="4">
        <f t="shared" si="29"/>
        <v>0.89245158285618231</v>
      </c>
      <c r="X25" s="2">
        <f t="shared" si="13"/>
        <v>70.806219262278532</v>
      </c>
      <c r="Y25" s="9">
        <f t="shared" si="14"/>
        <v>8.1018518518518516E-4</v>
      </c>
      <c r="Z25" s="2">
        <f t="shared" si="15"/>
        <v>4.4622579142809116</v>
      </c>
      <c r="AA25" s="2">
        <f t="shared" si="16"/>
        <v>1513.7593935536479</v>
      </c>
      <c r="AB25" s="9">
        <f t="shared" si="17"/>
        <v>1.7511574074074072E-2</v>
      </c>
      <c r="AC25" s="4">
        <f t="shared" si="1"/>
        <v>52900</v>
      </c>
      <c r="AD25" s="4">
        <f t="shared" si="18"/>
        <v>58600</v>
      </c>
      <c r="AE25" s="4">
        <f t="shared" si="2"/>
        <v>20</v>
      </c>
      <c r="AF25">
        <f t="shared" si="3"/>
        <v>7119</v>
      </c>
      <c r="AG25">
        <f t="shared" si="19"/>
        <v>4400</v>
      </c>
      <c r="AH25">
        <f t="shared" si="20"/>
        <v>2719</v>
      </c>
    </row>
    <row r="26" spans="1:37">
      <c r="A26" s="3">
        <v>23</v>
      </c>
      <c r="B26" s="2">
        <f t="shared" si="22"/>
        <v>1221965.4994359801</v>
      </c>
      <c r="C26" s="2">
        <f t="shared" si="4"/>
        <v>343730.40454772895</v>
      </c>
      <c r="D26" s="2">
        <f t="shared" si="23"/>
        <v>25574.456516497361</v>
      </c>
      <c r="E26" s="2">
        <f t="shared" si="5"/>
        <v>1565695.9039837089</v>
      </c>
      <c r="G26" s="2">
        <f t="shared" si="24"/>
        <v>7</v>
      </c>
      <c r="H26" s="2">
        <f t="shared" si="6"/>
        <v>2</v>
      </c>
      <c r="I26" s="2">
        <f t="shared" si="0"/>
        <v>100</v>
      </c>
      <c r="J26" s="4">
        <f t="shared" si="25"/>
        <v>370.7263392383511</v>
      </c>
      <c r="K26" s="10">
        <f t="shared" si="7"/>
        <v>26.995934690622111</v>
      </c>
      <c r="L26" s="4">
        <f t="shared" si="8"/>
        <v>134.97967345311056</v>
      </c>
      <c r="M26" s="9">
        <f t="shared" si="9"/>
        <v>1.5509259259259261E-3</v>
      </c>
      <c r="N26" s="4">
        <f t="shared" si="10"/>
        <v>7.1073908706238029</v>
      </c>
      <c r="P26"/>
      <c r="Q26" s="2">
        <f t="shared" si="26"/>
        <v>58574.492556839883</v>
      </c>
      <c r="R26" s="2">
        <f t="shared" si="27"/>
        <v>6035.6929558660031</v>
      </c>
      <c r="S26" s="2">
        <f t="shared" si="11"/>
        <v>371.19541488372067</v>
      </c>
      <c r="T26" s="4">
        <f t="shared" si="12"/>
        <v>64610.185512705888</v>
      </c>
      <c r="U26" s="4">
        <v>20</v>
      </c>
      <c r="V26" s="10">
        <f t="shared" si="28"/>
        <v>15.089232389665009</v>
      </c>
      <c r="W26" s="4">
        <f t="shared" si="29"/>
        <v>0.92798853720930197</v>
      </c>
      <c r="X26" s="2">
        <f t="shared" si="13"/>
        <v>75.446161948325042</v>
      </c>
      <c r="Y26" s="9">
        <f t="shared" si="14"/>
        <v>8.6805555555555551E-4</v>
      </c>
      <c r="Z26" s="2">
        <f t="shared" si="15"/>
        <v>4.6399426860465098</v>
      </c>
      <c r="AA26" s="2">
        <f t="shared" si="16"/>
        <v>1589.2055555019729</v>
      </c>
      <c r="AB26" s="9">
        <f t="shared" si="17"/>
        <v>1.8391203703703705E-2</v>
      </c>
      <c r="AC26" s="4">
        <f t="shared" si="1"/>
        <v>58600</v>
      </c>
      <c r="AD26" s="4">
        <f t="shared" si="18"/>
        <v>64600</v>
      </c>
      <c r="AE26" s="4">
        <f t="shared" si="2"/>
        <v>20</v>
      </c>
      <c r="AF26">
        <f t="shared" si="3"/>
        <v>7443</v>
      </c>
      <c r="AG26">
        <f t="shared" si="19"/>
        <v>4600</v>
      </c>
      <c r="AH26">
        <f t="shared" si="20"/>
        <v>2843</v>
      </c>
    </row>
    <row r="27" spans="1:37">
      <c r="A27" s="3">
        <v>24</v>
      </c>
      <c r="B27" s="2">
        <f t="shared" si="22"/>
        <v>1565695.9039837089</v>
      </c>
      <c r="C27" s="2">
        <f t="shared" si="4"/>
        <v>370726.33923835109</v>
      </c>
      <c r="D27" s="2">
        <f t="shared" si="23"/>
        <v>26995.934690622147</v>
      </c>
      <c r="E27" s="2">
        <f t="shared" si="5"/>
        <v>1936422.2432220601</v>
      </c>
      <c r="G27" s="2">
        <f t="shared" si="24"/>
        <v>7</v>
      </c>
      <c r="H27" s="2">
        <f t="shared" si="6"/>
        <v>3</v>
      </c>
      <c r="I27" s="2">
        <f t="shared" si="0"/>
        <v>100</v>
      </c>
      <c r="J27" s="4">
        <f t="shared" si="25"/>
        <v>399.20555550197298</v>
      </c>
      <c r="K27" s="10">
        <f t="shared" si="7"/>
        <v>28.479216263621858</v>
      </c>
      <c r="L27" s="4">
        <f t="shared" si="8"/>
        <v>142.39608131810928</v>
      </c>
      <c r="M27" s="9">
        <f t="shared" si="9"/>
        <v>1.6435185185185183E-3</v>
      </c>
      <c r="N27" s="4">
        <f t="shared" si="10"/>
        <v>7.4164078649987175</v>
      </c>
      <c r="P27"/>
      <c r="Q27" s="2">
        <f t="shared" si="26"/>
        <v>64610.185512705888</v>
      </c>
      <c r="R27" s="2">
        <f t="shared" si="27"/>
        <v>6421.7211864797209</v>
      </c>
      <c r="S27" s="2">
        <f t="shared" si="11"/>
        <v>386.02823061371811</v>
      </c>
      <c r="T27" s="4">
        <f t="shared" si="12"/>
        <v>71031.906699185609</v>
      </c>
      <c r="U27" s="4">
        <v>20</v>
      </c>
      <c r="V27" s="10">
        <f t="shared" si="28"/>
        <v>16.054302966199302</v>
      </c>
      <c r="W27" s="4">
        <f t="shared" si="29"/>
        <v>0.96507057653429307</v>
      </c>
      <c r="X27" s="2">
        <f t="shared" si="13"/>
        <v>80.271514830996509</v>
      </c>
      <c r="Y27" s="9">
        <f t="shared" si="14"/>
        <v>9.2592592592592585E-4</v>
      </c>
      <c r="Z27" s="2">
        <f t="shared" si="15"/>
        <v>4.8253528826714671</v>
      </c>
      <c r="AA27" s="2">
        <f t="shared" si="16"/>
        <v>1669.4770703329693</v>
      </c>
      <c r="AB27" s="9">
        <f t="shared" si="17"/>
        <v>1.9317129629629629E-2</v>
      </c>
      <c r="AC27" s="4">
        <f t="shared" si="1"/>
        <v>64600</v>
      </c>
      <c r="AD27" s="4">
        <f t="shared" si="18"/>
        <v>71000</v>
      </c>
      <c r="AE27" s="4">
        <f t="shared" si="2"/>
        <v>20</v>
      </c>
      <c r="AF27">
        <f t="shared" si="3"/>
        <v>7767</v>
      </c>
      <c r="AG27">
        <f t="shared" si="19"/>
        <v>4800</v>
      </c>
      <c r="AH27">
        <f t="shared" si="20"/>
        <v>2967</v>
      </c>
    </row>
    <row r="28" spans="1:37">
      <c r="A28" s="3">
        <v>25</v>
      </c>
      <c r="B28" s="2">
        <f t="shared" si="22"/>
        <v>1936422.2432220601</v>
      </c>
      <c r="C28" s="2">
        <f t="shared" si="4"/>
        <v>399205.55550197302</v>
      </c>
      <c r="D28" s="2">
        <f t="shared" si="23"/>
        <v>28479.216263621929</v>
      </c>
      <c r="E28" s="2">
        <f t="shared" si="5"/>
        <v>2335627.7987240329</v>
      </c>
      <c r="G28" s="2">
        <f t="shared" si="24"/>
        <v>7</v>
      </c>
      <c r="H28" s="2">
        <f t="shared" si="6"/>
        <v>4</v>
      </c>
      <c r="I28" s="2">
        <f t="shared" si="0"/>
        <v>100</v>
      </c>
      <c r="J28" s="4">
        <f t="shared" si="25"/>
        <v>429.22985673746956</v>
      </c>
      <c r="K28" s="10">
        <f t="shared" si="7"/>
        <v>30.024301235496594</v>
      </c>
      <c r="L28" s="4">
        <f t="shared" si="8"/>
        <v>150.12150617748296</v>
      </c>
      <c r="M28" s="9">
        <f t="shared" si="9"/>
        <v>1.736111111111111E-3</v>
      </c>
      <c r="N28" s="4">
        <f t="shared" si="10"/>
        <v>7.7254248593736747</v>
      </c>
      <c r="P28"/>
      <c r="Q28" s="2">
        <f t="shared" si="26"/>
        <v>71031.906699185609</v>
      </c>
      <c r="R28" s="2">
        <f t="shared" si="27"/>
        <v>6823.2002668121868</v>
      </c>
      <c r="S28" s="2">
        <f t="shared" si="11"/>
        <v>401.47908033246546</v>
      </c>
      <c r="T28" s="4">
        <f t="shared" si="12"/>
        <v>77855.106965997795</v>
      </c>
      <c r="U28" s="4">
        <v>20</v>
      </c>
      <c r="V28" s="10">
        <f t="shared" si="28"/>
        <v>17.058000667030466</v>
      </c>
      <c r="W28" s="4">
        <f t="shared" si="29"/>
        <v>1.0036977008311645</v>
      </c>
      <c r="X28" s="2">
        <f t="shared" si="13"/>
        <v>85.290003335152335</v>
      </c>
      <c r="Y28" s="9">
        <f t="shared" si="14"/>
        <v>9.8379629629629642E-4</v>
      </c>
      <c r="Z28" s="2">
        <f t="shared" si="15"/>
        <v>5.018488504155826</v>
      </c>
      <c r="AA28" s="2">
        <f t="shared" si="16"/>
        <v>1754.7670736681216</v>
      </c>
      <c r="AB28" s="9">
        <f t="shared" si="17"/>
        <v>2.0300925925925927E-2</v>
      </c>
      <c r="AC28" s="4">
        <f t="shared" si="1"/>
        <v>71000</v>
      </c>
      <c r="AD28" s="4">
        <f t="shared" si="18"/>
        <v>77900</v>
      </c>
      <c r="AE28" s="4">
        <f t="shared" si="2"/>
        <v>20</v>
      </c>
      <c r="AF28">
        <f t="shared" si="3"/>
        <v>8090</v>
      </c>
      <c r="AG28">
        <f t="shared" si="19"/>
        <v>5000</v>
      </c>
      <c r="AH28">
        <f t="shared" si="20"/>
        <v>3090</v>
      </c>
    </row>
    <row r="29" spans="1:37">
      <c r="A29" s="3">
        <v>26</v>
      </c>
      <c r="B29" s="2">
        <f t="shared" si="22"/>
        <v>2335627.7987240329</v>
      </c>
      <c r="C29" s="2">
        <f t="shared" si="4"/>
        <v>429229.85673746956</v>
      </c>
      <c r="D29" s="2">
        <f t="shared" si="23"/>
        <v>30024.301235496532</v>
      </c>
      <c r="E29" s="2">
        <f t="shared" si="5"/>
        <v>2764857.6554615023</v>
      </c>
      <c r="G29" s="2">
        <f t="shared" si="24"/>
        <v>7</v>
      </c>
      <c r="H29" s="2">
        <f t="shared" si="6"/>
        <v>5</v>
      </c>
      <c r="I29" s="2">
        <f t="shared" si="0"/>
        <v>100</v>
      </c>
      <c r="J29" s="4">
        <f t="shared" si="25"/>
        <v>460.86104634371588</v>
      </c>
      <c r="K29" s="10">
        <f t="shared" si="7"/>
        <v>31.63118960624632</v>
      </c>
      <c r="L29" s="4">
        <f t="shared" si="8"/>
        <v>158.15594803123159</v>
      </c>
      <c r="M29" s="9">
        <f t="shared" si="9"/>
        <v>1.8287037037037037E-3</v>
      </c>
      <c r="N29" s="4">
        <f t="shared" si="10"/>
        <v>8.034441853748632</v>
      </c>
      <c r="P29"/>
      <c r="Q29" s="2">
        <f t="shared" si="26"/>
        <v>77855.106965997795</v>
      </c>
      <c r="R29" s="2">
        <f t="shared" si="27"/>
        <v>7240.7482308521494</v>
      </c>
      <c r="S29" s="2">
        <f t="shared" si="11"/>
        <v>417.54796403996272</v>
      </c>
      <c r="T29" s="4">
        <f t="shared" si="12"/>
        <v>85095.855196849938</v>
      </c>
      <c r="U29" s="4">
        <v>20</v>
      </c>
      <c r="V29" s="10">
        <f t="shared" si="28"/>
        <v>18.101870577130374</v>
      </c>
      <c r="W29" s="4">
        <f t="shared" si="29"/>
        <v>1.0438699100999074</v>
      </c>
      <c r="X29" s="2">
        <f t="shared" si="13"/>
        <v>90.509352885651865</v>
      </c>
      <c r="Y29" s="9">
        <f t="shared" si="14"/>
        <v>1.0416666666666667E-3</v>
      </c>
      <c r="Z29" s="2">
        <f t="shared" si="15"/>
        <v>5.2193495504995298</v>
      </c>
      <c r="AA29" s="2">
        <f t="shared" si="16"/>
        <v>1845.2764265537735</v>
      </c>
      <c r="AB29" s="9">
        <f t="shared" si="17"/>
        <v>2.1354166666666664E-2</v>
      </c>
      <c r="AC29" s="4">
        <f t="shared" si="1"/>
        <v>77900</v>
      </c>
      <c r="AD29" s="4">
        <f t="shared" si="18"/>
        <v>85100</v>
      </c>
      <c r="AE29" s="4">
        <f t="shared" si="2"/>
        <v>20</v>
      </c>
      <c r="AF29">
        <f t="shared" si="3"/>
        <v>8414</v>
      </c>
      <c r="AG29">
        <f t="shared" si="19"/>
        <v>5200</v>
      </c>
      <c r="AH29">
        <f t="shared" si="20"/>
        <v>3214</v>
      </c>
    </row>
    <row r="30" spans="1:37">
      <c r="A30" s="3">
        <v>27</v>
      </c>
      <c r="B30" s="2">
        <f t="shared" si="22"/>
        <v>2764857.6554615023</v>
      </c>
      <c r="C30" s="2">
        <f t="shared" si="4"/>
        <v>460861.04634371586</v>
      </c>
      <c r="D30" s="2">
        <f t="shared" si="23"/>
        <v>31631.189606246306</v>
      </c>
      <c r="E30" s="2">
        <f t="shared" si="5"/>
        <v>3225718.7018052181</v>
      </c>
      <c r="G30" s="2">
        <f t="shared" si="24"/>
        <v>7</v>
      </c>
      <c r="H30" s="2">
        <f t="shared" si="6"/>
        <v>6</v>
      </c>
      <c r="I30" s="2">
        <f t="shared" si="0"/>
        <v>100</v>
      </c>
      <c r="J30" s="4">
        <f t="shared" si="25"/>
        <v>494.16092771958694</v>
      </c>
      <c r="K30" s="10">
        <f t="shared" si="7"/>
        <v>33.299881375871038</v>
      </c>
      <c r="L30" s="4">
        <f t="shared" si="8"/>
        <v>166.49940687935521</v>
      </c>
      <c r="M30" s="9">
        <f t="shared" si="9"/>
        <v>1.9212962962962962E-3</v>
      </c>
      <c r="N30" s="4">
        <f t="shared" si="10"/>
        <v>8.3434588481236176</v>
      </c>
      <c r="P30"/>
      <c r="Q30" s="2">
        <f t="shared" ref="Q30:Q93" si="39">+Q29+R29</f>
        <v>85095.855196849938</v>
      </c>
      <c r="R30" s="2">
        <f t="shared" ref="R30:R93" si="40">+S30+R29</f>
        <v>7674.9831125883593</v>
      </c>
      <c r="S30" s="2">
        <f t="shared" si="11"/>
        <v>434.23488173620984</v>
      </c>
      <c r="T30" s="4">
        <f t="shared" si="12"/>
        <v>92770.838309438303</v>
      </c>
      <c r="U30" s="4">
        <v>20</v>
      </c>
      <c r="V30" s="10">
        <f t="shared" si="28"/>
        <v>19.187457781470897</v>
      </c>
      <c r="W30" s="4">
        <f t="shared" si="29"/>
        <v>1.0855872043405235</v>
      </c>
      <c r="X30" s="2">
        <f t="shared" si="13"/>
        <v>95.937288907354485</v>
      </c>
      <c r="Y30" s="9">
        <f t="shared" si="14"/>
        <v>1.0995370370370371E-3</v>
      </c>
      <c r="Z30" s="2">
        <f t="shared" si="15"/>
        <v>5.4279360217026209</v>
      </c>
      <c r="AA30" s="2">
        <f t="shared" si="16"/>
        <v>1941.213715461128</v>
      </c>
      <c r="AB30" s="9">
        <f t="shared" si="17"/>
        <v>2.2465277777777778E-2</v>
      </c>
      <c r="AC30" s="4">
        <f t="shared" si="1"/>
        <v>85100</v>
      </c>
      <c r="AD30" s="4">
        <f t="shared" si="18"/>
        <v>92800</v>
      </c>
      <c r="AE30" s="4">
        <f t="shared" si="2"/>
        <v>20</v>
      </c>
      <c r="AF30">
        <f t="shared" si="3"/>
        <v>8737</v>
      </c>
      <c r="AG30">
        <f t="shared" si="19"/>
        <v>5400</v>
      </c>
      <c r="AH30">
        <f t="shared" si="20"/>
        <v>3337</v>
      </c>
    </row>
    <row r="31" spans="1:37">
      <c r="A31" s="3">
        <v>28</v>
      </c>
      <c r="B31" s="2">
        <f t="shared" si="22"/>
        <v>3225718.7018052181</v>
      </c>
      <c r="C31" s="2">
        <f t="shared" si="4"/>
        <v>494160.92771958688</v>
      </c>
      <c r="D31" s="2">
        <f t="shared" si="23"/>
        <v>33299.881375871017</v>
      </c>
      <c r="E31" s="2">
        <f t="shared" si="5"/>
        <v>3719879.6295248051</v>
      </c>
      <c r="G31" s="2">
        <f t="shared" si="24"/>
        <v>7</v>
      </c>
      <c r="H31" s="2">
        <f t="shared" si="6"/>
        <v>7</v>
      </c>
      <c r="I31" s="2">
        <f t="shared" si="0"/>
        <v>100</v>
      </c>
      <c r="J31" s="4">
        <f t="shared" si="25"/>
        <v>529.1913042639577</v>
      </c>
      <c r="K31" s="10">
        <f t="shared" si="7"/>
        <v>35.030376544370746</v>
      </c>
      <c r="L31" s="4">
        <f t="shared" si="8"/>
        <v>175.15188272185372</v>
      </c>
      <c r="M31" s="9">
        <f t="shared" si="9"/>
        <v>2.0254629629629629E-3</v>
      </c>
      <c r="N31" s="4">
        <f t="shared" si="10"/>
        <v>8.652475842498518</v>
      </c>
      <c r="P31"/>
      <c r="Q31" s="2">
        <f t="shared" si="39"/>
        <v>92770.838309438303</v>
      </c>
      <c r="R31" s="2">
        <f t="shared" si="40"/>
        <v>8126.5229460095661</v>
      </c>
      <c r="S31" s="2">
        <f t="shared" si="11"/>
        <v>451.53983342120688</v>
      </c>
      <c r="T31" s="4">
        <f t="shared" si="12"/>
        <v>100897.36125544788</v>
      </c>
      <c r="U31" s="4">
        <v>20</v>
      </c>
      <c r="V31" s="10">
        <f t="shared" si="28"/>
        <v>20.316307365023913</v>
      </c>
      <c r="W31" s="4">
        <f t="shared" si="29"/>
        <v>1.1288495835530163</v>
      </c>
      <c r="X31" s="2">
        <f t="shared" si="13"/>
        <v>101.58153682511957</v>
      </c>
      <c r="Y31" s="9">
        <f t="shared" si="14"/>
        <v>1.1689814814814816E-3</v>
      </c>
      <c r="Z31" s="2">
        <f t="shared" si="15"/>
        <v>5.6442479177650853</v>
      </c>
      <c r="AA31" s="2">
        <f t="shared" si="16"/>
        <v>2042.7952522862477</v>
      </c>
      <c r="AB31" s="9">
        <f t="shared" si="17"/>
        <v>2.3634259259259258E-2</v>
      </c>
      <c r="AC31" s="4">
        <f t="shared" si="1"/>
        <v>92800</v>
      </c>
      <c r="AD31" s="4">
        <f t="shared" si="18"/>
        <v>100900</v>
      </c>
      <c r="AE31" s="4">
        <f t="shared" si="2"/>
        <v>20</v>
      </c>
      <c r="AF31">
        <f t="shared" si="3"/>
        <v>9061</v>
      </c>
      <c r="AG31">
        <f t="shared" si="19"/>
        <v>5600</v>
      </c>
      <c r="AH31">
        <f t="shared" si="20"/>
        <v>3461</v>
      </c>
    </row>
    <row r="32" spans="1:37">
      <c r="A32" s="3">
        <v>29</v>
      </c>
      <c r="B32" s="2">
        <f t="shared" si="22"/>
        <v>3719879.6295248051</v>
      </c>
      <c r="C32" s="2">
        <f t="shared" si="4"/>
        <v>1058382.6085279156</v>
      </c>
      <c r="D32" s="2">
        <f t="shared" si="23"/>
        <v>564221.68080832867</v>
      </c>
      <c r="E32" s="2">
        <f t="shared" si="5"/>
        <v>4778262.2380527202</v>
      </c>
      <c r="G32" s="2">
        <f t="shared" si="24"/>
        <v>8</v>
      </c>
      <c r="H32" s="2">
        <f t="shared" si="6"/>
        <v>1</v>
      </c>
      <c r="I32" s="2">
        <f t="shared" si="0"/>
        <v>200</v>
      </c>
      <c r="J32" s="4">
        <f t="shared" si="25"/>
        <v>566.01397937570312</v>
      </c>
      <c r="K32" s="10">
        <f t="shared" si="7"/>
        <v>36.82267511174544</v>
      </c>
      <c r="L32" s="4">
        <f t="shared" si="8"/>
        <v>184.1133755587272</v>
      </c>
      <c r="M32" s="9">
        <f t="shared" si="9"/>
        <v>2.1296296296296298E-3</v>
      </c>
      <c r="N32" s="4">
        <f t="shared" si="10"/>
        <v>8.9614928368734752</v>
      </c>
      <c r="P32"/>
      <c r="Q32" s="2">
        <f t="shared" si="39"/>
        <v>100897.36125544788</v>
      </c>
      <c r="R32" s="2">
        <f t="shared" si="40"/>
        <v>8595.9857651045204</v>
      </c>
      <c r="S32" s="2">
        <f t="shared" si="11"/>
        <v>469.46281909495383</v>
      </c>
      <c r="T32" s="4">
        <f t="shared" si="12"/>
        <v>109493.34702055239</v>
      </c>
      <c r="U32" s="4">
        <v>20</v>
      </c>
      <c r="V32" s="10">
        <f t="shared" si="28"/>
        <v>21.489964412761303</v>
      </c>
      <c r="W32" s="4">
        <f t="shared" si="29"/>
        <v>1.1736570477373895</v>
      </c>
      <c r="X32" s="2">
        <f t="shared" si="13"/>
        <v>107.44982206380652</v>
      </c>
      <c r="Y32" s="9">
        <f t="shared" si="14"/>
        <v>1.238425925925926E-3</v>
      </c>
      <c r="Z32" s="2">
        <f t="shared" si="15"/>
        <v>5.8682852386869513</v>
      </c>
      <c r="AA32" s="2">
        <f t="shared" si="16"/>
        <v>2150.245074350054</v>
      </c>
      <c r="AB32" s="9">
        <f t="shared" si="17"/>
        <v>2.4884259259259259E-2</v>
      </c>
      <c r="AC32" s="4">
        <f t="shared" si="1"/>
        <v>100900</v>
      </c>
      <c r="AD32" s="4">
        <f t="shared" si="18"/>
        <v>109500</v>
      </c>
      <c r="AE32" s="4">
        <f t="shared" si="2"/>
        <v>20</v>
      </c>
      <c r="AF32">
        <f t="shared" si="3"/>
        <v>9385</v>
      </c>
      <c r="AG32">
        <f t="shared" si="19"/>
        <v>5800</v>
      </c>
      <c r="AH32">
        <f t="shared" si="20"/>
        <v>3585</v>
      </c>
    </row>
    <row r="33" spans="1:34">
      <c r="A33" s="3">
        <v>30</v>
      </c>
      <c r="B33" s="2">
        <f t="shared" si="22"/>
        <v>4778262.2380527202</v>
      </c>
      <c r="C33" s="2">
        <f t="shared" si="4"/>
        <v>1132027.9587514063</v>
      </c>
      <c r="D33" s="2">
        <f t="shared" si="23"/>
        <v>73645.350223490736</v>
      </c>
      <c r="E33" s="2">
        <f t="shared" si="5"/>
        <v>5910290.1968041267</v>
      </c>
      <c r="G33" s="2">
        <f t="shared" si="24"/>
        <v>8</v>
      </c>
      <c r="H33" s="2">
        <f t="shared" si="6"/>
        <v>2</v>
      </c>
      <c r="I33" s="2">
        <f t="shared" si="0"/>
        <v>200</v>
      </c>
      <c r="J33" s="4">
        <f t="shared" si="25"/>
        <v>604.69075645369821</v>
      </c>
      <c r="K33" s="10">
        <f t="shared" si="7"/>
        <v>38.676777077995126</v>
      </c>
      <c r="L33" s="4">
        <f t="shared" si="8"/>
        <v>193.38388538997563</v>
      </c>
      <c r="M33" s="9">
        <f t="shared" si="9"/>
        <v>2.2337962962962967E-3</v>
      </c>
      <c r="N33" s="4">
        <f t="shared" si="10"/>
        <v>9.2705098312484324</v>
      </c>
      <c r="P33"/>
      <c r="Q33" s="2">
        <f t="shared" si="39"/>
        <v>109493.34702055239</v>
      </c>
      <c r="R33" s="2">
        <f t="shared" si="40"/>
        <v>9083.9896038619718</v>
      </c>
      <c r="S33" s="2">
        <f t="shared" si="11"/>
        <v>488.00383875745064</v>
      </c>
      <c r="T33" s="4">
        <f t="shared" si="12"/>
        <v>118577.33662441437</v>
      </c>
      <c r="U33" s="4">
        <v>20</v>
      </c>
      <c r="V33" s="10">
        <f t="shared" si="28"/>
        <v>22.709974009654928</v>
      </c>
      <c r="W33" s="4">
        <f t="shared" si="29"/>
        <v>1.2200095968936253</v>
      </c>
      <c r="X33" s="2">
        <f t="shared" si="13"/>
        <v>113.54987004827464</v>
      </c>
      <c r="Y33" s="9">
        <f t="shared" si="14"/>
        <v>1.3078703703703705E-3</v>
      </c>
      <c r="Z33" s="2">
        <f t="shared" si="15"/>
        <v>6.1000479844681195</v>
      </c>
      <c r="AA33" s="2">
        <f t="shared" si="16"/>
        <v>2263.7949443983284</v>
      </c>
      <c r="AB33" s="9">
        <f t="shared" si="17"/>
        <v>2.6192129629629631E-2</v>
      </c>
      <c r="AC33" s="4">
        <f t="shared" si="1"/>
        <v>109500</v>
      </c>
      <c r="AD33" s="4">
        <f t="shared" si="18"/>
        <v>118600</v>
      </c>
      <c r="AE33" s="4">
        <f t="shared" si="2"/>
        <v>20</v>
      </c>
      <c r="AF33">
        <f t="shared" si="3"/>
        <v>9708</v>
      </c>
      <c r="AG33">
        <f t="shared" si="19"/>
        <v>6000</v>
      </c>
      <c r="AH33">
        <f t="shared" si="20"/>
        <v>3708</v>
      </c>
    </row>
    <row r="34" spans="1:34">
      <c r="A34" s="3">
        <v>31</v>
      </c>
      <c r="B34" s="2">
        <f t="shared" si="22"/>
        <v>5910290.1968041267</v>
      </c>
      <c r="C34" s="2">
        <f t="shared" si="4"/>
        <v>1209381.5129073963</v>
      </c>
      <c r="D34" s="2">
        <f t="shared" si="23"/>
        <v>77353.554155990016</v>
      </c>
      <c r="E34" s="2">
        <f t="shared" si="5"/>
        <v>7119671.7097115228</v>
      </c>
      <c r="G34" s="2">
        <f t="shared" si="24"/>
        <v>8</v>
      </c>
      <c r="H34" s="2">
        <f t="shared" si="6"/>
        <v>3</v>
      </c>
      <c r="I34" s="2">
        <f t="shared" si="0"/>
        <v>200</v>
      </c>
      <c r="J34" s="4">
        <f t="shared" si="25"/>
        <v>645.28343889681798</v>
      </c>
      <c r="K34" s="10">
        <f t="shared" si="7"/>
        <v>40.592682443119799</v>
      </c>
      <c r="L34" s="4">
        <f t="shared" si="8"/>
        <v>202.96341221559899</v>
      </c>
      <c r="M34" s="9">
        <f t="shared" si="9"/>
        <v>2.3379629629629631E-3</v>
      </c>
      <c r="N34" s="4">
        <f t="shared" si="10"/>
        <v>9.5795268256233612</v>
      </c>
      <c r="P34"/>
      <c r="Q34" s="2">
        <f t="shared" si="39"/>
        <v>118577.33662441437</v>
      </c>
      <c r="R34" s="2">
        <f t="shared" si="40"/>
        <v>9591.1524962706699</v>
      </c>
      <c r="S34" s="2">
        <f t="shared" si="11"/>
        <v>507.16289240869736</v>
      </c>
      <c r="T34" s="4">
        <f t="shared" si="12"/>
        <v>128168.48912068504</v>
      </c>
      <c r="U34" s="4">
        <v>20</v>
      </c>
      <c r="V34" s="10">
        <f t="shared" si="28"/>
        <v>23.977881240676673</v>
      </c>
      <c r="W34" s="4">
        <f t="shared" si="29"/>
        <v>1.267907231021745</v>
      </c>
      <c r="X34" s="2">
        <f t="shared" si="13"/>
        <v>119.88940620338337</v>
      </c>
      <c r="Y34" s="9">
        <f t="shared" si="14"/>
        <v>1.3773148148148147E-3</v>
      </c>
      <c r="Z34" s="2">
        <f t="shared" si="15"/>
        <v>6.3395361551087319</v>
      </c>
      <c r="AA34" s="2">
        <f t="shared" si="16"/>
        <v>2383.6843506017117</v>
      </c>
      <c r="AB34" s="9">
        <f t="shared" si="17"/>
        <v>2.7581018518518519E-2</v>
      </c>
      <c r="AC34" s="4">
        <f t="shared" si="1"/>
        <v>118600</v>
      </c>
      <c r="AD34" s="4">
        <f t="shared" si="18"/>
        <v>128200</v>
      </c>
      <c r="AE34" s="4">
        <f t="shared" si="2"/>
        <v>20</v>
      </c>
      <c r="AF34">
        <f t="shared" si="3"/>
        <v>10032</v>
      </c>
      <c r="AG34">
        <f t="shared" si="19"/>
        <v>6200</v>
      </c>
      <c r="AH34">
        <f t="shared" si="20"/>
        <v>3832</v>
      </c>
    </row>
    <row r="35" spans="1:34">
      <c r="A35" s="3">
        <v>32</v>
      </c>
      <c r="B35" s="2">
        <f t="shared" si="22"/>
        <v>7119671.7097115228</v>
      </c>
      <c r="C35" s="2">
        <f t="shared" si="4"/>
        <v>1290566.8777936359</v>
      </c>
      <c r="D35" s="2">
        <f t="shared" si="23"/>
        <v>81185.364886239637</v>
      </c>
      <c r="E35" s="2">
        <f t="shared" si="5"/>
        <v>8410238.587505158</v>
      </c>
      <c r="G35" s="2">
        <f t="shared" si="24"/>
        <v>8</v>
      </c>
      <c r="H35" s="2">
        <f t="shared" si="6"/>
        <v>4</v>
      </c>
      <c r="I35" s="2">
        <f t="shared" si="0"/>
        <v>200</v>
      </c>
      <c r="J35" s="4">
        <f t="shared" si="25"/>
        <v>687.85383010393741</v>
      </c>
      <c r="K35" s="10">
        <f t="shared" si="7"/>
        <v>42.570391207119464</v>
      </c>
      <c r="L35" s="4">
        <f t="shared" si="8"/>
        <v>212.85195603559731</v>
      </c>
      <c r="M35" s="9">
        <f t="shared" si="9"/>
        <v>2.4537037037037036E-3</v>
      </c>
      <c r="N35" s="4">
        <f t="shared" si="10"/>
        <v>9.8885438199983184</v>
      </c>
      <c r="P35"/>
      <c r="Q35" s="2">
        <f t="shared" si="39"/>
        <v>128168.48912068504</v>
      </c>
      <c r="R35" s="2">
        <f t="shared" si="40"/>
        <v>10118.092476319363</v>
      </c>
      <c r="S35" s="2">
        <f t="shared" si="11"/>
        <v>526.939980048694</v>
      </c>
      <c r="T35" s="4">
        <f t="shared" si="12"/>
        <v>138286.58159700441</v>
      </c>
      <c r="U35" s="4">
        <v>50</v>
      </c>
      <c r="V35" s="10">
        <f t="shared" si="28"/>
        <v>10.118092476319363</v>
      </c>
      <c r="W35" s="4">
        <f t="shared" si="29"/>
        <v>-13.85978876435731</v>
      </c>
      <c r="X35" s="2">
        <f t="shared" si="13"/>
        <v>50.590462381596815</v>
      </c>
      <c r="Y35" s="9">
        <f t="shared" si="14"/>
        <v>5.7870370370370378E-4</v>
      </c>
      <c r="Z35" s="2">
        <f t="shared" si="15"/>
        <v>-69.298943821786565</v>
      </c>
      <c r="AA35" s="2">
        <f t="shared" si="16"/>
        <v>2434.2748129833085</v>
      </c>
      <c r="AB35" s="9">
        <f t="shared" si="17"/>
        <v>2.8171296296296302E-2</v>
      </c>
      <c r="AC35" s="4">
        <f t="shared" si="1"/>
        <v>128200</v>
      </c>
      <c r="AD35" s="4">
        <f t="shared" si="18"/>
        <v>138300</v>
      </c>
      <c r="AE35" s="4">
        <f t="shared" si="2"/>
        <v>50</v>
      </c>
      <c r="AF35">
        <f t="shared" si="3"/>
        <v>10355</v>
      </c>
      <c r="AG35">
        <f t="shared" si="19"/>
        <v>6400</v>
      </c>
      <c r="AH35">
        <f t="shared" si="20"/>
        <v>3955</v>
      </c>
    </row>
    <row r="36" spans="1:34">
      <c r="A36" s="3">
        <v>33</v>
      </c>
      <c r="B36" s="2">
        <f t="shared" ref="B36:B99" si="41">+B35+C35</f>
        <v>8410238.587505158</v>
      </c>
      <c r="C36" s="2">
        <f t="shared" ref="C36:C99" si="42">I36*J35*J$4</f>
        <v>1375707.6602078746</v>
      </c>
      <c r="D36" s="2">
        <f t="shared" si="23"/>
        <v>85140.782414238667</v>
      </c>
      <c r="E36" s="2">
        <f t="shared" si="5"/>
        <v>9785946.2477130331</v>
      </c>
      <c r="G36" s="2">
        <f t="shared" si="24"/>
        <v>8</v>
      </c>
      <c r="H36" s="2">
        <f t="shared" si="6"/>
        <v>5</v>
      </c>
      <c r="I36" s="2">
        <f t="shared" si="0"/>
        <v>200</v>
      </c>
      <c r="J36" s="4">
        <f t="shared" ref="J36:J99" si="43">+J35+K36</f>
        <v>732.46373347393148</v>
      </c>
      <c r="K36" s="10">
        <f t="shared" si="7"/>
        <v>44.609903369994115</v>
      </c>
      <c r="L36" s="4">
        <f t="shared" si="8"/>
        <v>223.04951684997059</v>
      </c>
      <c r="M36" s="9">
        <f t="shared" si="9"/>
        <v>2.5810185185185185E-3</v>
      </c>
      <c r="N36" s="4">
        <f t="shared" si="10"/>
        <v>10.197560814373276</v>
      </c>
      <c r="P36"/>
      <c r="Q36" s="2">
        <f t="shared" si="39"/>
        <v>138286.58159700441</v>
      </c>
      <c r="R36" s="2">
        <f t="shared" si="40"/>
        <v>10665.427577996805</v>
      </c>
      <c r="S36" s="2">
        <f t="shared" si="11"/>
        <v>547.33510167744055</v>
      </c>
      <c r="T36" s="4">
        <f t="shared" si="12"/>
        <v>148952.00917500121</v>
      </c>
      <c r="U36" s="4">
        <v>50</v>
      </c>
      <c r="V36" s="10">
        <f t="shared" si="28"/>
        <v>10.665427577996804</v>
      </c>
      <c r="W36" s="4">
        <f t="shared" si="29"/>
        <v>0.54733510167744015</v>
      </c>
      <c r="X36" s="2">
        <f t="shared" si="13"/>
        <v>53.327137889984016</v>
      </c>
      <c r="Y36" s="9">
        <f t="shared" si="14"/>
        <v>6.134259259259259E-4</v>
      </c>
      <c r="Z36" s="2">
        <f t="shared" si="15"/>
        <v>2.7366755083872008</v>
      </c>
      <c r="AA36" s="2">
        <f t="shared" si="16"/>
        <v>2487.6019508732925</v>
      </c>
      <c r="AB36" s="9">
        <f t="shared" si="17"/>
        <v>2.8784722222222225E-2</v>
      </c>
      <c r="AC36" s="4">
        <f t="shared" si="1"/>
        <v>138300</v>
      </c>
      <c r="AD36" s="4">
        <f t="shared" si="18"/>
        <v>149000</v>
      </c>
      <c r="AE36" s="4">
        <f t="shared" si="2"/>
        <v>50</v>
      </c>
      <c r="AF36">
        <f t="shared" si="3"/>
        <v>10679</v>
      </c>
      <c r="AG36">
        <f t="shared" si="19"/>
        <v>6600</v>
      </c>
      <c r="AH36">
        <f t="shared" si="20"/>
        <v>4079</v>
      </c>
    </row>
    <row r="37" spans="1:34">
      <c r="A37" s="3">
        <v>34</v>
      </c>
      <c r="B37" s="2">
        <f t="shared" si="41"/>
        <v>9785946.2477130331</v>
      </c>
      <c r="C37" s="2">
        <f t="shared" si="42"/>
        <v>1464927.4669478629</v>
      </c>
      <c r="D37" s="2">
        <f t="shared" si="23"/>
        <v>89219.806739988271</v>
      </c>
      <c r="E37" s="2">
        <f t="shared" si="5"/>
        <v>11250873.714660896</v>
      </c>
      <c r="G37" s="2">
        <f t="shared" si="24"/>
        <v>8</v>
      </c>
      <c r="H37" s="2">
        <f t="shared" si="6"/>
        <v>6</v>
      </c>
      <c r="I37" s="2">
        <f t="shared" si="0"/>
        <v>200</v>
      </c>
      <c r="J37" s="4">
        <f t="shared" si="43"/>
        <v>779.17495240567519</v>
      </c>
      <c r="K37" s="10">
        <f t="shared" si="7"/>
        <v>46.711218931743758</v>
      </c>
      <c r="L37" s="4">
        <f t="shared" si="8"/>
        <v>233.55609465871879</v>
      </c>
      <c r="M37" s="9">
        <f t="shared" si="9"/>
        <v>2.6967592592592594E-3</v>
      </c>
      <c r="N37" s="4">
        <f t="shared" si="10"/>
        <v>10.506577808748204</v>
      </c>
      <c r="P37"/>
      <c r="Q37" s="2">
        <f t="shared" si="39"/>
        <v>148952.00917500121</v>
      </c>
      <c r="R37" s="2">
        <f t="shared" si="40"/>
        <v>11233.775835291741</v>
      </c>
      <c r="S37" s="2">
        <f t="shared" si="11"/>
        <v>568.34825729493696</v>
      </c>
      <c r="T37" s="4">
        <f t="shared" si="12"/>
        <v>160185.78501029295</v>
      </c>
      <c r="U37" s="4">
        <v>50</v>
      </c>
      <c r="V37" s="10">
        <f t="shared" si="28"/>
        <v>11.233775835291739</v>
      </c>
      <c r="W37" s="4">
        <f t="shared" si="29"/>
        <v>0.56834825729493588</v>
      </c>
      <c r="X37" s="2">
        <f t="shared" si="13"/>
        <v>56.168879176458695</v>
      </c>
      <c r="Y37" s="9">
        <f t="shared" si="14"/>
        <v>6.4814814814814813E-4</v>
      </c>
      <c r="Z37" s="2">
        <f t="shared" si="15"/>
        <v>2.8417412864746794</v>
      </c>
      <c r="AA37" s="2">
        <f t="shared" si="16"/>
        <v>2543.7708300497511</v>
      </c>
      <c r="AB37" s="9">
        <f t="shared" si="17"/>
        <v>2.943287037037037E-2</v>
      </c>
      <c r="AC37" s="4">
        <f t="shared" si="1"/>
        <v>149000</v>
      </c>
      <c r="AD37" s="4">
        <f t="shared" si="18"/>
        <v>160200</v>
      </c>
      <c r="AE37" s="4">
        <f t="shared" si="2"/>
        <v>50</v>
      </c>
      <c r="AF37">
        <f t="shared" si="3"/>
        <v>11003</v>
      </c>
      <c r="AG37">
        <f t="shared" si="19"/>
        <v>6800</v>
      </c>
      <c r="AH37">
        <f t="shared" si="20"/>
        <v>4203</v>
      </c>
    </row>
    <row r="38" spans="1:34">
      <c r="A38" s="3">
        <v>35</v>
      </c>
      <c r="B38" s="2">
        <f t="shared" si="41"/>
        <v>11250873.714660896</v>
      </c>
      <c r="C38" s="2">
        <f t="shared" si="42"/>
        <v>1558349.9048113502</v>
      </c>
      <c r="D38" s="2">
        <f t="shared" si="23"/>
        <v>93422.437863487285</v>
      </c>
      <c r="E38" s="2">
        <f t="shared" si="5"/>
        <v>12809223.619472247</v>
      </c>
      <c r="G38" s="2">
        <f t="shared" si="24"/>
        <v>8</v>
      </c>
      <c r="H38" s="2">
        <f t="shared" si="6"/>
        <v>7</v>
      </c>
      <c r="I38" s="2">
        <f t="shared" si="0"/>
        <v>200</v>
      </c>
      <c r="J38" s="4">
        <f t="shared" si="43"/>
        <v>828.04929029804362</v>
      </c>
      <c r="K38" s="10">
        <f t="shared" si="7"/>
        <v>48.874337892368388</v>
      </c>
      <c r="L38" s="4">
        <f t="shared" si="8"/>
        <v>244.37168946184192</v>
      </c>
      <c r="M38" s="9">
        <f t="shared" si="9"/>
        <v>2.8240740740740739E-3</v>
      </c>
      <c r="N38" s="4">
        <f t="shared" si="10"/>
        <v>10.815594803123133</v>
      </c>
      <c r="P38"/>
      <c r="Q38" s="2">
        <f t="shared" si="39"/>
        <v>160185.78501029295</v>
      </c>
      <c r="R38" s="2">
        <f t="shared" si="40"/>
        <v>11823.755282192924</v>
      </c>
      <c r="S38" s="2">
        <f t="shared" si="11"/>
        <v>589.97944690118322</v>
      </c>
      <c r="T38" s="4">
        <f t="shared" si="12"/>
        <v>172009.54029248588</v>
      </c>
      <c r="U38" s="4">
        <v>50</v>
      </c>
      <c r="V38" s="10">
        <f t="shared" si="28"/>
        <v>11.823755282192923</v>
      </c>
      <c r="W38" s="4">
        <f t="shared" si="29"/>
        <v>0.58997944690118409</v>
      </c>
      <c r="X38" s="2">
        <f t="shared" si="13"/>
        <v>59.118776410964614</v>
      </c>
      <c r="Y38" s="9">
        <f t="shared" si="14"/>
        <v>6.8287037037037025E-4</v>
      </c>
      <c r="Z38" s="2">
        <f t="shared" si="15"/>
        <v>2.9498972345059187</v>
      </c>
      <c r="AA38" s="2">
        <f t="shared" si="16"/>
        <v>2602.8896064607156</v>
      </c>
      <c r="AB38" s="9">
        <f t="shared" si="17"/>
        <v>3.0115740740740738E-2</v>
      </c>
      <c r="AC38" s="4">
        <f t="shared" si="1"/>
        <v>160200</v>
      </c>
      <c r="AD38" s="4">
        <f t="shared" si="18"/>
        <v>172000</v>
      </c>
      <c r="AE38" s="4">
        <f t="shared" si="2"/>
        <v>50</v>
      </c>
      <c r="AF38">
        <f t="shared" si="3"/>
        <v>11326</v>
      </c>
      <c r="AG38">
        <f t="shared" si="19"/>
        <v>7000</v>
      </c>
      <c r="AH38">
        <f t="shared" si="20"/>
        <v>4326</v>
      </c>
    </row>
    <row r="39" spans="1:34">
      <c r="A39" s="3">
        <v>36</v>
      </c>
      <c r="B39" s="2">
        <f t="shared" si="41"/>
        <v>12809223.619472247</v>
      </c>
      <c r="C39" s="2">
        <f t="shared" si="42"/>
        <v>1656098.5805960873</v>
      </c>
      <c r="D39" s="2">
        <f t="shared" si="23"/>
        <v>97748.675784737105</v>
      </c>
      <c r="E39" s="2">
        <f t="shared" si="5"/>
        <v>14465322.200068334</v>
      </c>
      <c r="G39" s="2">
        <f t="shared" si="24"/>
        <v>8</v>
      </c>
      <c r="H39" s="2">
        <f t="shared" si="6"/>
        <v>8</v>
      </c>
      <c r="I39" s="2">
        <f t="shared" si="0"/>
        <v>200</v>
      </c>
      <c r="J39" s="4">
        <f t="shared" si="43"/>
        <v>879.14855054991165</v>
      </c>
      <c r="K39" s="10">
        <f t="shared" si="7"/>
        <v>51.09926025186801</v>
      </c>
      <c r="L39" s="4">
        <f t="shared" si="8"/>
        <v>255.49630125934004</v>
      </c>
      <c r="M39" s="9">
        <f t="shared" si="9"/>
        <v>2.9513888888888888E-3</v>
      </c>
      <c r="N39" s="4">
        <f t="shared" si="10"/>
        <v>11.124611797498119</v>
      </c>
      <c r="P39"/>
      <c r="Q39" s="2">
        <f t="shared" si="39"/>
        <v>172009.54029248588</v>
      </c>
      <c r="R39" s="2">
        <f t="shared" si="40"/>
        <v>12435.983952689103</v>
      </c>
      <c r="S39" s="2">
        <f t="shared" si="11"/>
        <v>612.22867049617946</v>
      </c>
      <c r="T39" s="4">
        <f t="shared" si="12"/>
        <v>184445.52424517498</v>
      </c>
      <c r="U39" s="4">
        <v>50</v>
      </c>
      <c r="V39" s="10">
        <f t="shared" si="28"/>
        <v>12.435983952689103</v>
      </c>
      <c r="W39" s="4">
        <f t="shared" si="29"/>
        <v>0.61222867049617946</v>
      </c>
      <c r="X39" s="2">
        <f t="shared" si="13"/>
        <v>62.179919763445511</v>
      </c>
      <c r="Y39" s="9">
        <f t="shared" si="14"/>
        <v>7.175925925925927E-4</v>
      </c>
      <c r="Z39" s="2">
        <f t="shared" si="15"/>
        <v>3.0611433524808973</v>
      </c>
      <c r="AA39" s="2">
        <f t="shared" si="16"/>
        <v>2665.0695262241611</v>
      </c>
      <c r="AB39" s="9">
        <f t="shared" si="17"/>
        <v>3.0844907407407404E-2</v>
      </c>
      <c r="AC39" s="4">
        <f t="shared" si="1"/>
        <v>172000</v>
      </c>
      <c r="AD39" s="4">
        <f t="shared" si="18"/>
        <v>184400</v>
      </c>
      <c r="AE39" s="4">
        <f t="shared" si="2"/>
        <v>50</v>
      </c>
      <c r="AF39">
        <f t="shared" si="3"/>
        <v>11650</v>
      </c>
      <c r="AG39">
        <f t="shared" si="19"/>
        <v>7200</v>
      </c>
      <c r="AH39">
        <f t="shared" si="20"/>
        <v>4450</v>
      </c>
    </row>
    <row r="40" spans="1:34">
      <c r="A40" s="3">
        <v>37</v>
      </c>
      <c r="B40" s="2">
        <f t="shared" si="41"/>
        <v>14465322.200068334</v>
      </c>
      <c r="C40" s="2">
        <f t="shared" si="42"/>
        <v>4395742.7527495585</v>
      </c>
      <c r="D40" s="2">
        <f t="shared" si="23"/>
        <v>2739644.172153471</v>
      </c>
      <c r="E40" s="2">
        <f t="shared" si="5"/>
        <v>18861064.952817895</v>
      </c>
      <c r="G40" s="2">
        <f t="shared" si="24"/>
        <v>9</v>
      </c>
      <c r="H40" s="2">
        <f t="shared" si="6"/>
        <v>1</v>
      </c>
      <c r="I40" s="2">
        <f t="shared" si="0"/>
        <v>500</v>
      </c>
      <c r="J40" s="4">
        <f t="shared" si="43"/>
        <v>932.53453656015427</v>
      </c>
      <c r="K40" s="10">
        <f t="shared" si="7"/>
        <v>53.385986010242618</v>
      </c>
      <c r="L40" s="4">
        <f t="shared" si="8"/>
        <v>266.92993005121309</v>
      </c>
      <c r="M40" s="9">
        <f t="shared" si="9"/>
        <v>3.0787037037037037E-3</v>
      </c>
      <c r="N40" s="4">
        <f t="shared" si="10"/>
        <v>11.433628791873048</v>
      </c>
      <c r="P40"/>
      <c r="Q40" s="2">
        <f t="shared" si="39"/>
        <v>184445.52424517498</v>
      </c>
      <c r="R40" s="2">
        <f t="shared" si="40"/>
        <v>13071.079880769028</v>
      </c>
      <c r="S40" s="2">
        <f t="shared" si="11"/>
        <v>635.09592807992556</v>
      </c>
      <c r="T40" s="4">
        <f t="shared" si="12"/>
        <v>197516.604125944</v>
      </c>
      <c r="U40" s="4">
        <v>50</v>
      </c>
      <c r="V40" s="10">
        <f t="shared" si="28"/>
        <v>13.071079880769027</v>
      </c>
      <c r="W40" s="4">
        <f t="shared" si="29"/>
        <v>0.63509592807992377</v>
      </c>
      <c r="X40" s="2">
        <f t="shared" si="13"/>
        <v>65.355399403845126</v>
      </c>
      <c r="Y40" s="9">
        <f t="shared" si="14"/>
        <v>7.5231481481481471E-4</v>
      </c>
      <c r="Z40" s="2">
        <f t="shared" si="15"/>
        <v>3.1754796403996153</v>
      </c>
      <c r="AA40" s="2">
        <f t="shared" si="16"/>
        <v>2730.4249256280063</v>
      </c>
      <c r="AB40" s="9">
        <f t="shared" si="17"/>
        <v>3.1597222222222221E-2</v>
      </c>
      <c r="AC40" s="4">
        <f t="shared" si="1"/>
        <v>184400</v>
      </c>
      <c r="AD40" s="4">
        <f t="shared" si="18"/>
        <v>197500</v>
      </c>
      <c r="AE40" s="4">
        <f t="shared" si="2"/>
        <v>50</v>
      </c>
      <c r="AF40">
        <f t="shared" si="3"/>
        <v>11973</v>
      </c>
      <c r="AG40">
        <f t="shared" si="19"/>
        <v>7400</v>
      </c>
      <c r="AH40">
        <f t="shared" si="20"/>
        <v>4573</v>
      </c>
    </row>
    <row r="41" spans="1:34">
      <c r="A41" s="3">
        <v>38</v>
      </c>
      <c r="B41" s="2">
        <f t="shared" si="41"/>
        <v>18861064.952817895</v>
      </c>
      <c r="C41" s="2">
        <f t="shared" si="42"/>
        <v>4662672.6828007717</v>
      </c>
      <c r="D41" s="2">
        <f t="shared" si="23"/>
        <v>266929.93005121313</v>
      </c>
      <c r="E41" s="2">
        <f t="shared" si="5"/>
        <v>23523737.635618664</v>
      </c>
      <c r="G41" s="2">
        <f t="shared" si="24"/>
        <v>9</v>
      </c>
      <c r="H41" s="2">
        <f t="shared" si="6"/>
        <v>2</v>
      </c>
      <c r="I41" s="2">
        <f t="shared" si="0"/>
        <v>500</v>
      </c>
      <c r="J41" s="4">
        <f t="shared" si="43"/>
        <v>988.26905172764646</v>
      </c>
      <c r="K41" s="10">
        <f t="shared" si="7"/>
        <v>55.734515167492219</v>
      </c>
      <c r="L41" s="4">
        <f t="shared" si="8"/>
        <v>278.67257583746107</v>
      </c>
      <c r="M41" s="9">
        <f t="shared" si="9"/>
        <v>3.2175925925925931E-3</v>
      </c>
      <c r="N41" s="4">
        <f t="shared" si="10"/>
        <v>11.742645786247977</v>
      </c>
      <c r="P41"/>
      <c r="Q41" s="2">
        <f t="shared" si="39"/>
        <v>197516.604125944</v>
      </c>
      <c r="R41" s="2">
        <f t="shared" si="40"/>
        <v>13729.66110042145</v>
      </c>
      <c r="S41" s="2">
        <f t="shared" si="11"/>
        <v>658.58121965242151</v>
      </c>
      <c r="T41" s="4">
        <f t="shared" si="12"/>
        <v>211246.26522636545</v>
      </c>
      <c r="U41" s="4">
        <v>50</v>
      </c>
      <c r="V41" s="10">
        <f t="shared" si="28"/>
        <v>13.729661100421449</v>
      </c>
      <c r="W41" s="4">
        <f t="shared" si="29"/>
        <v>0.65858121965242233</v>
      </c>
      <c r="X41" s="2">
        <f t="shared" si="13"/>
        <v>68.648305502107249</v>
      </c>
      <c r="Y41" s="9">
        <f t="shared" si="14"/>
        <v>7.8703703703703705E-4</v>
      </c>
      <c r="Z41" s="2">
        <f t="shared" si="15"/>
        <v>3.2929060982621223</v>
      </c>
      <c r="AA41" s="2">
        <f t="shared" si="16"/>
        <v>2799.0732311301135</v>
      </c>
      <c r="AB41" s="9">
        <f t="shared" si="17"/>
        <v>3.2395833333333332E-2</v>
      </c>
      <c r="AC41" s="4">
        <f t="shared" si="1"/>
        <v>197500</v>
      </c>
      <c r="AD41" s="4">
        <f t="shared" si="18"/>
        <v>211200</v>
      </c>
      <c r="AE41" s="4">
        <f t="shared" si="2"/>
        <v>50</v>
      </c>
      <c r="AF41">
        <f t="shared" si="3"/>
        <v>12297</v>
      </c>
      <c r="AG41">
        <f t="shared" si="19"/>
        <v>7600</v>
      </c>
      <c r="AH41">
        <f t="shared" si="20"/>
        <v>4697</v>
      </c>
    </row>
    <row r="42" spans="1:34">
      <c r="A42" s="3">
        <v>39</v>
      </c>
      <c r="B42" s="2">
        <f t="shared" si="41"/>
        <v>23523737.635618664</v>
      </c>
      <c r="C42" s="2">
        <f t="shared" si="42"/>
        <v>4941345.2586382329</v>
      </c>
      <c r="D42" s="2">
        <f t="shared" si="23"/>
        <v>278672.57583746128</v>
      </c>
      <c r="E42" s="2">
        <f t="shared" si="5"/>
        <v>28465082.894256897</v>
      </c>
      <c r="G42" s="2">
        <f t="shared" si="24"/>
        <v>9</v>
      </c>
      <c r="H42" s="2">
        <f t="shared" si="6"/>
        <v>3</v>
      </c>
      <c r="I42" s="2">
        <f t="shared" si="0"/>
        <v>500</v>
      </c>
      <c r="J42" s="4">
        <f t="shared" si="43"/>
        <v>1046.4138994512632</v>
      </c>
      <c r="K42" s="10">
        <f t="shared" si="7"/>
        <v>58.144847723616806</v>
      </c>
      <c r="L42" s="4">
        <f t="shared" si="8"/>
        <v>290.72423861808403</v>
      </c>
      <c r="M42" s="9">
        <f t="shared" si="9"/>
        <v>3.3564814814814811E-3</v>
      </c>
      <c r="N42" s="4">
        <f t="shared" si="10"/>
        <v>12.051662780622962</v>
      </c>
      <c r="P42"/>
      <c r="Q42" s="2">
        <f t="shared" si="39"/>
        <v>211246.26522636545</v>
      </c>
      <c r="R42" s="2">
        <f t="shared" si="40"/>
        <v>14412.345645635118</v>
      </c>
      <c r="S42" s="2">
        <f t="shared" si="11"/>
        <v>682.68454521366743</v>
      </c>
      <c r="T42" s="4">
        <f t="shared" si="12"/>
        <v>225658.61087200057</v>
      </c>
      <c r="U42" s="4">
        <v>50</v>
      </c>
      <c r="V42" s="10">
        <f t="shared" si="28"/>
        <v>14.412345645635119</v>
      </c>
      <c r="W42" s="4">
        <f t="shared" si="29"/>
        <v>0.68268454521366984</v>
      </c>
      <c r="X42" s="2">
        <f t="shared" si="13"/>
        <v>72.061728228175596</v>
      </c>
      <c r="Y42" s="9">
        <f t="shared" si="14"/>
        <v>8.3333333333333339E-4</v>
      </c>
      <c r="Z42" s="2">
        <f t="shared" si="15"/>
        <v>3.4134227260683474</v>
      </c>
      <c r="AA42" s="2">
        <f t="shared" si="16"/>
        <v>2871.1349593582891</v>
      </c>
      <c r="AB42" s="9">
        <f t="shared" si="17"/>
        <v>3.3229166666666664E-2</v>
      </c>
      <c r="AC42" s="4">
        <f t="shared" si="1"/>
        <v>211200</v>
      </c>
      <c r="AD42" s="4">
        <f t="shared" si="18"/>
        <v>225700</v>
      </c>
      <c r="AE42" s="4">
        <f t="shared" si="2"/>
        <v>50</v>
      </c>
      <c r="AF42">
        <f t="shared" si="3"/>
        <v>12621</v>
      </c>
      <c r="AG42">
        <f t="shared" si="19"/>
        <v>7800</v>
      </c>
      <c r="AH42">
        <f t="shared" si="20"/>
        <v>4821</v>
      </c>
    </row>
    <row r="43" spans="1:34">
      <c r="A43" s="3">
        <v>40</v>
      </c>
      <c r="B43" s="2">
        <f t="shared" si="41"/>
        <v>28465082.894256897</v>
      </c>
      <c r="C43" s="2">
        <f t="shared" si="42"/>
        <v>5232069.4972563162</v>
      </c>
      <c r="D43" s="2">
        <f t="shared" si="23"/>
        <v>290724.2386180833</v>
      </c>
      <c r="E43" s="2">
        <f t="shared" si="5"/>
        <v>33697152.391513214</v>
      </c>
      <c r="G43" s="2">
        <f t="shared" si="24"/>
        <v>9</v>
      </c>
      <c r="H43" s="2">
        <f t="shared" si="6"/>
        <v>4</v>
      </c>
      <c r="I43" s="2">
        <f t="shared" si="0"/>
        <v>500</v>
      </c>
      <c r="J43" s="4">
        <f t="shared" si="43"/>
        <v>1107.0308831298796</v>
      </c>
      <c r="K43" s="10">
        <f t="shared" si="7"/>
        <v>60.616983678616386</v>
      </c>
      <c r="L43" s="4">
        <f t="shared" si="8"/>
        <v>303.08491839308192</v>
      </c>
      <c r="M43" s="9">
        <f t="shared" si="9"/>
        <v>3.5069444444444445E-3</v>
      </c>
      <c r="N43" s="4">
        <f t="shared" si="10"/>
        <v>12.360679774997891</v>
      </c>
      <c r="P43"/>
      <c r="Q43" s="2">
        <f t="shared" si="39"/>
        <v>225658.61087200057</v>
      </c>
      <c r="R43" s="2">
        <f t="shared" si="40"/>
        <v>15119.751550398782</v>
      </c>
      <c r="S43" s="2">
        <f t="shared" si="11"/>
        <v>707.40590476366322</v>
      </c>
      <c r="T43" s="4">
        <f t="shared" si="12"/>
        <v>240778.36242239934</v>
      </c>
      <c r="U43" s="4">
        <v>50</v>
      </c>
      <c r="V43" s="10">
        <f t="shared" si="28"/>
        <v>15.119751550398782</v>
      </c>
      <c r="W43" s="4">
        <f t="shared" si="29"/>
        <v>0.70740590476366272</v>
      </c>
      <c r="X43" s="2">
        <f t="shared" si="13"/>
        <v>75.598757751993901</v>
      </c>
      <c r="Y43" s="9">
        <f t="shared" si="14"/>
        <v>8.6805555555555551E-4</v>
      </c>
      <c r="Z43" s="2">
        <f t="shared" si="15"/>
        <v>3.5370295238183047</v>
      </c>
      <c r="AA43" s="2">
        <f t="shared" si="16"/>
        <v>2946.7337171102831</v>
      </c>
      <c r="AB43" s="9">
        <f t="shared" si="17"/>
        <v>3.4097222222222223E-2</v>
      </c>
      <c r="AC43" s="4">
        <f t="shared" si="1"/>
        <v>225700</v>
      </c>
      <c r="AD43" s="4">
        <f t="shared" si="18"/>
        <v>240800</v>
      </c>
      <c r="AE43" s="4">
        <f t="shared" si="2"/>
        <v>50</v>
      </c>
      <c r="AF43">
        <f t="shared" si="3"/>
        <v>12944</v>
      </c>
      <c r="AG43">
        <f t="shared" si="19"/>
        <v>8000</v>
      </c>
      <c r="AH43">
        <f t="shared" si="20"/>
        <v>4944</v>
      </c>
    </row>
    <row r="44" spans="1:34">
      <c r="A44" s="3">
        <v>41</v>
      </c>
      <c r="B44" s="2">
        <f t="shared" si="41"/>
        <v>33697152.391513214</v>
      </c>
      <c r="C44" s="2">
        <f t="shared" si="42"/>
        <v>5535154.4156493982</v>
      </c>
      <c r="D44" s="2">
        <f t="shared" si="23"/>
        <v>303084.91839308199</v>
      </c>
      <c r="E44" s="2">
        <f t="shared" si="5"/>
        <v>39232306.807162613</v>
      </c>
      <c r="G44" s="2">
        <f t="shared" si="24"/>
        <v>9</v>
      </c>
      <c r="H44" s="2">
        <f t="shared" si="6"/>
        <v>5</v>
      </c>
      <c r="I44" s="2">
        <f t="shared" si="0"/>
        <v>500</v>
      </c>
      <c r="J44" s="4">
        <f t="shared" si="43"/>
        <v>1170.1818061623705</v>
      </c>
      <c r="K44" s="10">
        <f t="shared" si="7"/>
        <v>63.150923032490958</v>
      </c>
      <c r="L44" s="4">
        <f t="shared" si="8"/>
        <v>315.7546151624548</v>
      </c>
      <c r="M44" s="9">
        <f t="shared" si="9"/>
        <v>3.645833333333333E-3</v>
      </c>
      <c r="N44" s="4">
        <f t="shared" si="10"/>
        <v>12.669696769372877</v>
      </c>
      <c r="P44"/>
      <c r="Q44" s="2">
        <f t="shared" si="39"/>
        <v>240778.36242239934</v>
      </c>
      <c r="R44" s="2">
        <f t="shared" si="40"/>
        <v>15852.49684870119</v>
      </c>
      <c r="S44" s="2">
        <f t="shared" si="11"/>
        <v>732.74529830240886</v>
      </c>
      <c r="T44" s="4">
        <f t="shared" si="12"/>
        <v>256630.85927110052</v>
      </c>
      <c r="U44" s="4">
        <v>50</v>
      </c>
      <c r="V44" s="10">
        <f t="shared" si="28"/>
        <v>15.85249684870119</v>
      </c>
      <c r="W44" s="4">
        <f t="shared" si="29"/>
        <v>0.73274529830240809</v>
      </c>
      <c r="X44" s="2">
        <f t="shared" si="13"/>
        <v>79.262484243505952</v>
      </c>
      <c r="Y44" s="9">
        <f t="shared" si="14"/>
        <v>9.1435185185185185E-4</v>
      </c>
      <c r="Z44" s="2">
        <f t="shared" si="15"/>
        <v>3.6637264915120511</v>
      </c>
      <c r="AA44" s="2">
        <f t="shared" si="16"/>
        <v>3025.9962013537893</v>
      </c>
      <c r="AB44" s="9">
        <f t="shared" si="17"/>
        <v>3.5011574074074077E-2</v>
      </c>
      <c r="AC44" s="4">
        <f t="shared" si="1"/>
        <v>240800</v>
      </c>
      <c r="AD44" s="4">
        <f t="shared" si="18"/>
        <v>256600</v>
      </c>
      <c r="AE44" s="4">
        <f t="shared" si="2"/>
        <v>50</v>
      </c>
      <c r="AF44">
        <f t="shared" si="3"/>
        <v>13268</v>
      </c>
      <c r="AG44">
        <f t="shared" si="19"/>
        <v>8200</v>
      </c>
      <c r="AH44">
        <f t="shared" si="20"/>
        <v>5068</v>
      </c>
    </row>
    <row r="45" spans="1:34">
      <c r="A45" s="3">
        <v>42</v>
      </c>
      <c r="B45" s="2">
        <f t="shared" si="41"/>
        <v>39232306.807162613</v>
      </c>
      <c r="C45" s="2">
        <f t="shared" si="42"/>
        <v>5850909.0308118528</v>
      </c>
      <c r="D45" s="2">
        <f t="shared" si="23"/>
        <v>315754.61516245455</v>
      </c>
      <c r="E45" s="2">
        <f t="shared" si="5"/>
        <v>45083215.837974466</v>
      </c>
      <c r="G45" s="2">
        <f t="shared" si="24"/>
        <v>9</v>
      </c>
      <c r="H45" s="2">
        <f t="shared" si="6"/>
        <v>6</v>
      </c>
      <c r="I45" s="2">
        <f t="shared" si="0"/>
        <v>500</v>
      </c>
      <c r="J45" s="4">
        <f t="shared" si="43"/>
        <v>1235.9284719476111</v>
      </c>
      <c r="K45" s="10">
        <f t="shared" si="7"/>
        <v>65.746665785240523</v>
      </c>
      <c r="L45" s="4">
        <f t="shared" si="8"/>
        <v>328.7333289262026</v>
      </c>
      <c r="M45" s="9">
        <f t="shared" si="9"/>
        <v>3.7962962962962963E-3</v>
      </c>
      <c r="N45" s="4">
        <f t="shared" si="10"/>
        <v>12.978713763747805</v>
      </c>
      <c r="P45"/>
      <c r="Q45" s="2">
        <f t="shared" si="39"/>
        <v>256630.85927110052</v>
      </c>
      <c r="R45" s="2">
        <f t="shared" si="40"/>
        <v>16611.199574531096</v>
      </c>
      <c r="S45" s="2">
        <f t="shared" si="11"/>
        <v>758.70272582990435</v>
      </c>
      <c r="T45" s="4">
        <f t="shared" si="12"/>
        <v>273242.0588456316</v>
      </c>
      <c r="U45" s="4">
        <v>50</v>
      </c>
      <c r="V45" s="10">
        <f t="shared" si="28"/>
        <v>16.611199574531096</v>
      </c>
      <c r="W45" s="4">
        <f t="shared" si="29"/>
        <v>0.75870272582990594</v>
      </c>
      <c r="X45" s="2">
        <f t="shared" si="13"/>
        <v>83.055997872655482</v>
      </c>
      <c r="Y45" s="9">
        <f t="shared" si="14"/>
        <v>9.6064814814814808E-4</v>
      </c>
      <c r="Z45" s="2">
        <f t="shared" si="15"/>
        <v>3.7935136291495297</v>
      </c>
      <c r="AA45" s="2">
        <f t="shared" si="16"/>
        <v>3109.0521992264448</v>
      </c>
      <c r="AB45" s="9">
        <f t="shared" si="17"/>
        <v>3.5983796296296298E-2</v>
      </c>
      <c r="AC45" s="4">
        <f t="shared" si="1"/>
        <v>256600</v>
      </c>
      <c r="AD45" s="4">
        <f t="shared" si="18"/>
        <v>273200</v>
      </c>
      <c r="AE45" s="4">
        <f t="shared" si="2"/>
        <v>50</v>
      </c>
      <c r="AF45">
        <f t="shared" si="3"/>
        <v>13591</v>
      </c>
      <c r="AG45">
        <f t="shared" si="19"/>
        <v>8400</v>
      </c>
      <c r="AH45">
        <f t="shared" si="20"/>
        <v>5191</v>
      </c>
    </row>
    <row r="46" spans="1:34">
      <c r="A46" s="3">
        <v>43</v>
      </c>
      <c r="B46" s="2">
        <f t="shared" si="41"/>
        <v>45083215.837974466</v>
      </c>
      <c r="C46" s="2">
        <f t="shared" si="42"/>
        <v>6179642.3597380556</v>
      </c>
      <c r="D46" s="2">
        <f t="shared" si="23"/>
        <v>328733.32892620284</v>
      </c>
      <c r="E46" s="2">
        <f t="shared" si="5"/>
        <v>51262858.197712526</v>
      </c>
      <c r="G46" s="2">
        <f t="shared" si="24"/>
        <v>9</v>
      </c>
      <c r="H46" s="2">
        <f t="shared" si="6"/>
        <v>7</v>
      </c>
      <c r="I46" s="2">
        <f t="shared" si="0"/>
        <v>500</v>
      </c>
      <c r="J46" s="4">
        <f t="shared" si="43"/>
        <v>1304.3326838844762</v>
      </c>
      <c r="K46" s="10">
        <f t="shared" si="7"/>
        <v>68.404211936865067</v>
      </c>
      <c r="L46" s="4">
        <f t="shared" si="8"/>
        <v>342.02105968432534</v>
      </c>
      <c r="M46" s="9">
        <f t="shared" si="9"/>
        <v>3.9583333333333337E-3</v>
      </c>
      <c r="N46" s="4">
        <f t="shared" si="10"/>
        <v>13.287730758122734</v>
      </c>
      <c r="P46"/>
      <c r="Q46" s="2">
        <f t="shared" si="39"/>
        <v>273242.0588456316</v>
      </c>
      <c r="R46" s="2">
        <f t="shared" si="40"/>
        <v>17396.477761877246</v>
      </c>
      <c r="S46" s="2">
        <f t="shared" si="11"/>
        <v>785.27818734614982</v>
      </c>
      <c r="T46" s="4">
        <f t="shared" si="12"/>
        <v>290638.53660750884</v>
      </c>
      <c r="U46" s="4">
        <v>50</v>
      </c>
      <c r="V46" s="10">
        <f t="shared" si="28"/>
        <v>17.396477761877247</v>
      </c>
      <c r="W46" s="4">
        <f t="shared" si="29"/>
        <v>0.78527818734615096</v>
      </c>
      <c r="X46" s="2">
        <f t="shared" si="13"/>
        <v>86.982388809386237</v>
      </c>
      <c r="Y46" s="9">
        <f t="shared" si="14"/>
        <v>9.9537037037037042E-4</v>
      </c>
      <c r="Z46" s="2">
        <f t="shared" si="15"/>
        <v>3.9263909367307548</v>
      </c>
      <c r="AA46" s="2">
        <f t="shared" si="16"/>
        <v>3196.0345880358309</v>
      </c>
      <c r="AB46" s="9">
        <f t="shared" si="17"/>
        <v>3.6990740740740741E-2</v>
      </c>
      <c r="AC46" s="4">
        <f t="shared" si="1"/>
        <v>273200</v>
      </c>
      <c r="AD46" s="4">
        <f t="shared" si="18"/>
        <v>290600</v>
      </c>
      <c r="AE46" s="4">
        <f t="shared" si="2"/>
        <v>50</v>
      </c>
      <c r="AF46">
        <f t="shared" si="3"/>
        <v>13915</v>
      </c>
      <c r="AG46">
        <f t="shared" si="19"/>
        <v>8600</v>
      </c>
      <c r="AH46">
        <f t="shared" si="20"/>
        <v>5315</v>
      </c>
    </row>
    <row r="47" spans="1:34">
      <c r="A47" s="3">
        <v>44</v>
      </c>
      <c r="B47" s="2">
        <f t="shared" si="41"/>
        <v>51262858.197712526</v>
      </c>
      <c r="C47" s="2">
        <f t="shared" si="42"/>
        <v>6521663.4194223806</v>
      </c>
      <c r="D47" s="2">
        <f t="shared" si="23"/>
        <v>342021.05968432501</v>
      </c>
      <c r="E47" s="2">
        <f t="shared" si="5"/>
        <v>57784521.617134906</v>
      </c>
      <c r="G47" s="2">
        <f t="shared" si="24"/>
        <v>9</v>
      </c>
      <c r="H47" s="2">
        <f t="shared" si="6"/>
        <v>8</v>
      </c>
      <c r="I47" s="2">
        <f t="shared" si="0"/>
        <v>500</v>
      </c>
      <c r="J47" s="4">
        <f t="shared" si="43"/>
        <v>1375.4562453718409</v>
      </c>
      <c r="K47" s="10">
        <f t="shared" si="7"/>
        <v>71.123561487364611</v>
      </c>
      <c r="L47" s="4">
        <f t="shared" si="8"/>
        <v>355.61780743682306</v>
      </c>
      <c r="M47" s="9">
        <f t="shared" si="9"/>
        <v>4.108796296296297E-3</v>
      </c>
      <c r="N47" s="4">
        <f t="shared" si="10"/>
        <v>13.59674775249772</v>
      </c>
      <c r="P47"/>
      <c r="Q47" s="2">
        <f t="shared" si="39"/>
        <v>290638.53660750884</v>
      </c>
      <c r="R47" s="2">
        <f t="shared" si="40"/>
        <v>18208.949444728391</v>
      </c>
      <c r="S47" s="2">
        <f t="shared" si="11"/>
        <v>812.47168285114515</v>
      </c>
      <c r="T47" s="4">
        <f t="shared" si="12"/>
        <v>308847.48605223722</v>
      </c>
      <c r="U47" s="4">
        <v>50</v>
      </c>
      <c r="V47" s="10">
        <f t="shared" si="28"/>
        <v>18.20894944472839</v>
      </c>
      <c r="W47" s="4">
        <f t="shared" si="29"/>
        <v>0.81247168285114313</v>
      </c>
      <c r="X47" s="2">
        <f t="shared" si="13"/>
        <v>91.044747223641949</v>
      </c>
      <c r="Y47" s="9">
        <f t="shared" si="14"/>
        <v>1.0532407407407407E-3</v>
      </c>
      <c r="Z47" s="2">
        <f t="shared" si="15"/>
        <v>4.0623584142557121</v>
      </c>
      <c r="AA47" s="2">
        <f t="shared" si="16"/>
        <v>3287.0793352594728</v>
      </c>
      <c r="AB47" s="9">
        <f t="shared" si="17"/>
        <v>3.8043981481481477E-2</v>
      </c>
      <c r="AC47" s="4">
        <f t="shared" si="1"/>
        <v>290600</v>
      </c>
      <c r="AD47" s="4">
        <f t="shared" si="18"/>
        <v>308800</v>
      </c>
      <c r="AE47" s="4">
        <f t="shared" si="2"/>
        <v>50</v>
      </c>
      <c r="AF47">
        <f t="shared" si="3"/>
        <v>14239</v>
      </c>
      <c r="AG47">
        <f t="shared" si="19"/>
        <v>8800</v>
      </c>
      <c r="AH47">
        <f t="shared" si="20"/>
        <v>5439</v>
      </c>
    </row>
    <row r="48" spans="1:34">
      <c r="A48" s="3">
        <v>45</v>
      </c>
      <c r="B48" s="2">
        <f t="shared" si="41"/>
        <v>57784521.617134906</v>
      </c>
      <c r="C48" s="2">
        <f t="shared" si="42"/>
        <v>6877281.2268592045</v>
      </c>
      <c r="D48" s="2">
        <f t="shared" si="23"/>
        <v>355617.80743682384</v>
      </c>
      <c r="E48" s="2">
        <f t="shared" si="5"/>
        <v>64661802.843994111</v>
      </c>
      <c r="G48" s="2">
        <f t="shared" si="24"/>
        <v>9</v>
      </c>
      <c r="H48" s="2">
        <f t="shared" si="6"/>
        <v>9</v>
      </c>
      <c r="I48" s="2">
        <f t="shared" si="0"/>
        <v>500</v>
      </c>
      <c r="J48" s="4">
        <f t="shared" si="43"/>
        <v>1449.36095980858</v>
      </c>
      <c r="K48" s="10">
        <f t="shared" si="7"/>
        <v>73.904714436739141</v>
      </c>
      <c r="L48" s="4">
        <f t="shared" si="8"/>
        <v>369.52357218369571</v>
      </c>
      <c r="M48" s="9">
        <f t="shared" si="9"/>
        <v>4.2708333333333339E-3</v>
      </c>
      <c r="N48" s="4">
        <f t="shared" si="10"/>
        <v>13.905764746872649</v>
      </c>
      <c r="P48"/>
      <c r="Q48" s="2">
        <f t="shared" si="39"/>
        <v>308847.48605223722</v>
      </c>
      <c r="R48" s="2">
        <f t="shared" si="40"/>
        <v>19049.23265707328</v>
      </c>
      <c r="S48" s="2">
        <f t="shared" si="11"/>
        <v>840.28321234489033</v>
      </c>
      <c r="T48" s="4">
        <f t="shared" si="12"/>
        <v>327896.71870931052</v>
      </c>
      <c r="U48" s="4">
        <v>50</v>
      </c>
      <c r="V48" s="10">
        <f t="shared" si="28"/>
        <v>19.049232657073279</v>
      </c>
      <c r="W48" s="4">
        <f t="shared" si="29"/>
        <v>0.84028321234488956</v>
      </c>
      <c r="X48" s="2">
        <f t="shared" si="13"/>
        <v>95.246163285366393</v>
      </c>
      <c r="Y48" s="9">
        <f t="shared" si="14"/>
        <v>1.0995370370370371E-3</v>
      </c>
      <c r="Z48" s="2">
        <f t="shared" si="15"/>
        <v>4.2014160617244443</v>
      </c>
      <c r="AA48" s="2">
        <f t="shared" si="16"/>
        <v>3382.3254985448393</v>
      </c>
      <c r="AB48" s="9">
        <f t="shared" si="17"/>
        <v>3.9143518518518515E-2</v>
      </c>
      <c r="AC48" s="4">
        <f t="shared" si="1"/>
        <v>308800</v>
      </c>
      <c r="AD48" s="4">
        <f t="shared" si="18"/>
        <v>327900</v>
      </c>
      <c r="AE48" s="4">
        <f t="shared" si="2"/>
        <v>50</v>
      </c>
      <c r="AF48">
        <f t="shared" si="3"/>
        <v>14562</v>
      </c>
      <c r="AG48">
        <f t="shared" si="19"/>
        <v>9000</v>
      </c>
      <c r="AH48">
        <f t="shared" si="20"/>
        <v>5562</v>
      </c>
    </row>
    <row r="49" spans="1:34">
      <c r="A49" s="3">
        <v>46</v>
      </c>
      <c r="B49" s="2">
        <f t="shared" si="41"/>
        <v>64661802.843994111</v>
      </c>
      <c r="C49" s="2">
        <f t="shared" si="42"/>
        <v>14493609.598085798</v>
      </c>
      <c r="D49" s="2">
        <f t="shared" si="23"/>
        <v>7616328.3712265939</v>
      </c>
      <c r="E49" s="2">
        <f t="shared" si="5"/>
        <v>79155412.442079902</v>
      </c>
      <c r="G49" s="2">
        <f t="shared" si="24"/>
        <v>10</v>
      </c>
      <c r="H49" s="2">
        <f t="shared" si="6"/>
        <v>1</v>
      </c>
      <c r="I49" s="2">
        <f t="shared" si="0"/>
        <v>1000</v>
      </c>
      <c r="J49" s="4">
        <f t="shared" si="43"/>
        <v>1526.1086305935687</v>
      </c>
      <c r="K49" s="10">
        <f t="shared" si="7"/>
        <v>76.747670784988657</v>
      </c>
      <c r="L49" s="4">
        <f t="shared" si="8"/>
        <v>383.73835392494328</v>
      </c>
      <c r="M49" s="9">
        <f t="shared" si="9"/>
        <v>4.4328703703703709E-3</v>
      </c>
      <c r="N49" s="4">
        <f t="shared" si="10"/>
        <v>14.214781741247577</v>
      </c>
      <c r="P49"/>
      <c r="Q49" s="2">
        <f t="shared" si="39"/>
        <v>327896.71870931052</v>
      </c>
      <c r="R49" s="2">
        <f t="shared" si="40"/>
        <v>19917.945432900666</v>
      </c>
      <c r="S49" s="2">
        <f t="shared" si="11"/>
        <v>868.71277582738549</v>
      </c>
      <c r="T49" s="4">
        <f t="shared" si="12"/>
        <v>347814.6641422112</v>
      </c>
      <c r="U49" s="4">
        <v>50</v>
      </c>
      <c r="V49" s="10">
        <f t="shared" si="28"/>
        <v>19.917945432900666</v>
      </c>
      <c r="W49" s="4">
        <f t="shared" si="29"/>
        <v>0.86871277582738671</v>
      </c>
      <c r="X49" s="2">
        <f t="shared" si="13"/>
        <v>99.58972716450333</v>
      </c>
      <c r="Y49" s="9">
        <f t="shared" si="14"/>
        <v>1.1458333333333333E-3</v>
      </c>
      <c r="Z49" s="2">
        <f t="shared" si="15"/>
        <v>4.3435638791369371</v>
      </c>
      <c r="AA49" s="2">
        <f t="shared" si="16"/>
        <v>3481.9152257093428</v>
      </c>
      <c r="AB49" s="9">
        <f t="shared" si="17"/>
        <v>4.0289351851851847E-2</v>
      </c>
      <c r="AC49" s="4">
        <f t="shared" si="1"/>
        <v>327900</v>
      </c>
      <c r="AD49" s="4">
        <f t="shared" si="18"/>
        <v>347800</v>
      </c>
      <c r="AE49" s="4">
        <f t="shared" si="2"/>
        <v>50</v>
      </c>
      <c r="AF49">
        <f t="shared" si="3"/>
        <v>14886</v>
      </c>
      <c r="AG49">
        <f t="shared" si="19"/>
        <v>9200</v>
      </c>
      <c r="AH49">
        <f t="shared" si="20"/>
        <v>5686</v>
      </c>
    </row>
    <row r="50" spans="1:34">
      <c r="A50" s="3">
        <v>47</v>
      </c>
      <c r="B50" s="2">
        <f t="shared" si="41"/>
        <v>79155412.442079902</v>
      </c>
      <c r="C50" s="2">
        <f t="shared" si="42"/>
        <v>15261086.305935688</v>
      </c>
      <c r="D50" s="2">
        <f t="shared" si="23"/>
        <v>767476.70784988999</v>
      </c>
      <c r="E50" s="2">
        <f t="shared" si="5"/>
        <v>94416498.748015583</v>
      </c>
      <c r="G50" s="2">
        <f t="shared" si="24"/>
        <v>10</v>
      </c>
      <c r="H50" s="2">
        <f t="shared" si="6"/>
        <v>2</v>
      </c>
      <c r="I50" s="2">
        <f t="shared" si="0"/>
        <v>1000</v>
      </c>
      <c r="J50" s="4">
        <f t="shared" si="43"/>
        <v>1605.7610611256819</v>
      </c>
      <c r="K50" s="10">
        <f t="shared" si="7"/>
        <v>79.652430532113158</v>
      </c>
      <c r="L50" s="4">
        <f t="shared" si="8"/>
        <v>398.26215266056579</v>
      </c>
      <c r="M50" s="9">
        <f t="shared" si="9"/>
        <v>4.6064814814814814E-3</v>
      </c>
      <c r="N50" s="4">
        <f t="shared" si="10"/>
        <v>14.523798735622506</v>
      </c>
      <c r="P50"/>
      <c r="Q50" s="2">
        <f t="shared" si="39"/>
        <v>347814.6641422112</v>
      </c>
      <c r="R50" s="2">
        <f t="shared" si="40"/>
        <v>20815.705806199298</v>
      </c>
      <c r="S50" s="2">
        <f t="shared" si="11"/>
        <v>897.7603732986305</v>
      </c>
      <c r="T50" s="4">
        <f t="shared" si="12"/>
        <v>368630.36994841049</v>
      </c>
      <c r="U50" s="4">
        <v>100</v>
      </c>
      <c r="V50" s="10">
        <f t="shared" si="28"/>
        <v>10.407852903099649</v>
      </c>
      <c r="W50" s="4">
        <f t="shared" si="29"/>
        <v>-9.5100925298010175</v>
      </c>
      <c r="X50" s="2">
        <f t="shared" si="13"/>
        <v>52.039264515498246</v>
      </c>
      <c r="Y50" s="9">
        <f t="shared" si="14"/>
        <v>6.018518518518519E-4</v>
      </c>
      <c r="Z50" s="2">
        <f t="shared" si="15"/>
        <v>-47.550462649005084</v>
      </c>
      <c r="AA50" s="2">
        <f t="shared" si="16"/>
        <v>3533.9544902248413</v>
      </c>
      <c r="AB50" s="9">
        <f t="shared" si="17"/>
        <v>4.08912037037037E-2</v>
      </c>
      <c r="AC50" s="4">
        <f t="shared" si="1"/>
        <v>347800</v>
      </c>
      <c r="AD50" s="4">
        <f t="shared" si="18"/>
        <v>368600</v>
      </c>
      <c r="AE50" s="4">
        <f t="shared" si="2"/>
        <v>100</v>
      </c>
      <c r="AF50">
        <f t="shared" si="3"/>
        <v>15210</v>
      </c>
      <c r="AG50">
        <f t="shared" si="19"/>
        <v>9400</v>
      </c>
      <c r="AH50">
        <f t="shared" si="20"/>
        <v>5810</v>
      </c>
    </row>
    <row r="51" spans="1:34">
      <c r="A51" s="3">
        <v>48</v>
      </c>
      <c r="B51" s="2">
        <f t="shared" si="41"/>
        <v>94416498.748015583</v>
      </c>
      <c r="C51" s="2">
        <f t="shared" si="42"/>
        <v>16057610.611256819</v>
      </c>
      <c r="D51" s="2">
        <f t="shared" si="23"/>
        <v>796524.3053211309</v>
      </c>
      <c r="E51" s="2">
        <f t="shared" si="5"/>
        <v>110474109.35927241</v>
      </c>
      <c r="G51" s="2">
        <f t="shared" si="24"/>
        <v>10</v>
      </c>
      <c r="H51" s="2">
        <f t="shared" si="6"/>
        <v>3</v>
      </c>
      <c r="I51" s="2">
        <f t="shared" si="0"/>
        <v>1000</v>
      </c>
      <c r="J51" s="4">
        <f t="shared" si="43"/>
        <v>1688.3800548037946</v>
      </c>
      <c r="K51" s="10">
        <f t="shared" si="7"/>
        <v>82.618993678112659</v>
      </c>
      <c r="L51" s="4">
        <f t="shared" si="8"/>
        <v>413.09496839056328</v>
      </c>
      <c r="M51" s="9">
        <f t="shared" si="9"/>
        <v>4.7800925925925927E-3</v>
      </c>
      <c r="N51" s="4">
        <f t="shared" si="10"/>
        <v>14.832815729997492</v>
      </c>
      <c r="P51"/>
      <c r="Q51" s="2">
        <f t="shared" si="39"/>
        <v>368630.36994841049</v>
      </c>
      <c r="R51" s="2">
        <f t="shared" si="40"/>
        <v>21743.131810957922</v>
      </c>
      <c r="S51" s="2">
        <f t="shared" si="11"/>
        <v>927.42600475862537</v>
      </c>
      <c r="T51" s="4">
        <f t="shared" si="12"/>
        <v>390373.5017593684</v>
      </c>
      <c r="U51" s="4">
        <v>100</v>
      </c>
      <c r="V51" s="10">
        <f t="shared" si="28"/>
        <v>10.87156590547896</v>
      </c>
      <c r="W51" s="4">
        <f t="shared" si="29"/>
        <v>0.46371300237931123</v>
      </c>
      <c r="X51" s="2">
        <f t="shared" si="13"/>
        <v>54.357829527394799</v>
      </c>
      <c r="Y51" s="9">
        <f t="shared" si="14"/>
        <v>6.2500000000000001E-4</v>
      </c>
      <c r="Z51" s="2">
        <f t="shared" si="15"/>
        <v>2.3185650118965526</v>
      </c>
      <c r="AA51" s="2">
        <f t="shared" si="16"/>
        <v>3588.3123197522359</v>
      </c>
      <c r="AB51" s="9">
        <f t="shared" si="17"/>
        <v>4.1527777777777775E-2</v>
      </c>
      <c r="AC51" s="4">
        <f t="shared" si="1"/>
        <v>368600</v>
      </c>
      <c r="AD51" s="4">
        <f t="shared" si="18"/>
        <v>390400</v>
      </c>
      <c r="AE51" s="4">
        <f t="shared" si="2"/>
        <v>100</v>
      </c>
      <c r="AF51">
        <f t="shared" si="3"/>
        <v>15533</v>
      </c>
      <c r="AG51">
        <f t="shared" si="19"/>
        <v>9600</v>
      </c>
      <c r="AH51">
        <f t="shared" si="20"/>
        <v>5933</v>
      </c>
    </row>
    <row r="52" spans="1:34">
      <c r="A52" s="3">
        <v>49</v>
      </c>
      <c r="B52" s="2">
        <f t="shared" si="41"/>
        <v>110474109.35927241</v>
      </c>
      <c r="C52" s="2">
        <f t="shared" si="42"/>
        <v>16883800.548037946</v>
      </c>
      <c r="D52" s="2">
        <f t="shared" si="23"/>
        <v>826189.93678112701</v>
      </c>
      <c r="E52" s="2">
        <f t="shared" si="5"/>
        <v>127357909.90731035</v>
      </c>
      <c r="G52" s="2">
        <f t="shared" si="24"/>
        <v>10</v>
      </c>
      <c r="H52" s="2">
        <f t="shared" si="6"/>
        <v>4</v>
      </c>
      <c r="I52" s="2">
        <f t="shared" si="0"/>
        <v>1000</v>
      </c>
      <c r="J52" s="4">
        <f t="shared" si="43"/>
        <v>1774.0274150267817</v>
      </c>
      <c r="K52" s="10">
        <f t="shared" si="7"/>
        <v>85.647360222987146</v>
      </c>
      <c r="L52" s="4">
        <f t="shared" si="8"/>
        <v>428.2368011149357</v>
      </c>
      <c r="M52" s="9">
        <f t="shared" si="9"/>
        <v>4.9537037037037041E-3</v>
      </c>
      <c r="N52" s="4">
        <f t="shared" si="10"/>
        <v>15.141832724372421</v>
      </c>
      <c r="P52"/>
      <c r="Q52" s="2">
        <f t="shared" si="39"/>
        <v>390373.5017593684</v>
      </c>
      <c r="R52" s="2">
        <f t="shared" si="40"/>
        <v>22700.841481165291</v>
      </c>
      <c r="S52" s="2">
        <f t="shared" si="11"/>
        <v>957.70967020737021</v>
      </c>
      <c r="T52" s="4">
        <f t="shared" si="12"/>
        <v>413074.34324053372</v>
      </c>
      <c r="U52" s="4">
        <v>100</v>
      </c>
      <c r="V52" s="10">
        <f t="shared" si="28"/>
        <v>11.350420740582644</v>
      </c>
      <c r="W52" s="4">
        <f t="shared" si="29"/>
        <v>0.4788548351036841</v>
      </c>
      <c r="X52" s="2">
        <f t="shared" si="13"/>
        <v>56.752103702913217</v>
      </c>
      <c r="Y52" s="9">
        <f t="shared" si="14"/>
        <v>6.4814814814814813E-4</v>
      </c>
      <c r="Z52" s="2">
        <f t="shared" si="15"/>
        <v>2.3942741755184187</v>
      </c>
      <c r="AA52" s="2">
        <f t="shared" si="16"/>
        <v>3645.0644234551492</v>
      </c>
      <c r="AB52" s="9">
        <f t="shared" si="17"/>
        <v>4.2187499999999996E-2</v>
      </c>
      <c r="AC52" s="4">
        <f t="shared" si="1"/>
        <v>390400</v>
      </c>
      <c r="AD52" s="4">
        <f t="shared" si="18"/>
        <v>413100</v>
      </c>
      <c r="AE52" s="4">
        <f t="shared" si="2"/>
        <v>100</v>
      </c>
      <c r="AF52">
        <f t="shared" si="3"/>
        <v>15857</v>
      </c>
      <c r="AG52">
        <f t="shared" si="19"/>
        <v>9800</v>
      </c>
      <c r="AH52">
        <f t="shared" si="20"/>
        <v>6057</v>
      </c>
    </row>
    <row r="53" spans="1:34">
      <c r="A53" s="3">
        <v>50</v>
      </c>
      <c r="B53" s="2">
        <f t="shared" si="41"/>
        <v>127357909.90731035</v>
      </c>
      <c r="C53" s="2">
        <f t="shared" si="42"/>
        <v>17740274.150267817</v>
      </c>
      <c r="D53" s="2">
        <f t="shared" si="23"/>
        <v>856473.60222987086</v>
      </c>
      <c r="E53" s="2">
        <f t="shared" si="5"/>
        <v>145098184.05757818</v>
      </c>
      <c r="G53" s="2">
        <f t="shared" si="24"/>
        <v>10</v>
      </c>
      <c r="H53" s="2">
        <f t="shared" si="6"/>
        <v>5</v>
      </c>
      <c r="I53" s="2">
        <f t="shared" si="0"/>
        <v>1000</v>
      </c>
      <c r="J53" s="4">
        <f t="shared" si="43"/>
        <v>1862.7649451935183</v>
      </c>
      <c r="K53" s="10">
        <f t="shared" si="7"/>
        <v>88.737530166736619</v>
      </c>
      <c r="L53" s="4">
        <f t="shared" si="8"/>
        <v>443.68765083368311</v>
      </c>
      <c r="M53" s="9">
        <f t="shared" si="9"/>
        <v>5.1273148148148146E-3</v>
      </c>
      <c r="N53" s="4">
        <f t="shared" si="10"/>
        <v>15.450849718747406</v>
      </c>
      <c r="P53"/>
      <c r="Q53" s="2">
        <f t="shared" si="39"/>
        <v>413074.34324053372</v>
      </c>
      <c r="R53" s="2">
        <f t="shared" si="40"/>
        <v>23689.452850810158</v>
      </c>
      <c r="S53" s="2">
        <f t="shared" si="11"/>
        <v>988.61136964486491</v>
      </c>
      <c r="T53" s="4">
        <f t="shared" si="12"/>
        <v>436763.79609134386</v>
      </c>
      <c r="U53" s="4">
        <v>100</v>
      </c>
      <c r="V53" s="10">
        <f t="shared" si="28"/>
        <v>11.844726425405078</v>
      </c>
      <c r="W53" s="4">
        <f t="shared" si="29"/>
        <v>0.49430568482243409</v>
      </c>
      <c r="X53" s="2">
        <f t="shared" si="13"/>
        <v>59.22363212702539</v>
      </c>
      <c r="Y53" s="9">
        <f t="shared" si="14"/>
        <v>6.8287037037037025E-4</v>
      </c>
      <c r="Z53" s="2">
        <f t="shared" si="15"/>
        <v>2.4715284241121722</v>
      </c>
      <c r="AA53" s="2">
        <f t="shared" si="16"/>
        <v>3704.2880555821744</v>
      </c>
      <c r="AB53" s="9">
        <f t="shared" si="17"/>
        <v>4.2870370370370371E-2</v>
      </c>
      <c r="AC53" s="4">
        <f t="shared" si="1"/>
        <v>413100</v>
      </c>
      <c r="AD53" s="4">
        <f t="shared" si="18"/>
        <v>436800</v>
      </c>
      <c r="AE53" s="4">
        <f t="shared" si="2"/>
        <v>100</v>
      </c>
      <c r="AF53">
        <f t="shared" si="3"/>
        <v>16180</v>
      </c>
      <c r="AG53">
        <f t="shared" si="19"/>
        <v>10000</v>
      </c>
      <c r="AH53">
        <f t="shared" si="20"/>
        <v>6180</v>
      </c>
    </row>
    <row r="54" spans="1:34">
      <c r="A54" s="3">
        <v>51</v>
      </c>
      <c r="B54" s="2">
        <f t="shared" si="41"/>
        <v>145098184.05757818</v>
      </c>
      <c r="C54" s="2">
        <f t="shared" si="42"/>
        <v>18627649.451935183</v>
      </c>
      <c r="D54" s="2">
        <f t="shared" si="23"/>
        <v>887375.30166736618</v>
      </c>
      <c r="E54" s="2">
        <f t="shared" si="5"/>
        <v>163725833.50951335</v>
      </c>
      <c r="G54" s="2">
        <f t="shared" si="24"/>
        <v>10</v>
      </c>
      <c r="H54" s="2">
        <f t="shared" si="6"/>
        <v>6</v>
      </c>
      <c r="I54" s="2">
        <f t="shared" si="0"/>
        <v>1000</v>
      </c>
      <c r="J54" s="4">
        <f t="shared" si="43"/>
        <v>1954.6544487028793</v>
      </c>
      <c r="K54" s="10">
        <f t="shared" si="7"/>
        <v>91.889503509361077</v>
      </c>
      <c r="L54" s="4">
        <f t="shared" si="8"/>
        <v>459.44751754680539</v>
      </c>
      <c r="M54" s="9">
        <f t="shared" si="9"/>
        <v>5.3125000000000004E-3</v>
      </c>
      <c r="N54" s="4">
        <f t="shared" si="10"/>
        <v>15.759866713122278</v>
      </c>
      <c r="P54"/>
      <c r="Q54" s="2">
        <f t="shared" si="39"/>
        <v>436763.79609134386</v>
      </c>
      <c r="R54" s="2">
        <f t="shared" si="40"/>
        <v>24709.583953881265</v>
      </c>
      <c r="S54" s="2">
        <f t="shared" si="11"/>
        <v>1020.1311030711095</v>
      </c>
      <c r="T54" s="4">
        <f t="shared" si="12"/>
        <v>461473.38004522515</v>
      </c>
      <c r="U54" s="4">
        <v>100</v>
      </c>
      <c r="V54" s="10">
        <f t="shared" si="28"/>
        <v>12.354791976940632</v>
      </c>
      <c r="W54" s="4">
        <f t="shared" si="29"/>
        <v>0.51006555153555411</v>
      </c>
      <c r="X54" s="2">
        <f t="shared" si="13"/>
        <v>61.77395988470316</v>
      </c>
      <c r="Y54" s="9">
        <f t="shared" si="14"/>
        <v>7.0601851851851847E-4</v>
      </c>
      <c r="Z54" s="2">
        <f t="shared" si="15"/>
        <v>2.5503277576777705</v>
      </c>
      <c r="AA54" s="2">
        <f t="shared" si="16"/>
        <v>3766.0620154668777</v>
      </c>
      <c r="AB54" s="9">
        <f t="shared" si="17"/>
        <v>4.358796296296296E-2</v>
      </c>
      <c r="AC54" s="4">
        <f t="shared" si="1"/>
        <v>436800</v>
      </c>
      <c r="AD54" s="4">
        <f t="shared" si="18"/>
        <v>461500</v>
      </c>
      <c r="AE54" s="4">
        <f t="shared" si="2"/>
        <v>100</v>
      </c>
      <c r="AF54">
        <f t="shared" si="3"/>
        <v>16504</v>
      </c>
      <c r="AG54">
        <f t="shared" si="19"/>
        <v>10200</v>
      </c>
      <c r="AH54">
        <f t="shared" si="20"/>
        <v>6304</v>
      </c>
    </row>
    <row r="55" spans="1:34">
      <c r="A55" s="3">
        <v>52</v>
      </c>
      <c r="B55" s="2">
        <f t="shared" si="41"/>
        <v>163725833.50951335</v>
      </c>
      <c r="C55" s="2">
        <f t="shared" si="42"/>
        <v>19546544.487028793</v>
      </c>
      <c r="D55" s="2">
        <f t="shared" si="23"/>
        <v>918895.03509360924</v>
      </c>
      <c r="E55" s="2">
        <f t="shared" si="5"/>
        <v>183272377.99654216</v>
      </c>
      <c r="G55" s="2">
        <f t="shared" si="24"/>
        <v>10</v>
      </c>
      <c r="H55" s="2">
        <f t="shared" si="6"/>
        <v>7</v>
      </c>
      <c r="I55" s="2">
        <f t="shared" si="0"/>
        <v>1000</v>
      </c>
      <c r="J55" s="4">
        <f t="shared" si="43"/>
        <v>2049.7577289537398</v>
      </c>
      <c r="K55" s="10">
        <f t="shared" si="7"/>
        <v>95.103280250860536</v>
      </c>
      <c r="L55" s="4">
        <f t="shared" si="8"/>
        <v>475.51640125430265</v>
      </c>
      <c r="M55" s="9">
        <f t="shared" si="9"/>
        <v>5.4976851851851853E-3</v>
      </c>
      <c r="N55" s="4">
        <f t="shared" si="10"/>
        <v>16.068883707497264</v>
      </c>
      <c r="P55"/>
      <c r="Q55" s="2">
        <f t="shared" si="39"/>
        <v>461473.38004522515</v>
      </c>
      <c r="R55" s="2">
        <f t="shared" si="40"/>
        <v>25761.852824367368</v>
      </c>
      <c r="S55" s="2">
        <f t="shared" si="11"/>
        <v>1052.2688704861039</v>
      </c>
      <c r="T55" s="4">
        <f t="shared" si="12"/>
        <v>487235.2328695925</v>
      </c>
      <c r="U55" s="4">
        <v>100</v>
      </c>
      <c r="V55" s="10">
        <f t="shared" si="28"/>
        <v>12.880926412183685</v>
      </c>
      <c r="W55" s="4">
        <f t="shared" si="29"/>
        <v>0.52613443524305303</v>
      </c>
      <c r="X55" s="2">
        <f t="shared" si="13"/>
        <v>64.404632060918431</v>
      </c>
      <c r="Y55" s="9">
        <f t="shared" si="14"/>
        <v>7.407407407407407E-4</v>
      </c>
      <c r="Z55" s="2">
        <f t="shared" si="15"/>
        <v>2.6306721762152705</v>
      </c>
      <c r="AA55" s="2">
        <f t="shared" si="16"/>
        <v>3830.4666475277963</v>
      </c>
      <c r="AB55" s="9">
        <f t="shared" si="17"/>
        <v>4.4328703703703703E-2</v>
      </c>
      <c r="AC55" s="4">
        <f t="shared" si="1"/>
        <v>461500</v>
      </c>
      <c r="AD55" s="4">
        <f t="shared" si="18"/>
        <v>487200</v>
      </c>
      <c r="AE55" s="4">
        <f t="shared" si="2"/>
        <v>100</v>
      </c>
      <c r="AF55">
        <f t="shared" si="3"/>
        <v>16828</v>
      </c>
      <c r="AG55">
        <f t="shared" si="19"/>
        <v>10400</v>
      </c>
      <c r="AH55">
        <f t="shared" si="20"/>
        <v>6428</v>
      </c>
    </row>
    <row r="56" spans="1:34">
      <c r="A56" s="3">
        <v>53</v>
      </c>
      <c r="B56" s="2">
        <f t="shared" si="41"/>
        <v>183272377.99654216</v>
      </c>
      <c r="C56" s="2">
        <f t="shared" si="42"/>
        <v>20497577.2895374</v>
      </c>
      <c r="D56" s="2">
        <f t="shared" si="23"/>
        <v>951032.80250860751</v>
      </c>
      <c r="E56" s="2">
        <f t="shared" si="5"/>
        <v>203769955.28607956</v>
      </c>
      <c r="G56" s="2">
        <f t="shared" si="24"/>
        <v>10</v>
      </c>
      <c r="H56" s="2">
        <f t="shared" si="6"/>
        <v>8</v>
      </c>
      <c r="I56" s="2">
        <f t="shared" si="0"/>
        <v>1000</v>
      </c>
      <c r="J56" s="4">
        <f t="shared" si="43"/>
        <v>2148.1365893449747</v>
      </c>
      <c r="K56" s="10">
        <f t="shared" si="7"/>
        <v>98.37886039123498</v>
      </c>
      <c r="L56" s="4">
        <f t="shared" si="8"/>
        <v>491.8943019561749</v>
      </c>
      <c r="M56" s="9">
        <f t="shared" si="9"/>
        <v>5.6828703703703702E-3</v>
      </c>
      <c r="N56" s="4">
        <f t="shared" si="10"/>
        <v>16.37790070187225</v>
      </c>
      <c r="P56"/>
      <c r="Q56" s="2">
        <f t="shared" si="39"/>
        <v>487235.2328695925</v>
      </c>
      <c r="R56" s="2">
        <f t="shared" si="40"/>
        <v>26846.877496257217</v>
      </c>
      <c r="S56" s="2">
        <f t="shared" si="11"/>
        <v>1085.0246718898484</v>
      </c>
      <c r="T56" s="4">
        <f t="shared" si="12"/>
        <v>514082.11036584969</v>
      </c>
      <c r="U56" s="4">
        <v>100</v>
      </c>
      <c r="V56" s="10">
        <f t="shared" si="28"/>
        <v>13.423438748128609</v>
      </c>
      <c r="W56" s="4">
        <f t="shared" si="29"/>
        <v>0.54251233594492376</v>
      </c>
      <c r="X56" s="2">
        <f t="shared" si="13"/>
        <v>67.117193740643046</v>
      </c>
      <c r="Y56" s="9">
        <f t="shared" si="14"/>
        <v>7.7546296296296304E-4</v>
      </c>
      <c r="Z56" s="2">
        <f t="shared" si="15"/>
        <v>2.7125616797246153</v>
      </c>
      <c r="AA56" s="2">
        <f t="shared" si="16"/>
        <v>3897.5838412684393</v>
      </c>
      <c r="AB56" s="9">
        <f t="shared" si="17"/>
        <v>4.5104166666666667E-2</v>
      </c>
      <c r="AC56" s="4">
        <f t="shared" si="1"/>
        <v>487200</v>
      </c>
      <c r="AD56" s="4">
        <f t="shared" si="18"/>
        <v>514100</v>
      </c>
      <c r="AE56" s="4">
        <f t="shared" si="2"/>
        <v>100</v>
      </c>
      <c r="AF56">
        <f t="shared" si="3"/>
        <v>17151</v>
      </c>
      <c r="AG56">
        <f t="shared" si="19"/>
        <v>10600</v>
      </c>
      <c r="AH56">
        <f t="shared" si="20"/>
        <v>6551</v>
      </c>
    </row>
    <row r="57" spans="1:34">
      <c r="A57" s="3">
        <v>54</v>
      </c>
      <c r="B57" s="2">
        <f t="shared" si="41"/>
        <v>203769955.28607956</v>
      </c>
      <c r="C57" s="2">
        <f t="shared" si="42"/>
        <v>21481365.893449746</v>
      </c>
      <c r="D57" s="2">
        <f t="shared" si="23"/>
        <v>983788.60391234607</v>
      </c>
      <c r="E57" s="2">
        <f t="shared" si="5"/>
        <v>225251321.17952931</v>
      </c>
      <c r="G57" s="2">
        <f t="shared" si="24"/>
        <v>10</v>
      </c>
      <c r="H57" s="2">
        <f t="shared" si="6"/>
        <v>9</v>
      </c>
      <c r="I57" s="2">
        <f t="shared" si="0"/>
        <v>1000</v>
      </c>
      <c r="J57" s="4">
        <f t="shared" si="43"/>
        <v>2249.852833275459</v>
      </c>
      <c r="K57" s="10">
        <f t="shared" si="7"/>
        <v>101.71624393048441</v>
      </c>
      <c r="L57" s="4">
        <f t="shared" si="8"/>
        <v>508.58121965242208</v>
      </c>
      <c r="M57" s="9">
        <f t="shared" si="9"/>
        <v>5.8796296296296296E-3</v>
      </c>
      <c r="N57" s="4">
        <f t="shared" si="10"/>
        <v>16.686917696247178</v>
      </c>
      <c r="P57"/>
      <c r="Q57" s="2">
        <f t="shared" si="39"/>
        <v>514082.11036584969</v>
      </c>
      <c r="R57" s="2">
        <f t="shared" si="40"/>
        <v>27965.276003539559</v>
      </c>
      <c r="S57" s="2">
        <f t="shared" si="11"/>
        <v>1118.3985072823427</v>
      </c>
      <c r="T57" s="4">
        <f t="shared" si="12"/>
        <v>542047.38636938925</v>
      </c>
      <c r="U57" s="4">
        <v>100</v>
      </c>
      <c r="V57" s="10">
        <f t="shared" si="28"/>
        <v>13.982638001769779</v>
      </c>
      <c r="W57" s="4">
        <f t="shared" si="29"/>
        <v>0.55919925364116985</v>
      </c>
      <c r="X57" s="2">
        <f t="shared" si="13"/>
        <v>69.913190008848886</v>
      </c>
      <c r="Y57" s="9">
        <f t="shared" si="14"/>
        <v>7.9861111111111105E-4</v>
      </c>
      <c r="Z57" s="2">
        <f t="shared" si="15"/>
        <v>2.7959962682058404</v>
      </c>
      <c r="AA57" s="2">
        <f t="shared" si="16"/>
        <v>3967.497031277288</v>
      </c>
      <c r="AB57" s="9">
        <f t="shared" si="17"/>
        <v>4.5914351851851852E-2</v>
      </c>
      <c r="AC57" s="4">
        <f t="shared" si="1"/>
        <v>514100</v>
      </c>
      <c r="AD57" s="4">
        <f t="shared" si="18"/>
        <v>542000</v>
      </c>
      <c r="AE57" s="4">
        <f t="shared" si="2"/>
        <v>100</v>
      </c>
      <c r="AF57">
        <f t="shared" si="3"/>
        <v>17475</v>
      </c>
      <c r="AG57">
        <f t="shared" si="19"/>
        <v>10800</v>
      </c>
      <c r="AH57">
        <f t="shared" si="20"/>
        <v>6675</v>
      </c>
    </row>
    <row r="58" spans="1:34">
      <c r="A58" s="3">
        <v>55</v>
      </c>
      <c r="B58" s="2">
        <f t="shared" si="41"/>
        <v>225251321.17952931</v>
      </c>
      <c r="C58" s="2">
        <f t="shared" si="42"/>
        <v>22498528.332754593</v>
      </c>
      <c r="D58" s="2">
        <f t="shared" si="23"/>
        <v>1017162.4393048473</v>
      </c>
      <c r="E58" s="2">
        <f t="shared" si="5"/>
        <v>247749849.51228389</v>
      </c>
      <c r="G58" s="2">
        <f t="shared" si="24"/>
        <v>10</v>
      </c>
      <c r="H58" s="2">
        <f t="shared" si="6"/>
        <v>10</v>
      </c>
      <c r="I58" s="2">
        <f t="shared" si="0"/>
        <v>1000</v>
      </c>
      <c r="J58" s="4">
        <f t="shared" si="43"/>
        <v>2354.9682641440677</v>
      </c>
      <c r="K58" s="10">
        <f t="shared" si="7"/>
        <v>105.11543086860883</v>
      </c>
      <c r="L58" s="4">
        <f t="shared" si="8"/>
        <v>525.57715434304419</v>
      </c>
      <c r="M58" s="9">
        <f t="shared" si="9"/>
        <v>6.076388888888889E-3</v>
      </c>
      <c r="N58" s="4">
        <f t="shared" si="10"/>
        <v>16.995934690622107</v>
      </c>
      <c r="P58"/>
      <c r="Q58" s="2">
        <f t="shared" si="39"/>
        <v>542047.38636938925</v>
      </c>
      <c r="R58" s="2">
        <f t="shared" si="40"/>
        <v>29117.666380203147</v>
      </c>
      <c r="S58" s="2">
        <f t="shared" si="11"/>
        <v>1152.3903766635869</v>
      </c>
      <c r="T58" s="4">
        <f t="shared" si="12"/>
        <v>571165.05274959235</v>
      </c>
      <c r="U58" s="4">
        <v>100</v>
      </c>
      <c r="V58" s="10">
        <f t="shared" si="28"/>
        <v>14.558833190101574</v>
      </c>
      <c r="W58" s="4">
        <f t="shared" si="29"/>
        <v>0.57619518833179484</v>
      </c>
      <c r="X58" s="2">
        <f t="shared" si="13"/>
        <v>72.794165950507875</v>
      </c>
      <c r="Y58" s="9">
        <f t="shared" si="14"/>
        <v>8.3333333333333339E-4</v>
      </c>
      <c r="Z58" s="2">
        <f t="shared" si="15"/>
        <v>2.8809759416589884</v>
      </c>
      <c r="AA58" s="2">
        <f t="shared" si="16"/>
        <v>4040.2911972277957</v>
      </c>
      <c r="AB58" s="9">
        <f t="shared" si="17"/>
        <v>4.6759259259259257E-2</v>
      </c>
      <c r="AC58" s="4">
        <f t="shared" si="1"/>
        <v>542000</v>
      </c>
      <c r="AD58" s="4">
        <f t="shared" si="18"/>
        <v>571200</v>
      </c>
      <c r="AE58" s="4">
        <f t="shared" si="2"/>
        <v>100</v>
      </c>
      <c r="AF58">
        <f t="shared" si="3"/>
        <v>17798</v>
      </c>
      <c r="AG58">
        <f t="shared" si="19"/>
        <v>11000</v>
      </c>
      <c r="AH58">
        <f t="shared" si="20"/>
        <v>6798</v>
      </c>
    </row>
    <row r="59" spans="1:34">
      <c r="A59" s="3">
        <v>56</v>
      </c>
      <c r="B59" s="2">
        <f t="shared" si="41"/>
        <v>247749849.51228389</v>
      </c>
      <c r="C59" s="2">
        <f t="shared" si="42"/>
        <v>47099365.282881349</v>
      </c>
      <c r="D59" s="2">
        <f t="shared" si="23"/>
        <v>24600836.950126756</v>
      </c>
      <c r="E59" s="2">
        <f t="shared" si="5"/>
        <v>294849214.79516524</v>
      </c>
      <c r="G59" s="2">
        <f t="shared" si="24"/>
        <v>11</v>
      </c>
      <c r="H59" s="2">
        <f t="shared" si="6"/>
        <v>1</v>
      </c>
      <c r="I59" s="2">
        <f t="shared" si="0"/>
        <v>2000</v>
      </c>
      <c r="J59" s="4">
        <f t="shared" si="43"/>
        <v>2463.544685349676</v>
      </c>
      <c r="K59" s="10">
        <f t="shared" si="7"/>
        <v>108.57642120560824</v>
      </c>
      <c r="L59" s="4">
        <f t="shared" si="8"/>
        <v>542.88210602804122</v>
      </c>
      <c r="M59" s="9">
        <f t="shared" si="9"/>
        <v>6.2731481481481484E-3</v>
      </c>
      <c r="N59" s="4">
        <f t="shared" si="10"/>
        <v>17.304951684997036</v>
      </c>
      <c r="P59"/>
      <c r="Q59" s="2">
        <f t="shared" si="39"/>
        <v>571165.05274959235</v>
      </c>
      <c r="R59" s="2">
        <f t="shared" si="40"/>
        <v>30304.66666023673</v>
      </c>
      <c r="S59" s="2">
        <f t="shared" si="11"/>
        <v>1187.000280033581</v>
      </c>
      <c r="T59" s="4">
        <f t="shared" si="12"/>
        <v>601469.71940982912</v>
      </c>
      <c r="U59" s="4">
        <v>100</v>
      </c>
      <c r="V59" s="10">
        <f t="shared" si="28"/>
        <v>15.152333330118365</v>
      </c>
      <c r="W59" s="4">
        <f t="shared" si="29"/>
        <v>0.59350014001679163</v>
      </c>
      <c r="X59" s="2">
        <f t="shared" si="13"/>
        <v>75.76166665059182</v>
      </c>
      <c r="Y59" s="9">
        <f t="shared" si="14"/>
        <v>8.6805555555555551E-4</v>
      </c>
      <c r="Z59" s="2">
        <f t="shared" si="15"/>
        <v>2.9675007000839457</v>
      </c>
      <c r="AA59" s="2">
        <f t="shared" si="16"/>
        <v>4116.0528638783871</v>
      </c>
      <c r="AB59" s="9">
        <f t="shared" si="17"/>
        <v>4.763888888888889E-2</v>
      </c>
      <c r="AC59" s="4">
        <f t="shared" si="1"/>
        <v>571200</v>
      </c>
      <c r="AD59" s="4">
        <f t="shared" si="18"/>
        <v>601500</v>
      </c>
      <c r="AE59" s="4">
        <f t="shared" si="2"/>
        <v>100</v>
      </c>
      <c r="AF59">
        <f t="shared" si="3"/>
        <v>18122</v>
      </c>
      <c r="AG59">
        <f t="shared" si="19"/>
        <v>11200</v>
      </c>
      <c r="AH59">
        <f t="shared" si="20"/>
        <v>6922</v>
      </c>
    </row>
    <row r="60" spans="1:34">
      <c r="A60" s="3">
        <v>57</v>
      </c>
      <c r="B60" s="2">
        <f t="shared" si="41"/>
        <v>294849214.79516524</v>
      </c>
      <c r="C60" s="2">
        <f t="shared" si="42"/>
        <v>49270893.70699352</v>
      </c>
      <c r="D60" s="2">
        <f t="shared" si="23"/>
        <v>2171528.4241121709</v>
      </c>
      <c r="E60" s="2">
        <f t="shared" si="5"/>
        <v>344120108.50215876</v>
      </c>
      <c r="G60" s="2">
        <f t="shared" si="24"/>
        <v>11</v>
      </c>
      <c r="H60" s="2">
        <f t="shared" si="6"/>
        <v>2</v>
      </c>
      <c r="I60" s="2">
        <f t="shared" si="0"/>
        <v>2000</v>
      </c>
      <c r="J60" s="4">
        <f t="shared" si="43"/>
        <v>2575.6439002911588</v>
      </c>
      <c r="K60" s="10">
        <f t="shared" si="7"/>
        <v>112.09921494148264</v>
      </c>
      <c r="L60" s="4">
        <f t="shared" si="8"/>
        <v>560.49607470741319</v>
      </c>
      <c r="M60" s="9">
        <f t="shared" si="9"/>
        <v>6.4814814814814813E-3</v>
      </c>
      <c r="N60" s="4">
        <f t="shared" si="10"/>
        <v>17.613968679371965</v>
      </c>
      <c r="P60"/>
      <c r="Q60" s="2">
        <f t="shared" si="39"/>
        <v>601469.71940982912</v>
      </c>
      <c r="R60" s="2">
        <f t="shared" si="40"/>
        <v>31526.894877629056</v>
      </c>
      <c r="S60" s="2">
        <f t="shared" si="11"/>
        <v>1222.228217392325</v>
      </c>
      <c r="T60" s="4">
        <f t="shared" si="12"/>
        <v>632996.61428745813</v>
      </c>
      <c r="U60" s="4">
        <v>100</v>
      </c>
      <c r="V60" s="10">
        <f t="shared" si="28"/>
        <v>15.763447438814529</v>
      </c>
      <c r="W60" s="4">
        <f t="shared" si="29"/>
        <v>0.61111410869616378</v>
      </c>
      <c r="X60" s="2">
        <f t="shared" si="13"/>
        <v>78.817237194072646</v>
      </c>
      <c r="Y60" s="9">
        <f t="shared" si="14"/>
        <v>9.0277777777777784E-4</v>
      </c>
      <c r="Z60" s="2">
        <f t="shared" si="15"/>
        <v>3.055570543480826</v>
      </c>
      <c r="AA60" s="2">
        <f t="shared" si="16"/>
        <v>4194.8701010724599</v>
      </c>
      <c r="AB60" s="9">
        <f t="shared" si="17"/>
        <v>4.854166666666667E-2</v>
      </c>
      <c r="AC60" s="4">
        <f t="shared" si="1"/>
        <v>601500</v>
      </c>
      <c r="AD60" s="4">
        <f t="shared" si="18"/>
        <v>633000</v>
      </c>
      <c r="AE60" s="4">
        <f t="shared" si="2"/>
        <v>100</v>
      </c>
      <c r="AF60">
        <f t="shared" si="3"/>
        <v>18446</v>
      </c>
      <c r="AG60">
        <f t="shared" si="19"/>
        <v>11400</v>
      </c>
      <c r="AH60">
        <f t="shared" si="20"/>
        <v>7046</v>
      </c>
    </row>
    <row r="61" spans="1:34">
      <c r="A61" s="3">
        <v>58</v>
      </c>
      <c r="B61" s="2">
        <f t="shared" si="41"/>
        <v>344120108.50215876</v>
      </c>
      <c r="C61" s="2">
        <f t="shared" si="42"/>
        <v>51512878.00582318</v>
      </c>
      <c r="D61" s="2">
        <f t="shared" si="23"/>
        <v>2241984.2988296598</v>
      </c>
      <c r="E61" s="2">
        <f t="shared" si="5"/>
        <v>395632986.50798196</v>
      </c>
      <c r="G61" s="2">
        <f t="shared" si="24"/>
        <v>11</v>
      </c>
      <c r="H61" s="2">
        <f t="shared" si="6"/>
        <v>3</v>
      </c>
      <c r="I61" s="2">
        <f t="shared" si="0"/>
        <v>2000</v>
      </c>
      <c r="J61" s="4">
        <f t="shared" si="43"/>
        <v>2691.3277123673911</v>
      </c>
      <c r="K61" s="10">
        <f t="shared" si="7"/>
        <v>115.68381207623203</v>
      </c>
      <c r="L61" s="4">
        <f t="shared" si="8"/>
        <v>578.41906038116019</v>
      </c>
      <c r="M61" s="9">
        <f t="shared" si="9"/>
        <v>6.6898148148148142E-3</v>
      </c>
      <c r="N61" s="4">
        <f t="shared" si="10"/>
        <v>17.922985673747007</v>
      </c>
      <c r="P61"/>
      <c r="Q61" s="2">
        <f t="shared" si="39"/>
        <v>632996.61428745813</v>
      </c>
      <c r="R61" s="2">
        <f t="shared" si="40"/>
        <v>32784.969066368874</v>
      </c>
      <c r="S61" s="2">
        <f t="shared" si="11"/>
        <v>1258.0741887398187</v>
      </c>
      <c r="T61" s="4">
        <f t="shared" si="12"/>
        <v>665781.58335382701</v>
      </c>
      <c r="U61" s="4">
        <v>100</v>
      </c>
      <c r="V61" s="10">
        <f t="shared" si="28"/>
        <v>16.392484533184437</v>
      </c>
      <c r="W61" s="4">
        <f t="shared" si="29"/>
        <v>0.62903709436990773</v>
      </c>
      <c r="X61" s="2">
        <f t="shared" si="13"/>
        <v>81.96242266592219</v>
      </c>
      <c r="Y61" s="9">
        <f t="shared" si="14"/>
        <v>9.3750000000000007E-4</v>
      </c>
      <c r="Z61" s="2">
        <f t="shared" si="15"/>
        <v>3.145185471849544</v>
      </c>
      <c r="AA61" s="2">
        <f t="shared" si="16"/>
        <v>4276.8325237383824</v>
      </c>
      <c r="AB61" s="9">
        <f t="shared" si="17"/>
        <v>4.9490740740740745E-2</v>
      </c>
      <c r="AC61" s="4">
        <f t="shared" si="1"/>
        <v>633000</v>
      </c>
      <c r="AD61" s="4">
        <f t="shared" si="18"/>
        <v>665800</v>
      </c>
      <c r="AE61" s="4">
        <f t="shared" si="2"/>
        <v>100</v>
      </c>
      <c r="AF61">
        <f t="shared" si="3"/>
        <v>18769</v>
      </c>
      <c r="AG61">
        <f t="shared" si="19"/>
        <v>11600</v>
      </c>
      <c r="AH61">
        <f t="shared" si="20"/>
        <v>7169</v>
      </c>
    </row>
    <row r="62" spans="1:34">
      <c r="A62" s="3">
        <v>59</v>
      </c>
      <c r="B62" s="2">
        <f t="shared" si="41"/>
        <v>395632986.50798196</v>
      </c>
      <c r="C62" s="2">
        <f t="shared" si="42"/>
        <v>53826554.247347824</v>
      </c>
      <c r="D62" s="2">
        <f t="shared" si="23"/>
        <v>2313676.2415246442</v>
      </c>
      <c r="E62" s="2">
        <f t="shared" si="5"/>
        <v>449459540.75532979</v>
      </c>
      <c r="G62" s="2">
        <f t="shared" si="24"/>
        <v>11</v>
      </c>
      <c r="H62" s="2">
        <f t="shared" si="6"/>
        <v>4</v>
      </c>
      <c r="I62" s="2">
        <f t="shared" si="0"/>
        <v>2000</v>
      </c>
      <c r="J62" s="4">
        <f t="shared" si="43"/>
        <v>2810.6579249772476</v>
      </c>
      <c r="K62" s="10">
        <f t="shared" si="7"/>
        <v>119.33021260985642</v>
      </c>
      <c r="L62" s="4">
        <f t="shared" si="8"/>
        <v>596.65106304928213</v>
      </c>
      <c r="M62" s="9">
        <f t="shared" si="9"/>
        <v>6.8981481481481489E-3</v>
      </c>
      <c r="N62" s="4">
        <f t="shared" si="10"/>
        <v>18.232002668121936</v>
      </c>
      <c r="P62"/>
      <c r="Q62" s="2">
        <f t="shared" si="39"/>
        <v>665781.58335382701</v>
      </c>
      <c r="R62" s="2">
        <f t="shared" si="40"/>
        <v>34079.507260444938</v>
      </c>
      <c r="S62" s="2">
        <f t="shared" si="11"/>
        <v>1294.5381940760624</v>
      </c>
      <c r="T62" s="4">
        <f t="shared" si="12"/>
        <v>699861.09061427193</v>
      </c>
      <c r="U62" s="4">
        <v>100</v>
      </c>
      <c r="V62" s="10">
        <f t="shared" si="28"/>
        <v>17.039753630222471</v>
      </c>
      <c r="W62" s="4">
        <f t="shared" si="29"/>
        <v>0.64726909703803415</v>
      </c>
      <c r="X62" s="2">
        <f t="shared" si="13"/>
        <v>85.198768151112347</v>
      </c>
      <c r="Y62" s="9">
        <f t="shared" si="14"/>
        <v>9.8379629629629642E-4</v>
      </c>
      <c r="Z62" s="2">
        <f t="shared" si="15"/>
        <v>3.2363454851901565</v>
      </c>
      <c r="AA62" s="2">
        <f t="shared" si="16"/>
        <v>4362.0312918894952</v>
      </c>
      <c r="AB62" s="9">
        <f t="shared" si="17"/>
        <v>5.0486111111111114E-2</v>
      </c>
      <c r="AC62" s="4">
        <f t="shared" si="1"/>
        <v>665800</v>
      </c>
      <c r="AD62" s="4">
        <f t="shared" si="18"/>
        <v>699900</v>
      </c>
      <c r="AE62" s="4">
        <f t="shared" si="2"/>
        <v>100</v>
      </c>
      <c r="AF62">
        <f t="shared" si="3"/>
        <v>19093</v>
      </c>
      <c r="AG62">
        <f t="shared" si="19"/>
        <v>11800</v>
      </c>
      <c r="AH62">
        <f t="shared" si="20"/>
        <v>7293</v>
      </c>
    </row>
    <row r="63" spans="1:34">
      <c r="A63" s="3">
        <v>60</v>
      </c>
      <c r="B63" s="2">
        <f t="shared" si="41"/>
        <v>449459540.75532979</v>
      </c>
      <c r="C63" s="2">
        <f t="shared" si="42"/>
        <v>56213158.499544948</v>
      </c>
      <c r="D63" s="2">
        <f t="shared" si="23"/>
        <v>2386604.2521971241</v>
      </c>
      <c r="E63" s="2">
        <f t="shared" si="5"/>
        <v>505672699.25487471</v>
      </c>
      <c r="G63" s="2">
        <f t="shared" si="24"/>
        <v>11</v>
      </c>
      <c r="H63" s="2">
        <f t="shared" si="6"/>
        <v>5</v>
      </c>
      <c r="I63" s="2">
        <f t="shared" si="0"/>
        <v>2000</v>
      </c>
      <c r="J63" s="4">
        <f t="shared" si="43"/>
        <v>2933.6963415196033</v>
      </c>
      <c r="K63" s="10">
        <f t="shared" si="7"/>
        <v>123.03841654235579</v>
      </c>
      <c r="L63" s="4">
        <f t="shared" si="8"/>
        <v>615.19208271177899</v>
      </c>
      <c r="M63" s="9">
        <f t="shared" si="9"/>
        <v>7.1180555555555554E-3</v>
      </c>
      <c r="N63" s="4">
        <f t="shared" si="10"/>
        <v>18.541019662496865</v>
      </c>
      <c r="P63"/>
      <c r="Q63" s="2">
        <f t="shared" si="39"/>
        <v>699861.09061427193</v>
      </c>
      <c r="R63" s="2">
        <f t="shared" si="40"/>
        <v>35411.127493845997</v>
      </c>
      <c r="S63" s="2">
        <f t="shared" si="11"/>
        <v>1331.6202334010561</v>
      </c>
      <c r="T63" s="4">
        <f t="shared" si="12"/>
        <v>735272.21810811793</v>
      </c>
      <c r="U63" s="4">
        <v>100</v>
      </c>
      <c r="V63" s="10">
        <f t="shared" si="28"/>
        <v>17.705563746922998</v>
      </c>
      <c r="W63" s="4">
        <f t="shared" si="29"/>
        <v>0.66581011670052703</v>
      </c>
      <c r="X63" s="2">
        <f t="shared" si="13"/>
        <v>88.527818734614982</v>
      </c>
      <c r="Y63" s="9">
        <f t="shared" si="14"/>
        <v>1.0185185185185184E-3</v>
      </c>
      <c r="Z63" s="2">
        <f t="shared" si="15"/>
        <v>3.3290505835026352</v>
      </c>
      <c r="AA63" s="2">
        <f t="shared" si="16"/>
        <v>4450.55911062411</v>
      </c>
      <c r="AB63" s="9">
        <f t="shared" si="17"/>
        <v>5.1504629629629629E-2</v>
      </c>
      <c r="AC63" s="4">
        <f t="shared" si="1"/>
        <v>699900</v>
      </c>
      <c r="AD63" s="4">
        <f t="shared" si="18"/>
        <v>735300</v>
      </c>
      <c r="AE63" s="4">
        <f t="shared" si="2"/>
        <v>100</v>
      </c>
      <c r="AF63">
        <f t="shared" si="3"/>
        <v>19416</v>
      </c>
      <c r="AG63">
        <f t="shared" si="19"/>
        <v>12000</v>
      </c>
      <c r="AH63">
        <f t="shared" si="20"/>
        <v>7416</v>
      </c>
    </row>
    <row r="64" spans="1:34">
      <c r="A64" s="3">
        <v>61</v>
      </c>
      <c r="B64" s="2">
        <f t="shared" si="41"/>
        <v>505672699.25487471</v>
      </c>
      <c r="C64" s="2">
        <f t="shared" si="42"/>
        <v>58673926.830392063</v>
      </c>
      <c r="D64" s="2">
        <f t="shared" si="23"/>
        <v>2460768.3308471143</v>
      </c>
      <c r="E64" s="2">
        <f t="shared" si="5"/>
        <v>564346626.08526683</v>
      </c>
      <c r="G64" s="2">
        <f t="shared" si="24"/>
        <v>11</v>
      </c>
      <c r="H64" s="2">
        <f t="shared" si="6"/>
        <v>6</v>
      </c>
      <c r="I64" s="2">
        <f t="shared" si="0"/>
        <v>2000</v>
      </c>
      <c r="J64" s="4">
        <f t="shared" si="43"/>
        <v>3060.5047653933334</v>
      </c>
      <c r="K64" s="10">
        <f t="shared" si="7"/>
        <v>126.80842387373015</v>
      </c>
      <c r="L64" s="4">
        <f t="shared" si="8"/>
        <v>634.04211936865079</v>
      </c>
      <c r="M64" s="9">
        <f t="shared" si="9"/>
        <v>7.3379629629629628E-3</v>
      </c>
      <c r="N64" s="4">
        <f t="shared" si="10"/>
        <v>18.850036656871794</v>
      </c>
      <c r="P64"/>
      <c r="Q64" s="2">
        <f t="shared" si="39"/>
        <v>735272.21810811793</v>
      </c>
      <c r="R64" s="2">
        <f t="shared" si="40"/>
        <v>36780.447800560796</v>
      </c>
      <c r="S64" s="2">
        <f t="shared" si="11"/>
        <v>1369.3203067147997</v>
      </c>
      <c r="T64" s="4">
        <f t="shared" si="12"/>
        <v>772052.66590867867</v>
      </c>
      <c r="U64" s="4">
        <v>100</v>
      </c>
      <c r="V64" s="10">
        <f t="shared" si="28"/>
        <v>18.390223900280397</v>
      </c>
      <c r="W64" s="4">
        <f t="shared" si="29"/>
        <v>0.68466015335739883</v>
      </c>
      <c r="X64" s="2">
        <f t="shared" si="13"/>
        <v>91.95111950140199</v>
      </c>
      <c r="Y64" s="9">
        <f t="shared" si="14"/>
        <v>1.0532407407407407E-3</v>
      </c>
      <c r="Z64" s="2">
        <f t="shared" si="15"/>
        <v>3.4233007667870083</v>
      </c>
      <c r="AA64" s="2">
        <f t="shared" si="16"/>
        <v>4542.510230125512</v>
      </c>
      <c r="AB64" s="9">
        <f t="shared" si="17"/>
        <v>5.2569444444444446E-2</v>
      </c>
      <c r="AC64" s="4">
        <f t="shared" si="1"/>
        <v>735300</v>
      </c>
      <c r="AD64" s="4">
        <f t="shared" si="18"/>
        <v>772100</v>
      </c>
      <c r="AE64" s="4">
        <f t="shared" si="2"/>
        <v>100</v>
      </c>
      <c r="AF64">
        <f t="shared" si="3"/>
        <v>19740</v>
      </c>
      <c r="AG64">
        <f t="shared" si="19"/>
        <v>12200</v>
      </c>
      <c r="AH64">
        <f t="shared" si="20"/>
        <v>7540</v>
      </c>
    </row>
    <row r="65" spans="1:34">
      <c r="A65" s="3">
        <v>62</v>
      </c>
      <c r="B65" s="2">
        <f t="shared" si="41"/>
        <v>564346626.08526683</v>
      </c>
      <c r="C65" s="2">
        <f t="shared" si="42"/>
        <v>61210095.30786667</v>
      </c>
      <c r="D65" s="2">
        <f t="shared" si="23"/>
        <v>2536168.4774746075</v>
      </c>
      <c r="E65" s="2">
        <f t="shared" si="5"/>
        <v>625556721.39313352</v>
      </c>
      <c r="G65" s="2">
        <f t="shared" si="24"/>
        <v>11</v>
      </c>
      <c r="H65" s="2">
        <f t="shared" si="6"/>
        <v>7</v>
      </c>
      <c r="I65" s="2">
        <f t="shared" si="0"/>
        <v>2000</v>
      </c>
      <c r="J65" s="4">
        <f t="shared" si="43"/>
        <v>3191.1449999973129</v>
      </c>
      <c r="K65" s="10">
        <f t="shared" si="7"/>
        <v>130.64023460397951</v>
      </c>
      <c r="L65" s="4">
        <f t="shared" si="8"/>
        <v>653.20117301989751</v>
      </c>
      <c r="M65" s="9">
        <f t="shared" si="9"/>
        <v>7.5578703703703702E-3</v>
      </c>
      <c r="N65" s="4">
        <f t="shared" si="10"/>
        <v>19.159053651246722</v>
      </c>
      <c r="P65"/>
      <c r="Q65" s="2">
        <f t="shared" si="39"/>
        <v>772052.66590867867</v>
      </c>
      <c r="R65" s="2">
        <f t="shared" si="40"/>
        <v>38188.086214578092</v>
      </c>
      <c r="S65" s="2">
        <f t="shared" si="11"/>
        <v>1407.6384140172931</v>
      </c>
      <c r="T65" s="4">
        <f t="shared" si="12"/>
        <v>810240.7521232568</v>
      </c>
      <c r="U65" s="4">
        <v>100</v>
      </c>
      <c r="V65" s="10">
        <f t="shared" si="28"/>
        <v>19.094043107289046</v>
      </c>
      <c r="W65" s="4">
        <f t="shared" si="29"/>
        <v>0.70381920700864953</v>
      </c>
      <c r="X65" s="2">
        <f t="shared" si="13"/>
        <v>95.470215536445238</v>
      </c>
      <c r="Y65" s="9">
        <f t="shared" si="14"/>
        <v>1.0995370370370371E-3</v>
      </c>
      <c r="Z65" s="2">
        <f t="shared" si="15"/>
        <v>3.5190960350432476</v>
      </c>
      <c r="AA65" s="2">
        <f t="shared" si="16"/>
        <v>4637.9804456619568</v>
      </c>
      <c r="AB65" s="9">
        <f t="shared" si="17"/>
        <v>5.3668981481481477E-2</v>
      </c>
      <c r="AC65" s="4">
        <f t="shared" si="1"/>
        <v>772100</v>
      </c>
      <c r="AD65" s="4">
        <f t="shared" si="18"/>
        <v>810200</v>
      </c>
      <c r="AE65" s="4">
        <f t="shared" si="2"/>
        <v>100</v>
      </c>
      <c r="AF65">
        <f t="shared" si="3"/>
        <v>20064</v>
      </c>
      <c r="AG65">
        <f t="shared" si="19"/>
        <v>12400</v>
      </c>
      <c r="AH65">
        <f t="shared" si="20"/>
        <v>7664</v>
      </c>
    </row>
    <row r="66" spans="1:34">
      <c r="A66" s="3">
        <v>63</v>
      </c>
      <c r="B66" s="2">
        <f t="shared" si="41"/>
        <v>625556721.39313352</v>
      </c>
      <c r="C66" s="2">
        <f t="shared" si="42"/>
        <v>63822899.999946252</v>
      </c>
      <c r="D66" s="2">
        <f t="shared" si="23"/>
        <v>2612804.6920795813</v>
      </c>
      <c r="E66" s="2">
        <f t="shared" si="5"/>
        <v>689379621.39307976</v>
      </c>
      <c r="G66" s="2">
        <f t="shared" si="24"/>
        <v>11</v>
      </c>
      <c r="H66" s="2">
        <f t="shared" si="6"/>
        <v>8</v>
      </c>
      <c r="I66" s="2">
        <f t="shared" si="0"/>
        <v>2000</v>
      </c>
      <c r="J66" s="4">
        <f t="shared" si="43"/>
        <v>3325.6788487304166</v>
      </c>
      <c r="K66" s="10">
        <f t="shared" si="7"/>
        <v>134.53384873310384</v>
      </c>
      <c r="L66" s="4">
        <f t="shared" si="8"/>
        <v>672.66924366551916</v>
      </c>
      <c r="M66" s="9">
        <f t="shared" si="9"/>
        <v>7.7777777777777767E-3</v>
      </c>
      <c r="N66" s="4">
        <f t="shared" si="10"/>
        <v>19.468070645621651</v>
      </c>
      <c r="P66"/>
      <c r="Q66" s="2">
        <f t="shared" si="39"/>
        <v>810240.7521232568</v>
      </c>
      <c r="R66" s="2">
        <f t="shared" si="40"/>
        <v>39634.660769886628</v>
      </c>
      <c r="S66" s="2">
        <f t="shared" si="11"/>
        <v>1446.5745553085364</v>
      </c>
      <c r="T66" s="4">
        <f t="shared" si="12"/>
        <v>849875.41289314348</v>
      </c>
      <c r="U66" s="4">
        <v>100</v>
      </c>
      <c r="V66" s="10">
        <f t="shared" si="28"/>
        <v>19.817330384943315</v>
      </c>
      <c r="W66" s="4">
        <f t="shared" si="29"/>
        <v>0.72328727765426848</v>
      </c>
      <c r="X66" s="2">
        <f t="shared" si="13"/>
        <v>99.086651924716577</v>
      </c>
      <c r="Y66" s="9">
        <f t="shared" si="14"/>
        <v>1.1458333333333333E-3</v>
      </c>
      <c r="Z66" s="2">
        <f t="shared" si="15"/>
        <v>3.6164363882713388</v>
      </c>
      <c r="AA66" s="2">
        <f t="shared" si="16"/>
        <v>4737.0670975866733</v>
      </c>
      <c r="AB66" s="9">
        <f t="shared" si="17"/>
        <v>5.482638888888889E-2</v>
      </c>
      <c r="AC66" s="4">
        <f t="shared" si="1"/>
        <v>810200</v>
      </c>
      <c r="AD66" s="4">
        <f t="shared" si="18"/>
        <v>849900</v>
      </c>
      <c r="AE66" s="4">
        <f t="shared" si="2"/>
        <v>100</v>
      </c>
      <c r="AF66">
        <f t="shared" si="3"/>
        <v>20387</v>
      </c>
      <c r="AG66">
        <f t="shared" si="19"/>
        <v>12600</v>
      </c>
      <c r="AH66">
        <f t="shared" si="20"/>
        <v>7787</v>
      </c>
    </row>
    <row r="67" spans="1:34">
      <c r="A67" s="3">
        <v>64</v>
      </c>
      <c r="B67" s="2">
        <f t="shared" si="41"/>
        <v>689379621.39307976</v>
      </c>
      <c r="C67" s="2">
        <f t="shared" si="42"/>
        <v>66513576.974608332</v>
      </c>
      <c r="D67" s="2">
        <f t="shared" si="23"/>
        <v>2690676.9746620804</v>
      </c>
      <c r="E67" s="2">
        <f t="shared" si="5"/>
        <v>755893198.36768806</v>
      </c>
      <c r="G67" s="2">
        <f t="shared" si="24"/>
        <v>11</v>
      </c>
      <c r="H67" s="2">
        <f t="shared" si="6"/>
        <v>9</v>
      </c>
      <c r="I67" s="2">
        <f t="shared" si="0"/>
        <v>2000</v>
      </c>
      <c r="J67" s="4">
        <f t="shared" si="43"/>
        <v>3464.1681149915198</v>
      </c>
      <c r="K67" s="10">
        <f t="shared" si="7"/>
        <v>138.48926626110315</v>
      </c>
      <c r="L67" s="4">
        <f t="shared" si="8"/>
        <v>692.44633130551574</v>
      </c>
      <c r="M67" s="9">
        <f t="shared" si="9"/>
        <v>8.0092592592592594E-3</v>
      </c>
      <c r="N67" s="4">
        <f t="shared" si="10"/>
        <v>19.77708763999658</v>
      </c>
      <c r="P67"/>
      <c r="Q67" s="2">
        <f t="shared" si="39"/>
        <v>849875.41289314348</v>
      </c>
      <c r="R67" s="2">
        <f t="shared" si="40"/>
        <v>41120.789500475155</v>
      </c>
      <c r="S67" s="2">
        <f t="shared" si="11"/>
        <v>1486.1287305885296</v>
      </c>
      <c r="T67" s="4">
        <f t="shared" si="12"/>
        <v>890996.20239361865</v>
      </c>
      <c r="U67" s="4">
        <v>200</v>
      </c>
      <c r="V67" s="10">
        <f t="shared" si="28"/>
        <v>10.280197375118789</v>
      </c>
      <c r="W67" s="4">
        <f t="shared" si="29"/>
        <v>-9.5371330098245259</v>
      </c>
      <c r="X67" s="2">
        <f t="shared" si="13"/>
        <v>51.400986875593944</v>
      </c>
      <c r="Y67" s="9">
        <f t="shared" si="14"/>
        <v>5.9027777777777778E-4</v>
      </c>
      <c r="Z67" s="2">
        <f t="shared" si="15"/>
        <v>-47.685665049122633</v>
      </c>
      <c r="AA67" s="2">
        <f t="shared" si="16"/>
        <v>4788.4680844622671</v>
      </c>
      <c r="AB67" s="9">
        <f t="shared" si="17"/>
        <v>5.5416666666666663E-2</v>
      </c>
      <c r="AC67" s="4">
        <f t="shared" si="1"/>
        <v>849900</v>
      </c>
      <c r="AD67" s="4">
        <f t="shared" si="18"/>
        <v>891000</v>
      </c>
      <c r="AE67" s="4">
        <f t="shared" si="2"/>
        <v>200</v>
      </c>
      <c r="AF67">
        <f t="shared" si="3"/>
        <v>20711</v>
      </c>
      <c r="AG67">
        <f t="shared" si="19"/>
        <v>12800</v>
      </c>
      <c r="AH67">
        <f t="shared" si="20"/>
        <v>7911</v>
      </c>
    </row>
    <row r="68" spans="1:34">
      <c r="A68" s="3">
        <v>65</v>
      </c>
      <c r="B68" s="2">
        <f t="shared" si="41"/>
        <v>755893198.36768806</v>
      </c>
      <c r="C68" s="2">
        <f t="shared" si="42"/>
        <v>69283362.299830392</v>
      </c>
      <c r="D68" s="2">
        <f t="shared" si="23"/>
        <v>2769785.3252220601</v>
      </c>
      <c r="E68" s="2">
        <f t="shared" si="5"/>
        <v>825176560.6675185</v>
      </c>
      <c r="G68" s="2">
        <f t="shared" si="24"/>
        <v>11</v>
      </c>
      <c r="H68" s="2">
        <f t="shared" si="6"/>
        <v>10</v>
      </c>
      <c r="I68" s="2">
        <f t="shared" ref="I68:I131" si="44">VLOOKUP(G68,$O$7:$P$22,2)</f>
        <v>2000</v>
      </c>
      <c r="J68" s="4">
        <f t="shared" si="43"/>
        <v>3606.6746021794975</v>
      </c>
      <c r="K68" s="10">
        <f t="shared" si="7"/>
        <v>142.50648718797748</v>
      </c>
      <c r="L68" s="4">
        <f t="shared" si="8"/>
        <v>712.53243593988736</v>
      </c>
      <c r="M68" s="9">
        <f t="shared" si="9"/>
        <v>8.2407407407407412E-3</v>
      </c>
      <c r="N68" s="4">
        <f t="shared" si="10"/>
        <v>20.086104634371623</v>
      </c>
      <c r="Q68" s="2">
        <f t="shared" si="39"/>
        <v>890996.20239361865</v>
      </c>
      <c r="R68" s="2">
        <f t="shared" si="40"/>
        <v>42647.090440332431</v>
      </c>
      <c r="S68" s="2">
        <f t="shared" si="11"/>
        <v>1526.3009398572726</v>
      </c>
      <c r="T68" s="4">
        <f t="shared" si="12"/>
        <v>933643.29283395107</v>
      </c>
      <c r="U68" s="4">
        <v>200</v>
      </c>
      <c r="V68" s="10">
        <f t="shared" si="28"/>
        <v>10.661772610083109</v>
      </c>
      <c r="W68" s="4">
        <f t="shared" si="29"/>
        <v>0.38157523496431978</v>
      </c>
      <c r="X68" s="2">
        <f t="shared" si="13"/>
        <v>53.308863050415539</v>
      </c>
      <c r="Y68" s="9">
        <f t="shared" si="14"/>
        <v>6.134259259259259E-4</v>
      </c>
      <c r="Z68" s="2">
        <f t="shared" si="15"/>
        <v>1.9078761748215953</v>
      </c>
      <c r="AA68" s="2">
        <f t="shared" si="16"/>
        <v>4841.7769475126825</v>
      </c>
      <c r="AB68" s="9">
        <f t="shared" si="17"/>
        <v>5.6030092592592597E-2</v>
      </c>
      <c r="AC68" s="4">
        <f t="shared" ref="AC68:AC131" si="45">ROUND(Q68/100,0)*100</f>
        <v>891000</v>
      </c>
      <c r="AD68" s="4">
        <f t="shared" si="18"/>
        <v>933600</v>
      </c>
      <c r="AE68" s="4">
        <f t="shared" ref="AE68:AE131" si="46">U68</f>
        <v>200</v>
      </c>
      <c r="AF68">
        <f t="shared" ref="AF68:AF131" si="47">ROUND(200*A68*AF$3, 0)</f>
        <v>21034</v>
      </c>
      <c r="AG68">
        <f t="shared" si="19"/>
        <v>13000</v>
      </c>
      <c r="AH68">
        <f t="shared" si="20"/>
        <v>8034</v>
      </c>
    </row>
    <row r="69" spans="1:34">
      <c r="A69" s="3">
        <v>66</v>
      </c>
      <c r="B69" s="2">
        <f t="shared" si="41"/>
        <v>825176560.6675185</v>
      </c>
      <c r="C69" s="2">
        <f t="shared" si="42"/>
        <v>72133492.04358995</v>
      </c>
      <c r="D69" s="2">
        <f t="shared" si="23"/>
        <v>2850129.7437595576</v>
      </c>
      <c r="E69" s="2">
        <f t="shared" ref="E69:E132" si="48">B70</f>
        <v>897310052.71110845</v>
      </c>
      <c r="G69" s="2">
        <f t="shared" si="24"/>
        <v>11</v>
      </c>
      <c r="H69" s="2">
        <f t="shared" ref="H69:H132" si="49">IF(G69=G68,H68+1,1)</f>
        <v>11</v>
      </c>
      <c r="I69" s="2">
        <f t="shared" si="44"/>
        <v>2000</v>
      </c>
      <c r="J69" s="4">
        <f t="shared" si="43"/>
        <v>3753.2601136932244</v>
      </c>
      <c r="K69" s="10">
        <f t="shared" ref="K69:K132" si="50">+K$3*A69+K68</f>
        <v>146.5855115137268</v>
      </c>
      <c r="L69" s="4">
        <f t="shared" ref="L69:L132" si="51">K69*L$3</f>
        <v>732.92755756863403</v>
      </c>
      <c r="M69" s="9">
        <f t="shared" ref="M69:M132" si="52">TIME(0,0,L69)</f>
        <v>8.4722222222222213E-3</v>
      </c>
      <c r="N69" s="4">
        <f t="shared" ref="N69:N132" si="53">+L69-L68</f>
        <v>20.395121628746665</v>
      </c>
      <c r="Q69" s="2">
        <f t="shared" si="39"/>
        <v>933643.29283395107</v>
      </c>
      <c r="R69" s="2">
        <f t="shared" si="40"/>
        <v>44214.181623447199</v>
      </c>
      <c r="S69" s="2">
        <f t="shared" ref="S69:S132" si="54">+S$3*A69+S68</f>
        <v>1567.0911831147657</v>
      </c>
      <c r="T69" s="4">
        <f t="shared" ref="T69:T132" si="55">+Q70</f>
        <v>977857.47445739829</v>
      </c>
      <c r="U69" s="4">
        <v>200</v>
      </c>
      <c r="V69" s="10">
        <f t="shared" si="28"/>
        <v>11.053545405861801</v>
      </c>
      <c r="W69" s="4">
        <f t="shared" si="29"/>
        <v>0.39177279577869228</v>
      </c>
      <c r="X69" s="2">
        <f t="shared" ref="X69:X132" si="56">+V69*X$3</f>
        <v>55.267727029309</v>
      </c>
      <c r="Y69" s="9">
        <f t="shared" ref="Y69:Y132" si="57">TIME(0,0,X69)</f>
        <v>6.3657407407407402E-4</v>
      </c>
      <c r="Z69" s="2">
        <f t="shared" ref="Z69:Z132" si="58">+X69-X68</f>
        <v>1.9588639788934614</v>
      </c>
      <c r="AA69" s="2">
        <f t="shared" ref="AA69:AA132" si="59">+AA68+X69</f>
        <v>4897.0446745419913</v>
      </c>
      <c r="AB69" s="9">
        <f t="shared" ref="AB69:AB132" si="60">TIME(0,0,AA69)</f>
        <v>5.6678240740740737E-2</v>
      </c>
      <c r="AC69" s="4">
        <f t="shared" si="45"/>
        <v>933600</v>
      </c>
      <c r="AD69" s="4">
        <f t="shared" ref="AD69:AD132" si="61">+AC70</f>
        <v>977900</v>
      </c>
      <c r="AE69" s="4">
        <f t="shared" si="46"/>
        <v>200</v>
      </c>
      <c r="AF69">
        <f t="shared" si="47"/>
        <v>21358</v>
      </c>
      <c r="AG69">
        <f t="shared" ref="AG69:AG132" si="62">ROUND(AF69*AG$3, 0)</f>
        <v>13200</v>
      </c>
      <c r="AH69">
        <f t="shared" ref="AH69:AH132" si="63">ROUND(AF69*AH$3, 0)</f>
        <v>8158</v>
      </c>
    </row>
    <row r="70" spans="1:34">
      <c r="A70" s="3">
        <v>67</v>
      </c>
      <c r="B70" s="2">
        <f t="shared" si="41"/>
        <v>897310052.71110845</v>
      </c>
      <c r="C70" s="2">
        <f t="shared" si="42"/>
        <v>187663005.68466124</v>
      </c>
      <c r="D70" s="2">
        <f t="shared" ref="D70:D133" si="64">+C70-C69</f>
        <v>115529513.64107129</v>
      </c>
      <c r="E70" s="2">
        <f t="shared" si="48"/>
        <v>1084973058.3957696</v>
      </c>
      <c r="G70" s="2">
        <f t="shared" ref="G70:G133" si="65">IF(G69=H69,G69+1,G69)</f>
        <v>12</v>
      </c>
      <c r="H70" s="2">
        <f t="shared" si="49"/>
        <v>1</v>
      </c>
      <c r="I70" s="2">
        <f t="shared" si="44"/>
        <v>5000</v>
      </c>
      <c r="J70" s="4">
        <f t="shared" si="43"/>
        <v>3903.9864529315755</v>
      </c>
      <c r="K70" s="10">
        <f t="shared" si="50"/>
        <v>150.7263392383511</v>
      </c>
      <c r="L70" s="4">
        <f t="shared" si="51"/>
        <v>753.63169619175551</v>
      </c>
      <c r="M70" s="9">
        <f t="shared" si="52"/>
        <v>8.7152777777777784E-3</v>
      </c>
      <c r="N70" s="4">
        <f t="shared" si="53"/>
        <v>20.70413862312148</v>
      </c>
      <c r="Q70" s="2">
        <f t="shared" si="39"/>
        <v>977857.47445739829</v>
      </c>
      <c r="R70" s="2">
        <f t="shared" si="40"/>
        <v>45822.681083808209</v>
      </c>
      <c r="S70" s="2">
        <f t="shared" si="54"/>
        <v>1608.4994603610087</v>
      </c>
      <c r="T70" s="4">
        <f t="shared" si="55"/>
        <v>1023680.1555412065</v>
      </c>
      <c r="U70" s="4">
        <v>200</v>
      </c>
      <c r="V70" s="10">
        <f t="shared" ref="V70:V133" si="66">+R70/V$3/U70</f>
        <v>11.455670270952053</v>
      </c>
      <c r="W70" s="4">
        <f t="shared" ref="W70:W133" si="67">V70-V69</f>
        <v>0.40212486509025247</v>
      </c>
      <c r="X70" s="2">
        <f t="shared" si="56"/>
        <v>57.278351354760268</v>
      </c>
      <c r="Y70" s="9">
        <f t="shared" si="57"/>
        <v>6.5972222222222213E-4</v>
      </c>
      <c r="Z70" s="2">
        <f t="shared" si="58"/>
        <v>2.0106243254512677</v>
      </c>
      <c r="AA70" s="2">
        <f t="shared" si="59"/>
        <v>4954.3230258967515</v>
      </c>
      <c r="AB70" s="9">
        <f t="shared" si="60"/>
        <v>5.7337962962962959E-2</v>
      </c>
      <c r="AC70" s="4">
        <f t="shared" si="45"/>
        <v>977900</v>
      </c>
      <c r="AD70" s="4">
        <f t="shared" si="61"/>
        <v>1023700</v>
      </c>
      <c r="AE70" s="4">
        <f t="shared" si="46"/>
        <v>200</v>
      </c>
      <c r="AF70">
        <f t="shared" si="47"/>
        <v>21682</v>
      </c>
      <c r="AG70">
        <f t="shared" si="62"/>
        <v>13400</v>
      </c>
      <c r="AH70">
        <f t="shared" si="63"/>
        <v>8282</v>
      </c>
    </row>
    <row r="71" spans="1:34">
      <c r="A71" s="3">
        <v>68</v>
      </c>
      <c r="B71" s="2">
        <f t="shared" si="41"/>
        <v>1084973058.3957696</v>
      </c>
      <c r="C71" s="2">
        <f t="shared" si="42"/>
        <v>195199322.64657879</v>
      </c>
      <c r="D71" s="2">
        <f t="shared" si="64"/>
        <v>7536316.9619175494</v>
      </c>
      <c r="E71" s="2">
        <f t="shared" si="48"/>
        <v>1280172381.0423484</v>
      </c>
      <c r="G71" s="2">
        <f t="shared" si="65"/>
        <v>12</v>
      </c>
      <c r="H71" s="2">
        <f t="shared" si="49"/>
        <v>2</v>
      </c>
      <c r="I71" s="2">
        <f t="shared" si="44"/>
        <v>5000</v>
      </c>
      <c r="J71" s="4">
        <f t="shared" si="43"/>
        <v>4058.9154232934261</v>
      </c>
      <c r="K71" s="10">
        <f t="shared" si="50"/>
        <v>154.92897036185039</v>
      </c>
      <c r="L71" s="4">
        <f t="shared" si="51"/>
        <v>774.64485180925192</v>
      </c>
      <c r="M71" s="9">
        <f t="shared" si="52"/>
        <v>8.9583333333333338E-3</v>
      </c>
      <c r="N71" s="4">
        <f t="shared" si="53"/>
        <v>21.013155617496409</v>
      </c>
      <c r="Q71" s="2">
        <f t="shared" si="39"/>
        <v>1023680.1555412065</v>
      </c>
      <c r="R71" s="2">
        <f t="shared" si="40"/>
        <v>47473.206855404213</v>
      </c>
      <c r="S71" s="2">
        <f t="shared" si="54"/>
        <v>1650.5257715960015</v>
      </c>
      <c r="T71" s="4">
        <f t="shared" si="55"/>
        <v>1071153.3623966107</v>
      </c>
      <c r="U71" s="4">
        <v>200</v>
      </c>
      <c r="V71" s="10">
        <f t="shared" si="66"/>
        <v>11.868301713851054</v>
      </c>
      <c r="W71" s="4">
        <f t="shared" si="67"/>
        <v>0.41263144289900033</v>
      </c>
      <c r="X71" s="2">
        <f t="shared" si="56"/>
        <v>59.341508569255268</v>
      </c>
      <c r="Y71" s="9">
        <f t="shared" si="57"/>
        <v>6.8287037037037025E-4</v>
      </c>
      <c r="Z71" s="2">
        <f t="shared" si="58"/>
        <v>2.0631572144949999</v>
      </c>
      <c r="AA71" s="2">
        <f t="shared" si="59"/>
        <v>5013.6645344660064</v>
      </c>
      <c r="AB71" s="9">
        <f t="shared" si="60"/>
        <v>5.8020833333333327E-2</v>
      </c>
      <c r="AC71" s="4">
        <f t="shared" si="45"/>
        <v>1023700</v>
      </c>
      <c r="AD71" s="4">
        <f t="shared" si="61"/>
        <v>1071200</v>
      </c>
      <c r="AE71" s="4">
        <f t="shared" si="46"/>
        <v>200</v>
      </c>
      <c r="AF71">
        <f t="shared" si="47"/>
        <v>22005</v>
      </c>
      <c r="AG71">
        <f t="shared" si="62"/>
        <v>13600</v>
      </c>
      <c r="AH71">
        <f t="shared" si="63"/>
        <v>8405</v>
      </c>
    </row>
    <row r="72" spans="1:34">
      <c r="A72" s="3">
        <v>69</v>
      </c>
      <c r="B72" s="2">
        <f t="shared" si="41"/>
        <v>1280172381.0423484</v>
      </c>
      <c r="C72" s="2">
        <f t="shared" si="42"/>
        <v>202945771.1646713</v>
      </c>
      <c r="D72" s="2">
        <f t="shared" si="64"/>
        <v>7746448.5180925131</v>
      </c>
      <c r="E72" s="2">
        <f t="shared" si="48"/>
        <v>1483118152.2070198</v>
      </c>
      <c r="G72" s="2">
        <f t="shared" si="65"/>
        <v>12</v>
      </c>
      <c r="H72" s="2">
        <f t="shared" si="49"/>
        <v>3</v>
      </c>
      <c r="I72" s="2">
        <f t="shared" si="44"/>
        <v>5000</v>
      </c>
      <c r="J72" s="4">
        <f t="shared" si="43"/>
        <v>4218.108828177651</v>
      </c>
      <c r="K72" s="10">
        <f t="shared" si="50"/>
        <v>159.19340488422466</v>
      </c>
      <c r="L72" s="4">
        <f t="shared" si="51"/>
        <v>795.96702442112337</v>
      </c>
      <c r="M72" s="9">
        <f t="shared" si="52"/>
        <v>9.2013888888888892E-3</v>
      </c>
      <c r="N72" s="4">
        <f t="shared" si="53"/>
        <v>21.322172611871451</v>
      </c>
      <c r="Q72" s="2">
        <f t="shared" si="39"/>
        <v>1071153.3623966107</v>
      </c>
      <c r="R72" s="2">
        <f t="shared" si="40"/>
        <v>49166.376972223959</v>
      </c>
      <c r="S72" s="2">
        <f t="shared" si="54"/>
        <v>1693.1701168197442</v>
      </c>
      <c r="T72" s="4">
        <f t="shared" si="55"/>
        <v>1120319.7393688345</v>
      </c>
      <c r="U72" s="4">
        <v>200</v>
      </c>
      <c r="V72" s="10">
        <f t="shared" si="66"/>
        <v>12.291594243055989</v>
      </c>
      <c r="W72" s="4">
        <f t="shared" si="67"/>
        <v>0.42329252920493587</v>
      </c>
      <c r="X72" s="2">
        <f t="shared" si="56"/>
        <v>61.457971215279947</v>
      </c>
      <c r="Y72" s="9">
        <f t="shared" si="57"/>
        <v>7.0601851851851847E-4</v>
      </c>
      <c r="Z72" s="2">
        <f t="shared" si="58"/>
        <v>2.1164626460246794</v>
      </c>
      <c r="AA72" s="2">
        <f t="shared" si="59"/>
        <v>5075.1225056812864</v>
      </c>
      <c r="AB72" s="9">
        <f t="shared" si="60"/>
        <v>5.8738425925925923E-2</v>
      </c>
      <c r="AC72" s="4">
        <f t="shared" si="45"/>
        <v>1071200</v>
      </c>
      <c r="AD72" s="4">
        <f t="shared" si="61"/>
        <v>1120300</v>
      </c>
      <c r="AE72" s="4">
        <f t="shared" si="46"/>
        <v>200</v>
      </c>
      <c r="AF72">
        <f t="shared" si="47"/>
        <v>22329</v>
      </c>
      <c r="AG72">
        <f t="shared" si="62"/>
        <v>13800</v>
      </c>
      <c r="AH72">
        <f t="shared" si="63"/>
        <v>8529</v>
      </c>
    </row>
    <row r="73" spans="1:34">
      <c r="A73" s="3">
        <v>70</v>
      </c>
      <c r="B73" s="2">
        <f t="shared" si="41"/>
        <v>1483118152.2070198</v>
      </c>
      <c r="C73" s="2">
        <f t="shared" si="42"/>
        <v>210905441.40888256</v>
      </c>
      <c r="D73" s="2">
        <f t="shared" si="64"/>
        <v>7959670.2442112565</v>
      </c>
      <c r="E73" s="2">
        <f t="shared" si="48"/>
        <v>1694023593.6159024</v>
      </c>
      <c r="G73" s="2">
        <f t="shared" si="65"/>
        <v>12</v>
      </c>
      <c r="H73" s="2">
        <f t="shared" si="49"/>
        <v>4</v>
      </c>
      <c r="I73" s="2">
        <f t="shared" si="44"/>
        <v>5000</v>
      </c>
      <c r="J73" s="4">
        <f t="shared" si="43"/>
        <v>4381.6284709831252</v>
      </c>
      <c r="K73" s="10">
        <f t="shared" si="50"/>
        <v>163.51964280547392</v>
      </c>
      <c r="L73" s="4">
        <f t="shared" si="51"/>
        <v>817.59821402736964</v>
      </c>
      <c r="M73" s="9">
        <f t="shared" si="52"/>
        <v>9.4560185185185181E-3</v>
      </c>
      <c r="N73" s="4">
        <f t="shared" si="53"/>
        <v>21.631189606246267</v>
      </c>
      <c r="Q73" s="2">
        <f t="shared" si="39"/>
        <v>1120319.7393688345</v>
      </c>
      <c r="R73" s="2">
        <f t="shared" si="40"/>
        <v>50902.809468256193</v>
      </c>
      <c r="S73" s="2">
        <f t="shared" si="54"/>
        <v>1736.4324960322367</v>
      </c>
      <c r="T73" s="4">
        <f t="shared" si="55"/>
        <v>1171222.5488370908</v>
      </c>
      <c r="U73" s="4">
        <v>200</v>
      </c>
      <c r="V73" s="10">
        <f t="shared" si="66"/>
        <v>12.725702367064049</v>
      </c>
      <c r="W73" s="4">
        <f t="shared" si="67"/>
        <v>0.43410812400805909</v>
      </c>
      <c r="X73" s="2">
        <f t="shared" si="56"/>
        <v>63.628511835320239</v>
      </c>
      <c r="Y73" s="9">
        <f t="shared" si="57"/>
        <v>7.291666666666667E-4</v>
      </c>
      <c r="Z73" s="2">
        <f t="shared" si="58"/>
        <v>2.1705406200402919</v>
      </c>
      <c r="AA73" s="2">
        <f t="shared" si="59"/>
        <v>5138.7510175166062</v>
      </c>
      <c r="AB73" s="9">
        <f t="shared" si="60"/>
        <v>5.94675925925926E-2</v>
      </c>
      <c r="AC73" s="4">
        <f t="shared" si="45"/>
        <v>1120300</v>
      </c>
      <c r="AD73" s="4">
        <f t="shared" si="61"/>
        <v>1171200</v>
      </c>
      <c r="AE73" s="4">
        <f t="shared" si="46"/>
        <v>200</v>
      </c>
      <c r="AF73">
        <f t="shared" si="47"/>
        <v>22652</v>
      </c>
      <c r="AG73">
        <f t="shared" si="62"/>
        <v>14000</v>
      </c>
      <c r="AH73">
        <f t="shared" si="63"/>
        <v>8652</v>
      </c>
    </row>
    <row r="74" spans="1:34">
      <c r="A74" s="3">
        <v>71</v>
      </c>
      <c r="B74" s="2">
        <f t="shared" si="41"/>
        <v>1694023593.6159024</v>
      </c>
      <c r="C74" s="2">
        <f t="shared" si="42"/>
        <v>219081423.54915625</v>
      </c>
      <c r="D74" s="2">
        <f t="shared" si="64"/>
        <v>8175982.1402736902</v>
      </c>
      <c r="E74" s="2">
        <f t="shared" si="48"/>
        <v>1913105017.1650586</v>
      </c>
      <c r="G74" s="2">
        <f t="shared" si="65"/>
        <v>12</v>
      </c>
      <c r="H74" s="2">
        <f t="shared" si="49"/>
        <v>5</v>
      </c>
      <c r="I74" s="2">
        <f t="shared" si="44"/>
        <v>5000</v>
      </c>
      <c r="J74" s="4">
        <f t="shared" si="43"/>
        <v>4549.5361551087235</v>
      </c>
      <c r="K74" s="10">
        <f t="shared" si="50"/>
        <v>167.90768412559817</v>
      </c>
      <c r="L74" s="4">
        <f t="shared" si="51"/>
        <v>839.53842062799083</v>
      </c>
      <c r="M74" s="9">
        <f t="shared" si="52"/>
        <v>9.7106481481481471E-3</v>
      </c>
      <c r="N74" s="4">
        <f t="shared" si="53"/>
        <v>21.940206600621195</v>
      </c>
      <c r="Q74" s="2">
        <f t="shared" si="39"/>
        <v>1171222.5488370908</v>
      </c>
      <c r="R74" s="2">
        <f t="shared" si="40"/>
        <v>52683.122377489672</v>
      </c>
      <c r="S74" s="2">
        <f t="shared" si="54"/>
        <v>1780.3129092334791</v>
      </c>
      <c r="T74" s="4">
        <f t="shared" si="55"/>
        <v>1223905.6712145805</v>
      </c>
      <c r="U74" s="4">
        <v>200</v>
      </c>
      <c r="V74" s="10">
        <f t="shared" si="66"/>
        <v>13.170780594372419</v>
      </c>
      <c r="W74" s="4">
        <f t="shared" si="67"/>
        <v>0.44507822730836999</v>
      </c>
      <c r="X74" s="2">
        <f t="shared" si="56"/>
        <v>65.853902971862098</v>
      </c>
      <c r="Y74" s="9">
        <f t="shared" si="57"/>
        <v>7.5231481481481471E-4</v>
      </c>
      <c r="Z74" s="2">
        <f t="shared" si="58"/>
        <v>2.2253911365418588</v>
      </c>
      <c r="AA74" s="2">
        <f t="shared" si="59"/>
        <v>5204.6049204884685</v>
      </c>
      <c r="AB74" s="9">
        <f t="shared" si="60"/>
        <v>6.0231481481481476E-2</v>
      </c>
      <c r="AC74" s="4">
        <f t="shared" si="45"/>
        <v>1171200</v>
      </c>
      <c r="AD74" s="4">
        <f t="shared" si="61"/>
        <v>1223900</v>
      </c>
      <c r="AE74" s="4">
        <f t="shared" si="46"/>
        <v>200</v>
      </c>
      <c r="AF74">
        <f t="shared" si="47"/>
        <v>22976</v>
      </c>
      <c r="AG74">
        <f t="shared" si="62"/>
        <v>14200</v>
      </c>
      <c r="AH74">
        <f t="shared" si="63"/>
        <v>8776</v>
      </c>
    </row>
    <row r="75" spans="1:34">
      <c r="A75" s="3">
        <v>72</v>
      </c>
      <c r="B75" s="2">
        <f t="shared" si="41"/>
        <v>1913105017.1650586</v>
      </c>
      <c r="C75" s="2">
        <f t="shared" si="42"/>
        <v>227476807.75543618</v>
      </c>
      <c r="D75" s="2">
        <f t="shared" si="64"/>
        <v>8395384.2062799335</v>
      </c>
      <c r="E75" s="2">
        <f t="shared" si="48"/>
        <v>2140581824.9204948</v>
      </c>
      <c r="G75" s="2">
        <f t="shared" si="65"/>
        <v>12</v>
      </c>
      <c r="H75" s="2">
        <f t="shared" si="49"/>
        <v>6</v>
      </c>
      <c r="I75" s="2">
        <f t="shared" si="44"/>
        <v>5000</v>
      </c>
      <c r="J75" s="4">
        <f t="shared" si="43"/>
        <v>4721.8936839533208</v>
      </c>
      <c r="K75" s="10">
        <f t="shared" si="50"/>
        <v>172.3575288445974</v>
      </c>
      <c r="L75" s="4">
        <f t="shared" si="51"/>
        <v>861.78764422298696</v>
      </c>
      <c r="M75" s="9">
        <f t="shared" si="52"/>
        <v>9.9652777777777778E-3</v>
      </c>
      <c r="N75" s="4">
        <f t="shared" si="53"/>
        <v>22.249223594996124</v>
      </c>
      <c r="Q75" s="2">
        <f t="shared" si="39"/>
        <v>1223905.6712145805</v>
      </c>
      <c r="R75" s="2">
        <f t="shared" si="40"/>
        <v>54507.933733913145</v>
      </c>
      <c r="S75" s="2">
        <f t="shared" si="54"/>
        <v>1824.8113564234716</v>
      </c>
      <c r="T75" s="4">
        <f t="shared" si="55"/>
        <v>1278413.6049484937</v>
      </c>
      <c r="U75" s="4">
        <v>200</v>
      </c>
      <c r="V75" s="10">
        <f t="shared" si="66"/>
        <v>13.626983433478285</v>
      </c>
      <c r="W75" s="4">
        <f t="shared" si="67"/>
        <v>0.45620283910586679</v>
      </c>
      <c r="X75" s="2">
        <f t="shared" si="56"/>
        <v>68.134917167391421</v>
      </c>
      <c r="Y75" s="9">
        <f t="shared" si="57"/>
        <v>7.8703703703703705E-4</v>
      </c>
      <c r="Z75" s="2">
        <f t="shared" si="58"/>
        <v>2.2810141955293233</v>
      </c>
      <c r="AA75" s="2">
        <f t="shared" si="59"/>
        <v>5272.7398376558594</v>
      </c>
      <c r="AB75" s="9">
        <f t="shared" si="60"/>
        <v>6.1018518518518521E-2</v>
      </c>
      <c r="AC75" s="4">
        <f t="shared" si="45"/>
        <v>1223900</v>
      </c>
      <c r="AD75" s="4">
        <f t="shared" si="61"/>
        <v>1278400</v>
      </c>
      <c r="AE75" s="4">
        <f t="shared" si="46"/>
        <v>200</v>
      </c>
      <c r="AF75">
        <f t="shared" si="47"/>
        <v>23300</v>
      </c>
      <c r="AG75">
        <f t="shared" si="62"/>
        <v>14400</v>
      </c>
      <c r="AH75">
        <f t="shared" si="63"/>
        <v>8900</v>
      </c>
    </row>
    <row r="76" spans="1:34">
      <c r="A76" s="3">
        <v>73</v>
      </c>
      <c r="B76" s="2">
        <f t="shared" si="41"/>
        <v>2140581824.9204948</v>
      </c>
      <c r="C76" s="2">
        <f t="shared" si="42"/>
        <v>236094684.19766605</v>
      </c>
      <c r="D76" s="2">
        <f t="shared" si="64"/>
        <v>8617876.442229867</v>
      </c>
      <c r="E76" s="2">
        <f t="shared" si="48"/>
        <v>2376676509.1181607</v>
      </c>
      <c r="G76" s="2">
        <f t="shared" si="65"/>
        <v>12</v>
      </c>
      <c r="H76" s="2">
        <f t="shared" si="49"/>
        <v>7</v>
      </c>
      <c r="I76" s="2">
        <f t="shared" si="44"/>
        <v>5000</v>
      </c>
      <c r="J76" s="4">
        <f t="shared" si="43"/>
        <v>4898.7628609157928</v>
      </c>
      <c r="K76" s="10">
        <f t="shared" si="50"/>
        <v>176.86917696247164</v>
      </c>
      <c r="L76" s="4">
        <f t="shared" si="51"/>
        <v>884.34588481235824</v>
      </c>
      <c r="M76" s="9">
        <f t="shared" si="52"/>
        <v>1.0231481481481482E-2</v>
      </c>
      <c r="N76" s="4">
        <f t="shared" si="53"/>
        <v>22.55824058937128</v>
      </c>
      <c r="Q76" s="2">
        <f t="shared" si="39"/>
        <v>1278413.6049484937</v>
      </c>
      <c r="R76" s="2">
        <f t="shared" si="40"/>
        <v>56377.861571515357</v>
      </c>
      <c r="S76" s="2">
        <f t="shared" si="54"/>
        <v>1869.9278376022139</v>
      </c>
      <c r="T76" s="4">
        <f t="shared" si="55"/>
        <v>1334791.4665200091</v>
      </c>
      <c r="U76" s="4">
        <v>200</v>
      </c>
      <c r="V76" s="10">
        <f t="shared" si="66"/>
        <v>14.09446539287884</v>
      </c>
      <c r="W76" s="4">
        <f t="shared" si="67"/>
        <v>0.46748195940055481</v>
      </c>
      <c r="X76" s="2">
        <f t="shared" si="56"/>
        <v>70.472326964394199</v>
      </c>
      <c r="Y76" s="9">
        <f t="shared" si="57"/>
        <v>8.1018518518518516E-4</v>
      </c>
      <c r="Z76" s="2">
        <f t="shared" si="58"/>
        <v>2.3374097970027776</v>
      </c>
      <c r="AA76" s="2">
        <f t="shared" si="59"/>
        <v>5343.212164620254</v>
      </c>
      <c r="AB76" s="9">
        <f t="shared" si="60"/>
        <v>6.1840277777777779E-2</v>
      </c>
      <c r="AC76" s="4">
        <f t="shared" si="45"/>
        <v>1278400</v>
      </c>
      <c r="AD76" s="4">
        <f t="shared" si="61"/>
        <v>1334800</v>
      </c>
      <c r="AE76" s="4">
        <f t="shared" si="46"/>
        <v>200</v>
      </c>
      <c r="AF76">
        <f t="shared" si="47"/>
        <v>23623</v>
      </c>
      <c r="AG76">
        <f t="shared" si="62"/>
        <v>14600</v>
      </c>
      <c r="AH76">
        <f t="shared" si="63"/>
        <v>9023</v>
      </c>
    </row>
    <row r="77" spans="1:34">
      <c r="A77" s="3">
        <v>74</v>
      </c>
      <c r="B77" s="2">
        <f t="shared" si="41"/>
        <v>2376676509.1181607</v>
      </c>
      <c r="C77" s="2">
        <f t="shared" si="42"/>
        <v>244938143.04578963</v>
      </c>
      <c r="D77" s="2">
        <f t="shared" si="64"/>
        <v>8843458.8481235802</v>
      </c>
      <c r="E77" s="2">
        <f t="shared" si="48"/>
        <v>2621614652.1639504</v>
      </c>
      <c r="G77" s="2">
        <f t="shared" si="65"/>
        <v>12</v>
      </c>
      <c r="H77" s="2">
        <f t="shared" si="49"/>
        <v>8</v>
      </c>
      <c r="I77" s="2">
        <f t="shared" si="44"/>
        <v>5000</v>
      </c>
      <c r="J77" s="4">
        <f t="shared" si="43"/>
        <v>5080.2054893950135</v>
      </c>
      <c r="K77" s="10">
        <f t="shared" si="50"/>
        <v>181.44262847922087</v>
      </c>
      <c r="L77" s="4">
        <f t="shared" si="51"/>
        <v>907.21314239610433</v>
      </c>
      <c r="M77" s="9">
        <f t="shared" si="52"/>
        <v>1.0497685185185186E-2</v>
      </c>
      <c r="N77" s="4">
        <f t="shared" si="53"/>
        <v>22.867257583746095</v>
      </c>
      <c r="Q77" s="2">
        <f t="shared" si="39"/>
        <v>1334791.4665200091</v>
      </c>
      <c r="R77" s="2">
        <f t="shared" si="40"/>
        <v>58293.523924285066</v>
      </c>
      <c r="S77" s="2">
        <f t="shared" si="54"/>
        <v>1915.6623527697061</v>
      </c>
      <c r="T77" s="4">
        <f t="shared" si="55"/>
        <v>1393084.9904442942</v>
      </c>
      <c r="U77" s="4">
        <v>200</v>
      </c>
      <c r="V77" s="10">
        <f t="shared" si="66"/>
        <v>14.573380981071265</v>
      </c>
      <c r="W77" s="4">
        <f t="shared" si="67"/>
        <v>0.47891558819242519</v>
      </c>
      <c r="X77" s="2">
        <f t="shared" si="56"/>
        <v>72.866904905356321</v>
      </c>
      <c r="Y77" s="9">
        <f t="shared" si="57"/>
        <v>8.3333333333333339E-4</v>
      </c>
      <c r="Z77" s="2">
        <f t="shared" si="58"/>
        <v>2.3945779409621224</v>
      </c>
      <c r="AA77" s="2">
        <f t="shared" si="59"/>
        <v>5416.0790695256101</v>
      </c>
      <c r="AB77" s="9">
        <f t="shared" si="60"/>
        <v>6.2685185185185191E-2</v>
      </c>
      <c r="AC77" s="4">
        <f t="shared" si="45"/>
        <v>1334800</v>
      </c>
      <c r="AD77" s="4">
        <f t="shared" si="61"/>
        <v>1393100</v>
      </c>
      <c r="AE77" s="4">
        <f t="shared" si="46"/>
        <v>200</v>
      </c>
      <c r="AF77">
        <f t="shared" si="47"/>
        <v>23947</v>
      </c>
      <c r="AG77">
        <f t="shared" si="62"/>
        <v>14800</v>
      </c>
      <c r="AH77">
        <f t="shared" si="63"/>
        <v>9147</v>
      </c>
    </row>
    <row r="78" spans="1:34">
      <c r="A78" s="3">
        <v>75</v>
      </c>
      <c r="B78" s="2">
        <f t="shared" si="41"/>
        <v>2621614652.1639504</v>
      </c>
      <c r="C78" s="2">
        <f t="shared" si="42"/>
        <v>254010274.46975067</v>
      </c>
      <c r="D78" s="2">
        <f t="shared" si="64"/>
        <v>9072131.4239610434</v>
      </c>
      <c r="E78" s="2">
        <f t="shared" si="48"/>
        <v>2875624926.6337013</v>
      </c>
      <c r="G78" s="2">
        <f t="shared" si="65"/>
        <v>12</v>
      </c>
      <c r="H78" s="2">
        <f t="shared" si="49"/>
        <v>9</v>
      </c>
      <c r="I78" s="2">
        <f t="shared" si="44"/>
        <v>5000</v>
      </c>
      <c r="J78" s="4">
        <f t="shared" si="43"/>
        <v>5266.2833727898587</v>
      </c>
      <c r="K78" s="10">
        <f t="shared" si="50"/>
        <v>186.07788339484509</v>
      </c>
      <c r="L78" s="4">
        <f t="shared" si="51"/>
        <v>930.38941697422547</v>
      </c>
      <c r="M78" s="9">
        <f t="shared" si="52"/>
        <v>1.0763888888888891E-2</v>
      </c>
      <c r="N78" s="4">
        <f t="shared" si="53"/>
        <v>23.176274578121138</v>
      </c>
      <c r="Q78" s="2">
        <f t="shared" si="39"/>
        <v>1393084.9904442942</v>
      </c>
      <c r="R78" s="2">
        <f t="shared" si="40"/>
        <v>60255.538826211014</v>
      </c>
      <c r="S78" s="2">
        <f t="shared" si="54"/>
        <v>1962.0149019259482</v>
      </c>
      <c r="T78" s="4">
        <f t="shared" si="55"/>
        <v>1453340.5292705053</v>
      </c>
      <c r="U78" s="4">
        <v>200</v>
      </c>
      <c r="V78" s="10">
        <f t="shared" si="66"/>
        <v>15.063884706552754</v>
      </c>
      <c r="W78" s="4">
        <f t="shared" si="67"/>
        <v>0.49050372548148857</v>
      </c>
      <c r="X78" s="2">
        <f t="shared" si="56"/>
        <v>75.319423532763764</v>
      </c>
      <c r="Y78" s="9">
        <f t="shared" si="57"/>
        <v>8.6805555555555551E-4</v>
      </c>
      <c r="Z78" s="2">
        <f t="shared" si="58"/>
        <v>2.4525186274074429</v>
      </c>
      <c r="AA78" s="2">
        <f t="shared" si="59"/>
        <v>5491.3984930583738</v>
      </c>
      <c r="AB78" s="9">
        <f t="shared" si="60"/>
        <v>6.3553240740740743E-2</v>
      </c>
      <c r="AC78" s="4">
        <f t="shared" si="45"/>
        <v>1393100</v>
      </c>
      <c r="AD78" s="4">
        <f t="shared" si="61"/>
        <v>1453300</v>
      </c>
      <c r="AE78" s="4">
        <f t="shared" si="46"/>
        <v>200</v>
      </c>
      <c r="AF78">
        <f t="shared" si="47"/>
        <v>24271</v>
      </c>
      <c r="AG78">
        <f t="shared" si="62"/>
        <v>15000</v>
      </c>
      <c r="AH78">
        <f t="shared" si="63"/>
        <v>9271</v>
      </c>
    </row>
    <row r="79" spans="1:34">
      <c r="A79" s="3">
        <v>76</v>
      </c>
      <c r="B79" s="2">
        <f t="shared" si="41"/>
        <v>2875624926.6337013</v>
      </c>
      <c r="C79" s="2">
        <f t="shared" si="42"/>
        <v>263314168.63949296</v>
      </c>
      <c r="D79" s="2">
        <f t="shared" si="64"/>
        <v>9303894.1697422862</v>
      </c>
      <c r="E79" s="2">
        <f t="shared" si="48"/>
        <v>3138939095.2731943</v>
      </c>
      <c r="G79" s="2">
        <f t="shared" si="65"/>
        <v>12</v>
      </c>
      <c r="H79" s="2">
        <f t="shared" si="49"/>
        <v>10</v>
      </c>
      <c r="I79" s="2">
        <f t="shared" si="44"/>
        <v>5000</v>
      </c>
      <c r="J79" s="4">
        <f t="shared" si="43"/>
        <v>5457.0583144992033</v>
      </c>
      <c r="K79" s="10">
        <f t="shared" si="50"/>
        <v>190.77494170934429</v>
      </c>
      <c r="L79" s="4">
        <f t="shared" si="51"/>
        <v>953.87470854672142</v>
      </c>
      <c r="M79" s="9">
        <f t="shared" si="52"/>
        <v>1.1030092592592591E-2</v>
      </c>
      <c r="N79" s="4">
        <f t="shared" si="53"/>
        <v>23.485291572495953</v>
      </c>
      <c r="Q79" s="2">
        <f t="shared" si="39"/>
        <v>1453340.5292705053</v>
      </c>
      <c r="R79" s="2">
        <f t="shared" si="40"/>
        <v>62264.524311281952</v>
      </c>
      <c r="S79" s="2">
        <f t="shared" si="54"/>
        <v>2008.9854850709401</v>
      </c>
      <c r="T79" s="4">
        <f t="shared" si="55"/>
        <v>1515605.0535817873</v>
      </c>
      <c r="U79" s="4">
        <v>200</v>
      </c>
      <c r="V79" s="10">
        <f t="shared" si="66"/>
        <v>15.566131077820486</v>
      </c>
      <c r="W79" s="4">
        <f t="shared" si="67"/>
        <v>0.50224637126773253</v>
      </c>
      <c r="X79" s="2">
        <f t="shared" si="56"/>
        <v>77.830655389102432</v>
      </c>
      <c r="Y79" s="9">
        <f t="shared" si="57"/>
        <v>8.9120370370370384E-4</v>
      </c>
      <c r="Z79" s="2">
        <f t="shared" si="58"/>
        <v>2.511231856338668</v>
      </c>
      <c r="AA79" s="2">
        <f t="shared" si="59"/>
        <v>5569.2291484474763</v>
      </c>
      <c r="AB79" s="9">
        <f t="shared" si="60"/>
        <v>6.4456018518518524E-2</v>
      </c>
      <c r="AC79" s="4">
        <f t="shared" si="45"/>
        <v>1453300</v>
      </c>
      <c r="AD79" s="4">
        <f t="shared" si="61"/>
        <v>1515600</v>
      </c>
      <c r="AE79" s="4">
        <f t="shared" si="46"/>
        <v>200</v>
      </c>
      <c r="AF79">
        <f t="shared" si="47"/>
        <v>24594</v>
      </c>
      <c r="AG79">
        <f t="shared" si="62"/>
        <v>15200</v>
      </c>
      <c r="AH79">
        <f t="shared" si="63"/>
        <v>9394</v>
      </c>
    </row>
    <row r="80" spans="1:34">
      <c r="A80" s="3">
        <v>77</v>
      </c>
      <c r="B80" s="2">
        <f t="shared" si="41"/>
        <v>3138939095.2731943</v>
      </c>
      <c r="C80" s="2">
        <f t="shared" si="42"/>
        <v>272852915.72496015</v>
      </c>
      <c r="D80" s="2">
        <f t="shared" si="64"/>
        <v>9538747.0854671896</v>
      </c>
      <c r="E80" s="2">
        <f t="shared" si="48"/>
        <v>3411792010.9981546</v>
      </c>
      <c r="G80" s="2">
        <f t="shared" si="65"/>
        <v>12</v>
      </c>
      <c r="H80" s="2">
        <f t="shared" si="49"/>
        <v>11</v>
      </c>
      <c r="I80" s="2">
        <f t="shared" si="44"/>
        <v>5000</v>
      </c>
      <c r="J80" s="4">
        <f t="shared" si="43"/>
        <v>5652.5921179219222</v>
      </c>
      <c r="K80" s="10">
        <f t="shared" si="50"/>
        <v>195.53380342271848</v>
      </c>
      <c r="L80" s="4">
        <f t="shared" si="51"/>
        <v>977.66901711359242</v>
      </c>
      <c r="M80" s="9">
        <f t="shared" si="52"/>
        <v>1.1307870370370371E-2</v>
      </c>
      <c r="N80" s="4">
        <f t="shared" si="53"/>
        <v>23.794308566870995</v>
      </c>
      <c r="Q80" s="2">
        <f t="shared" si="39"/>
        <v>1515605.0535817873</v>
      </c>
      <c r="R80" s="2">
        <f t="shared" si="40"/>
        <v>64321.09841348663</v>
      </c>
      <c r="S80" s="2">
        <f t="shared" si="54"/>
        <v>2056.5741022046818</v>
      </c>
      <c r="T80" s="4">
        <f t="shared" si="55"/>
        <v>1579926.151995274</v>
      </c>
      <c r="U80" s="4">
        <v>200</v>
      </c>
      <c r="V80" s="10">
        <f t="shared" si="66"/>
        <v>16.080274603371659</v>
      </c>
      <c r="W80" s="4">
        <f t="shared" si="67"/>
        <v>0.51414352555117304</v>
      </c>
      <c r="X80" s="2">
        <f t="shared" si="56"/>
        <v>80.401373016858301</v>
      </c>
      <c r="Y80" s="9">
        <f t="shared" si="57"/>
        <v>9.2592592592592585E-4</v>
      </c>
      <c r="Z80" s="2">
        <f t="shared" si="58"/>
        <v>2.5707176277558688</v>
      </c>
      <c r="AA80" s="2">
        <f t="shared" si="59"/>
        <v>5649.6305214643344</v>
      </c>
      <c r="AB80" s="9">
        <f t="shared" si="60"/>
        <v>6.5381944444444451E-2</v>
      </c>
      <c r="AC80" s="4">
        <f t="shared" si="45"/>
        <v>1515600</v>
      </c>
      <c r="AD80" s="4">
        <f t="shared" si="61"/>
        <v>1579900</v>
      </c>
      <c r="AE80" s="4">
        <f t="shared" si="46"/>
        <v>200</v>
      </c>
      <c r="AF80">
        <f t="shared" si="47"/>
        <v>24918</v>
      </c>
      <c r="AG80">
        <f t="shared" si="62"/>
        <v>15400</v>
      </c>
      <c r="AH80">
        <f t="shared" si="63"/>
        <v>9518</v>
      </c>
    </row>
    <row r="81" spans="1:34">
      <c r="A81" s="3">
        <v>78</v>
      </c>
      <c r="B81" s="2">
        <f t="shared" si="41"/>
        <v>3411792010.9981546</v>
      </c>
      <c r="C81" s="2">
        <f t="shared" si="42"/>
        <v>282629605.89609611</v>
      </c>
      <c r="D81" s="2">
        <f t="shared" si="64"/>
        <v>9776690.171135962</v>
      </c>
      <c r="E81" s="2">
        <f t="shared" si="48"/>
        <v>3694421616.8942509</v>
      </c>
      <c r="G81" s="2">
        <f t="shared" si="65"/>
        <v>12</v>
      </c>
      <c r="H81" s="2">
        <f t="shared" si="49"/>
        <v>12</v>
      </c>
      <c r="I81" s="2">
        <f t="shared" si="44"/>
        <v>5000</v>
      </c>
      <c r="J81" s="4">
        <f t="shared" si="43"/>
        <v>5852.9465864568901</v>
      </c>
      <c r="K81" s="10">
        <f t="shared" si="50"/>
        <v>200.35446853496765</v>
      </c>
      <c r="L81" s="4">
        <f t="shared" si="51"/>
        <v>1001.7723426748382</v>
      </c>
      <c r="M81" s="9">
        <f t="shared" si="52"/>
        <v>1.1585648148148149E-2</v>
      </c>
      <c r="N81" s="4">
        <f t="shared" si="53"/>
        <v>24.103325561245811</v>
      </c>
      <c r="Q81" s="2">
        <f t="shared" si="39"/>
        <v>1579926.151995274</v>
      </c>
      <c r="R81" s="2">
        <f t="shared" si="40"/>
        <v>66425.8791668138</v>
      </c>
      <c r="S81" s="2">
        <f t="shared" si="54"/>
        <v>2104.7807533271734</v>
      </c>
      <c r="T81" s="4">
        <f t="shared" si="55"/>
        <v>1646352.0311620878</v>
      </c>
      <c r="U81" s="4">
        <v>200</v>
      </c>
      <c r="V81" s="10">
        <f t="shared" si="66"/>
        <v>16.60646979170345</v>
      </c>
      <c r="W81" s="4">
        <f t="shared" si="67"/>
        <v>0.52619518833179058</v>
      </c>
      <c r="X81" s="2">
        <f t="shared" si="56"/>
        <v>83.032348958517247</v>
      </c>
      <c r="Y81" s="9">
        <f t="shared" si="57"/>
        <v>9.6064814814814808E-4</v>
      </c>
      <c r="Z81" s="2">
        <f t="shared" si="58"/>
        <v>2.6309759416589458</v>
      </c>
      <c r="AA81" s="2">
        <f t="shared" si="59"/>
        <v>5732.6628704228515</v>
      </c>
      <c r="AB81" s="9">
        <f t="shared" si="60"/>
        <v>6.6342592592592592E-2</v>
      </c>
      <c r="AC81" s="4">
        <f t="shared" si="45"/>
        <v>1579900</v>
      </c>
      <c r="AD81" s="4">
        <f t="shared" si="61"/>
        <v>1646400</v>
      </c>
      <c r="AE81" s="4">
        <f t="shared" si="46"/>
        <v>200</v>
      </c>
      <c r="AF81">
        <f t="shared" si="47"/>
        <v>25241</v>
      </c>
      <c r="AG81">
        <f t="shared" si="62"/>
        <v>15600</v>
      </c>
      <c r="AH81">
        <f t="shared" si="63"/>
        <v>9641</v>
      </c>
    </row>
    <row r="82" spans="1:34">
      <c r="A82" s="3">
        <v>79</v>
      </c>
      <c r="B82" s="2">
        <f t="shared" si="41"/>
        <v>3694421616.8942509</v>
      </c>
      <c r="C82" s="2">
        <f t="shared" si="42"/>
        <v>585294658.64568901</v>
      </c>
      <c r="D82" s="2">
        <f t="shared" si="64"/>
        <v>302665052.7495929</v>
      </c>
      <c r="E82" s="2">
        <f t="shared" si="48"/>
        <v>4279716275.5399399</v>
      </c>
      <c r="G82" s="2">
        <f t="shared" si="65"/>
        <v>13</v>
      </c>
      <c r="H82" s="2">
        <f t="shared" si="49"/>
        <v>1</v>
      </c>
      <c r="I82" s="2">
        <f t="shared" si="44"/>
        <v>10000</v>
      </c>
      <c r="J82" s="4">
        <f t="shared" si="43"/>
        <v>6058.1835235029821</v>
      </c>
      <c r="K82" s="10">
        <f t="shared" si="50"/>
        <v>205.23693704609181</v>
      </c>
      <c r="L82" s="4">
        <f t="shared" si="51"/>
        <v>1026.1846852304591</v>
      </c>
      <c r="M82" s="9">
        <f t="shared" si="52"/>
        <v>1.1875000000000002E-2</v>
      </c>
      <c r="N82" s="4">
        <f t="shared" si="53"/>
        <v>24.412342555620853</v>
      </c>
      <c r="Q82" s="2">
        <f t="shared" si="39"/>
        <v>1646352.0311620878</v>
      </c>
      <c r="R82" s="2">
        <f t="shared" si="40"/>
        <v>68579.484605252219</v>
      </c>
      <c r="S82" s="2">
        <f t="shared" si="54"/>
        <v>2153.6054384384151</v>
      </c>
      <c r="T82" s="4">
        <f t="shared" si="55"/>
        <v>1714931.5157673401</v>
      </c>
      <c r="U82" s="4">
        <v>200</v>
      </c>
      <c r="V82" s="10">
        <f t="shared" si="66"/>
        <v>17.144871151313055</v>
      </c>
      <c r="W82" s="4">
        <f t="shared" si="67"/>
        <v>0.53840135960960467</v>
      </c>
      <c r="X82" s="2">
        <f t="shared" si="56"/>
        <v>85.724355756565274</v>
      </c>
      <c r="Y82" s="9">
        <f t="shared" si="57"/>
        <v>9.8379629629629642E-4</v>
      </c>
      <c r="Z82" s="2">
        <f t="shared" si="58"/>
        <v>2.6920067980480269</v>
      </c>
      <c r="AA82" s="2">
        <f t="shared" si="59"/>
        <v>5818.3872261794168</v>
      </c>
      <c r="AB82" s="9">
        <f t="shared" si="60"/>
        <v>6.7337962962962961E-2</v>
      </c>
      <c r="AC82" s="4">
        <f t="shared" si="45"/>
        <v>1646400</v>
      </c>
      <c r="AD82" s="4">
        <f t="shared" si="61"/>
        <v>1714900</v>
      </c>
      <c r="AE82" s="4">
        <f t="shared" si="46"/>
        <v>200</v>
      </c>
      <c r="AF82">
        <f t="shared" si="47"/>
        <v>25565</v>
      </c>
      <c r="AG82">
        <f t="shared" si="62"/>
        <v>15800</v>
      </c>
      <c r="AH82">
        <f t="shared" si="63"/>
        <v>9765</v>
      </c>
    </row>
    <row r="83" spans="1:34">
      <c r="A83" s="3">
        <v>80</v>
      </c>
      <c r="B83" s="2">
        <f t="shared" si="41"/>
        <v>4279716275.5399399</v>
      </c>
      <c r="C83" s="2">
        <f t="shared" si="42"/>
        <v>605818352.35029829</v>
      </c>
      <c r="D83" s="2">
        <f t="shared" si="64"/>
        <v>20523693.704609275</v>
      </c>
      <c r="E83" s="2">
        <f t="shared" si="48"/>
        <v>4885534627.8902378</v>
      </c>
      <c r="G83" s="2">
        <f t="shared" si="65"/>
        <v>13</v>
      </c>
      <c r="H83" s="2">
        <f t="shared" si="49"/>
        <v>2</v>
      </c>
      <c r="I83" s="2">
        <f t="shared" si="44"/>
        <v>10000</v>
      </c>
      <c r="J83" s="4">
        <f t="shared" si="43"/>
        <v>6268.3647324590729</v>
      </c>
      <c r="K83" s="10">
        <f t="shared" si="50"/>
        <v>210.18120895609098</v>
      </c>
      <c r="L83" s="4">
        <f t="shared" si="51"/>
        <v>1050.906044780455</v>
      </c>
      <c r="M83" s="9">
        <f t="shared" si="52"/>
        <v>1.2152777777777778E-2</v>
      </c>
      <c r="N83" s="4">
        <f t="shared" si="53"/>
        <v>24.721359549995896</v>
      </c>
      <c r="Q83" s="2">
        <f t="shared" si="39"/>
        <v>1714931.5157673401</v>
      </c>
      <c r="R83" s="2">
        <f t="shared" si="40"/>
        <v>70782.532762790623</v>
      </c>
      <c r="S83" s="2">
        <f t="shared" si="54"/>
        <v>2203.0481575384065</v>
      </c>
      <c r="T83" s="4">
        <f t="shared" si="55"/>
        <v>1785714.0485301306</v>
      </c>
      <c r="U83" s="4">
        <v>200</v>
      </c>
      <c r="V83" s="10">
        <f t="shared" si="66"/>
        <v>17.695633190697656</v>
      </c>
      <c r="W83" s="4">
        <f t="shared" si="67"/>
        <v>0.55076203938460111</v>
      </c>
      <c r="X83" s="2">
        <f t="shared" si="56"/>
        <v>88.478165953488286</v>
      </c>
      <c r="Y83" s="9">
        <f t="shared" si="57"/>
        <v>1.0185185185185184E-3</v>
      </c>
      <c r="Z83" s="2">
        <f t="shared" si="58"/>
        <v>2.7538101969230127</v>
      </c>
      <c r="AA83" s="2">
        <f t="shared" si="59"/>
        <v>5906.8653921329051</v>
      </c>
      <c r="AB83" s="9">
        <f t="shared" si="60"/>
        <v>6.8356481481481476E-2</v>
      </c>
      <c r="AC83" s="4">
        <f t="shared" si="45"/>
        <v>1714900</v>
      </c>
      <c r="AD83" s="4">
        <f t="shared" si="61"/>
        <v>1785700</v>
      </c>
      <c r="AE83" s="4">
        <f t="shared" si="46"/>
        <v>200</v>
      </c>
      <c r="AF83">
        <f t="shared" si="47"/>
        <v>25889</v>
      </c>
      <c r="AG83">
        <f t="shared" si="62"/>
        <v>16000</v>
      </c>
      <c r="AH83">
        <f t="shared" si="63"/>
        <v>9889</v>
      </c>
    </row>
    <row r="84" spans="1:34">
      <c r="A84" s="3">
        <v>81</v>
      </c>
      <c r="B84" s="2">
        <f t="shared" si="41"/>
        <v>4885534627.8902378</v>
      </c>
      <c r="C84" s="2">
        <f t="shared" si="42"/>
        <v>626836473.24590731</v>
      </c>
      <c r="D84" s="2">
        <f t="shared" si="64"/>
        <v>21018120.895609021</v>
      </c>
      <c r="E84" s="2">
        <f t="shared" si="48"/>
        <v>5512371101.1361446</v>
      </c>
      <c r="G84" s="2">
        <f t="shared" si="65"/>
        <v>13</v>
      </c>
      <c r="H84" s="2">
        <f t="shared" si="49"/>
        <v>3</v>
      </c>
      <c r="I84" s="2">
        <f t="shared" si="44"/>
        <v>10000</v>
      </c>
      <c r="J84" s="4">
        <f t="shared" si="43"/>
        <v>6483.5520167240384</v>
      </c>
      <c r="K84" s="10">
        <f t="shared" si="50"/>
        <v>215.18728426496514</v>
      </c>
      <c r="L84" s="4">
        <f t="shared" si="51"/>
        <v>1075.9364213248257</v>
      </c>
      <c r="M84" s="9">
        <f t="shared" si="52"/>
        <v>1.2442129629629629E-2</v>
      </c>
      <c r="N84" s="4">
        <f t="shared" si="53"/>
        <v>25.030376544370711</v>
      </c>
      <c r="Q84" s="2">
        <f t="shared" si="39"/>
        <v>1785714.0485301306</v>
      </c>
      <c r="R84" s="2">
        <f t="shared" si="40"/>
        <v>73035.641673417776</v>
      </c>
      <c r="S84" s="2">
        <f t="shared" si="54"/>
        <v>2253.1089106271479</v>
      </c>
      <c r="T84" s="4">
        <f t="shared" si="55"/>
        <v>1858749.6902035484</v>
      </c>
      <c r="U84" s="4">
        <v>200</v>
      </c>
      <c r="V84" s="10">
        <f t="shared" si="66"/>
        <v>18.258910418354443</v>
      </c>
      <c r="W84" s="4">
        <f t="shared" si="67"/>
        <v>0.56327722765678701</v>
      </c>
      <c r="X84" s="2">
        <f t="shared" si="56"/>
        <v>91.294552091772218</v>
      </c>
      <c r="Y84" s="9">
        <f t="shared" si="57"/>
        <v>1.0532407407407407E-3</v>
      </c>
      <c r="Z84" s="2">
        <f t="shared" si="58"/>
        <v>2.8163861382839315</v>
      </c>
      <c r="AA84" s="2">
        <f t="shared" si="59"/>
        <v>5998.159944224677</v>
      </c>
      <c r="AB84" s="9">
        <f t="shared" si="60"/>
        <v>6.94212962962963E-2</v>
      </c>
      <c r="AC84" s="4">
        <f t="shared" si="45"/>
        <v>1785700</v>
      </c>
      <c r="AD84" s="4">
        <f t="shared" si="61"/>
        <v>1858700</v>
      </c>
      <c r="AE84" s="4">
        <f t="shared" si="46"/>
        <v>200</v>
      </c>
      <c r="AF84">
        <f t="shared" si="47"/>
        <v>26212</v>
      </c>
      <c r="AG84">
        <f t="shared" si="62"/>
        <v>16200</v>
      </c>
      <c r="AH84">
        <f t="shared" si="63"/>
        <v>10012</v>
      </c>
    </row>
    <row r="85" spans="1:34">
      <c r="A85" s="3">
        <v>82</v>
      </c>
      <c r="B85" s="2">
        <f t="shared" si="41"/>
        <v>5512371101.1361446</v>
      </c>
      <c r="C85" s="2">
        <f t="shared" si="42"/>
        <v>648355201.67240381</v>
      </c>
      <c r="D85" s="2">
        <f t="shared" si="64"/>
        <v>21518728.426496506</v>
      </c>
      <c r="E85" s="2">
        <f t="shared" si="48"/>
        <v>6160726302.808548</v>
      </c>
      <c r="G85" s="2">
        <f t="shared" si="65"/>
        <v>13</v>
      </c>
      <c r="H85" s="2">
        <f t="shared" si="49"/>
        <v>4</v>
      </c>
      <c r="I85" s="2">
        <f t="shared" si="44"/>
        <v>10000</v>
      </c>
      <c r="J85" s="4">
        <f t="shared" si="43"/>
        <v>6703.8071796967524</v>
      </c>
      <c r="K85" s="10">
        <f t="shared" si="50"/>
        <v>220.25516297271429</v>
      </c>
      <c r="L85" s="4">
        <f t="shared" si="51"/>
        <v>1101.2758148635714</v>
      </c>
      <c r="M85" s="9">
        <f t="shared" si="52"/>
        <v>1.2743055555555556E-2</v>
      </c>
      <c r="N85" s="4">
        <f t="shared" si="53"/>
        <v>25.339393538745753</v>
      </c>
      <c r="Q85" s="2">
        <f t="shared" si="39"/>
        <v>1858749.6902035484</v>
      </c>
      <c r="R85" s="2">
        <f t="shared" si="40"/>
        <v>75339.429371122416</v>
      </c>
      <c r="S85" s="2">
        <f t="shared" si="54"/>
        <v>2303.7876977046394</v>
      </c>
      <c r="T85" s="4">
        <f t="shared" si="55"/>
        <v>1934089.1195746709</v>
      </c>
      <c r="U85" s="4">
        <v>200</v>
      </c>
      <c r="V85" s="10">
        <f t="shared" si="66"/>
        <v>18.834857342780605</v>
      </c>
      <c r="W85" s="4">
        <f t="shared" si="67"/>
        <v>0.57594692442616235</v>
      </c>
      <c r="X85" s="2">
        <f t="shared" si="56"/>
        <v>94.17428671390303</v>
      </c>
      <c r="Y85" s="9">
        <f t="shared" si="57"/>
        <v>1.0879629629629629E-3</v>
      </c>
      <c r="Z85" s="2">
        <f t="shared" si="58"/>
        <v>2.8797346221308118</v>
      </c>
      <c r="AA85" s="2">
        <f t="shared" si="59"/>
        <v>6092.3342309385798</v>
      </c>
      <c r="AB85" s="9">
        <f t="shared" si="60"/>
        <v>7.0509259259259258E-2</v>
      </c>
      <c r="AC85" s="4">
        <f t="shared" si="45"/>
        <v>1858700</v>
      </c>
      <c r="AD85" s="4">
        <f t="shared" si="61"/>
        <v>1934100</v>
      </c>
      <c r="AE85" s="4">
        <f t="shared" si="46"/>
        <v>200</v>
      </c>
      <c r="AF85">
        <f t="shared" si="47"/>
        <v>26536</v>
      </c>
      <c r="AG85">
        <f t="shared" si="62"/>
        <v>16400</v>
      </c>
      <c r="AH85">
        <f t="shared" si="63"/>
        <v>10136</v>
      </c>
    </row>
    <row r="86" spans="1:34">
      <c r="A86" s="3">
        <v>83</v>
      </c>
      <c r="B86" s="2">
        <f t="shared" si="41"/>
        <v>6160726302.808548</v>
      </c>
      <c r="C86" s="2">
        <f t="shared" si="42"/>
        <v>670380717.96967518</v>
      </c>
      <c r="D86" s="2">
        <f t="shared" si="64"/>
        <v>22025516.297271371</v>
      </c>
      <c r="E86" s="2">
        <f t="shared" si="48"/>
        <v>6831107020.778223</v>
      </c>
      <c r="G86" s="2">
        <f t="shared" si="65"/>
        <v>13</v>
      </c>
      <c r="H86" s="2">
        <f t="shared" si="49"/>
        <v>5</v>
      </c>
      <c r="I86" s="2">
        <f t="shared" si="44"/>
        <v>10000</v>
      </c>
      <c r="J86" s="4">
        <f t="shared" si="43"/>
        <v>6929.1920247760909</v>
      </c>
      <c r="K86" s="10">
        <f t="shared" si="50"/>
        <v>225.38484507933842</v>
      </c>
      <c r="L86" s="4">
        <f t="shared" si="51"/>
        <v>1126.924225396692</v>
      </c>
      <c r="M86" s="9">
        <f t="shared" si="52"/>
        <v>1.3032407407407407E-2</v>
      </c>
      <c r="N86" s="4">
        <f t="shared" si="53"/>
        <v>25.648410533120568</v>
      </c>
      <c r="Q86" s="2">
        <f t="shared" si="39"/>
        <v>1934089.1195746709</v>
      </c>
      <c r="R86" s="2">
        <f t="shared" si="40"/>
        <v>77694.513889893293</v>
      </c>
      <c r="S86" s="2">
        <f t="shared" si="54"/>
        <v>2355.0845187708805</v>
      </c>
      <c r="T86" s="4">
        <f t="shared" si="55"/>
        <v>2011783.6334645641</v>
      </c>
      <c r="U86" s="4">
        <v>200</v>
      </c>
      <c r="V86" s="10">
        <f t="shared" si="66"/>
        <v>19.423628472473325</v>
      </c>
      <c r="W86" s="4">
        <f t="shared" si="67"/>
        <v>0.58877112969272005</v>
      </c>
      <c r="X86" s="2">
        <f t="shared" si="56"/>
        <v>97.118142362366626</v>
      </c>
      <c r="Y86" s="9">
        <f t="shared" si="57"/>
        <v>1.1226851851851851E-3</v>
      </c>
      <c r="Z86" s="2">
        <f t="shared" si="58"/>
        <v>2.9438556484635967</v>
      </c>
      <c r="AA86" s="2">
        <f t="shared" si="59"/>
        <v>6189.4523733009464</v>
      </c>
      <c r="AB86" s="9">
        <f t="shared" si="60"/>
        <v>7.1631944444444443E-2</v>
      </c>
      <c r="AC86" s="4">
        <f t="shared" si="45"/>
        <v>1934100</v>
      </c>
      <c r="AD86" s="4">
        <f t="shared" si="61"/>
        <v>2011800</v>
      </c>
      <c r="AE86" s="4">
        <f t="shared" si="46"/>
        <v>200</v>
      </c>
      <c r="AF86">
        <f t="shared" si="47"/>
        <v>26859</v>
      </c>
      <c r="AG86">
        <f t="shared" si="62"/>
        <v>16600</v>
      </c>
      <c r="AH86">
        <f t="shared" si="63"/>
        <v>10259</v>
      </c>
    </row>
    <row r="87" spans="1:34">
      <c r="A87" s="3">
        <v>84</v>
      </c>
      <c r="B87" s="2">
        <f t="shared" si="41"/>
        <v>6831107020.778223</v>
      </c>
      <c r="C87" s="2">
        <f t="shared" si="42"/>
        <v>692919202.47760904</v>
      </c>
      <c r="D87" s="2">
        <f t="shared" si="64"/>
        <v>22538484.507933855</v>
      </c>
      <c r="E87" s="2">
        <f t="shared" si="48"/>
        <v>7524026223.2558317</v>
      </c>
      <c r="G87" s="2">
        <f t="shared" si="65"/>
        <v>13</v>
      </c>
      <c r="H87" s="2">
        <f t="shared" si="49"/>
        <v>6</v>
      </c>
      <c r="I87" s="2">
        <f t="shared" si="44"/>
        <v>10000</v>
      </c>
      <c r="J87" s="4">
        <f t="shared" si="43"/>
        <v>7159.7683553609286</v>
      </c>
      <c r="K87" s="10">
        <f t="shared" si="50"/>
        <v>230.57633058483754</v>
      </c>
      <c r="L87" s="4">
        <f t="shared" si="51"/>
        <v>1152.8816529241876</v>
      </c>
      <c r="M87" s="9">
        <f t="shared" si="52"/>
        <v>1.3333333333333334E-2</v>
      </c>
      <c r="N87" s="4">
        <f t="shared" si="53"/>
        <v>25.957427527495611</v>
      </c>
      <c r="Q87" s="2">
        <f t="shared" si="39"/>
        <v>2011783.6334645641</v>
      </c>
      <c r="R87" s="2">
        <f t="shared" si="40"/>
        <v>80101.513263719171</v>
      </c>
      <c r="S87" s="2">
        <f t="shared" si="54"/>
        <v>2406.9993738258718</v>
      </c>
      <c r="T87" s="4">
        <f t="shared" si="55"/>
        <v>2091885.1467282833</v>
      </c>
      <c r="U87" s="4">
        <v>200</v>
      </c>
      <c r="V87" s="10">
        <f t="shared" si="66"/>
        <v>20.025378315929792</v>
      </c>
      <c r="W87" s="4">
        <f t="shared" si="67"/>
        <v>0.6017498434564672</v>
      </c>
      <c r="X87" s="2">
        <f t="shared" si="56"/>
        <v>100.12689157964897</v>
      </c>
      <c r="Y87" s="9">
        <f t="shared" si="57"/>
        <v>1.1574074074074076E-3</v>
      </c>
      <c r="Z87" s="2">
        <f t="shared" si="58"/>
        <v>3.0087492172823431</v>
      </c>
      <c r="AA87" s="2">
        <f t="shared" si="59"/>
        <v>6289.5792648805955</v>
      </c>
      <c r="AB87" s="9">
        <f t="shared" si="60"/>
        <v>7.2789351851851855E-2</v>
      </c>
      <c r="AC87" s="4">
        <f t="shared" si="45"/>
        <v>2011800</v>
      </c>
      <c r="AD87" s="4">
        <f t="shared" si="61"/>
        <v>2091900</v>
      </c>
      <c r="AE87" s="4">
        <f t="shared" si="46"/>
        <v>200</v>
      </c>
      <c r="AF87">
        <f t="shared" si="47"/>
        <v>27183</v>
      </c>
      <c r="AG87">
        <f t="shared" si="62"/>
        <v>16800</v>
      </c>
      <c r="AH87">
        <f t="shared" si="63"/>
        <v>10383</v>
      </c>
    </row>
    <row r="88" spans="1:34">
      <c r="A88" s="3">
        <v>85</v>
      </c>
      <c r="B88" s="2">
        <f t="shared" si="41"/>
        <v>7524026223.2558317</v>
      </c>
      <c r="C88" s="2">
        <f t="shared" si="42"/>
        <v>715976835.53609276</v>
      </c>
      <c r="D88" s="2">
        <f t="shared" si="64"/>
        <v>23057633.05848372</v>
      </c>
      <c r="E88" s="2">
        <f t="shared" si="48"/>
        <v>8240003058.7919245</v>
      </c>
      <c r="G88" s="2">
        <f t="shared" si="65"/>
        <v>13</v>
      </c>
      <c r="H88" s="2">
        <f t="shared" si="49"/>
        <v>7</v>
      </c>
      <c r="I88" s="2">
        <f t="shared" si="44"/>
        <v>10000</v>
      </c>
      <c r="J88" s="4">
        <f t="shared" si="43"/>
        <v>7395.5979748501404</v>
      </c>
      <c r="K88" s="10">
        <f t="shared" si="50"/>
        <v>235.82961948921164</v>
      </c>
      <c r="L88" s="4">
        <f t="shared" si="51"/>
        <v>1179.1480974460583</v>
      </c>
      <c r="M88" s="9">
        <f t="shared" si="52"/>
        <v>1.3645833333333331E-2</v>
      </c>
      <c r="N88" s="4">
        <f t="shared" si="53"/>
        <v>26.266444521870653</v>
      </c>
      <c r="Q88" s="2">
        <f t="shared" si="39"/>
        <v>2091885.1467282833</v>
      </c>
      <c r="R88" s="2">
        <f t="shared" si="40"/>
        <v>82561.045526588787</v>
      </c>
      <c r="S88" s="2">
        <f t="shared" si="54"/>
        <v>2459.5322628696126</v>
      </c>
      <c r="T88" s="4">
        <f t="shared" si="55"/>
        <v>2174446.1922548721</v>
      </c>
      <c r="U88" s="4">
        <v>200</v>
      </c>
      <c r="V88" s="10">
        <f t="shared" si="66"/>
        <v>20.640261381647196</v>
      </c>
      <c r="W88" s="4">
        <f t="shared" si="67"/>
        <v>0.61488306571740381</v>
      </c>
      <c r="X88" s="2">
        <f t="shared" si="56"/>
        <v>103.20130690823598</v>
      </c>
      <c r="Y88" s="9">
        <f t="shared" si="57"/>
        <v>1.1921296296296296E-3</v>
      </c>
      <c r="Z88" s="2">
        <f t="shared" si="58"/>
        <v>3.0744153285870084</v>
      </c>
      <c r="AA88" s="2">
        <f t="shared" si="59"/>
        <v>6392.7805717888314</v>
      </c>
      <c r="AB88" s="9">
        <f t="shared" si="60"/>
        <v>7.3981481481481481E-2</v>
      </c>
      <c r="AC88" s="4">
        <f t="shared" si="45"/>
        <v>2091900</v>
      </c>
      <c r="AD88" s="4">
        <f t="shared" si="61"/>
        <v>2174400</v>
      </c>
      <c r="AE88" s="4">
        <f t="shared" si="46"/>
        <v>200</v>
      </c>
      <c r="AF88">
        <f t="shared" si="47"/>
        <v>27507</v>
      </c>
      <c r="AG88">
        <f t="shared" si="62"/>
        <v>17000</v>
      </c>
      <c r="AH88">
        <f t="shared" si="63"/>
        <v>10507</v>
      </c>
    </row>
    <row r="89" spans="1:34">
      <c r="A89" s="3">
        <v>86</v>
      </c>
      <c r="B89" s="2">
        <f t="shared" si="41"/>
        <v>8240003058.7919245</v>
      </c>
      <c r="C89" s="2">
        <f t="shared" si="42"/>
        <v>739559797.48501408</v>
      </c>
      <c r="D89" s="2">
        <f t="shared" si="64"/>
        <v>23582961.948921323</v>
      </c>
      <c r="E89" s="2">
        <f t="shared" si="48"/>
        <v>8979562856.2769394</v>
      </c>
      <c r="G89" s="2">
        <f t="shared" si="65"/>
        <v>13</v>
      </c>
      <c r="H89" s="2">
        <f t="shared" si="49"/>
        <v>8</v>
      </c>
      <c r="I89" s="2">
        <f t="shared" si="44"/>
        <v>10000</v>
      </c>
      <c r="J89" s="4">
        <f t="shared" si="43"/>
        <v>7636.7426866426013</v>
      </c>
      <c r="K89" s="10">
        <f t="shared" si="50"/>
        <v>241.14471179246073</v>
      </c>
      <c r="L89" s="4">
        <f t="shared" si="51"/>
        <v>1205.7235589623037</v>
      </c>
      <c r="M89" s="9">
        <f t="shared" si="52"/>
        <v>1.3946759259259258E-2</v>
      </c>
      <c r="N89" s="4">
        <f t="shared" si="53"/>
        <v>26.575461516245468</v>
      </c>
      <c r="Q89" s="2">
        <f t="shared" si="39"/>
        <v>2174446.1922548721</v>
      </c>
      <c r="R89" s="2">
        <f t="shared" si="40"/>
        <v>85073.728712490891</v>
      </c>
      <c r="S89" s="2">
        <f t="shared" si="54"/>
        <v>2512.6831859021036</v>
      </c>
      <c r="T89" s="4">
        <f t="shared" si="55"/>
        <v>2259519.9209673628</v>
      </c>
      <c r="U89" s="4">
        <v>200</v>
      </c>
      <c r="V89" s="10">
        <f t="shared" si="66"/>
        <v>21.268432178122723</v>
      </c>
      <c r="W89" s="4">
        <f t="shared" si="67"/>
        <v>0.62817079647552632</v>
      </c>
      <c r="X89" s="2">
        <f t="shared" si="56"/>
        <v>106.34216089061361</v>
      </c>
      <c r="Y89" s="9">
        <f t="shared" si="57"/>
        <v>1.2268518518518518E-3</v>
      </c>
      <c r="Z89" s="2">
        <f t="shared" si="58"/>
        <v>3.1408539823776351</v>
      </c>
      <c r="AA89" s="2">
        <f t="shared" si="59"/>
        <v>6499.1227326794451</v>
      </c>
      <c r="AB89" s="9">
        <f t="shared" si="60"/>
        <v>7.5219907407407402E-2</v>
      </c>
      <c r="AC89" s="4">
        <f t="shared" si="45"/>
        <v>2174400</v>
      </c>
      <c r="AD89" s="4">
        <f t="shared" si="61"/>
        <v>2259500</v>
      </c>
      <c r="AE89" s="4">
        <f t="shared" si="46"/>
        <v>200</v>
      </c>
      <c r="AF89">
        <f t="shared" si="47"/>
        <v>27830</v>
      </c>
      <c r="AG89">
        <f t="shared" si="62"/>
        <v>17200</v>
      </c>
      <c r="AH89">
        <f t="shared" si="63"/>
        <v>10630</v>
      </c>
    </row>
    <row r="90" spans="1:34">
      <c r="A90" s="3">
        <v>87</v>
      </c>
      <c r="B90" s="2">
        <f t="shared" si="41"/>
        <v>8979562856.2769394</v>
      </c>
      <c r="C90" s="2">
        <f t="shared" si="42"/>
        <v>763674268.66426003</v>
      </c>
      <c r="D90" s="2">
        <f t="shared" si="64"/>
        <v>24114471.179245949</v>
      </c>
      <c r="E90" s="2">
        <f t="shared" si="48"/>
        <v>9743237124.9412003</v>
      </c>
      <c r="G90" s="2">
        <f t="shared" si="65"/>
        <v>13</v>
      </c>
      <c r="H90" s="2">
        <f t="shared" si="49"/>
        <v>9</v>
      </c>
      <c r="I90" s="2">
        <f t="shared" si="44"/>
        <v>10000</v>
      </c>
      <c r="J90" s="4">
        <f t="shared" si="43"/>
        <v>7883.264294137186</v>
      </c>
      <c r="K90" s="10">
        <f t="shared" si="50"/>
        <v>246.5216074945848</v>
      </c>
      <c r="L90" s="4">
        <f t="shared" si="51"/>
        <v>1232.608037472924</v>
      </c>
      <c r="M90" s="9">
        <f t="shared" si="52"/>
        <v>1.4259259259259261E-2</v>
      </c>
      <c r="N90" s="4">
        <f t="shared" si="53"/>
        <v>26.884478510620283</v>
      </c>
      <c r="Q90" s="2">
        <f t="shared" si="39"/>
        <v>2259519.9209673628</v>
      </c>
      <c r="R90" s="2">
        <f t="shared" si="40"/>
        <v>87640.180855414234</v>
      </c>
      <c r="S90" s="2">
        <f t="shared" si="54"/>
        <v>2566.4521429233441</v>
      </c>
      <c r="T90" s="4">
        <f t="shared" si="55"/>
        <v>2347160.1018227772</v>
      </c>
      <c r="U90" s="4">
        <v>200</v>
      </c>
      <c r="V90" s="10">
        <f t="shared" si="66"/>
        <v>21.910045213853561</v>
      </c>
      <c r="W90" s="4">
        <f t="shared" si="67"/>
        <v>0.64161303573083828</v>
      </c>
      <c r="X90" s="2">
        <f t="shared" si="56"/>
        <v>109.55022606926781</v>
      </c>
      <c r="Y90" s="9">
        <f t="shared" si="57"/>
        <v>1.261574074074074E-3</v>
      </c>
      <c r="Z90" s="2">
        <f t="shared" si="58"/>
        <v>3.2080651786541949</v>
      </c>
      <c r="AA90" s="2">
        <f t="shared" si="59"/>
        <v>6608.6729587487125</v>
      </c>
      <c r="AB90" s="9">
        <f t="shared" si="60"/>
        <v>7.6481481481481484E-2</v>
      </c>
      <c r="AC90" s="4">
        <f t="shared" si="45"/>
        <v>2259500</v>
      </c>
      <c r="AD90" s="4">
        <f t="shared" si="61"/>
        <v>2347200</v>
      </c>
      <c r="AE90" s="4">
        <f t="shared" si="46"/>
        <v>200</v>
      </c>
      <c r="AF90">
        <f t="shared" si="47"/>
        <v>28154</v>
      </c>
      <c r="AG90">
        <f t="shared" si="62"/>
        <v>17400</v>
      </c>
      <c r="AH90">
        <f t="shared" si="63"/>
        <v>10754</v>
      </c>
    </row>
    <row r="91" spans="1:34">
      <c r="A91" s="3">
        <v>88</v>
      </c>
      <c r="B91" s="2">
        <f t="shared" si="41"/>
        <v>9743237124.9412003</v>
      </c>
      <c r="C91" s="2">
        <f t="shared" si="42"/>
        <v>788326429.41371858</v>
      </c>
      <c r="D91" s="2">
        <f t="shared" si="64"/>
        <v>24652160.749458551</v>
      </c>
      <c r="E91" s="2">
        <f t="shared" si="48"/>
        <v>10531563554.354919</v>
      </c>
      <c r="G91" s="2">
        <f t="shared" si="65"/>
        <v>13</v>
      </c>
      <c r="H91" s="2">
        <f t="shared" si="49"/>
        <v>10</v>
      </c>
      <c r="I91" s="2">
        <f t="shared" si="44"/>
        <v>10000</v>
      </c>
      <c r="J91" s="4">
        <f t="shared" si="43"/>
        <v>8135.2246007327694</v>
      </c>
      <c r="K91" s="10">
        <f t="shared" si="50"/>
        <v>251.96030659558389</v>
      </c>
      <c r="L91" s="4">
        <f t="shared" si="51"/>
        <v>1259.8015329779194</v>
      </c>
      <c r="M91" s="9">
        <f t="shared" si="52"/>
        <v>1.4571759259259258E-2</v>
      </c>
      <c r="N91" s="4">
        <f t="shared" si="53"/>
        <v>27.193495504995326</v>
      </c>
      <c r="Q91" s="2">
        <f t="shared" si="39"/>
        <v>2347160.1018227772</v>
      </c>
      <c r="R91" s="2">
        <f t="shared" si="40"/>
        <v>90261.019989347566</v>
      </c>
      <c r="S91" s="2">
        <f t="shared" si="54"/>
        <v>2620.8391339333348</v>
      </c>
      <c r="T91" s="4">
        <f t="shared" si="55"/>
        <v>2437421.1218121247</v>
      </c>
      <c r="U91" s="4">
        <v>200</v>
      </c>
      <c r="V91" s="10">
        <f t="shared" si="66"/>
        <v>22.565254997336893</v>
      </c>
      <c r="W91" s="4">
        <f t="shared" si="67"/>
        <v>0.65520978348333259</v>
      </c>
      <c r="X91" s="2">
        <f t="shared" si="56"/>
        <v>112.82627498668447</v>
      </c>
      <c r="Y91" s="9">
        <f t="shared" si="57"/>
        <v>1.2962962962962963E-3</v>
      </c>
      <c r="Z91" s="2">
        <f t="shared" si="58"/>
        <v>3.2760489174166594</v>
      </c>
      <c r="AA91" s="2">
        <f t="shared" si="59"/>
        <v>6721.499233735397</v>
      </c>
      <c r="AB91" s="9">
        <f t="shared" si="60"/>
        <v>7.778935185185186E-2</v>
      </c>
      <c r="AC91" s="4">
        <f t="shared" si="45"/>
        <v>2347200</v>
      </c>
      <c r="AD91" s="4">
        <f t="shared" si="61"/>
        <v>2437400</v>
      </c>
      <c r="AE91" s="4">
        <f t="shared" si="46"/>
        <v>200</v>
      </c>
      <c r="AF91">
        <f t="shared" si="47"/>
        <v>28477</v>
      </c>
      <c r="AG91">
        <f t="shared" si="62"/>
        <v>17600</v>
      </c>
      <c r="AH91">
        <f t="shared" si="63"/>
        <v>10877</v>
      </c>
    </row>
    <row r="92" spans="1:34">
      <c r="A92" s="3">
        <v>89</v>
      </c>
      <c r="B92" s="2">
        <f t="shared" si="41"/>
        <v>10531563554.354919</v>
      </c>
      <c r="C92" s="2">
        <f t="shared" si="42"/>
        <v>813522460.07327688</v>
      </c>
      <c r="D92" s="2">
        <f t="shared" si="64"/>
        <v>25196030.659558296</v>
      </c>
      <c r="E92" s="2">
        <f t="shared" si="48"/>
        <v>11345086014.428196</v>
      </c>
      <c r="G92" s="2">
        <f t="shared" si="65"/>
        <v>13</v>
      </c>
      <c r="H92" s="2">
        <f t="shared" si="49"/>
        <v>11</v>
      </c>
      <c r="I92" s="2">
        <f t="shared" si="44"/>
        <v>10000</v>
      </c>
      <c r="J92" s="4">
        <f t="shared" si="43"/>
        <v>8392.6854098282274</v>
      </c>
      <c r="K92" s="10">
        <f t="shared" si="50"/>
        <v>257.46080909545793</v>
      </c>
      <c r="L92" s="4">
        <f t="shared" si="51"/>
        <v>1287.3040454772897</v>
      </c>
      <c r="M92" s="9">
        <f t="shared" si="52"/>
        <v>1.4895833333333332E-2</v>
      </c>
      <c r="N92" s="4">
        <f t="shared" si="53"/>
        <v>27.502512499370368</v>
      </c>
      <c r="Q92" s="2">
        <f t="shared" si="39"/>
        <v>2437421.1218121247</v>
      </c>
      <c r="R92" s="2">
        <f t="shared" si="40"/>
        <v>92936.864148279637</v>
      </c>
      <c r="S92" s="2">
        <f t="shared" si="54"/>
        <v>2675.8441589320755</v>
      </c>
      <c r="T92" s="4">
        <f t="shared" si="55"/>
        <v>2530357.9859604044</v>
      </c>
      <c r="U92" s="4">
        <v>200</v>
      </c>
      <c r="V92" s="10">
        <f t="shared" si="66"/>
        <v>23.23421603706991</v>
      </c>
      <c r="W92" s="4">
        <f t="shared" si="67"/>
        <v>0.66896103973301635</v>
      </c>
      <c r="X92" s="2">
        <f t="shared" si="56"/>
        <v>116.17108018534955</v>
      </c>
      <c r="Y92" s="9">
        <f t="shared" si="57"/>
        <v>1.3425925925925925E-3</v>
      </c>
      <c r="Z92" s="2">
        <f t="shared" si="58"/>
        <v>3.3448051986650853</v>
      </c>
      <c r="AA92" s="2">
        <f t="shared" si="59"/>
        <v>6837.6703139207466</v>
      </c>
      <c r="AB92" s="9">
        <f t="shared" si="60"/>
        <v>7.9131944444444449E-2</v>
      </c>
      <c r="AC92" s="4">
        <f t="shared" si="45"/>
        <v>2437400</v>
      </c>
      <c r="AD92" s="4">
        <f t="shared" si="61"/>
        <v>2530400</v>
      </c>
      <c r="AE92" s="4">
        <f t="shared" si="46"/>
        <v>200</v>
      </c>
      <c r="AF92">
        <f t="shared" si="47"/>
        <v>28801</v>
      </c>
      <c r="AG92">
        <f t="shared" si="62"/>
        <v>17800</v>
      </c>
      <c r="AH92">
        <f t="shared" si="63"/>
        <v>11001</v>
      </c>
    </row>
    <row r="93" spans="1:34">
      <c r="A93" s="3">
        <v>90</v>
      </c>
      <c r="B93" s="2">
        <f t="shared" si="41"/>
        <v>11345086014.428196</v>
      </c>
      <c r="C93" s="2">
        <f t="shared" si="42"/>
        <v>839268540.98282278</v>
      </c>
      <c r="D93" s="2">
        <f t="shared" si="64"/>
        <v>25746080.909545898</v>
      </c>
      <c r="E93" s="2">
        <f t="shared" si="48"/>
        <v>12184354555.411018</v>
      </c>
      <c r="G93" s="2">
        <f t="shared" si="65"/>
        <v>13</v>
      </c>
      <c r="H93" s="2">
        <f t="shared" si="49"/>
        <v>12</v>
      </c>
      <c r="I93" s="2">
        <f t="shared" si="44"/>
        <v>10000</v>
      </c>
      <c r="J93" s="4">
        <f t="shared" si="43"/>
        <v>8655.7085248224339</v>
      </c>
      <c r="K93" s="10">
        <f t="shared" si="50"/>
        <v>263.02311499420699</v>
      </c>
      <c r="L93" s="4">
        <f t="shared" si="51"/>
        <v>1315.1155749710349</v>
      </c>
      <c r="M93" s="9">
        <f t="shared" si="52"/>
        <v>1.5219907407407409E-2</v>
      </c>
      <c r="N93" s="4">
        <f t="shared" si="53"/>
        <v>27.811529493745184</v>
      </c>
      <c r="Q93" s="2">
        <f t="shared" si="39"/>
        <v>2530357.9859604044</v>
      </c>
      <c r="R93" s="2">
        <f t="shared" si="40"/>
        <v>95668.3313661992</v>
      </c>
      <c r="S93" s="2">
        <f t="shared" si="54"/>
        <v>2731.4672179195659</v>
      </c>
      <c r="T93" s="4">
        <f t="shared" si="55"/>
        <v>2626026.3173266035</v>
      </c>
      <c r="U93" s="4">
        <v>200</v>
      </c>
      <c r="V93" s="10">
        <f t="shared" si="66"/>
        <v>23.917082841549799</v>
      </c>
      <c r="W93" s="4">
        <f t="shared" si="67"/>
        <v>0.68286680447988957</v>
      </c>
      <c r="X93" s="2">
        <f t="shared" si="56"/>
        <v>119.585414207749</v>
      </c>
      <c r="Y93" s="9">
        <f t="shared" si="57"/>
        <v>1.3773148148148147E-3</v>
      </c>
      <c r="Z93" s="2">
        <f t="shared" si="58"/>
        <v>3.4143340223994443</v>
      </c>
      <c r="AA93" s="2">
        <f t="shared" si="59"/>
        <v>6957.2557281284953</v>
      </c>
      <c r="AB93" s="9">
        <f t="shared" si="60"/>
        <v>8.0520833333333333E-2</v>
      </c>
      <c r="AC93" s="4">
        <f t="shared" si="45"/>
        <v>2530400</v>
      </c>
      <c r="AD93" s="4">
        <f t="shared" si="61"/>
        <v>2626000</v>
      </c>
      <c r="AE93" s="4">
        <f t="shared" si="46"/>
        <v>200</v>
      </c>
      <c r="AF93">
        <f t="shared" si="47"/>
        <v>29125</v>
      </c>
      <c r="AG93">
        <f t="shared" si="62"/>
        <v>18000</v>
      </c>
      <c r="AH93">
        <f t="shared" si="63"/>
        <v>11125</v>
      </c>
    </row>
    <row r="94" spans="1:34">
      <c r="A94" s="3">
        <v>91</v>
      </c>
      <c r="B94" s="2">
        <f t="shared" si="41"/>
        <v>12184354555.411018</v>
      </c>
      <c r="C94" s="2">
        <f t="shared" si="42"/>
        <v>865570852.4822433</v>
      </c>
      <c r="D94" s="2">
        <f t="shared" si="64"/>
        <v>26302311.499420524</v>
      </c>
      <c r="E94" s="2">
        <f t="shared" si="48"/>
        <v>13049925407.893261</v>
      </c>
      <c r="G94" s="2">
        <f t="shared" si="65"/>
        <v>13</v>
      </c>
      <c r="H94" s="2">
        <f t="shared" si="49"/>
        <v>13</v>
      </c>
      <c r="I94" s="2">
        <f t="shared" si="44"/>
        <v>10000</v>
      </c>
      <c r="J94" s="4">
        <f t="shared" si="43"/>
        <v>8924.3557491142656</v>
      </c>
      <c r="K94" s="10">
        <f t="shared" si="50"/>
        <v>268.64722429183104</v>
      </c>
      <c r="L94" s="4">
        <f t="shared" si="51"/>
        <v>1343.2361214591551</v>
      </c>
      <c r="M94" s="9">
        <f t="shared" si="52"/>
        <v>1.554398148148148E-2</v>
      </c>
      <c r="N94" s="4">
        <f t="shared" si="53"/>
        <v>28.120546488120226</v>
      </c>
      <c r="Q94" s="2">
        <f t="shared" ref="Q94:Q157" si="68">+Q93+R93</f>
        <v>2626026.3173266035</v>
      </c>
      <c r="R94" s="2">
        <f t="shared" ref="R94:R157" si="69">+S94+R93</f>
        <v>98456.039677095003</v>
      </c>
      <c r="S94" s="2">
        <f t="shared" si="54"/>
        <v>2787.7083108958063</v>
      </c>
      <c r="T94" s="4">
        <f t="shared" si="55"/>
        <v>2724482.3570036986</v>
      </c>
      <c r="U94" s="4">
        <v>200</v>
      </c>
      <c r="V94" s="10">
        <f t="shared" si="66"/>
        <v>24.614009919273748</v>
      </c>
      <c r="W94" s="4">
        <f t="shared" si="67"/>
        <v>0.69692707772394868</v>
      </c>
      <c r="X94" s="2">
        <f t="shared" si="56"/>
        <v>123.07004959636873</v>
      </c>
      <c r="Y94" s="9">
        <f t="shared" si="57"/>
        <v>1.423611111111111E-3</v>
      </c>
      <c r="Z94" s="2">
        <f t="shared" si="58"/>
        <v>3.4846353886197363</v>
      </c>
      <c r="AA94" s="2">
        <f t="shared" si="59"/>
        <v>7080.3257777248637</v>
      </c>
      <c r="AB94" s="9">
        <f t="shared" si="60"/>
        <v>8.1944444444444445E-2</v>
      </c>
      <c r="AC94" s="4">
        <f t="shared" si="45"/>
        <v>2626000</v>
      </c>
      <c r="AD94" s="4">
        <f t="shared" si="61"/>
        <v>2724500</v>
      </c>
      <c r="AE94" s="4">
        <f t="shared" si="46"/>
        <v>200</v>
      </c>
      <c r="AF94">
        <f t="shared" si="47"/>
        <v>29448</v>
      </c>
      <c r="AG94">
        <f t="shared" si="62"/>
        <v>18200</v>
      </c>
      <c r="AH94">
        <f t="shared" si="63"/>
        <v>11248</v>
      </c>
    </row>
    <row r="95" spans="1:34">
      <c r="A95" s="3">
        <v>92</v>
      </c>
      <c r="B95" s="2">
        <f t="shared" si="41"/>
        <v>13049925407.893261</v>
      </c>
      <c r="C95" s="2">
        <f t="shared" si="42"/>
        <v>1784871149.8228531</v>
      </c>
      <c r="D95" s="2">
        <f t="shared" si="64"/>
        <v>919300297.34060979</v>
      </c>
      <c r="E95" s="2">
        <f t="shared" si="48"/>
        <v>14834796557.716114</v>
      </c>
      <c r="G95" s="2">
        <f t="shared" si="65"/>
        <v>14</v>
      </c>
      <c r="H95" s="2">
        <f t="shared" si="49"/>
        <v>1</v>
      </c>
      <c r="I95" s="2">
        <f t="shared" si="44"/>
        <v>20000</v>
      </c>
      <c r="J95" s="4">
        <f t="shared" si="43"/>
        <v>9198.6888861025964</v>
      </c>
      <c r="K95" s="10">
        <f t="shared" si="50"/>
        <v>274.33313698833007</v>
      </c>
      <c r="L95" s="4">
        <f t="shared" si="51"/>
        <v>1371.6656849416504</v>
      </c>
      <c r="M95" s="9">
        <f t="shared" si="52"/>
        <v>1.5868055555555555E-2</v>
      </c>
      <c r="N95" s="4">
        <f t="shared" si="53"/>
        <v>28.429563482495269</v>
      </c>
      <c r="Q95" s="2">
        <f t="shared" si="68"/>
        <v>2724482.3570036986</v>
      </c>
      <c r="R95" s="2">
        <f t="shared" si="69"/>
        <v>101300.6071149558</v>
      </c>
      <c r="S95" s="2">
        <f t="shared" si="54"/>
        <v>2844.5674378607964</v>
      </c>
      <c r="T95" s="4">
        <f t="shared" si="55"/>
        <v>2825782.9641186544</v>
      </c>
      <c r="U95" s="4">
        <v>500</v>
      </c>
      <c r="V95" s="10">
        <f t="shared" si="66"/>
        <v>10.130060711495581</v>
      </c>
      <c r="W95" s="4">
        <f t="shared" si="67"/>
        <v>-14.483949207778167</v>
      </c>
      <c r="X95" s="2">
        <f t="shared" si="56"/>
        <v>50.650303557477905</v>
      </c>
      <c r="Y95" s="9">
        <f t="shared" si="57"/>
        <v>5.7870370370370378E-4</v>
      </c>
      <c r="Z95" s="2">
        <f t="shared" si="58"/>
        <v>-72.419746038890821</v>
      </c>
      <c r="AA95" s="2">
        <f t="shared" si="59"/>
        <v>7130.9760812823415</v>
      </c>
      <c r="AB95" s="9">
        <f t="shared" si="60"/>
        <v>8.2523148148148137E-2</v>
      </c>
      <c r="AC95" s="4">
        <f t="shared" si="45"/>
        <v>2724500</v>
      </c>
      <c r="AD95" s="4">
        <f t="shared" si="61"/>
        <v>2825800</v>
      </c>
      <c r="AE95" s="4">
        <f t="shared" si="46"/>
        <v>500</v>
      </c>
      <c r="AF95">
        <f t="shared" si="47"/>
        <v>29772</v>
      </c>
      <c r="AG95">
        <f t="shared" si="62"/>
        <v>18400</v>
      </c>
      <c r="AH95">
        <f t="shared" si="63"/>
        <v>11372</v>
      </c>
    </row>
    <row r="96" spans="1:34">
      <c r="A96" s="3">
        <v>93</v>
      </c>
      <c r="B96" s="2">
        <f t="shared" si="41"/>
        <v>14834796557.716114</v>
      </c>
      <c r="C96" s="2">
        <f t="shared" si="42"/>
        <v>1839737777.2205191</v>
      </c>
      <c r="D96" s="2">
        <f t="shared" si="64"/>
        <v>54866627.397665977</v>
      </c>
      <c r="E96" s="2">
        <f t="shared" si="48"/>
        <v>16674534334.936634</v>
      </c>
      <c r="G96" s="2">
        <f t="shared" si="65"/>
        <v>14</v>
      </c>
      <c r="H96" s="2">
        <f t="shared" si="49"/>
        <v>2</v>
      </c>
      <c r="I96" s="2">
        <f t="shared" si="44"/>
        <v>20000</v>
      </c>
      <c r="J96" s="4">
        <f t="shared" si="43"/>
        <v>9478.7697391863003</v>
      </c>
      <c r="K96" s="10">
        <f t="shared" si="50"/>
        <v>280.08085308370408</v>
      </c>
      <c r="L96" s="4">
        <f t="shared" si="51"/>
        <v>1400.4042654185205</v>
      </c>
      <c r="M96" s="9">
        <f t="shared" si="52"/>
        <v>1.6203703703703703E-2</v>
      </c>
      <c r="N96" s="4">
        <f t="shared" si="53"/>
        <v>28.738580476870084</v>
      </c>
      <c r="Q96" s="2">
        <f t="shared" si="68"/>
        <v>2825782.9641186544</v>
      </c>
      <c r="R96" s="2">
        <f t="shared" si="69"/>
        <v>104202.65171377033</v>
      </c>
      <c r="S96" s="2">
        <f t="shared" si="54"/>
        <v>2902.0445988145366</v>
      </c>
      <c r="T96" s="4">
        <f t="shared" si="55"/>
        <v>2929985.6158324247</v>
      </c>
      <c r="U96" s="4">
        <v>500</v>
      </c>
      <c r="V96" s="10">
        <f t="shared" si="66"/>
        <v>10.420265171377034</v>
      </c>
      <c r="W96" s="4">
        <f t="shared" si="67"/>
        <v>0.29020445988145305</v>
      </c>
      <c r="X96" s="2">
        <f t="shared" si="56"/>
        <v>52.101325856885168</v>
      </c>
      <c r="Y96" s="9">
        <f t="shared" si="57"/>
        <v>6.018518518518519E-4</v>
      </c>
      <c r="Z96" s="2">
        <f t="shared" si="58"/>
        <v>1.4510222994072635</v>
      </c>
      <c r="AA96" s="2">
        <f t="shared" si="59"/>
        <v>7183.077407139227</v>
      </c>
      <c r="AB96" s="9">
        <f t="shared" si="60"/>
        <v>8.3136574074074071E-2</v>
      </c>
      <c r="AC96" s="4">
        <f t="shared" si="45"/>
        <v>2825800</v>
      </c>
      <c r="AD96" s="4">
        <f t="shared" si="61"/>
        <v>2930000</v>
      </c>
      <c r="AE96" s="4">
        <f t="shared" si="46"/>
        <v>500</v>
      </c>
      <c r="AF96">
        <f t="shared" si="47"/>
        <v>30095</v>
      </c>
      <c r="AG96">
        <f t="shared" si="62"/>
        <v>18600</v>
      </c>
      <c r="AH96">
        <f t="shared" si="63"/>
        <v>11495</v>
      </c>
    </row>
    <row r="97" spans="1:34">
      <c r="A97" s="3">
        <v>94</v>
      </c>
      <c r="B97" s="2">
        <f t="shared" si="41"/>
        <v>16674534334.936634</v>
      </c>
      <c r="C97" s="2">
        <f t="shared" si="42"/>
        <v>1895753947.83726</v>
      </c>
      <c r="D97" s="2">
        <f t="shared" si="64"/>
        <v>56016170.616740942</v>
      </c>
      <c r="E97" s="2">
        <f t="shared" si="48"/>
        <v>18570288282.773895</v>
      </c>
      <c r="G97" s="2">
        <f t="shared" si="65"/>
        <v>14</v>
      </c>
      <c r="H97" s="2">
        <f t="shared" si="49"/>
        <v>3</v>
      </c>
      <c r="I97" s="2">
        <f t="shared" si="44"/>
        <v>20000</v>
      </c>
      <c r="J97" s="4">
        <f t="shared" si="43"/>
        <v>9764.6601117642531</v>
      </c>
      <c r="K97" s="10">
        <f t="shared" si="50"/>
        <v>285.89037257795309</v>
      </c>
      <c r="L97" s="4">
        <f t="shared" si="51"/>
        <v>1429.4518628897654</v>
      </c>
      <c r="M97" s="9">
        <f t="shared" si="52"/>
        <v>1.653935185185185E-2</v>
      </c>
      <c r="N97" s="4">
        <f t="shared" si="53"/>
        <v>29.047597471244899</v>
      </c>
      <c r="Q97" s="2">
        <f t="shared" si="68"/>
        <v>2929985.6158324247</v>
      </c>
      <c r="R97" s="2">
        <f t="shared" si="69"/>
        <v>107162.79150752736</v>
      </c>
      <c r="S97" s="2">
        <f t="shared" si="54"/>
        <v>2960.1397937570268</v>
      </c>
      <c r="T97" s="4">
        <f t="shared" si="55"/>
        <v>3037148.407339952</v>
      </c>
      <c r="U97" s="4">
        <v>500</v>
      </c>
      <c r="V97" s="10">
        <f t="shared" si="66"/>
        <v>10.716279150752737</v>
      </c>
      <c r="W97" s="4">
        <f t="shared" si="67"/>
        <v>0.29601397937570262</v>
      </c>
      <c r="X97" s="2">
        <f t="shared" si="56"/>
        <v>53.581395753763687</v>
      </c>
      <c r="Y97" s="9">
        <f t="shared" si="57"/>
        <v>6.134259259259259E-4</v>
      </c>
      <c r="Z97" s="2">
        <f t="shared" si="58"/>
        <v>1.4800698968785184</v>
      </c>
      <c r="AA97" s="2">
        <f t="shared" si="59"/>
        <v>7236.6588028929909</v>
      </c>
      <c r="AB97" s="9">
        <f t="shared" si="60"/>
        <v>8.3749999999999991E-2</v>
      </c>
      <c r="AC97" s="4">
        <f t="shared" si="45"/>
        <v>2930000</v>
      </c>
      <c r="AD97" s="4">
        <f t="shared" si="61"/>
        <v>3037100</v>
      </c>
      <c r="AE97" s="4">
        <f t="shared" si="46"/>
        <v>500</v>
      </c>
      <c r="AF97">
        <f t="shared" si="47"/>
        <v>30419</v>
      </c>
      <c r="AG97">
        <f t="shared" si="62"/>
        <v>18800</v>
      </c>
      <c r="AH97">
        <f t="shared" si="63"/>
        <v>11619</v>
      </c>
    </row>
    <row r="98" spans="1:34">
      <c r="A98" s="3">
        <v>95</v>
      </c>
      <c r="B98" s="2">
        <f t="shared" si="41"/>
        <v>18570288282.773895</v>
      </c>
      <c r="C98" s="2">
        <f t="shared" si="42"/>
        <v>1952932022.3528507</v>
      </c>
      <c r="D98" s="2">
        <f t="shared" si="64"/>
        <v>57178074.515590668</v>
      </c>
      <c r="E98" s="2">
        <f t="shared" si="48"/>
        <v>20523220305.126747</v>
      </c>
      <c r="G98" s="2">
        <f t="shared" si="65"/>
        <v>14</v>
      </c>
      <c r="H98" s="2">
        <f t="shared" si="49"/>
        <v>4</v>
      </c>
      <c r="I98" s="2">
        <f t="shared" si="44"/>
        <v>20000</v>
      </c>
      <c r="J98" s="4">
        <f t="shared" si="43"/>
        <v>10056.421807235331</v>
      </c>
      <c r="K98" s="10">
        <f t="shared" si="50"/>
        <v>291.76169547107708</v>
      </c>
      <c r="L98" s="4">
        <f t="shared" si="51"/>
        <v>1458.8084773553853</v>
      </c>
      <c r="M98" s="9">
        <f t="shared" si="52"/>
        <v>1.6875000000000001E-2</v>
      </c>
      <c r="N98" s="4">
        <f t="shared" si="53"/>
        <v>29.356614465619941</v>
      </c>
      <c r="Q98" s="2">
        <f t="shared" si="68"/>
        <v>3037148.407339952</v>
      </c>
      <c r="R98" s="2">
        <f t="shared" si="69"/>
        <v>110181.64453021564</v>
      </c>
      <c r="S98" s="2">
        <f t="shared" si="54"/>
        <v>3018.8530226882667</v>
      </c>
      <c r="T98" s="4">
        <f t="shared" si="55"/>
        <v>3147330.0518701677</v>
      </c>
      <c r="U98" s="4">
        <v>500</v>
      </c>
      <c r="V98" s="10">
        <f t="shared" si="66"/>
        <v>11.018164453021564</v>
      </c>
      <c r="W98" s="4">
        <f t="shared" si="67"/>
        <v>0.30188530226882726</v>
      </c>
      <c r="X98" s="2">
        <f t="shared" si="56"/>
        <v>55.090822265107818</v>
      </c>
      <c r="Y98" s="9">
        <f t="shared" si="57"/>
        <v>6.3657407407407402E-4</v>
      </c>
      <c r="Z98" s="2">
        <f t="shared" si="58"/>
        <v>1.509426511344131</v>
      </c>
      <c r="AA98" s="2">
        <f t="shared" si="59"/>
        <v>7291.7496251580988</v>
      </c>
      <c r="AB98" s="9">
        <f t="shared" si="60"/>
        <v>8.4386574074074072E-2</v>
      </c>
      <c r="AC98" s="4">
        <f t="shared" si="45"/>
        <v>3037100</v>
      </c>
      <c r="AD98" s="4">
        <f t="shared" si="61"/>
        <v>3147300</v>
      </c>
      <c r="AE98" s="4">
        <f t="shared" si="46"/>
        <v>500</v>
      </c>
      <c r="AF98">
        <f t="shared" si="47"/>
        <v>30743</v>
      </c>
      <c r="AG98">
        <f t="shared" si="62"/>
        <v>19000</v>
      </c>
      <c r="AH98">
        <f t="shared" si="63"/>
        <v>11743</v>
      </c>
    </row>
    <row r="99" spans="1:34">
      <c r="A99" s="3">
        <v>96</v>
      </c>
      <c r="B99" s="2">
        <f t="shared" si="41"/>
        <v>20523220305.126747</v>
      </c>
      <c r="C99" s="2">
        <f t="shared" si="42"/>
        <v>2011284361.4470661</v>
      </c>
      <c r="D99" s="2">
        <f t="shared" si="64"/>
        <v>58352339.094215393</v>
      </c>
      <c r="E99" s="2">
        <f t="shared" si="48"/>
        <v>22534504666.573814</v>
      </c>
      <c r="G99" s="2">
        <f t="shared" si="65"/>
        <v>14</v>
      </c>
      <c r="H99" s="2">
        <f t="shared" si="49"/>
        <v>5</v>
      </c>
      <c r="I99" s="2">
        <f t="shared" si="44"/>
        <v>20000</v>
      </c>
      <c r="J99" s="4">
        <f t="shared" si="43"/>
        <v>10354.116628998407</v>
      </c>
      <c r="K99" s="10">
        <f t="shared" si="50"/>
        <v>297.69482176307605</v>
      </c>
      <c r="L99" s="4">
        <f t="shared" si="51"/>
        <v>1488.4741088153803</v>
      </c>
      <c r="M99" s="9">
        <f t="shared" si="52"/>
        <v>1.7222222222222222E-2</v>
      </c>
      <c r="N99" s="4">
        <f t="shared" si="53"/>
        <v>29.665631459994984</v>
      </c>
      <c r="Q99" s="2">
        <f t="shared" si="68"/>
        <v>3147330.0518701677</v>
      </c>
      <c r="R99" s="2">
        <f t="shared" si="69"/>
        <v>113259.82881582389</v>
      </c>
      <c r="S99" s="2">
        <f t="shared" si="54"/>
        <v>3078.1842856082567</v>
      </c>
      <c r="T99" s="4">
        <f t="shared" si="55"/>
        <v>3260589.8806859916</v>
      </c>
      <c r="U99" s="4">
        <v>500</v>
      </c>
      <c r="V99" s="10">
        <f t="shared" si="66"/>
        <v>11.325982881582389</v>
      </c>
      <c r="W99" s="4">
        <f t="shared" si="67"/>
        <v>0.3078184285608252</v>
      </c>
      <c r="X99" s="2">
        <f t="shared" si="56"/>
        <v>56.629914407911947</v>
      </c>
      <c r="Y99" s="9">
        <f t="shared" si="57"/>
        <v>6.4814814814814813E-4</v>
      </c>
      <c r="Z99" s="2">
        <f t="shared" si="58"/>
        <v>1.5390921428041295</v>
      </c>
      <c r="AA99" s="2">
        <f t="shared" si="59"/>
        <v>7348.3795395660109</v>
      </c>
      <c r="AB99" s="9">
        <f t="shared" si="60"/>
        <v>8.50462962962963E-2</v>
      </c>
      <c r="AC99" s="4">
        <f t="shared" si="45"/>
        <v>3147300</v>
      </c>
      <c r="AD99" s="4">
        <f t="shared" si="61"/>
        <v>3260600</v>
      </c>
      <c r="AE99" s="4">
        <f t="shared" si="46"/>
        <v>500</v>
      </c>
      <c r="AF99">
        <f t="shared" si="47"/>
        <v>31066</v>
      </c>
      <c r="AG99">
        <f t="shared" si="62"/>
        <v>19200</v>
      </c>
      <c r="AH99">
        <f t="shared" si="63"/>
        <v>11866</v>
      </c>
    </row>
    <row r="100" spans="1:34">
      <c r="A100" s="3">
        <v>97</v>
      </c>
      <c r="B100" s="2">
        <f t="shared" ref="B100:B163" si="70">+B99+C99</f>
        <v>22534504666.573814</v>
      </c>
      <c r="C100" s="2">
        <f t="shared" ref="C100:C163" si="71">I100*J99*J$4</f>
        <v>2070823325.7996812</v>
      </c>
      <c r="D100" s="2">
        <f t="shared" si="64"/>
        <v>59538964.352615118</v>
      </c>
      <c r="E100" s="2">
        <f t="shared" si="48"/>
        <v>24605327992.373497</v>
      </c>
      <c r="G100" s="2">
        <f t="shared" si="65"/>
        <v>14</v>
      </c>
      <c r="H100" s="2">
        <f t="shared" si="49"/>
        <v>6</v>
      </c>
      <c r="I100" s="2">
        <f t="shared" si="44"/>
        <v>20000</v>
      </c>
      <c r="J100" s="4">
        <f t="shared" ref="J100:J163" si="72">+J99+K100</f>
        <v>10657.806380452357</v>
      </c>
      <c r="K100" s="10">
        <f t="shared" si="50"/>
        <v>303.68975145395001</v>
      </c>
      <c r="L100" s="4">
        <f t="shared" si="51"/>
        <v>1518.4487572697501</v>
      </c>
      <c r="M100" s="9">
        <f t="shared" si="52"/>
        <v>1.7569444444444447E-2</v>
      </c>
      <c r="N100" s="4">
        <f t="shared" si="53"/>
        <v>29.974648454369799</v>
      </c>
      <c r="Q100" s="2">
        <f t="shared" si="68"/>
        <v>3260589.8806859916</v>
      </c>
      <c r="R100" s="2">
        <f t="shared" si="69"/>
        <v>116397.96239834088</v>
      </c>
      <c r="S100" s="2">
        <f t="shared" si="54"/>
        <v>3138.1335825169963</v>
      </c>
      <c r="T100" s="4">
        <f t="shared" si="55"/>
        <v>3376987.8430843325</v>
      </c>
      <c r="U100" s="4">
        <v>500</v>
      </c>
      <c r="V100" s="10">
        <f t="shared" si="66"/>
        <v>11.639796239834087</v>
      </c>
      <c r="W100" s="4">
        <f t="shared" si="67"/>
        <v>0.3138133582516982</v>
      </c>
      <c r="X100" s="2">
        <f t="shared" si="56"/>
        <v>58.198981199170433</v>
      </c>
      <c r="Y100" s="9">
        <f t="shared" si="57"/>
        <v>6.7129629629629625E-4</v>
      </c>
      <c r="Z100" s="2">
        <f t="shared" si="58"/>
        <v>1.5690667912584857</v>
      </c>
      <c r="AA100" s="2">
        <f t="shared" si="59"/>
        <v>7406.5785207651816</v>
      </c>
      <c r="AB100" s="9">
        <f t="shared" si="60"/>
        <v>8.5717592592592595E-2</v>
      </c>
      <c r="AC100" s="4">
        <f t="shared" si="45"/>
        <v>3260600</v>
      </c>
      <c r="AD100" s="4">
        <f t="shared" si="61"/>
        <v>3377000</v>
      </c>
      <c r="AE100" s="4">
        <f t="shared" si="46"/>
        <v>500</v>
      </c>
      <c r="AF100">
        <f t="shared" si="47"/>
        <v>31390</v>
      </c>
      <c r="AG100">
        <f t="shared" si="62"/>
        <v>19400</v>
      </c>
      <c r="AH100">
        <f t="shared" si="63"/>
        <v>11990</v>
      </c>
    </row>
    <row r="101" spans="1:34">
      <c r="A101" s="3">
        <v>98</v>
      </c>
      <c r="B101" s="2">
        <f t="shared" si="70"/>
        <v>24605327992.373497</v>
      </c>
      <c r="C101" s="2">
        <f t="shared" si="71"/>
        <v>2131561276.0904715</v>
      </c>
      <c r="D101" s="2">
        <f t="shared" si="64"/>
        <v>60737950.290790319</v>
      </c>
      <c r="E101" s="2">
        <f t="shared" si="48"/>
        <v>26736889268.46397</v>
      </c>
      <c r="G101" s="2">
        <f t="shared" si="65"/>
        <v>14</v>
      </c>
      <c r="H101" s="2">
        <f t="shared" si="49"/>
        <v>7</v>
      </c>
      <c r="I101" s="2">
        <f t="shared" si="44"/>
        <v>20000</v>
      </c>
      <c r="J101" s="4">
        <f t="shared" si="72"/>
        <v>10967.552864996056</v>
      </c>
      <c r="K101" s="10">
        <f t="shared" si="50"/>
        <v>309.74648454369895</v>
      </c>
      <c r="L101" s="4">
        <f t="shared" si="51"/>
        <v>1548.7324227184947</v>
      </c>
      <c r="M101" s="9">
        <f t="shared" si="52"/>
        <v>1.7916666666666668E-2</v>
      </c>
      <c r="N101" s="4">
        <f t="shared" si="53"/>
        <v>30.283665448744614</v>
      </c>
      <c r="Q101" s="2">
        <f t="shared" si="68"/>
        <v>3376987.8430843325</v>
      </c>
      <c r="R101" s="2">
        <f t="shared" si="69"/>
        <v>119596.66331175537</v>
      </c>
      <c r="S101" s="2">
        <f t="shared" si="54"/>
        <v>3198.700913414486</v>
      </c>
      <c r="T101" s="4">
        <f t="shared" si="55"/>
        <v>3496584.5063960878</v>
      </c>
      <c r="U101" s="4">
        <v>500</v>
      </c>
      <c r="V101" s="10">
        <f t="shared" si="66"/>
        <v>11.959666331175537</v>
      </c>
      <c r="W101" s="4">
        <f t="shared" si="67"/>
        <v>0.31987009134144984</v>
      </c>
      <c r="X101" s="2">
        <f t="shared" si="56"/>
        <v>59.798331655877689</v>
      </c>
      <c r="Y101" s="9">
        <f t="shared" si="57"/>
        <v>6.8287037037037025E-4</v>
      </c>
      <c r="Z101" s="2">
        <f t="shared" si="58"/>
        <v>1.5993504567072563</v>
      </c>
      <c r="AA101" s="2">
        <f t="shared" si="59"/>
        <v>7466.3768524210591</v>
      </c>
      <c r="AB101" s="9">
        <f t="shared" si="60"/>
        <v>8.6412037037037037E-2</v>
      </c>
      <c r="AC101" s="4">
        <f t="shared" si="45"/>
        <v>3377000</v>
      </c>
      <c r="AD101" s="4">
        <f t="shared" si="61"/>
        <v>3496600</v>
      </c>
      <c r="AE101" s="4">
        <f t="shared" si="46"/>
        <v>500</v>
      </c>
      <c r="AF101">
        <f t="shared" si="47"/>
        <v>31713</v>
      </c>
      <c r="AG101">
        <f t="shared" si="62"/>
        <v>19600</v>
      </c>
      <c r="AH101">
        <f t="shared" si="63"/>
        <v>12113</v>
      </c>
    </row>
    <row r="102" spans="1:34">
      <c r="A102" s="3">
        <v>99</v>
      </c>
      <c r="B102" s="2">
        <f t="shared" si="70"/>
        <v>26736889268.46397</v>
      </c>
      <c r="C102" s="2">
        <f t="shared" si="71"/>
        <v>2193510572.9992113</v>
      </c>
      <c r="D102" s="2">
        <f t="shared" si="64"/>
        <v>61949296.908739805</v>
      </c>
      <c r="E102" s="2">
        <f t="shared" si="48"/>
        <v>28930399841.463181</v>
      </c>
      <c r="G102" s="2">
        <f t="shared" si="65"/>
        <v>14</v>
      </c>
      <c r="H102" s="2">
        <f t="shared" si="49"/>
        <v>8</v>
      </c>
      <c r="I102" s="2">
        <f t="shared" si="44"/>
        <v>20000</v>
      </c>
      <c r="J102" s="4">
        <f t="shared" si="72"/>
        <v>11283.417886028379</v>
      </c>
      <c r="K102" s="10">
        <f t="shared" si="50"/>
        <v>315.86502103232294</v>
      </c>
      <c r="L102" s="4">
        <f t="shared" si="51"/>
        <v>1579.3251051616148</v>
      </c>
      <c r="M102" s="9">
        <f t="shared" si="52"/>
        <v>1.8275462962962962E-2</v>
      </c>
      <c r="N102" s="4">
        <f t="shared" si="53"/>
        <v>30.592682443120111</v>
      </c>
      <c r="Q102" s="2">
        <f t="shared" si="68"/>
        <v>3496584.5063960878</v>
      </c>
      <c r="R102" s="2">
        <f t="shared" si="69"/>
        <v>122856.54959005609</v>
      </c>
      <c r="S102" s="2">
        <f t="shared" si="54"/>
        <v>3259.8862783007253</v>
      </c>
      <c r="T102" s="4">
        <f t="shared" si="55"/>
        <v>3619441.0559861441</v>
      </c>
      <c r="U102" s="4">
        <v>500</v>
      </c>
      <c r="V102" s="10">
        <f t="shared" si="66"/>
        <v>12.28565495900561</v>
      </c>
      <c r="W102" s="4">
        <f t="shared" si="67"/>
        <v>0.32598862783007299</v>
      </c>
      <c r="X102" s="2">
        <f t="shared" si="56"/>
        <v>61.428274795028052</v>
      </c>
      <c r="Y102" s="9">
        <f t="shared" si="57"/>
        <v>7.0601851851851847E-4</v>
      </c>
      <c r="Z102" s="2">
        <f t="shared" si="58"/>
        <v>1.6299431391503632</v>
      </c>
      <c r="AA102" s="2">
        <f t="shared" si="59"/>
        <v>7527.8051272160874</v>
      </c>
      <c r="AB102" s="9">
        <f t="shared" si="60"/>
        <v>8.711805555555556E-2</v>
      </c>
      <c r="AC102" s="4">
        <f t="shared" si="45"/>
        <v>3496600</v>
      </c>
      <c r="AD102" s="4">
        <f t="shared" si="61"/>
        <v>3619400</v>
      </c>
      <c r="AE102" s="4">
        <f t="shared" si="46"/>
        <v>500</v>
      </c>
      <c r="AF102">
        <f t="shared" si="47"/>
        <v>32037</v>
      </c>
      <c r="AG102">
        <f t="shared" si="62"/>
        <v>19800</v>
      </c>
      <c r="AH102">
        <f t="shared" si="63"/>
        <v>12237</v>
      </c>
    </row>
    <row r="103" spans="1:34">
      <c r="A103" s="3">
        <v>100</v>
      </c>
      <c r="B103" s="2">
        <f t="shared" si="70"/>
        <v>28930399841.463181</v>
      </c>
      <c r="C103" s="2">
        <f t="shared" si="71"/>
        <v>2256683577.2056761</v>
      </c>
      <c r="D103" s="2">
        <f t="shared" si="64"/>
        <v>63173004.206464767</v>
      </c>
      <c r="E103" s="2">
        <f t="shared" si="48"/>
        <v>31187083418.668858</v>
      </c>
      <c r="G103" s="2">
        <f t="shared" si="65"/>
        <v>14</v>
      </c>
      <c r="H103" s="2">
        <f t="shared" si="49"/>
        <v>9</v>
      </c>
      <c r="I103" s="2">
        <f t="shared" si="44"/>
        <v>20000</v>
      </c>
      <c r="J103" s="4">
        <f t="shared" si="72"/>
        <v>11605.4632469482</v>
      </c>
      <c r="K103" s="10">
        <f t="shared" si="50"/>
        <v>322.04536091982192</v>
      </c>
      <c r="L103" s="4">
        <f t="shared" si="51"/>
        <v>1610.2268045991095</v>
      </c>
      <c r="M103" s="9">
        <f t="shared" si="52"/>
        <v>1.8634259259259257E-2</v>
      </c>
      <c r="N103" s="4">
        <f t="shared" si="53"/>
        <v>30.901699437494699</v>
      </c>
      <c r="Q103" s="2">
        <f t="shared" si="68"/>
        <v>3619441.0559861441</v>
      </c>
      <c r="R103" s="2">
        <f t="shared" si="69"/>
        <v>126178.23926723181</v>
      </c>
      <c r="S103" s="2">
        <f t="shared" si="54"/>
        <v>3321.6896771757147</v>
      </c>
      <c r="T103" s="4">
        <f t="shared" si="55"/>
        <v>3745619.295253376</v>
      </c>
      <c r="U103" s="4">
        <v>500</v>
      </c>
      <c r="V103" s="10">
        <f t="shared" si="66"/>
        <v>12.61782392672318</v>
      </c>
      <c r="W103" s="4">
        <f t="shared" si="67"/>
        <v>0.33216896771756943</v>
      </c>
      <c r="X103" s="2">
        <f t="shared" si="56"/>
        <v>63.089119633615894</v>
      </c>
      <c r="Y103" s="9">
        <f t="shared" si="57"/>
        <v>7.291666666666667E-4</v>
      </c>
      <c r="Z103" s="2">
        <f t="shared" si="58"/>
        <v>1.6608448385878418</v>
      </c>
      <c r="AA103" s="2">
        <f t="shared" si="59"/>
        <v>7590.8942468497034</v>
      </c>
      <c r="AB103" s="9">
        <f t="shared" si="60"/>
        <v>8.7847222222222229E-2</v>
      </c>
      <c r="AC103" s="4">
        <f t="shared" si="45"/>
        <v>3619400</v>
      </c>
      <c r="AD103" s="4">
        <f t="shared" si="61"/>
        <v>3745600</v>
      </c>
      <c r="AE103" s="4">
        <f t="shared" si="46"/>
        <v>500</v>
      </c>
      <c r="AF103">
        <f t="shared" si="47"/>
        <v>32361</v>
      </c>
      <c r="AG103">
        <f t="shared" si="62"/>
        <v>20000</v>
      </c>
      <c r="AH103">
        <f t="shared" si="63"/>
        <v>12361</v>
      </c>
    </row>
    <row r="104" spans="1:34">
      <c r="A104" s="3">
        <v>101</v>
      </c>
      <c r="B104" s="2">
        <f t="shared" si="70"/>
        <v>31187083418.668858</v>
      </c>
      <c r="C104" s="2">
        <f t="shared" si="71"/>
        <v>2321092649.3896399</v>
      </c>
      <c r="D104" s="2">
        <f t="shared" si="64"/>
        <v>64409072.183963776</v>
      </c>
      <c r="E104" s="2">
        <f t="shared" si="48"/>
        <v>33508176068.058498</v>
      </c>
      <c r="G104" s="2">
        <f t="shared" si="65"/>
        <v>14</v>
      </c>
      <c r="H104" s="2">
        <f t="shared" si="49"/>
        <v>10</v>
      </c>
      <c r="I104" s="2">
        <f t="shared" si="44"/>
        <v>20000</v>
      </c>
      <c r="J104" s="4">
        <f t="shared" si="72"/>
        <v>11933.750751154395</v>
      </c>
      <c r="K104" s="10">
        <f t="shared" si="50"/>
        <v>328.28750420619588</v>
      </c>
      <c r="L104" s="4">
        <f t="shared" si="51"/>
        <v>1641.4375210309795</v>
      </c>
      <c r="M104" s="9">
        <f t="shared" si="52"/>
        <v>1.8993055555555558E-2</v>
      </c>
      <c r="N104" s="4">
        <f t="shared" si="53"/>
        <v>31.210716431869969</v>
      </c>
      <c r="Q104" s="2">
        <f t="shared" si="68"/>
        <v>3745619.295253376</v>
      </c>
      <c r="R104" s="2">
        <f t="shared" si="69"/>
        <v>129562.35037727126</v>
      </c>
      <c r="S104" s="2">
        <f t="shared" si="54"/>
        <v>3384.1111100394542</v>
      </c>
      <c r="T104" s="4">
        <f t="shared" si="55"/>
        <v>3875181.6456306474</v>
      </c>
      <c r="U104" s="4">
        <v>500</v>
      </c>
      <c r="V104" s="10">
        <f t="shared" si="66"/>
        <v>12.956235037727126</v>
      </c>
      <c r="W104" s="4">
        <f t="shared" si="67"/>
        <v>0.33841111100394627</v>
      </c>
      <c r="X104" s="2">
        <f t="shared" si="56"/>
        <v>64.781175188635629</v>
      </c>
      <c r="Y104" s="9">
        <f t="shared" si="57"/>
        <v>7.407407407407407E-4</v>
      </c>
      <c r="Z104" s="2">
        <f t="shared" si="58"/>
        <v>1.6920555550197349</v>
      </c>
      <c r="AA104" s="2">
        <f t="shared" si="59"/>
        <v>7655.6754220383391</v>
      </c>
      <c r="AB104" s="9">
        <f t="shared" si="60"/>
        <v>8.8599537037037032E-2</v>
      </c>
      <c r="AC104" s="4">
        <f t="shared" si="45"/>
        <v>3745600</v>
      </c>
      <c r="AD104" s="4">
        <f t="shared" si="61"/>
        <v>3875200</v>
      </c>
      <c r="AE104" s="4">
        <f t="shared" si="46"/>
        <v>500</v>
      </c>
      <c r="AF104">
        <f t="shared" si="47"/>
        <v>32684</v>
      </c>
      <c r="AG104">
        <f t="shared" si="62"/>
        <v>20200</v>
      </c>
      <c r="AH104">
        <f t="shared" si="63"/>
        <v>12484</v>
      </c>
    </row>
    <row r="105" spans="1:34">
      <c r="A105" s="3">
        <v>102</v>
      </c>
      <c r="B105" s="2">
        <f t="shared" si="70"/>
        <v>33508176068.058498</v>
      </c>
      <c r="C105" s="2">
        <f t="shared" si="71"/>
        <v>2386750150.2308793</v>
      </c>
      <c r="D105" s="2">
        <f t="shared" si="64"/>
        <v>65657500.841239452</v>
      </c>
      <c r="E105" s="2">
        <f t="shared" si="48"/>
        <v>35894926218.289375</v>
      </c>
      <c r="G105" s="2">
        <f t="shared" si="65"/>
        <v>14</v>
      </c>
      <c r="H105" s="2">
        <f t="shared" si="49"/>
        <v>11</v>
      </c>
      <c r="I105" s="2">
        <f t="shared" si="44"/>
        <v>20000</v>
      </c>
      <c r="J105" s="4">
        <f t="shared" si="72"/>
        <v>12268.34220204584</v>
      </c>
      <c r="K105" s="10">
        <f t="shared" si="50"/>
        <v>334.59145089144482</v>
      </c>
      <c r="L105" s="4">
        <f t="shared" si="51"/>
        <v>1672.9572544572241</v>
      </c>
      <c r="M105" s="9">
        <f t="shared" si="52"/>
        <v>1.9351851851851853E-2</v>
      </c>
      <c r="N105" s="4">
        <f t="shared" si="53"/>
        <v>31.519733426244557</v>
      </c>
      <c r="Q105" s="2">
        <f t="shared" si="68"/>
        <v>3875181.6456306474</v>
      </c>
      <c r="R105" s="2">
        <f t="shared" si="69"/>
        <v>133009.5009541632</v>
      </c>
      <c r="S105" s="2">
        <f t="shared" si="54"/>
        <v>3447.1505768919433</v>
      </c>
      <c r="T105" s="4">
        <f t="shared" si="55"/>
        <v>4008191.1465848107</v>
      </c>
      <c r="U105" s="4">
        <v>500</v>
      </c>
      <c r="V105" s="10">
        <f t="shared" si="66"/>
        <v>13.300950095416319</v>
      </c>
      <c r="W105" s="4">
        <f t="shared" si="67"/>
        <v>0.34471505768919286</v>
      </c>
      <c r="X105" s="2">
        <f t="shared" si="56"/>
        <v>66.504750477081586</v>
      </c>
      <c r="Y105" s="9">
        <f t="shared" si="57"/>
        <v>7.6388888888888893E-4</v>
      </c>
      <c r="Z105" s="2">
        <f t="shared" si="58"/>
        <v>1.7235752884459572</v>
      </c>
      <c r="AA105" s="2">
        <f t="shared" si="59"/>
        <v>7722.180172515421</v>
      </c>
      <c r="AB105" s="9">
        <f t="shared" si="60"/>
        <v>8.9374999999999996E-2</v>
      </c>
      <c r="AC105" s="4">
        <f t="shared" si="45"/>
        <v>3875200</v>
      </c>
      <c r="AD105" s="4">
        <f t="shared" si="61"/>
        <v>4008200</v>
      </c>
      <c r="AE105" s="4">
        <f t="shared" si="46"/>
        <v>500</v>
      </c>
      <c r="AF105">
        <f t="shared" si="47"/>
        <v>33008</v>
      </c>
      <c r="AG105">
        <f t="shared" si="62"/>
        <v>20400</v>
      </c>
      <c r="AH105">
        <f t="shared" si="63"/>
        <v>12608</v>
      </c>
    </row>
    <row r="106" spans="1:34">
      <c r="A106" s="3">
        <v>103</v>
      </c>
      <c r="B106" s="2">
        <f t="shared" si="70"/>
        <v>35894926218.289375</v>
      </c>
      <c r="C106" s="2">
        <f t="shared" si="71"/>
        <v>2453668440.4091682</v>
      </c>
      <c r="D106" s="2">
        <f t="shared" si="64"/>
        <v>66918290.178288937</v>
      </c>
      <c r="E106" s="2">
        <f t="shared" si="48"/>
        <v>38348594658.698547</v>
      </c>
      <c r="G106" s="2">
        <f t="shared" si="65"/>
        <v>14</v>
      </c>
      <c r="H106" s="2">
        <f t="shared" si="49"/>
        <v>12</v>
      </c>
      <c r="I106" s="2">
        <f t="shared" si="44"/>
        <v>20000</v>
      </c>
      <c r="J106" s="4">
        <f t="shared" si="72"/>
        <v>12609.299403021409</v>
      </c>
      <c r="K106" s="10">
        <f t="shared" si="50"/>
        <v>340.95720097556875</v>
      </c>
      <c r="L106" s="4">
        <f t="shared" si="51"/>
        <v>1704.7860048778439</v>
      </c>
      <c r="M106" s="9">
        <f t="shared" si="52"/>
        <v>1.9722222222222221E-2</v>
      </c>
      <c r="N106" s="4">
        <f t="shared" si="53"/>
        <v>31.828750420619826</v>
      </c>
      <c r="Q106" s="2">
        <f t="shared" si="68"/>
        <v>4008191.1465848107</v>
      </c>
      <c r="R106" s="2">
        <f t="shared" si="69"/>
        <v>136520.30903189638</v>
      </c>
      <c r="S106" s="2">
        <f t="shared" si="54"/>
        <v>3510.8080777331825</v>
      </c>
      <c r="T106" s="4">
        <f t="shared" si="55"/>
        <v>4144711.455616707</v>
      </c>
      <c r="U106" s="4">
        <v>500</v>
      </c>
      <c r="V106" s="10">
        <f t="shared" si="66"/>
        <v>13.652030903189639</v>
      </c>
      <c r="W106" s="4">
        <f t="shared" si="67"/>
        <v>0.35108080777331985</v>
      </c>
      <c r="X106" s="2">
        <f t="shared" si="56"/>
        <v>68.260154515948187</v>
      </c>
      <c r="Y106" s="9">
        <f t="shared" si="57"/>
        <v>7.8703703703703705E-4</v>
      </c>
      <c r="Z106" s="2">
        <f t="shared" si="58"/>
        <v>1.755404038866601</v>
      </c>
      <c r="AA106" s="2">
        <f t="shared" si="59"/>
        <v>7790.4403270313687</v>
      </c>
      <c r="AB106" s="9">
        <f t="shared" si="60"/>
        <v>9.0162037037037054E-2</v>
      </c>
      <c r="AC106" s="4">
        <f t="shared" si="45"/>
        <v>4008200</v>
      </c>
      <c r="AD106" s="4">
        <f t="shared" si="61"/>
        <v>4144700</v>
      </c>
      <c r="AE106" s="4">
        <f t="shared" si="46"/>
        <v>500</v>
      </c>
      <c r="AF106">
        <f t="shared" si="47"/>
        <v>33332</v>
      </c>
      <c r="AG106">
        <f t="shared" si="62"/>
        <v>20600</v>
      </c>
      <c r="AH106">
        <f t="shared" si="63"/>
        <v>12732</v>
      </c>
    </row>
    <row r="107" spans="1:34">
      <c r="A107" s="3">
        <v>104</v>
      </c>
      <c r="B107" s="2">
        <f t="shared" si="70"/>
        <v>38348594658.698547</v>
      </c>
      <c r="C107" s="2">
        <f t="shared" si="71"/>
        <v>2521859880.6042819</v>
      </c>
      <c r="D107" s="2">
        <f t="shared" si="64"/>
        <v>68191440.195113659</v>
      </c>
      <c r="E107" s="2">
        <f t="shared" si="48"/>
        <v>40870454539.302826</v>
      </c>
      <c r="G107" s="2">
        <f t="shared" si="65"/>
        <v>14</v>
      </c>
      <c r="H107" s="2">
        <f t="shared" si="49"/>
        <v>13</v>
      </c>
      <c r="I107" s="2">
        <f t="shared" si="44"/>
        <v>20000</v>
      </c>
      <c r="J107" s="4">
        <f t="shared" si="72"/>
        <v>12956.684157479976</v>
      </c>
      <c r="K107" s="10">
        <f t="shared" si="50"/>
        <v>347.38475445856767</v>
      </c>
      <c r="L107" s="4">
        <f t="shared" si="51"/>
        <v>1736.9237722928383</v>
      </c>
      <c r="M107" s="9">
        <f t="shared" si="52"/>
        <v>2.0092592592592592E-2</v>
      </c>
      <c r="N107" s="4">
        <f t="shared" si="53"/>
        <v>32.137767414994414</v>
      </c>
      <c r="Q107" s="2">
        <f t="shared" si="68"/>
        <v>4144711.455616707</v>
      </c>
      <c r="R107" s="2">
        <f t="shared" si="69"/>
        <v>140095.39264445956</v>
      </c>
      <c r="S107" s="2">
        <f t="shared" si="54"/>
        <v>3575.0836125631713</v>
      </c>
      <c r="T107" s="4">
        <f t="shared" si="55"/>
        <v>4284806.8482611664</v>
      </c>
      <c r="U107" s="4">
        <v>500</v>
      </c>
      <c r="V107" s="10">
        <f t="shared" si="66"/>
        <v>14.009539264445955</v>
      </c>
      <c r="W107" s="4">
        <f t="shared" si="67"/>
        <v>0.35750836125631658</v>
      </c>
      <c r="X107" s="2">
        <f t="shared" si="56"/>
        <v>70.047696322229768</v>
      </c>
      <c r="Y107" s="9">
        <f t="shared" si="57"/>
        <v>8.1018518518518516E-4</v>
      </c>
      <c r="Z107" s="2">
        <f t="shared" si="58"/>
        <v>1.7875418062815811</v>
      </c>
      <c r="AA107" s="2">
        <f t="shared" si="59"/>
        <v>7860.4880233535987</v>
      </c>
      <c r="AB107" s="9">
        <f t="shared" si="60"/>
        <v>9.0972222222222218E-2</v>
      </c>
      <c r="AC107" s="4">
        <f t="shared" si="45"/>
        <v>4144700</v>
      </c>
      <c r="AD107" s="4">
        <f t="shared" si="61"/>
        <v>4284800</v>
      </c>
      <c r="AE107" s="4">
        <f t="shared" si="46"/>
        <v>500</v>
      </c>
      <c r="AF107">
        <f t="shared" si="47"/>
        <v>33655</v>
      </c>
      <c r="AG107">
        <f t="shared" si="62"/>
        <v>20800</v>
      </c>
      <c r="AH107">
        <f t="shared" si="63"/>
        <v>12855</v>
      </c>
    </row>
    <row r="108" spans="1:34">
      <c r="A108" s="3">
        <v>105</v>
      </c>
      <c r="B108" s="2">
        <f t="shared" si="70"/>
        <v>40870454539.302826</v>
      </c>
      <c r="C108" s="2">
        <f t="shared" si="71"/>
        <v>2591336831.495995</v>
      </c>
      <c r="D108" s="2">
        <f t="shared" si="64"/>
        <v>69476950.891713142</v>
      </c>
      <c r="E108" s="2">
        <f t="shared" si="48"/>
        <v>43461791370.79882</v>
      </c>
      <c r="G108" s="2">
        <f t="shared" si="65"/>
        <v>14</v>
      </c>
      <c r="H108" s="2">
        <f t="shared" si="49"/>
        <v>14</v>
      </c>
      <c r="I108" s="2">
        <f t="shared" si="44"/>
        <v>20000</v>
      </c>
      <c r="J108" s="4">
        <f t="shared" si="72"/>
        <v>13310.558268820418</v>
      </c>
      <c r="K108" s="10">
        <f t="shared" si="50"/>
        <v>353.87411134044157</v>
      </c>
      <c r="L108" s="4">
        <f t="shared" si="51"/>
        <v>1769.370556702208</v>
      </c>
      <c r="M108" s="9">
        <f t="shared" si="52"/>
        <v>2.0474537037037038E-2</v>
      </c>
      <c r="N108" s="4">
        <f t="shared" si="53"/>
        <v>32.446784409369684</v>
      </c>
      <c r="Q108" s="2">
        <f t="shared" si="68"/>
        <v>4284806.8482611664</v>
      </c>
      <c r="R108" s="2">
        <f t="shared" si="69"/>
        <v>143735.36982584148</v>
      </c>
      <c r="S108" s="2">
        <f t="shared" si="54"/>
        <v>3639.9771813819102</v>
      </c>
      <c r="T108" s="4">
        <f t="shared" si="55"/>
        <v>4428542.2180870082</v>
      </c>
      <c r="U108" s="4">
        <v>500</v>
      </c>
      <c r="V108" s="10">
        <f t="shared" si="66"/>
        <v>14.373536982584149</v>
      </c>
      <c r="W108" s="4">
        <f t="shared" si="67"/>
        <v>0.3639977181381937</v>
      </c>
      <c r="X108" s="2">
        <f t="shared" si="56"/>
        <v>71.867684912920737</v>
      </c>
      <c r="Y108" s="9">
        <f t="shared" si="57"/>
        <v>8.2175925925925917E-4</v>
      </c>
      <c r="Z108" s="2">
        <f t="shared" si="58"/>
        <v>1.8199885906909685</v>
      </c>
      <c r="AA108" s="2">
        <f t="shared" si="59"/>
        <v>7932.3557082665193</v>
      </c>
      <c r="AB108" s="9">
        <f t="shared" si="60"/>
        <v>9.1805555555555543E-2</v>
      </c>
      <c r="AC108" s="4">
        <f t="shared" si="45"/>
        <v>4284800</v>
      </c>
      <c r="AD108" s="4">
        <f t="shared" si="61"/>
        <v>4428500</v>
      </c>
      <c r="AE108" s="4">
        <f t="shared" si="46"/>
        <v>500</v>
      </c>
      <c r="AF108">
        <f t="shared" si="47"/>
        <v>33979</v>
      </c>
      <c r="AG108">
        <f t="shared" si="62"/>
        <v>21000</v>
      </c>
      <c r="AH108">
        <f t="shared" si="63"/>
        <v>12979</v>
      </c>
    </row>
    <row r="109" spans="1:34">
      <c r="A109" s="3">
        <v>106</v>
      </c>
      <c r="B109" s="2">
        <f t="shared" si="70"/>
        <v>43461791370.79882</v>
      </c>
      <c r="C109" s="2">
        <f t="shared" si="71"/>
        <v>6655279134.4102087</v>
      </c>
      <c r="D109" s="2">
        <f t="shared" si="64"/>
        <v>4063942302.9142137</v>
      </c>
      <c r="E109" s="2">
        <f t="shared" si="48"/>
        <v>50117070505.20903</v>
      </c>
      <c r="G109" s="2">
        <f t="shared" si="65"/>
        <v>15</v>
      </c>
      <c r="H109" s="2">
        <f t="shared" si="49"/>
        <v>1</v>
      </c>
      <c r="I109" s="2">
        <f t="shared" si="44"/>
        <v>50000</v>
      </c>
      <c r="J109" s="4">
        <f t="shared" si="72"/>
        <v>13670.983540441608</v>
      </c>
      <c r="K109" s="10">
        <f t="shared" si="50"/>
        <v>360.42527162119046</v>
      </c>
      <c r="L109" s="4">
        <f t="shared" si="51"/>
        <v>1802.1263581059522</v>
      </c>
      <c r="M109" s="9">
        <f t="shared" si="52"/>
        <v>2.0856481481481479E-2</v>
      </c>
      <c r="N109" s="4">
        <f t="shared" si="53"/>
        <v>32.755801403744272</v>
      </c>
      <c r="Q109" s="2">
        <f t="shared" si="68"/>
        <v>4428542.2180870082</v>
      </c>
      <c r="R109" s="2">
        <f t="shared" si="69"/>
        <v>147440.85861003087</v>
      </c>
      <c r="S109" s="2">
        <f t="shared" si="54"/>
        <v>3705.4887841893988</v>
      </c>
      <c r="T109" s="4">
        <f t="shared" si="55"/>
        <v>4575983.0766970394</v>
      </c>
      <c r="U109" s="4">
        <v>500</v>
      </c>
      <c r="V109" s="10">
        <f t="shared" si="66"/>
        <v>14.744085861003088</v>
      </c>
      <c r="W109" s="4">
        <f t="shared" si="67"/>
        <v>0.3705488784189388</v>
      </c>
      <c r="X109" s="2">
        <f t="shared" si="56"/>
        <v>73.720429305015443</v>
      </c>
      <c r="Y109" s="9">
        <f t="shared" si="57"/>
        <v>8.4490740740740739E-4</v>
      </c>
      <c r="Z109" s="2">
        <f t="shared" si="58"/>
        <v>1.8527443920947064</v>
      </c>
      <c r="AA109" s="2">
        <f t="shared" si="59"/>
        <v>8006.0761375715347</v>
      </c>
      <c r="AB109" s="9">
        <f t="shared" si="60"/>
        <v>9.2662037037037029E-2</v>
      </c>
      <c r="AC109" s="4">
        <f t="shared" si="45"/>
        <v>4428500</v>
      </c>
      <c r="AD109" s="4">
        <f t="shared" si="61"/>
        <v>4576000</v>
      </c>
      <c r="AE109" s="4">
        <f t="shared" si="46"/>
        <v>500</v>
      </c>
      <c r="AF109">
        <f t="shared" si="47"/>
        <v>34302</v>
      </c>
      <c r="AG109">
        <f t="shared" si="62"/>
        <v>21200</v>
      </c>
      <c r="AH109">
        <f t="shared" si="63"/>
        <v>13102</v>
      </c>
    </row>
    <row r="110" spans="1:34">
      <c r="A110" s="3">
        <v>107</v>
      </c>
      <c r="B110" s="2">
        <f t="shared" si="70"/>
        <v>50117070505.20903</v>
      </c>
      <c r="C110" s="2">
        <f t="shared" si="71"/>
        <v>6835491770.2208042</v>
      </c>
      <c r="D110" s="2">
        <f t="shared" si="64"/>
        <v>180212635.81059551</v>
      </c>
      <c r="E110" s="2">
        <f t="shared" si="48"/>
        <v>56952562275.429832</v>
      </c>
      <c r="G110" s="2">
        <f t="shared" si="65"/>
        <v>15</v>
      </c>
      <c r="H110" s="2">
        <f t="shared" si="49"/>
        <v>2</v>
      </c>
      <c r="I110" s="2">
        <f t="shared" si="44"/>
        <v>50000</v>
      </c>
      <c r="J110" s="4">
        <f t="shared" si="72"/>
        <v>14038.021775742422</v>
      </c>
      <c r="K110" s="10">
        <f t="shared" si="50"/>
        <v>367.03823530081434</v>
      </c>
      <c r="L110" s="4">
        <f t="shared" si="51"/>
        <v>1835.1911765040718</v>
      </c>
      <c r="M110" s="9">
        <f t="shared" si="52"/>
        <v>2.1238425925925924E-2</v>
      </c>
      <c r="N110" s="4">
        <f t="shared" si="53"/>
        <v>33.064818398119542</v>
      </c>
      <c r="Q110" s="2">
        <f t="shared" si="68"/>
        <v>4575983.0766970394</v>
      </c>
      <c r="R110" s="2">
        <f t="shared" si="69"/>
        <v>151212.47703101652</v>
      </c>
      <c r="S110" s="2">
        <f t="shared" si="54"/>
        <v>3771.6184209856374</v>
      </c>
      <c r="T110" s="4">
        <f t="shared" si="55"/>
        <v>4727195.5537280561</v>
      </c>
      <c r="U110" s="4">
        <v>500</v>
      </c>
      <c r="V110" s="10">
        <f t="shared" si="66"/>
        <v>15.121247703101652</v>
      </c>
      <c r="W110" s="4">
        <f t="shared" si="67"/>
        <v>0.37716184209856429</v>
      </c>
      <c r="X110" s="2">
        <f t="shared" si="56"/>
        <v>75.606238515508267</v>
      </c>
      <c r="Y110" s="9">
        <f t="shared" si="57"/>
        <v>8.6805555555555551E-4</v>
      </c>
      <c r="Z110" s="2">
        <f t="shared" si="58"/>
        <v>1.8858092104928232</v>
      </c>
      <c r="AA110" s="2">
        <f t="shared" si="59"/>
        <v>8081.6823760870429</v>
      </c>
      <c r="AB110" s="9">
        <f t="shared" si="60"/>
        <v>9.3530092592592595E-2</v>
      </c>
      <c r="AC110" s="4">
        <f t="shared" si="45"/>
        <v>4576000</v>
      </c>
      <c r="AD110" s="4">
        <f t="shared" si="61"/>
        <v>4727200</v>
      </c>
      <c r="AE110" s="4">
        <f t="shared" si="46"/>
        <v>500</v>
      </c>
      <c r="AF110">
        <f t="shared" si="47"/>
        <v>34626</v>
      </c>
      <c r="AG110">
        <f t="shared" si="62"/>
        <v>21400</v>
      </c>
      <c r="AH110">
        <f t="shared" si="63"/>
        <v>13226</v>
      </c>
    </row>
    <row r="111" spans="1:34">
      <c r="A111" s="3">
        <v>108</v>
      </c>
      <c r="B111" s="2">
        <f t="shared" si="70"/>
        <v>56952562275.429832</v>
      </c>
      <c r="C111" s="2">
        <f t="shared" si="71"/>
        <v>7019010887.8712101</v>
      </c>
      <c r="D111" s="2">
        <f t="shared" si="64"/>
        <v>183519117.65040588</v>
      </c>
      <c r="E111" s="2">
        <f t="shared" si="48"/>
        <v>63971573163.301041</v>
      </c>
      <c r="G111" s="2">
        <f t="shared" si="65"/>
        <v>15</v>
      </c>
      <c r="H111" s="2">
        <f t="shared" si="49"/>
        <v>3</v>
      </c>
      <c r="I111" s="2">
        <f t="shared" si="44"/>
        <v>50000</v>
      </c>
      <c r="J111" s="4">
        <f t="shared" si="72"/>
        <v>14411.734778121734</v>
      </c>
      <c r="K111" s="10">
        <f t="shared" si="50"/>
        <v>373.7130023793132</v>
      </c>
      <c r="L111" s="4">
        <f t="shared" si="51"/>
        <v>1868.5650118965659</v>
      </c>
      <c r="M111" s="9">
        <f t="shared" si="52"/>
        <v>2.162037037037037E-2</v>
      </c>
      <c r="N111" s="4">
        <f t="shared" si="53"/>
        <v>33.373835392494129</v>
      </c>
      <c r="Q111" s="2">
        <f t="shared" si="68"/>
        <v>4727195.5537280561</v>
      </c>
      <c r="R111" s="2">
        <f t="shared" si="69"/>
        <v>155050.84312278713</v>
      </c>
      <c r="S111" s="2">
        <f t="shared" si="54"/>
        <v>3838.3660917706261</v>
      </c>
      <c r="T111" s="4">
        <f t="shared" si="55"/>
        <v>4882246.396850843</v>
      </c>
      <c r="U111" s="4">
        <v>500</v>
      </c>
      <c r="V111" s="10">
        <f t="shared" si="66"/>
        <v>15.505084312278713</v>
      </c>
      <c r="W111" s="4">
        <f t="shared" si="67"/>
        <v>0.38383660917706131</v>
      </c>
      <c r="X111" s="2">
        <f t="shared" si="56"/>
        <v>77.525421561393571</v>
      </c>
      <c r="Y111" s="9">
        <f t="shared" si="57"/>
        <v>8.9120370370370384E-4</v>
      </c>
      <c r="Z111" s="2">
        <f t="shared" si="58"/>
        <v>1.9191830458853048</v>
      </c>
      <c r="AA111" s="2">
        <f t="shared" si="59"/>
        <v>8159.2077976484361</v>
      </c>
      <c r="AB111" s="9">
        <f t="shared" si="60"/>
        <v>9.4432870370370361E-2</v>
      </c>
      <c r="AC111" s="4">
        <f t="shared" si="45"/>
        <v>4727200</v>
      </c>
      <c r="AD111" s="4">
        <f t="shared" si="61"/>
        <v>4882200</v>
      </c>
      <c r="AE111" s="4">
        <f t="shared" si="46"/>
        <v>500</v>
      </c>
      <c r="AF111">
        <f t="shared" si="47"/>
        <v>34950</v>
      </c>
      <c r="AG111">
        <f t="shared" si="62"/>
        <v>21600</v>
      </c>
      <c r="AH111">
        <f t="shared" si="63"/>
        <v>13350</v>
      </c>
    </row>
    <row r="112" spans="1:34">
      <c r="A112" s="3">
        <v>109</v>
      </c>
      <c r="B112" s="2">
        <f t="shared" si="70"/>
        <v>63971573163.301041</v>
      </c>
      <c r="C112" s="2">
        <f t="shared" si="71"/>
        <v>7205867389.0608673</v>
      </c>
      <c r="D112" s="2">
        <f t="shared" si="64"/>
        <v>186856501.18965721</v>
      </c>
      <c r="E112" s="2">
        <f t="shared" si="48"/>
        <v>71177440552.361908</v>
      </c>
      <c r="G112" s="2">
        <f t="shared" si="65"/>
        <v>15</v>
      </c>
      <c r="H112" s="2">
        <f t="shared" si="49"/>
        <v>4</v>
      </c>
      <c r="I112" s="2">
        <f t="shared" si="44"/>
        <v>50000</v>
      </c>
      <c r="J112" s="4">
        <f t="shared" si="72"/>
        <v>14792.184350978421</v>
      </c>
      <c r="K112" s="10">
        <f t="shared" si="50"/>
        <v>380.44957285668704</v>
      </c>
      <c r="L112" s="4">
        <f t="shared" si="51"/>
        <v>1902.2478642834353</v>
      </c>
      <c r="M112" s="9">
        <f t="shared" si="52"/>
        <v>2.2013888888888888E-2</v>
      </c>
      <c r="N112" s="4">
        <f t="shared" si="53"/>
        <v>33.682852386869399</v>
      </c>
      <c r="Q112" s="2">
        <f t="shared" si="68"/>
        <v>4882246.396850843</v>
      </c>
      <c r="R112" s="2">
        <f t="shared" si="69"/>
        <v>158956.5749193315</v>
      </c>
      <c r="S112" s="2">
        <f t="shared" si="54"/>
        <v>3905.7317965443644</v>
      </c>
      <c r="T112" s="4">
        <f t="shared" si="55"/>
        <v>5041202.9717701748</v>
      </c>
      <c r="U112" s="4">
        <v>500</v>
      </c>
      <c r="V112" s="10">
        <f t="shared" si="66"/>
        <v>15.89565749193315</v>
      </c>
      <c r="W112" s="4">
        <f t="shared" si="67"/>
        <v>0.39057317965443694</v>
      </c>
      <c r="X112" s="2">
        <f t="shared" si="56"/>
        <v>79.478287459665751</v>
      </c>
      <c r="Y112" s="9">
        <f t="shared" si="57"/>
        <v>9.1435185185185185E-4</v>
      </c>
      <c r="Z112" s="2">
        <f t="shared" si="58"/>
        <v>1.9528658982721794</v>
      </c>
      <c r="AA112" s="2">
        <f t="shared" si="59"/>
        <v>8238.6860851081019</v>
      </c>
      <c r="AB112" s="9">
        <f t="shared" si="60"/>
        <v>9.5347222222222236E-2</v>
      </c>
      <c r="AC112" s="4">
        <f t="shared" si="45"/>
        <v>4882200</v>
      </c>
      <c r="AD112" s="4">
        <f t="shared" si="61"/>
        <v>5041200</v>
      </c>
      <c r="AE112" s="4">
        <f t="shared" si="46"/>
        <v>500</v>
      </c>
      <c r="AF112">
        <f t="shared" si="47"/>
        <v>35273</v>
      </c>
      <c r="AG112">
        <f t="shared" si="62"/>
        <v>21800</v>
      </c>
      <c r="AH112">
        <f t="shared" si="63"/>
        <v>13473</v>
      </c>
    </row>
    <row r="113" spans="1:34">
      <c r="A113" s="3">
        <v>110</v>
      </c>
      <c r="B113" s="2">
        <f t="shared" si="70"/>
        <v>71177440552.361908</v>
      </c>
      <c r="C113" s="2">
        <f t="shared" si="71"/>
        <v>7396092175.4892111</v>
      </c>
      <c r="D113" s="2">
        <f t="shared" si="64"/>
        <v>190224786.42834377</v>
      </c>
      <c r="E113" s="2">
        <f t="shared" si="48"/>
        <v>78573532727.85112</v>
      </c>
      <c r="G113" s="2">
        <f t="shared" si="65"/>
        <v>15</v>
      </c>
      <c r="H113" s="2">
        <f t="shared" si="49"/>
        <v>5</v>
      </c>
      <c r="I113" s="2">
        <f t="shared" si="44"/>
        <v>50000</v>
      </c>
      <c r="J113" s="4">
        <f t="shared" si="72"/>
        <v>15179.432297711357</v>
      </c>
      <c r="K113" s="10">
        <f t="shared" si="50"/>
        <v>387.24794673293587</v>
      </c>
      <c r="L113" s="4">
        <f t="shared" si="51"/>
        <v>1936.2397336646793</v>
      </c>
      <c r="M113" s="9">
        <f t="shared" si="52"/>
        <v>2.2407407407407407E-2</v>
      </c>
      <c r="N113" s="4">
        <f t="shared" si="53"/>
        <v>33.991869381243987</v>
      </c>
      <c r="Q113" s="2">
        <f t="shared" si="68"/>
        <v>5041202.9717701748</v>
      </c>
      <c r="R113" s="2">
        <f t="shared" si="69"/>
        <v>162930.29045463837</v>
      </c>
      <c r="S113" s="2">
        <f t="shared" si="54"/>
        <v>3973.7155353068529</v>
      </c>
      <c r="T113" s="4">
        <f t="shared" si="55"/>
        <v>5204133.262224813</v>
      </c>
      <c r="U113" s="4">
        <v>500</v>
      </c>
      <c r="V113" s="10">
        <f t="shared" si="66"/>
        <v>16.293029045463836</v>
      </c>
      <c r="W113" s="4">
        <f t="shared" si="67"/>
        <v>0.39737155353068587</v>
      </c>
      <c r="X113" s="2">
        <f t="shared" si="56"/>
        <v>81.465145227319184</v>
      </c>
      <c r="Y113" s="9">
        <f t="shared" si="57"/>
        <v>9.3750000000000007E-4</v>
      </c>
      <c r="Z113" s="2">
        <f t="shared" si="58"/>
        <v>1.9868577676534329</v>
      </c>
      <c r="AA113" s="2">
        <f t="shared" si="59"/>
        <v>8320.1512303354211</v>
      </c>
      <c r="AB113" s="9">
        <f t="shared" si="60"/>
        <v>9.6296296296296283E-2</v>
      </c>
      <c r="AC113" s="4">
        <f t="shared" si="45"/>
        <v>5041200</v>
      </c>
      <c r="AD113" s="4">
        <f t="shared" si="61"/>
        <v>5204100</v>
      </c>
      <c r="AE113" s="4">
        <f t="shared" si="46"/>
        <v>500</v>
      </c>
      <c r="AF113">
        <f t="shared" si="47"/>
        <v>35597</v>
      </c>
      <c r="AG113">
        <f t="shared" si="62"/>
        <v>22000</v>
      </c>
      <c r="AH113">
        <f t="shared" si="63"/>
        <v>13597</v>
      </c>
    </row>
    <row r="114" spans="1:34">
      <c r="A114" s="3">
        <v>111</v>
      </c>
      <c r="B114" s="2">
        <f t="shared" si="70"/>
        <v>78573532727.85112</v>
      </c>
      <c r="C114" s="2">
        <f t="shared" si="71"/>
        <v>7589716148.8556786</v>
      </c>
      <c r="D114" s="2">
        <f t="shared" si="64"/>
        <v>193623973.36646748</v>
      </c>
      <c r="E114" s="2">
        <f t="shared" si="48"/>
        <v>86163248876.706802</v>
      </c>
      <c r="G114" s="2">
        <f t="shared" si="65"/>
        <v>15</v>
      </c>
      <c r="H114" s="2">
        <f t="shared" si="49"/>
        <v>6</v>
      </c>
      <c r="I114" s="2">
        <f t="shared" si="44"/>
        <v>50000</v>
      </c>
      <c r="J114" s="4">
        <f t="shared" si="72"/>
        <v>15573.540421719417</v>
      </c>
      <c r="K114" s="10">
        <f t="shared" si="50"/>
        <v>394.10812400805969</v>
      </c>
      <c r="L114" s="4">
        <f t="shared" si="51"/>
        <v>1970.5406200402986</v>
      </c>
      <c r="M114" s="9">
        <f t="shared" si="52"/>
        <v>2.2800925925925929E-2</v>
      </c>
      <c r="N114" s="4">
        <f t="shared" si="53"/>
        <v>34.300886375619257</v>
      </c>
      <c r="Q114" s="2">
        <f t="shared" si="68"/>
        <v>5204133.262224813</v>
      </c>
      <c r="R114" s="2">
        <f t="shared" si="69"/>
        <v>166972.60776269645</v>
      </c>
      <c r="S114" s="2">
        <f t="shared" si="54"/>
        <v>4042.3173080580909</v>
      </c>
      <c r="T114" s="4">
        <f t="shared" si="55"/>
        <v>5371105.8699875092</v>
      </c>
      <c r="U114" s="4">
        <v>500</v>
      </c>
      <c r="V114" s="10">
        <f t="shared" si="66"/>
        <v>16.697260776269648</v>
      </c>
      <c r="W114" s="4">
        <f t="shared" si="67"/>
        <v>0.40423173080581165</v>
      </c>
      <c r="X114" s="2">
        <f t="shared" si="56"/>
        <v>83.486303881348235</v>
      </c>
      <c r="Y114" s="9">
        <f t="shared" si="57"/>
        <v>9.6064814814814808E-4</v>
      </c>
      <c r="Z114" s="2">
        <f t="shared" si="58"/>
        <v>2.0211586540290511</v>
      </c>
      <c r="AA114" s="2">
        <f t="shared" si="59"/>
        <v>8403.6375342167685</v>
      </c>
      <c r="AB114" s="9">
        <f t="shared" si="60"/>
        <v>9.7256944444444451E-2</v>
      </c>
      <c r="AC114" s="4">
        <f t="shared" si="45"/>
        <v>5204100</v>
      </c>
      <c r="AD114" s="4">
        <f t="shared" si="61"/>
        <v>5371100</v>
      </c>
      <c r="AE114" s="4">
        <f t="shared" si="46"/>
        <v>500</v>
      </c>
      <c r="AF114">
        <f t="shared" si="47"/>
        <v>35920</v>
      </c>
      <c r="AG114">
        <f t="shared" si="62"/>
        <v>22200</v>
      </c>
      <c r="AH114">
        <f t="shared" si="63"/>
        <v>13720</v>
      </c>
    </row>
    <row r="115" spans="1:34">
      <c r="A115" s="3">
        <v>112</v>
      </c>
      <c r="B115" s="2">
        <f t="shared" si="70"/>
        <v>86163248876.706802</v>
      </c>
      <c r="C115" s="2">
        <f t="shared" si="71"/>
        <v>7786770210.8597088</v>
      </c>
      <c r="D115" s="2">
        <f t="shared" si="64"/>
        <v>197054062.00403023</v>
      </c>
      <c r="E115" s="2">
        <f t="shared" si="48"/>
        <v>93950019087.566513</v>
      </c>
      <c r="G115" s="2">
        <f t="shared" si="65"/>
        <v>15</v>
      </c>
      <c r="H115" s="2">
        <f t="shared" si="49"/>
        <v>7</v>
      </c>
      <c r="I115" s="2">
        <f t="shared" si="44"/>
        <v>50000</v>
      </c>
      <c r="J115" s="4">
        <f t="shared" si="72"/>
        <v>15974.570526401476</v>
      </c>
      <c r="K115" s="10">
        <f t="shared" si="50"/>
        <v>401.03010468205849</v>
      </c>
      <c r="L115" s="4">
        <f t="shared" si="51"/>
        <v>2005.1505234102924</v>
      </c>
      <c r="M115" s="9">
        <f t="shared" si="52"/>
        <v>2.3206018518518515E-2</v>
      </c>
      <c r="N115" s="4">
        <f t="shared" si="53"/>
        <v>34.609903369993845</v>
      </c>
      <c r="Q115" s="2">
        <f t="shared" si="68"/>
        <v>5371105.8699875092</v>
      </c>
      <c r="R115" s="2">
        <f t="shared" si="69"/>
        <v>171084.14487749455</v>
      </c>
      <c r="S115" s="2">
        <f t="shared" si="54"/>
        <v>4111.5371147980786</v>
      </c>
      <c r="T115" s="4">
        <f t="shared" si="55"/>
        <v>5542190.0148650035</v>
      </c>
      <c r="U115" s="4">
        <v>500</v>
      </c>
      <c r="V115" s="10">
        <f t="shared" si="66"/>
        <v>17.108414487749453</v>
      </c>
      <c r="W115" s="4">
        <f t="shared" si="67"/>
        <v>0.41115371147980539</v>
      </c>
      <c r="X115" s="2">
        <f t="shared" si="56"/>
        <v>85.542072438747269</v>
      </c>
      <c r="Y115" s="9">
        <f t="shared" si="57"/>
        <v>9.8379629629629642E-4</v>
      </c>
      <c r="Z115" s="2">
        <f t="shared" si="58"/>
        <v>2.0557685573990341</v>
      </c>
      <c r="AA115" s="2">
        <f t="shared" si="59"/>
        <v>8489.1796066555162</v>
      </c>
      <c r="AB115" s="9">
        <f t="shared" si="60"/>
        <v>9.8252314814814792E-2</v>
      </c>
      <c r="AC115" s="4">
        <f t="shared" si="45"/>
        <v>5371100</v>
      </c>
      <c r="AD115" s="4">
        <f t="shared" si="61"/>
        <v>5542200</v>
      </c>
      <c r="AE115" s="4">
        <f t="shared" si="46"/>
        <v>500</v>
      </c>
      <c r="AF115">
        <f t="shared" si="47"/>
        <v>36244</v>
      </c>
      <c r="AG115">
        <f t="shared" si="62"/>
        <v>22400</v>
      </c>
      <c r="AH115">
        <f t="shared" si="63"/>
        <v>13844</v>
      </c>
    </row>
    <row r="116" spans="1:34">
      <c r="A116" s="3">
        <v>113</v>
      </c>
      <c r="B116" s="2">
        <f t="shared" si="70"/>
        <v>93950019087.566513</v>
      </c>
      <c r="C116" s="2">
        <f t="shared" si="71"/>
        <v>7987285263.2007389</v>
      </c>
      <c r="D116" s="2">
        <f t="shared" si="64"/>
        <v>200515052.34103012</v>
      </c>
      <c r="E116" s="2">
        <f t="shared" si="48"/>
        <v>101937304350.76726</v>
      </c>
      <c r="G116" s="2">
        <f t="shared" si="65"/>
        <v>15</v>
      </c>
      <c r="H116" s="2">
        <f t="shared" si="49"/>
        <v>8</v>
      </c>
      <c r="I116" s="2">
        <f t="shared" si="44"/>
        <v>50000</v>
      </c>
      <c r="J116" s="4">
        <f t="shared" si="72"/>
        <v>16382.584415156409</v>
      </c>
      <c r="K116" s="10">
        <f t="shared" si="50"/>
        <v>408.01388875493228</v>
      </c>
      <c r="L116" s="4">
        <f t="shared" si="51"/>
        <v>2040.0694437746615</v>
      </c>
      <c r="M116" s="9">
        <f t="shared" si="52"/>
        <v>2.361111111111111E-2</v>
      </c>
      <c r="N116" s="4">
        <f t="shared" si="53"/>
        <v>34.918920364369114</v>
      </c>
      <c r="Q116" s="2">
        <f t="shared" si="68"/>
        <v>5542190.0148650035</v>
      </c>
      <c r="R116" s="2">
        <f t="shared" si="69"/>
        <v>175265.51983302136</v>
      </c>
      <c r="S116" s="2">
        <f t="shared" si="54"/>
        <v>4181.3749555268168</v>
      </c>
      <c r="T116" s="4">
        <f t="shared" si="55"/>
        <v>5717455.5346980253</v>
      </c>
      <c r="U116" s="4">
        <v>500</v>
      </c>
      <c r="V116" s="10">
        <f t="shared" si="66"/>
        <v>17.526551983302134</v>
      </c>
      <c r="W116" s="4">
        <f t="shared" si="67"/>
        <v>0.41813749555268132</v>
      </c>
      <c r="X116" s="2">
        <f t="shared" si="56"/>
        <v>87.632759916510679</v>
      </c>
      <c r="Y116" s="9">
        <f t="shared" si="57"/>
        <v>1.0069444444444444E-3</v>
      </c>
      <c r="Z116" s="2">
        <f t="shared" si="58"/>
        <v>2.0906874777634101</v>
      </c>
      <c r="AA116" s="2">
        <f t="shared" si="59"/>
        <v>8576.8123665720268</v>
      </c>
      <c r="AB116" s="9">
        <f t="shared" si="60"/>
        <v>9.9259259259259269E-2</v>
      </c>
      <c r="AC116" s="4">
        <f t="shared" si="45"/>
        <v>5542200</v>
      </c>
      <c r="AD116" s="4">
        <f t="shared" si="61"/>
        <v>5717500</v>
      </c>
      <c r="AE116" s="4">
        <f t="shared" si="46"/>
        <v>500</v>
      </c>
      <c r="AF116">
        <f t="shared" si="47"/>
        <v>36568</v>
      </c>
      <c r="AG116">
        <f t="shared" si="62"/>
        <v>22600</v>
      </c>
      <c r="AH116">
        <f t="shared" si="63"/>
        <v>13968</v>
      </c>
    </row>
    <row r="117" spans="1:34">
      <c r="A117" s="3">
        <v>114</v>
      </c>
      <c r="B117" s="2">
        <f t="shared" si="70"/>
        <v>101937304350.76726</v>
      </c>
      <c r="C117" s="2">
        <f t="shared" si="71"/>
        <v>8191292207.5782051</v>
      </c>
      <c r="D117" s="2">
        <f t="shared" si="64"/>
        <v>204006944.3774662</v>
      </c>
      <c r="E117" s="2">
        <f t="shared" si="48"/>
        <v>110128596558.34546</v>
      </c>
      <c r="G117" s="2">
        <f t="shared" si="65"/>
        <v>15</v>
      </c>
      <c r="H117" s="2">
        <f t="shared" si="49"/>
        <v>9</v>
      </c>
      <c r="I117" s="2">
        <f t="shared" si="44"/>
        <v>50000</v>
      </c>
      <c r="J117" s="4">
        <f t="shared" si="72"/>
        <v>16797.64389138309</v>
      </c>
      <c r="K117" s="10">
        <f t="shared" si="50"/>
        <v>415.05947622668111</v>
      </c>
      <c r="L117" s="4">
        <f t="shared" si="51"/>
        <v>2075.2973811334055</v>
      </c>
      <c r="M117" s="9">
        <f t="shared" si="52"/>
        <v>2.4016203703703706E-2</v>
      </c>
      <c r="N117" s="4">
        <f t="shared" si="53"/>
        <v>35.22793735874393</v>
      </c>
      <c r="Q117" s="2">
        <f t="shared" si="68"/>
        <v>5717455.5346980253</v>
      </c>
      <c r="R117" s="2">
        <f t="shared" si="69"/>
        <v>179517.35066326568</v>
      </c>
      <c r="S117" s="2">
        <f t="shared" si="54"/>
        <v>4251.8308302443047</v>
      </c>
      <c r="T117" s="4">
        <f t="shared" si="55"/>
        <v>5896972.8853612915</v>
      </c>
      <c r="U117" s="4">
        <v>500</v>
      </c>
      <c r="V117" s="10">
        <f t="shared" si="66"/>
        <v>17.951735066326567</v>
      </c>
      <c r="W117" s="4">
        <f t="shared" si="67"/>
        <v>0.42518308302443231</v>
      </c>
      <c r="X117" s="2">
        <f t="shared" si="56"/>
        <v>89.75867533163283</v>
      </c>
      <c r="Y117" s="9">
        <f t="shared" si="57"/>
        <v>1.0300925925925926E-3</v>
      </c>
      <c r="Z117" s="2">
        <f t="shared" si="58"/>
        <v>2.1259154151221509</v>
      </c>
      <c r="AA117" s="2">
        <f t="shared" si="59"/>
        <v>8666.5710419036604</v>
      </c>
      <c r="AB117" s="9">
        <f t="shared" si="60"/>
        <v>0.10030092592592593</v>
      </c>
      <c r="AC117" s="4">
        <f t="shared" si="45"/>
        <v>5717500</v>
      </c>
      <c r="AD117" s="4">
        <f t="shared" si="61"/>
        <v>5897000</v>
      </c>
      <c r="AE117" s="4">
        <f t="shared" si="46"/>
        <v>500</v>
      </c>
      <c r="AF117">
        <f t="shared" si="47"/>
        <v>36891</v>
      </c>
      <c r="AG117">
        <f t="shared" si="62"/>
        <v>22800</v>
      </c>
      <c r="AH117">
        <f t="shared" si="63"/>
        <v>14091</v>
      </c>
    </row>
    <row r="118" spans="1:34">
      <c r="A118" s="3">
        <v>115</v>
      </c>
      <c r="B118" s="2">
        <f t="shared" si="70"/>
        <v>110128596558.34546</v>
      </c>
      <c r="C118" s="2">
        <f t="shared" si="71"/>
        <v>8398821945.6915455</v>
      </c>
      <c r="D118" s="2">
        <f t="shared" si="64"/>
        <v>207529738.11334038</v>
      </c>
      <c r="E118" s="2">
        <f t="shared" si="48"/>
        <v>118527418504.037</v>
      </c>
      <c r="G118" s="2">
        <f t="shared" si="65"/>
        <v>15</v>
      </c>
      <c r="H118" s="2">
        <f t="shared" si="49"/>
        <v>10</v>
      </c>
      <c r="I118" s="2">
        <f t="shared" si="44"/>
        <v>50000</v>
      </c>
      <c r="J118" s="4">
        <f t="shared" si="72"/>
        <v>17219.810758480395</v>
      </c>
      <c r="K118" s="10">
        <f t="shared" si="50"/>
        <v>422.16686709730493</v>
      </c>
      <c r="L118" s="4">
        <f t="shared" si="51"/>
        <v>2110.8343354865247</v>
      </c>
      <c r="M118" s="9">
        <f t="shared" si="52"/>
        <v>2.4421296296296292E-2</v>
      </c>
      <c r="N118" s="4">
        <f t="shared" si="53"/>
        <v>35.536954353119199</v>
      </c>
      <c r="Q118" s="2">
        <f t="shared" si="68"/>
        <v>5896972.8853612915</v>
      </c>
      <c r="R118" s="2">
        <f t="shared" si="69"/>
        <v>183840.25540221622</v>
      </c>
      <c r="S118" s="2">
        <f t="shared" si="54"/>
        <v>4322.9047389505422</v>
      </c>
      <c r="T118" s="4">
        <f t="shared" si="55"/>
        <v>6080813.1407635082</v>
      </c>
      <c r="U118" s="4">
        <v>500</v>
      </c>
      <c r="V118" s="10">
        <f t="shared" si="66"/>
        <v>18.384025540221621</v>
      </c>
      <c r="W118" s="4">
        <f t="shared" si="67"/>
        <v>0.43229047389505482</v>
      </c>
      <c r="X118" s="2">
        <f t="shared" si="56"/>
        <v>91.9201277011081</v>
      </c>
      <c r="Y118" s="9">
        <f t="shared" si="57"/>
        <v>1.0532407407407407E-3</v>
      </c>
      <c r="Z118" s="2">
        <f t="shared" si="58"/>
        <v>2.1614523694752705</v>
      </c>
      <c r="AA118" s="2">
        <f t="shared" si="59"/>
        <v>8758.4911696047693</v>
      </c>
      <c r="AB118" s="9">
        <f t="shared" si="60"/>
        <v>0.10136574074074074</v>
      </c>
      <c r="AC118" s="4">
        <f t="shared" si="45"/>
        <v>5897000</v>
      </c>
      <c r="AD118" s="4">
        <f t="shared" si="61"/>
        <v>6080800</v>
      </c>
      <c r="AE118" s="4">
        <f t="shared" si="46"/>
        <v>500</v>
      </c>
      <c r="AF118">
        <f t="shared" si="47"/>
        <v>37215</v>
      </c>
      <c r="AG118">
        <f t="shared" si="62"/>
        <v>23000</v>
      </c>
      <c r="AH118">
        <f t="shared" si="63"/>
        <v>14215</v>
      </c>
    </row>
    <row r="119" spans="1:34">
      <c r="A119" s="3">
        <v>116</v>
      </c>
      <c r="B119" s="2">
        <f t="shared" si="70"/>
        <v>118527418504.037</v>
      </c>
      <c r="C119" s="2">
        <f t="shared" si="71"/>
        <v>8609905379.2401962</v>
      </c>
      <c r="D119" s="2">
        <f t="shared" si="64"/>
        <v>211083433.54865074</v>
      </c>
      <c r="E119" s="2">
        <f t="shared" si="48"/>
        <v>127137323883.27719</v>
      </c>
      <c r="G119" s="2">
        <f t="shared" si="65"/>
        <v>15</v>
      </c>
      <c r="H119" s="2">
        <f t="shared" si="49"/>
        <v>11</v>
      </c>
      <c r="I119" s="2">
        <f t="shared" si="44"/>
        <v>50000</v>
      </c>
      <c r="J119" s="4">
        <f t="shared" si="72"/>
        <v>17649.146819847199</v>
      </c>
      <c r="K119" s="10">
        <f t="shared" si="50"/>
        <v>429.33606136680373</v>
      </c>
      <c r="L119" s="4">
        <f t="shared" si="51"/>
        <v>2146.6803068340187</v>
      </c>
      <c r="M119" s="9">
        <f t="shared" si="52"/>
        <v>2.4837962962962964E-2</v>
      </c>
      <c r="N119" s="4">
        <f t="shared" si="53"/>
        <v>35.845971347494014</v>
      </c>
      <c r="Q119" s="2">
        <f t="shared" si="68"/>
        <v>6080813.1407635082</v>
      </c>
      <c r="R119" s="2">
        <f t="shared" si="69"/>
        <v>188234.85208386174</v>
      </c>
      <c r="S119" s="2">
        <f t="shared" si="54"/>
        <v>4394.5966816455302</v>
      </c>
      <c r="T119" s="4">
        <f t="shared" si="55"/>
        <v>6269047.99284737</v>
      </c>
      <c r="U119" s="4">
        <v>500</v>
      </c>
      <c r="V119" s="10">
        <f t="shared" si="66"/>
        <v>18.823485208386174</v>
      </c>
      <c r="W119" s="4">
        <f t="shared" si="67"/>
        <v>0.4394596681645524</v>
      </c>
      <c r="X119" s="2">
        <f t="shared" si="56"/>
        <v>94.117426041930869</v>
      </c>
      <c r="Y119" s="9">
        <f t="shared" si="57"/>
        <v>1.0879629629629629E-3</v>
      </c>
      <c r="Z119" s="2">
        <f t="shared" si="58"/>
        <v>2.1972983408227691</v>
      </c>
      <c r="AA119" s="2">
        <f t="shared" si="59"/>
        <v>8852.6085956466995</v>
      </c>
      <c r="AB119" s="9">
        <f t="shared" si="60"/>
        <v>0.1024537037037037</v>
      </c>
      <c r="AC119" s="4">
        <f t="shared" si="45"/>
        <v>6080800</v>
      </c>
      <c r="AD119" s="4">
        <f t="shared" si="61"/>
        <v>6269000</v>
      </c>
      <c r="AE119" s="4">
        <f t="shared" si="46"/>
        <v>500</v>
      </c>
      <c r="AF119">
        <f t="shared" si="47"/>
        <v>37538</v>
      </c>
      <c r="AG119">
        <f t="shared" si="62"/>
        <v>23200</v>
      </c>
      <c r="AH119">
        <f t="shared" si="63"/>
        <v>14338</v>
      </c>
    </row>
    <row r="120" spans="1:34">
      <c r="A120" s="3">
        <v>117</v>
      </c>
      <c r="B120" s="2">
        <f t="shared" si="70"/>
        <v>127137323883.27719</v>
      </c>
      <c r="C120" s="2">
        <f t="shared" si="71"/>
        <v>8824573409.9235992</v>
      </c>
      <c r="D120" s="2">
        <f t="shared" si="64"/>
        <v>214668030.68340302</v>
      </c>
      <c r="E120" s="2">
        <f t="shared" si="48"/>
        <v>135961897293.20079</v>
      </c>
      <c r="G120" s="2">
        <f t="shared" si="65"/>
        <v>15</v>
      </c>
      <c r="H120" s="2">
        <f t="shared" si="49"/>
        <v>12</v>
      </c>
      <c r="I120" s="2">
        <f t="shared" si="44"/>
        <v>50000</v>
      </c>
      <c r="J120" s="4">
        <f t="shared" si="72"/>
        <v>18085.713878882376</v>
      </c>
      <c r="K120" s="10">
        <f t="shared" si="50"/>
        <v>436.56705903517752</v>
      </c>
      <c r="L120" s="4">
        <f t="shared" si="51"/>
        <v>2182.8352951758875</v>
      </c>
      <c r="M120" s="9">
        <f t="shared" si="52"/>
        <v>2.525462962962963E-2</v>
      </c>
      <c r="N120" s="4">
        <f t="shared" si="53"/>
        <v>36.15498834186883</v>
      </c>
      <c r="Q120" s="2">
        <f t="shared" si="68"/>
        <v>6269047.99284737</v>
      </c>
      <c r="R120" s="2">
        <f t="shared" si="69"/>
        <v>192701.75874219101</v>
      </c>
      <c r="S120" s="2">
        <f t="shared" si="54"/>
        <v>4466.9066583292679</v>
      </c>
      <c r="T120" s="4">
        <f t="shared" si="55"/>
        <v>6461749.7515895609</v>
      </c>
      <c r="U120" s="4">
        <v>500</v>
      </c>
      <c r="V120" s="10">
        <f t="shared" si="66"/>
        <v>19.270175874219102</v>
      </c>
      <c r="W120" s="4">
        <f t="shared" si="67"/>
        <v>0.4466906658329286</v>
      </c>
      <c r="X120" s="2">
        <f t="shared" si="56"/>
        <v>96.350879371095516</v>
      </c>
      <c r="Y120" s="9">
        <f t="shared" si="57"/>
        <v>1.1111111111111111E-3</v>
      </c>
      <c r="Z120" s="2">
        <f t="shared" si="58"/>
        <v>2.2334533291646466</v>
      </c>
      <c r="AA120" s="2">
        <f t="shared" si="59"/>
        <v>8948.9594750177948</v>
      </c>
      <c r="AB120" s="9">
        <f t="shared" si="60"/>
        <v>0.10356481481481482</v>
      </c>
      <c r="AC120" s="4">
        <f t="shared" si="45"/>
        <v>6269000</v>
      </c>
      <c r="AD120" s="4">
        <f t="shared" si="61"/>
        <v>6461700</v>
      </c>
      <c r="AE120" s="4">
        <f t="shared" si="46"/>
        <v>500</v>
      </c>
      <c r="AF120">
        <f t="shared" si="47"/>
        <v>37862</v>
      </c>
      <c r="AG120">
        <f t="shared" si="62"/>
        <v>23400</v>
      </c>
      <c r="AH120">
        <f t="shared" si="63"/>
        <v>14462</v>
      </c>
    </row>
    <row r="121" spans="1:34">
      <c r="A121" s="3">
        <v>118</v>
      </c>
      <c r="B121" s="2">
        <f t="shared" si="70"/>
        <v>135961897293.20079</v>
      </c>
      <c r="C121" s="2">
        <f t="shared" si="71"/>
        <v>9042856939.4411869</v>
      </c>
      <c r="D121" s="2">
        <f t="shared" si="64"/>
        <v>218283529.51758766</v>
      </c>
      <c r="E121" s="2">
        <f t="shared" si="48"/>
        <v>145004754232.64197</v>
      </c>
      <c r="G121" s="2">
        <f t="shared" si="65"/>
        <v>15</v>
      </c>
      <c r="H121" s="2">
        <f t="shared" si="49"/>
        <v>13</v>
      </c>
      <c r="I121" s="2">
        <f t="shared" si="44"/>
        <v>50000</v>
      </c>
      <c r="J121" s="4">
        <f t="shared" si="72"/>
        <v>18529.573738984804</v>
      </c>
      <c r="K121" s="10">
        <f t="shared" si="50"/>
        <v>443.8598601024263</v>
      </c>
      <c r="L121" s="4">
        <f t="shared" si="51"/>
        <v>2219.2993005121316</v>
      </c>
      <c r="M121" s="9">
        <f t="shared" si="52"/>
        <v>2.568287037037037E-2</v>
      </c>
      <c r="N121" s="4">
        <f t="shared" si="53"/>
        <v>36.464005336244099</v>
      </c>
      <c r="Q121" s="2">
        <f t="shared" si="68"/>
        <v>6461749.7515895609</v>
      </c>
      <c r="R121" s="2">
        <f t="shared" si="69"/>
        <v>197241.59341119276</v>
      </c>
      <c r="S121" s="2">
        <f t="shared" si="54"/>
        <v>4539.8346690017552</v>
      </c>
      <c r="T121" s="4">
        <f t="shared" si="55"/>
        <v>6658991.3450007532</v>
      </c>
      <c r="U121" s="4">
        <v>500</v>
      </c>
      <c r="V121" s="10">
        <f t="shared" si="66"/>
        <v>19.724159341119279</v>
      </c>
      <c r="W121" s="4">
        <f t="shared" si="67"/>
        <v>0.45398346690017632</v>
      </c>
      <c r="X121" s="2">
        <f t="shared" si="56"/>
        <v>98.620796705596391</v>
      </c>
      <c r="Y121" s="9">
        <f t="shared" si="57"/>
        <v>1.1342592592592591E-3</v>
      </c>
      <c r="Z121" s="2">
        <f t="shared" si="58"/>
        <v>2.2699173345008745</v>
      </c>
      <c r="AA121" s="2">
        <f t="shared" si="59"/>
        <v>9047.580271723391</v>
      </c>
      <c r="AB121" s="9">
        <f t="shared" si="60"/>
        <v>0.10471064814814814</v>
      </c>
      <c r="AC121" s="4">
        <f t="shared" si="45"/>
        <v>6461700</v>
      </c>
      <c r="AD121" s="4">
        <f t="shared" si="61"/>
        <v>6659000</v>
      </c>
      <c r="AE121" s="4">
        <f t="shared" si="46"/>
        <v>500</v>
      </c>
      <c r="AF121">
        <f t="shared" si="47"/>
        <v>38186</v>
      </c>
      <c r="AG121">
        <f t="shared" si="62"/>
        <v>23600</v>
      </c>
      <c r="AH121">
        <f t="shared" si="63"/>
        <v>14586</v>
      </c>
    </row>
    <row r="122" spans="1:34">
      <c r="A122" s="3">
        <v>119</v>
      </c>
      <c r="B122" s="2">
        <f t="shared" si="70"/>
        <v>145004754232.64197</v>
      </c>
      <c r="C122" s="2">
        <f t="shared" si="71"/>
        <v>9264786869.4924011</v>
      </c>
      <c r="D122" s="2">
        <f t="shared" si="64"/>
        <v>221929930.05121422</v>
      </c>
      <c r="E122" s="2">
        <f t="shared" si="48"/>
        <v>154269541102.13437</v>
      </c>
      <c r="G122" s="2">
        <f t="shared" si="65"/>
        <v>15</v>
      </c>
      <c r="H122" s="2">
        <f t="shared" si="49"/>
        <v>14</v>
      </c>
      <c r="I122" s="2">
        <f t="shared" si="44"/>
        <v>50000</v>
      </c>
      <c r="J122" s="4">
        <f t="shared" si="72"/>
        <v>18980.788203553355</v>
      </c>
      <c r="K122" s="10">
        <f t="shared" si="50"/>
        <v>451.21446456855006</v>
      </c>
      <c r="L122" s="4">
        <f t="shared" si="51"/>
        <v>2256.0723228427505</v>
      </c>
      <c r="M122" s="9">
        <f t="shared" si="52"/>
        <v>2.6111111111111113E-2</v>
      </c>
      <c r="N122" s="4">
        <f t="shared" si="53"/>
        <v>36.773022330618915</v>
      </c>
      <c r="Q122" s="2">
        <f t="shared" si="68"/>
        <v>6658991.3450007532</v>
      </c>
      <c r="R122" s="2">
        <f t="shared" si="69"/>
        <v>201854.97412485577</v>
      </c>
      <c r="S122" s="2">
        <f t="shared" si="54"/>
        <v>4613.380713662993</v>
      </c>
      <c r="T122" s="4">
        <f t="shared" si="55"/>
        <v>6860846.3191256085</v>
      </c>
      <c r="U122" s="4">
        <v>1000</v>
      </c>
      <c r="V122" s="10">
        <f t="shared" si="66"/>
        <v>10.092748706242789</v>
      </c>
      <c r="W122" s="4">
        <f t="shared" si="67"/>
        <v>-9.6314106348764899</v>
      </c>
      <c r="X122" s="2">
        <f t="shared" si="56"/>
        <v>50.463743531213943</v>
      </c>
      <c r="Y122" s="9">
        <f t="shared" si="57"/>
        <v>5.7870370370370378E-4</v>
      </c>
      <c r="Z122" s="2">
        <f t="shared" si="58"/>
        <v>-48.157053174382447</v>
      </c>
      <c r="AA122" s="2">
        <f t="shared" si="59"/>
        <v>9098.0440152546053</v>
      </c>
      <c r="AB122" s="9">
        <f t="shared" si="60"/>
        <v>0.10530092592592592</v>
      </c>
      <c r="AC122" s="4">
        <f t="shared" si="45"/>
        <v>6659000</v>
      </c>
      <c r="AD122" s="4">
        <f t="shared" si="61"/>
        <v>6860800</v>
      </c>
      <c r="AE122" s="4">
        <f t="shared" si="46"/>
        <v>1000</v>
      </c>
      <c r="AF122">
        <f t="shared" si="47"/>
        <v>38509</v>
      </c>
      <c r="AG122">
        <f t="shared" si="62"/>
        <v>23800</v>
      </c>
      <c r="AH122">
        <f t="shared" si="63"/>
        <v>14709</v>
      </c>
    </row>
    <row r="123" spans="1:34">
      <c r="A123" s="3">
        <v>120</v>
      </c>
      <c r="B123" s="2">
        <f t="shared" si="70"/>
        <v>154269541102.13437</v>
      </c>
      <c r="C123" s="2">
        <f t="shared" si="71"/>
        <v>9490394101.7766781</v>
      </c>
      <c r="D123" s="2">
        <f t="shared" si="64"/>
        <v>225607232.28427696</v>
      </c>
      <c r="E123" s="2">
        <f t="shared" si="48"/>
        <v>163759935203.91104</v>
      </c>
      <c r="G123" s="2">
        <f t="shared" si="65"/>
        <v>15</v>
      </c>
      <c r="H123" s="2">
        <f t="shared" si="49"/>
        <v>15</v>
      </c>
      <c r="I123" s="2">
        <f t="shared" si="44"/>
        <v>50000</v>
      </c>
      <c r="J123" s="4">
        <f t="shared" si="72"/>
        <v>19439.419075986905</v>
      </c>
      <c r="K123" s="10">
        <f t="shared" si="50"/>
        <v>458.6308724335488</v>
      </c>
      <c r="L123" s="4">
        <f t="shared" si="51"/>
        <v>2293.1543621677438</v>
      </c>
      <c r="M123" s="9">
        <f t="shared" si="52"/>
        <v>2.6539351851851852E-2</v>
      </c>
      <c r="N123" s="4">
        <f t="shared" si="53"/>
        <v>37.082039324993275</v>
      </c>
      <c r="Q123" s="2">
        <f t="shared" si="68"/>
        <v>6860846.3191256085</v>
      </c>
      <c r="R123" s="2">
        <f t="shared" si="69"/>
        <v>206542.51891716875</v>
      </c>
      <c r="S123" s="2">
        <f t="shared" si="54"/>
        <v>4687.5447923129805</v>
      </c>
      <c r="T123" s="4">
        <f t="shared" si="55"/>
        <v>7067388.838042777</v>
      </c>
      <c r="U123" s="4">
        <v>1000</v>
      </c>
      <c r="V123" s="10">
        <f t="shared" si="66"/>
        <v>10.327125945858437</v>
      </c>
      <c r="W123" s="4">
        <f t="shared" si="67"/>
        <v>0.23437723961564849</v>
      </c>
      <c r="X123" s="2">
        <f t="shared" si="56"/>
        <v>51.635629729292191</v>
      </c>
      <c r="Y123" s="9">
        <f t="shared" si="57"/>
        <v>5.9027777777777778E-4</v>
      </c>
      <c r="Z123" s="2">
        <f t="shared" si="58"/>
        <v>1.1718861980782478</v>
      </c>
      <c r="AA123" s="2">
        <f t="shared" si="59"/>
        <v>9149.6796449838967</v>
      </c>
      <c r="AB123" s="9">
        <f t="shared" si="60"/>
        <v>0.1058912037037037</v>
      </c>
      <c r="AC123" s="4">
        <f t="shared" si="45"/>
        <v>6860800</v>
      </c>
      <c r="AD123" s="4">
        <f t="shared" si="61"/>
        <v>7067400</v>
      </c>
      <c r="AE123" s="4">
        <f t="shared" si="46"/>
        <v>1000</v>
      </c>
      <c r="AF123">
        <f t="shared" si="47"/>
        <v>38833</v>
      </c>
      <c r="AG123">
        <f t="shared" si="62"/>
        <v>24000</v>
      </c>
      <c r="AH123">
        <f t="shared" si="63"/>
        <v>14833</v>
      </c>
    </row>
    <row r="124" spans="1:34">
      <c r="A124" s="3">
        <v>121</v>
      </c>
      <c r="B124" s="2">
        <f t="shared" si="70"/>
        <v>163759935203.91104</v>
      </c>
      <c r="C124" s="2">
        <f t="shared" si="71"/>
        <v>19439419075.986904</v>
      </c>
      <c r="D124" s="2">
        <f t="shared" si="64"/>
        <v>9949024974.2102261</v>
      </c>
      <c r="E124" s="2">
        <f t="shared" si="48"/>
        <v>183199354279.89795</v>
      </c>
      <c r="G124" s="2">
        <f t="shared" si="65"/>
        <v>16</v>
      </c>
      <c r="H124" s="2">
        <f t="shared" si="49"/>
        <v>1</v>
      </c>
      <c r="I124" s="2">
        <f t="shared" si="44"/>
        <v>100000</v>
      </c>
      <c r="J124" s="4">
        <f t="shared" si="72"/>
        <v>19905.528159684327</v>
      </c>
      <c r="K124" s="10">
        <f t="shared" si="50"/>
        <v>466.10908369742253</v>
      </c>
      <c r="L124" s="4">
        <f t="shared" si="51"/>
        <v>2330.5454184871128</v>
      </c>
      <c r="M124" s="9">
        <f t="shared" si="52"/>
        <v>2.6967592592592595E-2</v>
      </c>
      <c r="N124" s="4">
        <f t="shared" si="53"/>
        <v>37.391056319369</v>
      </c>
      <c r="Q124" s="2">
        <f t="shared" si="68"/>
        <v>7067388.838042777</v>
      </c>
      <c r="R124" s="2">
        <f t="shared" si="69"/>
        <v>211304.84582212046</v>
      </c>
      <c r="S124" s="2">
        <f t="shared" si="54"/>
        <v>4762.3269049517176</v>
      </c>
      <c r="T124" s="4">
        <f t="shared" si="55"/>
        <v>7278693.6838648971</v>
      </c>
      <c r="U124" s="4">
        <v>1000</v>
      </c>
      <c r="V124" s="10">
        <f t="shared" si="66"/>
        <v>10.565242291106024</v>
      </c>
      <c r="W124" s="4">
        <f t="shared" si="67"/>
        <v>0.23811634524758674</v>
      </c>
      <c r="X124" s="2">
        <f t="shared" si="56"/>
        <v>52.826211455530121</v>
      </c>
      <c r="Y124" s="9">
        <f t="shared" si="57"/>
        <v>6.018518518518519E-4</v>
      </c>
      <c r="Z124" s="2">
        <f t="shared" si="58"/>
        <v>1.1905817262379301</v>
      </c>
      <c r="AA124" s="2">
        <f t="shared" si="59"/>
        <v>9202.5058564394276</v>
      </c>
      <c r="AB124" s="9">
        <f t="shared" si="60"/>
        <v>0.10650462962962964</v>
      </c>
      <c r="AC124" s="4">
        <f t="shared" si="45"/>
        <v>7067400</v>
      </c>
      <c r="AD124" s="4">
        <f t="shared" si="61"/>
        <v>7278700</v>
      </c>
      <c r="AE124" s="4">
        <f t="shared" si="46"/>
        <v>1000</v>
      </c>
      <c r="AF124">
        <f t="shared" si="47"/>
        <v>39156</v>
      </c>
      <c r="AG124">
        <f t="shared" si="62"/>
        <v>24200</v>
      </c>
      <c r="AH124">
        <f t="shared" si="63"/>
        <v>14956</v>
      </c>
    </row>
    <row r="125" spans="1:34">
      <c r="A125" s="3">
        <v>122</v>
      </c>
      <c r="B125" s="2">
        <f t="shared" si="70"/>
        <v>183199354279.89795</v>
      </c>
      <c r="C125" s="2">
        <f t="shared" si="71"/>
        <v>19905528159.684326</v>
      </c>
      <c r="D125" s="2">
        <f t="shared" si="64"/>
        <v>466109083.69742203</v>
      </c>
      <c r="E125" s="2">
        <f t="shared" si="48"/>
        <v>203104882439.58228</v>
      </c>
      <c r="G125" s="2">
        <f t="shared" si="65"/>
        <v>16</v>
      </c>
      <c r="H125" s="2">
        <f t="shared" si="49"/>
        <v>2</v>
      </c>
      <c r="I125" s="2">
        <f t="shared" si="44"/>
        <v>100000</v>
      </c>
      <c r="J125" s="4">
        <f t="shared" si="72"/>
        <v>20379.177258044499</v>
      </c>
      <c r="K125" s="10">
        <f t="shared" si="50"/>
        <v>473.64909836017125</v>
      </c>
      <c r="L125" s="4">
        <f t="shared" si="51"/>
        <v>2368.2454918008561</v>
      </c>
      <c r="M125" s="9">
        <f t="shared" si="52"/>
        <v>2.7407407407407408E-2</v>
      </c>
      <c r="N125" s="4">
        <f t="shared" si="53"/>
        <v>37.70007331374336</v>
      </c>
      <c r="Q125" s="2">
        <f t="shared" si="68"/>
        <v>7278693.6838648971</v>
      </c>
      <c r="R125" s="2">
        <f t="shared" si="69"/>
        <v>216142.57287369965</v>
      </c>
      <c r="S125" s="2">
        <f t="shared" si="54"/>
        <v>4837.7270515792043</v>
      </c>
      <c r="T125" s="4">
        <f t="shared" si="55"/>
        <v>7494836.2567385966</v>
      </c>
      <c r="U125" s="4">
        <v>1000</v>
      </c>
      <c r="V125" s="10">
        <f t="shared" si="66"/>
        <v>10.807128643684983</v>
      </c>
      <c r="W125" s="4">
        <f t="shared" si="67"/>
        <v>0.24188635257895896</v>
      </c>
      <c r="X125" s="2">
        <f t="shared" si="56"/>
        <v>54.035643218424916</v>
      </c>
      <c r="Y125" s="9">
        <f t="shared" si="57"/>
        <v>6.2500000000000001E-4</v>
      </c>
      <c r="Z125" s="2">
        <f t="shared" si="58"/>
        <v>1.2094317628947948</v>
      </c>
      <c r="AA125" s="2">
        <f t="shared" si="59"/>
        <v>9256.5414996578529</v>
      </c>
      <c r="AB125" s="9">
        <f t="shared" si="60"/>
        <v>0.10712962962962963</v>
      </c>
      <c r="AC125" s="4">
        <f t="shared" si="45"/>
        <v>7278700</v>
      </c>
      <c r="AD125" s="4">
        <f t="shared" si="61"/>
        <v>7494800</v>
      </c>
      <c r="AE125" s="4">
        <f t="shared" si="46"/>
        <v>1000</v>
      </c>
      <c r="AF125">
        <f t="shared" si="47"/>
        <v>39480</v>
      </c>
      <c r="AG125">
        <f t="shared" si="62"/>
        <v>24400</v>
      </c>
      <c r="AH125">
        <f t="shared" si="63"/>
        <v>15080</v>
      </c>
    </row>
    <row r="126" spans="1:34">
      <c r="A126" s="3">
        <v>123</v>
      </c>
      <c r="B126" s="2">
        <f t="shared" si="70"/>
        <v>203104882439.58228</v>
      </c>
      <c r="C126" s="2">
        <f t="shared" si="71"/>
        <v>20379177258.044502</v>
      </c>
      <c r="D126" s="2">
        <f t="shared" si="64"/>
        <v>473649098.36017609</v>
      </c>
      <c r="E126" s="2">
        <f t="shared" si="48"/>
        <v>223484059697.62677</v>
      </c>
      <c r="G126" s="2">
        <f t="shared" si="65"/>
        <v>16</v>
      </c>
      <c r="H126" s="2">
        <f t="shared" si="49"/>
        <v>3</v>
      </c>
      <c r="I126" s="2">
        <f t="shared" si="44"/>
        <v>100000</v>
      </c>
      <c r="J126" s="4">
        <f t="shared" si="72"/>
        <v>20860.428174466295</v>
      </c>
      <c r="K126" s="10">
        <f t="shared" si="50"/>
        <v>481.25091642179495</v>
      </c>
      <c r="L126" s="4">
        <f t="shared" si="51"/>
        <v>2406.2545821089748</v>
      </c>
      <c r="M126" s="9">
        <f t="shared" si="52"/>
        <v>2.7847222222222221E-2</v>
      </c>
      <c r="N126" s="4">
        <f t="shared" si="53"/>
        <v>38.00909030811863</v>
      </c>
      <c r="Q126" s="2">
        <f t="shared" si="68"/>
        <v>7494836.2567385966</v>
      </c>
      <c r="R126" s="2">
        <f t="shared" si="69"/>
        <v>221056.3181058951</v>
      </c>
      <c r="S126" s="2">
        <f t="shared" si="54"/>
        <v>4913.7452321954415</v>
      </c>
      <c r="T126" s="4">
        <f t="shared" si="55"/>
        <v>7715892.5748444917</v>
      </c>
      <c r="U126" s="4">
        <v>1000</v>
      </c>
      <c r="V126" s="10">
        <f t="shared" si="66"/>
        <v>11.052815905294755</v>
      </c>
      <c r="W126" s="4">
        <f t="shared" si="67"/>
        <v>0.24568726160977228</v>
      </c>
      <c r="X126" s="2">
        <f t="shared" si="56"/>
        <v>55.264079526473779</v>
      </c>
      <c r="Y126" s="9">
        <f t="shared" si="57"/>
        <v>6.3657407407407402E-4</v>
      </c>
      <c r="Z126" s="2">
        <f t="shared" si="58"/>
        <v>1.2284363080488632</v>
      </c>
      <c r="AA126" s="2">
        <f t="shared" si="59"/>
        <v>9311.8055791843271</v>
      </c>
      <c r="AB126" s="9">
        <f t="shared" si="60"/>
        <v>0.10776620370370371</v>
      </c>
      <c r="AC126" s="4">
        <f t="shared" si="45"/>
        <v>7494800</v>
      </c>
      <c r="AD126" s="4">
        <f t="shared" si="61"/>
        <v>7715900</v>
      </c>
      <c r="AE126" s="4">
        <f t="shared" si="46"/>
        <v>1000</v>
      </c>
      <c r="AF126">
        <f t="shared" si="47"/>
        <v>39804</v>
      </c>
      <c r="AG126">
        <f t="shared" si="62"/>
        <v>24600</v>
      </c>
      <c r="AH126">
        <f t="shared" si="63"/>
        <v>15204</v>
      </c>
    </row>
    <row r="127" spans="1:34">
      <c r="A127" s="3">
        <v>124</v>
      </c>
      <c r="B127" s="2">
        <f t="shared" si="70"/>
        <v>223484059697.62677</v>
      </c>
      <c r="C127" s="2">
        <f t="shared" si="71"/>
        <v>20860428174.466293</v>
      </c>
      <c r="D127" s="2">
        <f t="shared" si="64"/>
        <v>481250916.42179108</v>
      </c>
      <c r="E127" s="2">
        <f t="shared" si="48"/>
        <v>244344487872.09308</v>
      </c>
      <c r="G127" s="2">
        <f t="shared" si="65"/>
        <v>16</v>
      </c>
      <c r="H127" s="2">
        <f t="shared" si="49"/>
        <v>4</v>
      </c>
      <c r="I127" s="2">
        <f t="shared" si="44"/>
        <v>100000</v>
      </c>
      <c r="J127" s="4">
        <f t="shared" si="72"/>
        <v>21349.342712348589</v>
      </c>
      <c r="K127" s="10">
        <f t="shared" si="50"/>
        <v>488.91453788229364</v>
      </c>
      <c r="L127" s="4">
        <f t="shared" si="51"/>
        <v>2444.5726894114682</v>
      </c>
      <c r="M127" s="9">
        <f t="shared" si="52"/>
        <v>2.8287037037037038E-2</v>
      </c>
      <c r="N127" s="4">
        <f t="shared" si="53"/>
        <v>38.318107302493445</v>
      </c>
      <c r="Q127" s="2">
        <f t="shared" si="68"/>
        <v>7715892.5748444917</v>
      </c>
      <c r="R127" s="2">
        <f t="shared" si="69"/>
        <v>226046.69955269553</v>
      </c>
      <c r="S127" s="2">
        <f t="shared" si="54"/>
        <v>4990.3814468004284</v>
      </c>
      <c r="T127" s="4">
        <f t="shared" si="55"/>
        <v>7941939.2743971869</v>
      </c>
      <c r="U127" s="4">
        <v>1000</v>
      </c>
      <c r="V127" s="10">
        <f t="shared" si="66"/>
        <v>11.302334977634777</v>
      </c>
      <c r="W127" s="4">
        <f t="shared" si="67"/>
        <v>0.24951907234002135</v>
      </c>
      <c r="X127" s="2">
        <f t="shared" si="56"/>
        <v>56.511674888173886</v>
      </c>
      <c r="Y127" s="9">
        <f t="shared" si="57"/>
        <v>6.4814814814814813E-4</v>
      </c>
      <c r="Z127" s="2">
        <f t="shared" si="58"/>
        <v>1.2475953617001068</v>
      </c>
      <c r="AA127" s="2">
        <f t="shared" si="59"/>
        <v>9368.3172540725009</v>
      </c>
      <c r="AB127" s="9">
        <f t="shared" si="60"/>
        <v>0.10842592592592593</v>
      </c>
      <c r="AC127" s="4">
        <f t="shared" si="45"/>
        <v>7715900</v>
      </c>
      <c r="AD127" s="4">
        <f t="shared" si="61"/>
        <v>7941900</v>
      </c>
      <c r="AE127" s="4">
        <f t="shared" si="46"/>
        <v>1000</v>
      </c>
      <c r="AF127">
        <f t="shared" si="47"/>
        <v>40127</v>
      </c>
      <c r="AG127">
        <f t="shared" si="62"/>
        <v>24800</v>
      </c>
      <c r="AH127">
        <f t="shared" si="63"/>
        <v>15327</v>
      </c>
    </row>
    <row r="128" spans="1:34">
      <c r="A128" s="3">
        <v>125</v>
      </c>
      <c r="B128" s="2">
        <f t="shared" si="70"/>
        <v>244344487872.09308</v>
      </c>
      <c r="C128" s="2">
        <f t="shared" si="71"/>
        <v>21349342712.348591</v>
      </c>
      <c r="D128" s="2">
        <f t="shared" si="64"/>
        <v>488914537.88229752</v>
      </c>
      <c r="E128" s="2">
        <f t="shared" si="48"/>
        <v>265693830584.44168</v>
      </c>
      <c r="G128" s="2">
        <f t="shared" si="65"/>
        <v>16</v>
      </c>
      <c r="H128" s="2">
        <f t="shared" si="49"/>
        <v>5</v>
      </c>
      <c r="I128" s="2">
        <f t="shared" si="44"/>
        <v>100000</v>
      </c>
      <c r="J128" s="4">
        <f t="shared" si="72"/>
        <v>21845.982675090258</v>
      </c>
      <c r="K128" s="10">
        <f t="shared" si="50"/>
        <v>496.63996274166732</v>
      </c>
      <c r="L128" s="4">
        <f t="shared" si="51"/>
        <v>2483.1998137083365</v>
      </c>
      <c r="M128" s="9">
        <f t="shared" si="52"/>
        <v>2.8738425925925928E-2</v>
      </c>
      <c r="N128" s="4">
        <f t="shared" si="53"/>
        <v>38.62712429686826</v>
      </c>
      <c r="Q128" s="2">
        <f t="shared" si="68"/>
        <v>7941939.2743971869</v>
      </c>
      <c r="R128" s="2">
        <f t="shared" si="69"/>
        <v>231114.33524808969</v>
      </c>
      <c r="S128" s="2">
        <f t="shared" si="54"/>
        <v>5067.6356953941649</v>
      </c>
      <c r="T128" s="4">
        <f t="shared" si="55"/>
        <v>8173053.6096452763</v>
      </c>
      <c r="U128" s="4">
        <v>1000</v>
      </c>
      <c r="V128" s="10">
        <f t="shared" si="66"/>
        <v>11.555716762404485</v>
      </c>
      <c r="W128" s="4">
        <f t="shared" si="67"/>
        <v>0.25338178476970796</v>
      </c>
      <c r="X128" s="2">
        <f t="shared" si="56"/>
        <v>57.778583812022426</v>
      </c>
      <c r="Y128" s="9">
        <f t="shared" si="57"/>
        <v>6.5972222222222213E-4</v>
      </c>
      <c r="Z128" s="2">
        <f t="shared" si="58"/>
        <v>1.2669089238485398</v>
      </c>
      <c r="AA128" s="2">
        <f t="shared" si="59"/>
        <v>9426.0958378845226</v>
      </c>
      <c r="AB128" s="9">
        <f t="shared" si="60"/>
        <v>0.10909722222222222</v>
      </c>
      <c r="AC128" s="4">
        <f t="shared" si="45"/>
        <v>7941900</v>
      </c>
      <c r="AD128" s="4">
        <f t="shared" si="61"/>
        <v>8173100</v>
      </c>
      <c r="AE128" s="4">
        <f t="shared" si="46"/>
        <v>1000</v>
      </c>
      <c r="AF128">
        <f t="shared" si="47"/>
        <v>40451</v>
      </c>
      <c r="AG128">
        <f t="shared" si="62"/>
        <v>25000</v>
      </c>
      <c r="AH128">
        <f t="shared" si="63"/>
        <v>15451</v>
      </c>
    </row>
    <row r="129" spans="1:34">
      <c r="A129" s="3">
        <v>126</v>
      </c>
      <c r="B129" s="2">
        <f t="shared" si="70"/>
        <v>265693830584.44168</v>
      </c>
      <c r="C129" s="2">
        <f t="shared" si="71"/>
        <v>21845982675.090256</v>
      </c>
      <c r="D129" s="2">
        <f t="shared" si="64"/>
        <v>496639962.74166489</v>
      </c>
      <c r="E129" s="2">
        <f t="shared" si="48"/>
        <v>287539813259.53192</v>
      </c>
      <c r="G129" s="2">
        <f t="shared" si="65"/>
        <v>16</v>
      </c>
      <c r="H129" s="2">
        <f t="shared" si="49"/>
        <v>6</v>
      </c>
      <c r="I129" s="2">
        <f t="shared" si="44"/>
        <v>100000</v>
      </c>
      <c r="J129" s="4">
        <f t="shared" si="72"/>
        <v>22350.409866090173</v>
      </c>
      <c r="K129" s="10">
        <f t="shared" si="50"/>
        <v>504.42719099991598</v>
      </c>
      <c r="L129" s="4">
        <f t="shared" si="51"/>
        <v>2522.13595499958</v>
      </c>
      <c r="M129" s="9">
        <f t="shared" si="52"/>
        <v>2.9189814814814811E-2</v>
      </c>
      <c r="N129" s="4">
        <f t="shared" si="53"/>
        <v>38.93614129124353</v>
      </c>
      <c r="Q129" s="2">
        <f t="shared" si="68"/>
        <v>8173053.6096452763</v>
      </c>
      <c r="R129" s="2">
        <f t="shared" si="69"/>
        <v>236259.84322606632</v>
      </c>
      <c r="S129" s="2">
        <f t="shared" si="54"/>
        <v>5145.507977976652</v>
      </c>
      <c r="T129" s="4">
        <f t="shared" si="55"/>
        <v>8409313.4528713431</v>
      </c>
      <c r="U129" s="4">
        <v>1000</v>
      </c>
      <c r="V129" s="10">
        <f t="shared" si="66"/>
        <v>11.812992161303317</v>
      </c>
      <c r="W129" s="4">
        <f t="shared" si="67"/>
        <v>0.25727539889883211</v>
      </c>
      <c r="X129" s="2">
        <f t="shared" si="56"/>
        <v>59.064960806516581</v>
      </c>
      <c r="Y129" s="9">
        <f t="shared" si="57"/>
        <v>6.8287037037037025E-4</v>
      </c>
      <c r="Z129" s="2">
        <f t="shared" si="58"/>
        <v>1.2863769944941552</v>
      </c>
      <c r="AA129" s="2">
        <f t="shared" si="59"/>
        <v>9485.1607986910385</v>
      </c>
      <c r="AB129" s="9">
        <f t="shared" si="60"/>
        <v>0.1097800925925926</v>
      </c>
      <c r="AC129" s="4">
        <f t="shared" si="45"/>
        <v>8173100</v>
      </c>
      <c r="AD129" s="4">
        <f t="shared" si="61"/>
        <v>8409300</v>
      </c>
      <c r="AE129" s="4">
        <f t="shared" si="46"/>
        <v>1000</v>
      </c>
      <c r="AF129">
        <f t="shared" si="47"/>
        <v>40774</v>
      </c>
      <c r="AG129">
        <f t="shared" si="62"/>
        <v>25200</v>
      </c>
      <c r="AH129">
        <f t="shared" si="63"/>
        <v>15574</v>
      </c>
    </row>
    <row r="130" spans="1:34">
      <c r="A130" s="3">
        <v>127</v>
      </c>
      <c r="B130" s="2">
        <f t="shared" si="70"/>
        <v>287539813259.53192</v>
      </c>
      <c r="C130" s="2">
        <f t="shared" si="71"/>
        <v>22350409866.090172</v>
      </c>
      <c r="D130" s="2">
        <f t="shared" si="64"/>
        <v>504427190.99991608</v>
      </c>
      <c r="E130" s="2">
        <f t="shared" si="48"/>
        <v>309890223125.62207</v>
      </c>
      <c r="G130" s="2">
        <f t="shared" si="65"/>
        <v>16</v>
      </c>
      <c r="H130" s="2">
        <f t="shared" si="49"/>
        <v>7</v>
      </c>
      <c r="I130" s="2">
        <f t="shared" si="44"/>
        <v>100000</v>
      </c>
      <c r="J130" s="4">
        <f t="shared" si="72"/>
        <v>22862.686088747214</v>
      </c>
      <c r="K130" s="10">
        <f t="shared" si="50"/>
        <v>512.27622265703963</v>
      </c>
      <c r="L130" s="4">
        <f t="shared" si="51"/>
        <v>2561.3811132851979</v>
      </c>
      <c r="M130" s="9">
        <f t="shared" si="52"/>
        <v>2.9641203703703701E-2</v>
      </c>
      <c r="N130" s="4">
        <f t="shared" si="53"/>
        <v>39.24515828561789</v>
      </c>
      <c r="Q130" s="2">
        <f t="shared" si="68"/>
        <v>8409313.4528713431</v>
      </c>
      <c r="R130" s="2">
        <f t="shared" si="69"/>
        <v>241483.84152061422</v>
      </c>
      <c r="S130" s="2">
        <f t="shared" si="54"/>
        <v>5223.9982945478887</v>
      </c>
      <c r="T130" s="4">
        <f t="shared" si="55"/>
        <v>8650797.294391958</v>
      </c>
      <c r="U130" s="4">
        <v>1000</v>
      </c>
      <c r="V130" s="10">
        <f t="shared" si="66"/>
        <v>12.074192076030711</v>
      </c>
      <c r="W130" s="4">
        <f t="shared" si="67"/>
        <v>0.26119991472739379</v>
      </c>
      <c r="X130" s="2">
        <f t="shared" si="56"/>
        <v>60.370960380153555</v>
      </c>
      <c r="Y130" s="9">
        <f t="shared" si="57"/>
        <v>6.9444444444444447E-4</v>
      </c>
      <c r="Z130" s="2">
        <f t="shared" si="58"/>
        <v>1.3059995736369743</v>
      </c>
      <c r="AA130" s="2">
        <f t="shared" si="59"/>
        <v>9545.5317590711929</v>
      </c>
      <c r="AB130" s="9">
        <f t="shared" si="60"/>
        <v>0.11047453703703704</v>
      </c>
      <c r="AC130" s="4">
        <f t="shared" si="45"/>
        <v>8409300</v>
      </c>
      <c r="AD130" s="4">
        <f t="shared" si="61"/>
        <v>8650800</v>
      </c>
      <c r="AE130" s="4">
        <f t="shared" si="46"/>
        <v>1000</v>
      </c>
      <c r="AF130">
        <f t="shared" si="47"/>
        <v>41098</v>
      </c>
      <c r="AG130">
        <f t="shared" si="62"/>
        <v>25400</v>
      </c>
      <c r="AH130">
        <f t="shared" si="63"/>
        <v>15698</v>
      </c>
    </row>
    <row r="131" spans="1:34">
      <c r="A131" s="3">
        <v>128</v>
      </c>
      <c r="B131" s="2">
        <f t="shared" si="70"/>
        <v>309890223125.62207</v>
      </c>
      <c r="C131" s="2">
        <f t="shared" si="71"/>
        <v>22862686088.747215</v>
      </c>
      <c r="D131" s="2">
        <f t="shared" si="64"/>
        <v>512276222.65704346</v>
      </c>
      <c r="E131" s="2">
        <f t="shared" si="48"/>
        <v>332752909214.36926</v>
      </c>
      <c r="G131" s="2">
        <f t="shared" si="65"/>
        <v>16</v>
      </c>
      <c r="H131" s="2">
        <f t="shared" si="49"/>
        <v>8</v>
      </c>
      <c r="I131" s="2">
        <f t="shared" si="44"/>
        <v>100000</v>
      </c>
      <c r="J131" s="4">
        <f t="shared" si="72"/>
        <v>23382.873146460253</v>
      </c>
      <c r="K131" s="10">
        <f t="shared" si="50"/>
        <v>520.18705771303826</v>
      </c>
      <c r="L131" s="4">
        <f t="shared" si="51"/>
        <v>2600.9352885651915</v>
      </c>
      <c r="M131" s="9">
        <f t="shared" si="52"/>
        <v>3.0092592592592591E-2</v>
      </c>
      <c r="N131" s="4">
        <f t="shared" si="53"/>
        <v>39.554175279993615</v>
      </c>
      <c r="Q131" s="2">
        <f t="shared" si="68"/>
        <v>8650797.294391958</v>
      </c>
      <c r="R131" s="2">
        <f t="shared" si="69"/>
        <v>246786.9481657221</v>
      </c>
      <c r="S131" s="2">
        <f t="shared" si="54"/>
        <v>5303.106645107875</v>
      </c>
      <c r="T131" s="4">
        <f t="shared" si="55"/>
        <v>8897584.2425576802</v>
      </c>
      <c r="U131" s="4">
        <v>1000</v>
      </c>
      <c r="V131" s="10">
        <f t="shared" si="66"/>
        <v>12.339347408286105</v>
      </c>
      <c r="W131" s="4">
        <f t="shared" si="67"/>
        <v>0.26515533225539478</v>
      </c>
      <c r="X131" s="2">
        <f t="shared" si="56"/>
        <v>61.696737041430524</v>
      </c>
      <c r="Y131" s="9">
        <f t="shared" si="57"/>
        <v>7.0601851851851847E-4</v>
      </c>
      <c r="Z131" s="2">
        <f t="shared" si="58"/>
        <v>1.3257766612769686</v>
      </c>
      <c r="AA131" s="2">
        <f t="shared" si="59"/>
        <v>9607.2284961126243</v>
      </c>
      <c r="AB131" s="9">
        <f t="shared" si="60"/>
        <v>0.11119212962962964</v>
      </c>
      <c r="AC131" s="4">
        <f t="shared" si="45"/>
        <v>8650800</v>
      </c>
      <c r="AD131" s="4">
        <f t="shared" si="61"/>
        <v>8897600</v>
      </c>
      <c r="AE131" s="4">
        <f t="shared" si="46"/>
        <v>1000</v>
      </c>
      <c r="AF131">
        <f t="shared" si="47"/>
        <v>41422</v>
      </c>
      <c r="AG131">
        <f t="shared" si="62"/>
        <v>25600</v>
      </c>
      <c r="AH131">
        <f t="shared" si="63"/>
        <v>15822</v>
      </c>
    </row>
    <row r="132" spans="1:34">
      <c r="A132" s="3">
        <v>129</v>
      </c>
      <c r="B132" s="2">
        <f t="shared" si="70"/>
        <v>332752909214.36926</v>
      </c>
      <c r="C132" s="2">
        <f t="shared" si="71"/>
        <v>23382873146.460251</v>
      </c>
      <c r="D132" s="2">
        <f t="shared" si="64"/>
        <v>520187057.71303558</v>
      </c>
      <c r="E132" s="2">
        <f t="shared" si="48"/>
        <v>356135782360.82953</v>
      </c>
      <c r="G132" s="2">
        <f t="shared" si="65"/>
        <v>16</v>
      </c>
      <c r="H132" s="2">
        <f t="shared" si="49"/>
        <v>9</v>
      </c>
      <c r="I132" s="2">
        <f t="shared" ref="I132:I195" si="73">VLOOKUP(G132,$O$7:$P$22,2)</f>
        <v>100000</v>
      </c>
      <c r="J132" s="4">
        <f t="shared" si="72"/>
        <v>23911.032842628167</v>
      </c>
      <c r="K132" s="10">
        <f t="shared" si="50"/>
        <v>528.15969616791187</v>
      </c>
      <c r="L132" s="4">
        <f t="shared" si="51"/>
        <v>2640.7984808395595</v>
      </c>
      <c r="M132" s="9">
        <f t="shared" si="52"/>
        <v>3.0555555555555555E-2</v>
      </c>
      <c r="N132" s="4">
        <f t="shared" si="53"/>
        <v>39.863192274367975</v>
      </c>
      <c r="Q132" s="2">
        <f t="shared" si="68"/>
        <v>8897584.2425576802</v>
      </c>
      <c r="R132" s="2">
        <f t="shared" si="69"/>
        <v>252169.78119537872</v>
      </c>
      <c r="S132" s="2">
        <f t="shared" si="54"/>
        <v>5382.833029656611</v>
      </c>
      <c r="T132" s="4">
        <f t="shared" si="55"/>
        <v>9149754.0237530582</v>
      </c>
      <c r="U132" s="4">
        <v>1000</v>
      </c>
      <c r="V132" s="10">
        <f t="shared" si="66"/>
        <v>12.608489059768935</v>
      </c>
      <c r="W132" s="4">
        <f t="shared" si="67"/>
        <v>0.26914165148282976</v>
      </c>
      <c r="X132" s="2">
        <f t="shared" si="56"/>
        <v>63.042445298844676</v>
      </c>
      <c r="Y132" s="9">
        <f t="shared" si="57"/>
        <v>7.291666666666667E-4</v>
      </c>
      <c r="Z132" s="2">
        <f t="shared" si="58"/>
        <v>1.3457082574141523</v>
      </c>
      <c r="AA132" s="2">
        <f t="shared" si="59"/>
        <v>9670.2709414114688</v>
      </c>
      <c r="AB132" s="9">
        <f t="shared" si="60"/>
        <v>0.11192129629629628</v>
      </c>
      <c r="AC132" s="4">
        <f t="shared" ref="AC132:AC195" si="74">ROUND(Q132/100,0)*100</f>
        <v>8897600</v>
      </c>
      <c r="AD132" s="4">
        <f t="shared" si="61"/>
        <v>9149800</v>
      </c>
      <c r="AE132" s="4">
        <f t="shared" ref="AE132:AE195" si="75">U132</f>
        <v>1000</v>
      </c>
      <c r="AF132">
        <f t="shared" ref="AF132:AF195" si="76">ROUND(200*A132*AF$3, 0)</f>
        <v>41745</v>
      </c>
      <c r="AG132">
        <f t="shared" si="62"/>
        <v>25800</v>
      </c>
      <c r="AH132">
        <f t="shared" si="63"/>
        <v>15945</v>
      </c>
    </row>
    <row r="133" spans="1:34">
      <c r="A133" s="3">
        <v>130</v>
      </c>
      <c r="B133" s="2">
        <f t="shared" si="70"/>
        <v>356135782360.82953</v>
      </c>
      <c r="C133" s="2">
        <f t="shared" si="71"/>
        <v>23911032842.62817</v>
      </c>
      <c r="D133" s="2">
        <f t="shared" si="64"/>
        <v>528159696.16791916</v>
      </c>
      <c r="E133" s="2">
        <f t="shared" ref="E133:E196" si="77">B134</f>
        <v>380046815203.4577</v>
      </c>
      <c r="G133" s="2">
        <f t="shared" si="65"/>
        <v>16</v>
      </c>
      <c r="H133" s="2">
        <f t="shared" ref="H133:H196" si="78">IF(G133=G132,H132+1,1)</f>
        <v>10</v>
      </c>
      <c r="I133" s="2">
        <f t="shared" si="73"/>
        <v>100000</v>
      </c>
      <c r="J133" s="4">
        <f t="shared" si="72"/>
        <v>24447.226980649826</v>
      </c>
      <c r="K133" s="10">
        <f t="shared" ref="K133:K196" si="79">+K$3*A133+K132</f>
        <v>536.19413802166048</v>
      </c>
      <c r="L133" s="4">
        <f t="shared" ref="L133:L196" si="80">K133*L$3</f>
        <v>2680.9706901083023</v>
      </c>
      <c r="M133" s="9">
        <f t="shared" ref="M133:M196" si="81">TIME(0,0,L133)</f>
        <v>3.1018518518518515E-2</v>
      </c>
      <c r="N133" s="4">
        <f t="shared" ref="N133:N196" si="82">+L133-L132</f>
        <v>40.17220926874279</v>
      </c>
      <c r="Q133" s="2">
        <f t="shared" si="68"/>
        <v>9149754.0237530582</v>
      </c>
      <c r="R133" s="2">
        <f t="shared" si="69"/>
        <v>257632.95864357281</v>
      </c>
      <c r="S133" s="2">
        <f t="shared" ref="S133:S196" si="83">+S$3*A133+S132</f>
        <v>5463.1774481940975</v>
      </c>
      <c r="T133" s="4">
        <f t="shared" ref="T133:T196" si="84">+Q134</f>
        <v>9407386.9823966306</v>
      </c>
      <c r="U133" s="4">
        <v>1000</v>
      </c>
      <c r="V133" s="10">
        <f t="shared" si="66"/>
        <v>12.881647932178641</v>
      </c>
      <c r="W133" s="4">
        <f t="shared" si="67"/>
        <v>0.27315887240970582</v>
      </c>
      <c r="X133" s="2">
        <f t="shared" ref="X133:X196" si="85">+V133*X$3</f>
        <v>64.408239660893202</v>
      </c>
      <c r="Y133" s="9">
        <f t="shared" ref="Y133:Y196" si="86">TIME(0,0,X133)</f>
        <v>7.407407407407407E-4</v>
      </c>
      <c r="Z133" s="2">
        <f t="shared" ref="Z133:Z196" si="87">+X133-X132</f>
        <v>1.3657943620485256</v>
      </c>
      <c r="AA133" s="2">
        <f t="shared" ref="AA133:AA196" si="88">+AA132+X133</f>
        <v>9734.6791810723626</v>
      </c>
      <c r="AB133" s="9">
        <f t="shared" ref="AB133:AB196" si="89">TIME(0,0,AA133)</f>
        <v>0.11266203703703703</v>
      </c>
      <c r="AC133" s="4">
        <f t="shared" si="74"/>
        <v>9149800</v>
      </c>
      <c r="AD133" s="4">
        <f t="shared" ref="AD133:AD196" si="90">+AC134</f>
        <v>9407400</v>
      </c>
      <c r="AE133" s="4">
        <f t="shared" si="75"/>
        <v>1000</v>
      </c>
      <c r="AF133">
        <f t="shared" si="76"/>
        <v>42069</v>
      </c>
      <c r="AG133">
        <f t="shared" ref="AG133:AG196" si="91">ROUND(AF133*AG$3, 0)</f>
        <v>26000</v>
      </c>
      <c r="AH133">
        <f t="shared" ref="AH133:AH196" si="92">ROUND(AF133*AH$3, 0)</f>
        <v>16069</v>
      </c>
    </row>
    <row r="134" spans="1:34">
      <c r="A134" s="3">
        <v>131</v>
      </c>
      <c r="B134" s="2">
        <f t="shared" si="70"/>
        <v>380046815203.4577</v>
      </c>
      <c r="C134" s="2">
        <f t="shared" si="71"/>
        <v>24447226980.649826</v>
      </c>
      <c r="D134" s="2">
        <f t="shared" ref="D134:D197" si="93">+C134-C133</f>
        <v>536194138.02165604</v>
      </c>
      <c r="E134" s="2">
        <f t="shared" si="77"/>
        <v>404494042184.10754</v>
      </c>
      <c r="G134" s="2">
        <f t="shared" ref="G134:G197" si="94">IF(G133=H133,G133+1,G133)</f>
        <v>16</v>
      </c>
      <c r="H134" s="2">
        <f t="shared" si="78"/>
        <v>11</v>
      </c>
      <c r="I134" s="2">
        <f t="shared" si="73"/>
        <v>100000</v>
      </c>
      <c r="J134" s="4">
        <f t="shared" si="72"/>
        <v>24991.517363924111</v>
      </c>
      <c r="K134" s="10">
        <f t="shared" si="79"/>
        <v>544.29038327428407</v>
      </c>
      <c r="L134" s="4">
        <f t="shared" si="80"/>
        <v>2721.4519163714203</v>
      </c>
      <c r="M134" s="9">
        <f t="shared" si="81"/>
        <v>3.1493055555555559E-2</v>
      </c>
      <c r="N134" s="4">
        <f t="shared" si="82"/>
        <v>40.48122626311806</v>
      </c>
      <c r="Q134" s="2">
        <f t="shared" si="68"/>
        <v>9407386.9823966306</v>
      </c>
      <c r="R134" s="2">
        <f t="shared" si="69"/>
        <v>263177.09854429314</v>
      </c>
      <c r="S134" s="2">
        <f t="shared" si="83"/>
        <v>5544.1399007203336</v>
      </c>
      <c r="T134" s="4">
        <f t="shared" si="84"/>
        <v>9670564.0809409246</v>
      </c>
      <c r="U134" s="4">
        <v>1000</v>
      </c>
      <c r="V134" s="10">
        <f t="shared" ref="V134:V197" si="95">+R134/V$3/U134</f>
        <v>13.158854927214657</v>
      </c>
      <c r="W134" s="4">
        <f t="shared" ref="W134:W197" si="96">V134-V133</f>
        <v>0.27720699503601587</v>
      </c>
      <c r="X134" s="2">
        <f t="shared" si="85"/>
        <v>65.794274636073283</v>
      </c>
      <c r="Y134" s="9">
        <f t="shared" si="86"/>
        <v>7.5231481481481471E-4</v>
      </c>
      <c r="Z134" s="2">
        <f t="shared" si="87"/>
        <v>1.3860349751800811</v>
      </c>
      <c r="AA134" s="2">
        <f t="shared" si="88"/>
        <v>9800.4734557084357</v>
      </c>
      <c r="AB134" s="9">
        <f t="shared" si="89"/>
        <v>0.11342592592592593</v>
      </c>
      <c r="AC134" s="4">
        <f t="shared" si="74"/>
        <v>9407400</v>
      </c>
      <c r="AD134" s="4">
        <f t="shared" si="90"/>
        <v>9670600</v>
      </c>
      <c r="AE134" s="4">
        <f t="shared" si="75"/>
        <v>1000</v>
      </c>
      <c r="AF134">
        <f t="shared" si="76"/>
        <v>42392</v>
      </c>
      <c r="AG134">
        <f t="shared" si="91"/>
        <v>26200</v>
      </c>
      <c r="AH134">
        <f t="shared" si="92"/>
        <v>16192</v>
      </c>
    </row>
    <row r="135" spans="1:34">
      <c r="A135" s="3">
        <v>132</v>
      </c>
      <c r="B135" s="2">
        <f t="shared" si="70"/>
        <v>404494042184.10754</v>
      </c>
      <c r="C135" s="2">
        <f t="shared" si="71"/>
        <v>24991517363.92411</v>
      </c>
      <c r="D135" s="2">
        <f t="shared" si="93"/>
        <v>544290383.27428436</v>
      </c>
      <c r="E135" s="2">
        <f t="shared" si="77"/>
        <v>429485559548.03168</v>
      </c>
      <c r="G135" s="2">
        <f t="shared" si="94"/>
        <v>16</v>
      </c>
      <c r="H135" s="2">
        <f t="shared" si="78"/>
        <v>12</v>
      </c>
      <c r="I135" s="2">
        <f t="shared" si="73"/>
        <v>100000</v>
      </c>
      <c r="J135" s="4">
        <f t="shared" si="72"/>
        <v>25543.965795849894</v>
      </c>
      <c r="K135" s="10">
        <f t="shared" si="79"/>
        <v>552.44843192578264</v>
      </c>
      <c r="L135" s="4">
        <f t="shared" si="80"/>
        <v>2762.2421596289132</v>
      </c>
      <c r="M135" s="9">
        <f t="shared" si="81"/>
        <v>3.1967592592592589E-2</v>
      </c>
      <c r="N135" s="4">
        <f t="shared" si="82"/>
        <v>40.790243257492875</v>
      </c>
      <c r="Q135" s="2">
        <f t="shared" si="68"/>
        <v>9670564.0809409246</v>
      </c>
      <c r="R135" s="2">
        <f t="shared" si="69"/>
        <v>268802.81893152848</v>
      </c>
      <c r="S135" s="2">
        <f t="shared" si="83"/>
        <v>5625.7203872353193</v>
      </c>
      <c r="T135" s="4">
        <f t="shared" si="84"/>
        <v>9939366.8998724539</v>
      </c>
      <c r="U135" s="4">
        <v>1000</v>
      </c>
      <c r="V135" s="10">
        <f t="shared" si="95"/>
        <v>13.440140946576424</v>
      </c>
      <c r="W135" s="4">
        <f t="shared" si="96"/>
        <v>0.281286019361767</v>
      </c>
      <c r="X135" s="2">
        <f t="shared" si="85"/>
        <v>67.200704732882116</v>
      </c>
      <c r="Y135" s="9">
        <f t="shared" si="86"/>
        <v>7.7546296296296304E-4</v>
      </c>
      <c r="Z135" s="2">
        <f t="shared" si="87"/>
        <v>1.4064300968088332</v>
      </c>
      <c r="AA135" s="2">
        <f t="shared" si="88"/>
        <v>9867.6741604413182</v>
      </c>
      <c r="AB135" s="9">
        <f t="shared" si="89"/>
        <v>0.11420138888888888</v>
      </c>
      <c r="AC135" s="4">
        <f t="shared" si="74"/>
        <v>9670600</v>
      </c>
      <c r="AD135" s="4">
        <f t="shared" si="90"/>
        <v>9939400</v>
      </c>
      <c r="AE135" s="4">
        <f t="shared" si="75"/>
        <v>1000</v>
      </c>
      <c r="AF135">
        <f t="shared" si="76"/>
        <v>42716</v>
      </c>
      <c r="AG135">
        <f t="shared" si="91"/>
        <v>26400</v>
      </c>
      <c r="AH135">
        <f t="shared" si="92"/>
        <v>16316</v>
      </c>
    </row>
    <row r="136" spans="1:34">
      <c r="A136" s="3">
        <v>133</v>
      </c>
      <c r="B136" s="2">
        <f t="shared" si="70"/>
        <v>429485559548.03168</v>
      </c>
      <c r="C136" s="2">
        <f t="shared" si="71"/>
        <v>25543965795.849895</v>
      </c>
      <c r="D136" s="2">
        <f t="shared" si="93"/>
        <v>552448431.92578506</v>
      </c>
      <c r="E136" s="2">
        <f t="shared" si="77"/>
        <v>455029525343.88159</v>
      </c>
      <c r="G136" s="2">
        <f t="shared" si="94"/>
        <v>16</v>
      </c>
      <c r="H136" s="2">
        <f t="shared" si="78"/>
        <v>13</v>
      </c>
      <c r="I136" s="2">
        <f t="shared" si="73"/>
        <v>100000</v>
      </c>
      <c r="J136" s="4">
        <f t="shared" si="72"/>
        <v>26104.63407982605</v>
      </c>
      <c r="K136" s="10">
        <f t="shared" si="79"/>
        <v>560.6682839761562</v>
      </c>
      <c r="L136" s="4">
        <f t="shared" si="80"/>
        <v>2803.3414198807809</v>
      </c>
      <c r="M136" s="9">
        <f t="shared" si="81"/>
        <v>3.2442129629629633E-2</v>
      </c>
      <c r="N136" s="4">
        <f t="shared" si="82"/>
        <v>41.09926025186769</v>
      </c>
      <c r="Q136" s="2">
        <f t="shared" si="68"/>
        <v>9939366.8998724539</v>
      </c>
      <c r="R136" s="2">
        <f t="shared" si="69"/>
        <v>274510.73783926753</v>
      </c>
      <c r="S136" s="2">
        <f t="shared" si="83"/>
        <v>5707.9189077390556</v>
      </c>
      <c r="T136" s="4">
        <f t="shared" si="84"/>
        <v>10213877.637711721</v>
      </c>
      <c r="U136" s="4">
        <v>1000</v>
      </c>
      <c r="V136" s="10">
        <f t="shared" si="95"/>
        <v>13.725536891963376</v>
      </c>
      <c r="W136" s="4">
        <f t="shared" si="96"/>
        <v>0.28539594538695212</v>
      </c>
      <c r="X136" s="2">
        <f t="shared" si="85"/>
        <v>68.627684459816876</v>
      </c>
      <c r="Y136" s="9">
        <f t="shared" si="86"/>
        <v>7.8703703703703705E-4</v>
      </c>
      <c r="Z136" s="2">
        <f t="shared" si="87"/>
        <v>1.4269797269347606</v>
      </c>
      <c r="AA136" s="2">
        <f t="shared" si="88"/>
        <v>9936.3018449011342</v>
      </c>
      <c r="AB136" s="9">
        <f t="shared" si="89"/>
        <v>0.11499999999999999</v>
      </c>
      <c r="AC136" s="4">
        <f t="shared" si="74"/>
        <v>9939400</v>
      </c>
      <c r="AD136" s="4">
        <f t="shared" si="90"/>
        <v>10213900</v>
      </c>
      <c r="AE136" s="4">
        <f t="shared" si="75"/>
        <v>1000</v>
      </c>
      <c r="AF136">
        <f t="shared" si="76"/>
        <v>43040</v>
      </c>
      <c r="AG136">
        <f t="shared" si="91"/>
        <v>26600</v>
      </c>
      <c r="AH136">
        <f t="shared" si="92"/>
        <v>16440</v>
      </c>
    </row>
    <row r="137" spans="1:34">
      <c r="A137" s="3">
        <v>134</v>
      </c>
      <c r="B137" s="2">
        <f t="shared" si="70"/>
        <v>455029525343.88159</v>
      </c>
      <c r="C137" s="2">
        <f t="shared" si="71"/>
        <v>26104634079.82605</v>
      </c>
      <c r="D137" s="2">
        <f t="shared" si="93"/>
        <v>560668283.97615433</v>
      </c>
      <c r="E137" s="2">
        <f t="shared" si="77"/>
        <v>481134159423.70764</v>
      </c>
      <c r="G137" s="2">
        <f t="shared" si="94"/>
        <v>16</v>
      </c>
      <c r="H137" s="2">
        <f t="shared" si="78"/>
        <v>14</v>
      </c>
      <c r="I137" s="2">
        <f t="shared" si="73"/>
        <v>100000</v>
      </c>
      <c r="J137" s="4">
        <f t="shared" si="72"/>
        <v>26673.584019251455</v>
      </c>
      <c r="K137" s="10">
        <f t="shared" si="79"/>
        <v>568.94993942540475</v>
      </c>
      <c r="L137" s="4">
        <f t="shared" si="80"/>
        <v>2844.7496971270239</v>
      </c>
      <c r="M137" s="9">
        <f t="shared" si="81"/>
        <v>3.2916666666666664E-2</v>
      </c>
      <c r="N137" s="4">
        <f t="shared" si="82"/>
        <v>41.40827724624296</v>
      </c>
      <c r="Q137" s="2">
        <f t="shared" si="68"/>
        <v>10213877.637711721</v>
      </c>
      <c r="R137" s="2">
        <f t="shared" si="69"/>
        <v>280301.47330149909</v>
      </c>
      <c r="S137" s="2">
        <f t="shared" si="83"/>
        <v>5790.7354622315415</v>
      </c>
      <c r="T137" s="4">
        <f t="shared" si="84"/>
        <v>10494179.111013219</v>
      </c>
      <c r="U137" s="4">
        <v>1000</v>
      </c>
      <c r="V137" s="10">
        <f t="shared" si="95"/>
        <v>14.015073665074954</v>
      </c>
      <c r="W137" s="4">
        <f t="shared" si="96"/>
        <v>0.28953677311157833</v>
      </c>
      <c r="X137" s="2">
        <f t="shared" si="85"/>
        <v>70.075368325374768</v>
      </c>
      <c r="Y137" s="9">
        <f t="shared" si="86"/>
        <v>8.1018518518518516E-4</v>
      </c>
      <c r="Z137" s="2">
        <f t="shared" si="87"/>
        <v>1.4476838655578916</v>
      </c>
      <c r="AA137" s="2">
        <f t="shared" si="88"/>
        <v>10006.377213226509</v>
      </c>
      <c r="AB137" s="9">
        <f t="shared" si="89"/>
        <v>0.1158101851851852</v>
      </c>
      <c r="AC137" s="4">
        <f t="shared" si="74"/>
        <v>10213900</v>
      </c>
      <c r="AD137" s="4">
        <f t="shared" si="90"/>
        <v>10494200</v>
      </c>
      <c r="AE137" s="4">
        <f t="shared" si="75"/>
        <v>1000</v>
      </c>
      <c r="AF137">
        <f t="shared" si="76"/>
        <v>43363</v>
      </c>
      <c r="AG137">
        <f t="shared" si="91"/>
        <v>26800</v>
      </c>
      <c r="AH137">
        <f t="shared" si="92"/>
        <v>16563</v>
      </c>
    </row>
    <row r="138" spans="1:34">
      <c r="A138" s="3">
        <v>135</v>
      </c>
      <c r="B138" s="2">
        <f t="shared" si="70"/>
        <v>481134159423.70764</v>
      </c>
      <c r="C138" s="2">
        <f t="shared" si="71"/>
        <v>26673584019.251457</v>
      </c>
      <c r="D138" s="2">
        <f t="shared" si="93"/>
        <v>568949939.42540741</v>
      </c>
      <c r="E138" s="2">
        <f t="shared" si="77"/>
        <v>507807743442.95911</v>
      </c>
      <c r="G138" s="2">
        <f t="shared" si="94"/>
        <v>16</v>
      </c>
      <c r="H138" s="2">
        <f t="shared" si="78"/>
        <v>15</v>
      </c>
      <c r="I138" s="2">
        <f t="shared" si="73"/>
        <v>100000</v>
      </c>
      <c r="J138" s="4">
        <f t="shared" si="72"/>
        <v>27250.877417524982</v>
      </c>
      <c r="K138" s="10">
        <f t="shared" si="79"/>
        <v>577.29339827352828</v>
      </c>
      <c r="L138" s="4">
        <f t="shared" si="80"/>
        <v>2886.4669913676416</v>
      </c>
      <c r="M138" s="9">
        <f t="shared" si="81"/>
        <v>3.3402777777777774E-2</v>
      </c>
      <c r="N138" s="4">
        <f t="shared" si="82"/>
        <v>41.717294240617775</v>
      </c>
      <c r="Q138" s="2">
        <f t="shared" si="68"/>
        <v>10494179.111013219</v>
      </c>
      <c r="R138" s="2">
        <f t="shared" si="69"/>
        <v>286175.64335221186</v>
      </c>
      <c r="S138" s="2">
        <f t="shared" si="83"/>
        <v>5874.1700507127771</v>
      </c>
      <c r="T138" s="4">
        <f t="shared" si="84"/>
        <v>10780354.754365431</v>
      </c>
      <c r="U138" s="4">
        <v>1000</v>
      </c>
      <c r="V138" s="10">
        <f t="shared" si="95"/>
        <v>14.308782167610593</v>
      </c>
      <c r="W138" s="4">
        <f t="shared" si="96"/>
        <v>0.29370850253563852</v>
      </c>
      <c r="X138" s="2">
        <f t="shared" si="85"/>
        <v>71.543910838052966</v>
      </c>
      <c r="Y138" s="9">
        <f t="shared" si="86"/>
        <v>8.2175925925925917E-4</v>
      </c>
      <c r="Z138" s="2">
        <f t="shared" si="87"/>
        <v>1.4685425126781979</v>
      </c>
      <c r="AA138" s="2">
        <f t="shared" si="88"/>
        <v>10077.921124064562</v>
      </c>
      <c r="AB138" s="9">
        <f t="shared" si="89"/>
        <v>0.11663194444444443</v>
      </c>
      <c r="AC138" s="4">
        <f t="shared" si="74"/>
        <v>10494200</v>
      </c>
      <c r="AD138" s="4">
        <f t="shared" si="90"/>
        <v>10780400</v>
      </c>
      <c r="AE138" s="4">
        <f t="shared" si="75"/>
        <v>1000</v>
      </c>
      <c r="AF138">
        <f t="shared" si="76"/>
        <v>43687</v>
      </c>
      <c r="AG138">
        <f t="shared" si="91"/>
        <v>27000</v>
      </c>
      <c r="AH138">
        <f t="shared" si="92"/>
        <v>16687</v>
      </c>
    </row>
    <row r="139" spans="1:34">
      <c r="A139" s="3">
        <v>136</v>
      </c>
      <c r="B139" s="2">
        <f t="shared" si="70"/>
        <v>507807743442.95911</v>
      </c>
      <c r="C139" s="2">
        <f t="shared" si="71"/>
        <v>27250877417.524982</v>
      </c>
      <c r="D139" s="2">
        <f t="shared" si="93"/>
        <v>577293398.27352524</v>
      </c>
      <c r="E139" s="2">
        <f t="shared" si="77"/>
        <v>535058620860.48407</v>
      </c>
      <c r="G139" s="2">
        <f t="shared" si="94"/>
        <v>16</v>
      </c>
      <c r="H139" s="2">
        <f t="shared" si="78"/>
        <v>16</v>
      </c>
      <c r="I139" s="2">
        <f t="shared" si="73"/>
        <v>100000</v>
      </c>
      <c r="J139" s="4">
        <f t="shared" si="72"/>
        <v>27836.576078045509</v>
      </c>
      <c r="K139" s="10">
        <f t="shared" si="79"/>
        <v>585.6986605205268</v>
      </c>
      <c r="L139" s="4">
        <f t="shared" si="80"/>
        <v>2928.4933026026338</v>
      </c>
      <c r="M139" s="9">
        <f t="shared" si="81"/>
        <v>3.3888888888888885E-2</v>
      </c>
      <c r="N139" s="4">
        <f t="shared" si="82"/>
        <v>42.026311234992136</v>
      </c>
      <c r="Q139" s="2">
        <f t="shared" si="68"/>
        <v>10780354.754365431</v>
      </c>
      <c r="R139" s="2">
        <f t="shared" si="69"/>
        <v>292133.86602539464</v>
      </c>
      <c r="S139" s="2">
        <f t="shared" si="83"/>
        <v>5958.2226731827623</v>
      </c>
      <c r="T139" s="4">
        <f t="shared" si="84"/>
        <v>11072488.620390825</v>
      </c>
      <c r="U139" s="4">
        <v>1000</v>
      </c>
      <c r="V139" s="10">
        <f t="shared" si="95"/>
        <v>14.606693301269733</v>
      </c>
      <c r="W139" s="4">
        <f t="shared" si="96"/>
        <v>0.29791113365913979</v>
      </c>
      <c r="X139" s="2">
        <f t="shared" si="85"/>
        <v>73.03346650634866</v>
      </c>
      <c r="Y139" s="9">
        <f t="shared" si="86"/>
        <v>8.4490740740740739E-4</v>
      </c>
      <c r="Z139" s="2">
        <f t="shared" si="87"/>
        <v>1.4895556682956936</v>
      </c>
      <c r="AA139" s="2">
        <f t="shared" si="88"/>
        <v>10150.954590570911</v>
      </c>
      <c r="AB139" s="9">
        <f t="shared" si="89"/>
        <v>0.11747685185185185</v>
      </c>
      <c r="AC139" s="4">
        <f t="shared" si="74"/>
        <v>10780400</v>
      </c>
      <c r="AD139" s="4">
        <f t="shared" si="90"/>
        <v>11072500</v>
      </c>
      <c r="AE139" s="4">
        <f t="shared" si="75"/>
        <v>1000</v>
      </c>
      <c r="AF139">
        <f t="shared" si="76"/>
        <v>44011</v>
      </c>
      <c r="AG139">
        <f t="shared" si="91"/>
        <v>27200</v>
      </c>
      <c r="AH139">
        <f t="shared" si="92"/>
        <v>16811</v>
      </c>
    </row>
    <row r="140" spans="1:34">
      <c r="A140" s="3">
        <v>137</v>
      </c>
      <c r="B140" s="2">
        <f t="shared" si="70"/>
        <v>535058620860.48407</v>
      </c>
      <c r="C140" s="2">
        <f t="shared" si="71"/>
        <v>27836576078.045509</v>
      </c>
      <c r="D140" s="2">
        <f t="shared" si="93"/>
        <v>585698660.52052689</v>
      </c>
      <c r="E140" s="2">
        <f t="shared" si="77"/>
        <v>562895196938.52954</v>
      </c>
      <c r="G140" s="2">
        <f t="shared" si="94"/>
        <v>17</v>
      </c>
      <c r="H140" s="2">
        <f t="shared" si="78"/>
        <v>1</v>
      </c>
      <c r="I140" s="2">
        <f t="shared" si="73"/>
        <v>100000</v>
      </c>
      <c r="J140" s="4">
        <f t="shared" si="72"/>
        <v>28430.74180421191</v>
      </c>
      <c r="K140" s="10">
        <f t="shared" si="79"/>
        <v>594.16572616640042</v>
      </c>
      <c r="L140" s="4">
        <f t="shared" si="80"/>
        <v>2970.8286308320021</v>
      </c>
      <c r="M140" s="9">
        <f t="shared" si="81"/>
        <v>3.4374999999999996E-2</v>
      </c>
      <c r="N140" s="4">
        <f t="shared" si="82"/>
        <v>42.335328229368315</v>
      </c>
      <c r="Q140" s="2">
        <f t="shared" si="68"/>
        <v>11072488.620390825</v>
      </c>
      <c r="R140" s="2">
        <f t="shared" si="69"/>
        <v>298176.75935503613</v>
      </c>
      <c r="S140" s="2">
        <f t="shared" si="83"/>
        <v>6042.893329641498</v>
      </c>
      <c r="T140" s="4">
        <f t="shared" si="84"/>
        <v>11370665.379745862</v>
      </c>
      <c r="U140" s="4">
        <v>1000</v>
      </c>
      <c r="V140" s="10">
        <f t="shared" si="95"/>
        <v>14.908837967751806</v>
      </c>
      <c r="W140" s="4">
        <f t="shared" si="96"/>
        <v>0.30214466648207328</v>
      </c>
      <c r="X140" s="2">
        <f t="shared" si="85"/>
        <v>74.544189838759024</v>
      </c>
      <c r="Y140" s="9">
        <f t="shared" si="86"/>
        <v>8.564814814814815E-4</v>
      </c>
      <c r="Z140" s="2">
        <f t="shared" si="87"/>
        <v>1.5107233324103646</v>
      </c>
      <c r="AA140" s="2">
        <f t="shared" si="88"/>
        <v>10225.498780409671</v>
      </c>
      <c r="AB140" s="9">
        <f t="shared" si="89"/>
        <v>0.1183449074074074</v>
      </c>
      <c r="AC140" s="4">
        <f t="shared" si="74"/>
        <v>11072500</v>
      </c>
      <c r="AD140" s="4">
        <f t="shared" si="90"/>
        <v>11370700</v>
      </c>
      <c r="AE140" s="4">
        <f t="shared" si="75"/>
        <v>1000</v>
      </c>
      <c r="AF140">
        <f t="shared" si="76"/>
        <v>44334</v>
      </c>
      <c r="AG140">
        <f t="shared" si="91"/>
        <v>27400</v>
      </c>
      <c r="AH140">
        <f t="shared" si="92"/>
        <v>16934</v>
      </c>
    </row>
    <row r="141" spans="1:34">
      <c r="A141" s="3">
        <v>138</v>
      </c>
      <c r="B141" s="2">
        <f t="shared" si="70"/>
        <v>562895196938.52954</v>
      </c>
      <c r="C141" s="2">
        <f t="shared" si="71"/>
        <v>28430741804.211906</v>
      </c>
      <c r="D141" s="2">
        <f t="shared" si="93"/>
        <v>594165726.16639709</v>
      </c>
      <c r="E141" s="2">
        <f t="shared" si="77"/>
        <v>591325938742.74146</v>
      </c>
      <c r="G141" s="2">
        <f t="shared" si="94"/>
        <v>17</v>
      </c>
      <c r="H141" s="2">
        <f t="shared" si="78"/>
        <v>2</v>
      </c>
      <c r="I141" s="2">
        <f t="shared" si="73"/>
        <v>100000</v>
      </c>
      <c r="J141" s="4">
        <f t="shared" si="72"/>
        <v>29033.436399423059</v>
      </c>
      <c r="K141" s="10">
        <f t="shared" si="79"/>
        <v>602.69459521114902</v>
      </c>
      <c r="L141" s="4">
        <f t="shared" si="80"/>
        <v>3013.4729760557452</v>
      </c>
      <c r="M141" s="9">
        <f t="shared" si="81"/>
        <v>3.4872685185185187E-2</v>
      </c>
      <c r="N141" s="4">
        <f t="shared" si="82"/>
        <v>42.64434522374313</v>
      </c>
      <c r="Q141" s="2">
        <f t="shared" si="68"/>
        <v>11370665.379745862</v>
      </c>
      <c r="R141" s="2">
        <f t="shared" si="69"/>
        <v>304304.94137512514</v>
      </c>
      <c r="S141" s="2">
        <f t="shared" si="83"/>
        <v>6128.1820200889833</v>
      </c>
      <c r="T141" s="4">
        <f t="shared" si="84"/>
        <v>11674970.321120987</v>
      </c>
      <c r="U141" s="4">
        <v>1000</v>
      </c>
      <c r="V141" s="10">
        <f t="shared" si="95"/>
        <v>15.215247068756256</v>
      </c>
      <c r="W141" s="4">
        <f t="shared" si="96"/>
        <v>0.30640910100444962</v>
      </c>
      <c r="X141" s="2">
        <f t="shared" si="85"/>
        <v>76.076235343781278</v>
      </c>
      <c r="Y141" s="9">
        <f t="shared" si="86"/>
        <v>8.7962962962962962E-4</v>
      </c>
      <c r="Z141" s="2">
        <f t="shared" si="87"/>
        <v>1.5320455050222535</v>
      </c>
      <c r="AA141" s="2">
        <f t="shared" si="88"/>
        <v>10301.575015753453</v>
      </c>
      <c r="AB141" s="9">
        <f t="shared" si="89"/>
        <v>0.11922453703703705</v>
      </c>
      <c r="AC141" s="4">
        <f t="shared" si="74"/>
        <v>11370700</v>
      </c>
      <c r="AD141" s="4">
        <f t="shared" si="90"/>
        <v>11675000</v>
      </c>
      <c r="AE141" s="4">
        <f t="shared" si="75"/>
        <v>1000</v>
      </c>
      <c r="AF141">
        <f t="shared" si="76"/>
        <v>44658</v>
      </c>
      <c r="AG141">
        <f t="shared" si="91"/>
        <v>27600</v>
      </c>
      <c r="AH141">
        <f t="shared" si="92"/>
        <v>17058</v>
      </c>
    </row>
    <row r="142" spans="1:34">
      <c r="A142" s="3">
        <v>139</v>
      </c>
      <c r="B142" s="2">
        <f t="shared" si="70"/>
        <v>591325938742.74146</v>
      </c>
      <c r="C142" s="2">
        <f t="shared" si="71"/>
        <v>29033436399.423061</v>
      </c>
      <c r="D142" s="2">
        <f t="shared" si="93"/>
        <v>602694595.21115494</v>
      </c>
      <c r="E142" s="2">
        <f t="shared" si="77"/>
        <v>620359375142.16455</v>
      </c>
      <c r="G142" s="2">
        <f t="shared" si="94"/>
        <v>17</v>
      </c>
      <c r="H142" s="2">
        <f t="shared" si="78"/>
        <v>3</v>
      </c>
      <c r="I142" s="2">
        <f t="shared" si="73"/>
        <v>100000</v>
      </c>
      <c r="J142" s="4">
        <f t="shared" si="72"/>
        <v>29644.721667077833</v>
      </c>
      <c r="K142" s="10">
        <f t="shared" si="79"/>
        <v>611.28526765477261</v>
      </c>
      <c r="L142" s="4">
        <f t="shared" si="80"/>
        <v>3056.4263382738632</v>
      </c>
      <c r="M142" s="9">
        <f t="shared" si="81"/>
        <v>3.5370370370370365E-2</v>
      </c>
      <c r="N142" s="4">
        <f t="shared" si="82"/>
        <v>42.953362218117945</v>
      </c>
      <c r="Q142" s="2">
        <f t="shared" si="68"/>
        <v>11674970.321120987</v>
      </c>
      <c r="R142" s="2">
        <f t="shared" si="69"/>
        <v>310519.03011965036</v>
      </c>
      <c r="S142" s="2">
        <f t="shared" si="83"/>
        <v>6214.0887445252183</v>
      </c>
      <c r="T142" s="4">
        <f t="shared" si="84"/>
        <v>11985489.351240637</v>
      </c>
      <c r="U142" s="4">
        <v>1000</v>
      </c>
      <c r="V142" s="10">
        <f t="shared" si="95"/>
        <v>15.525951505982517</v>
      </c>
      <c r="W142" s="4">
        <f t="shared" si="96"/>
        <v>0.31070443722626173</v>
      </c>
      <c r="X142" s="2">
        <f t="shared" si="85"/>
        <v>77.629757529912581</v>
      </c>
      <c r="Y142" s="9">
        <f t="shared" si="86"/>
        <v>8.9120370370370384E-4</v>
      </c>
      <c r="Z142" s="2">
        <f t="shared" si="87"/>
        <v>1.5535221861313033</v>
      </c>
      <c r="AA142" s="2">
        <f t="shared" si="88"/>
        <v>10379.204773283365</v>
      </c>
      <c r="AB142" s="9">
        <f t="shared" si="89"/>
        <v>0.12012731481481481</v>
      </c>
      <c r="AC142" s="4">
        <f t="shared" si="74"/>
        <v>11675000</v>
      </c>
      <c r="AD142" s="4">
        <f t="shared" si="90"/>
        <v>11985500</v>
      </c>
      <c r="AE142" s="4">
        <f t="shared" si="75"/>
        <v>1000</v>
      </c>
      <c r="AF142">
        <f t="shared" si="76"/>
        <v>44981</v>
      </c>
      <c r="AG142">
        <f t="shared" si="91"/>
        <v>27800</v>
      </c>
      <c r="AH142">
        <f t="shared" si="92"/>
        <v>17181</v>
      </c>
    </row>
    <row r="143" spans="1:34">
      <c r="A143" s="3">
        <v>140</v>
      </c>
      <c r="B143" s="2">
        <f t="shared" si="70"/>
        <v>620359375142.16455</v>
      </c>
      <c r="C143" s="2">
        <f t="shared" si="71"/>
        <v>29644721667.077831</v>
      </c>
      <c r="D143" s="2">
        <f t="shared" si="93"/>
        <v>611285267.6547699</v>
      </c>
      <c r="E143" s="2">
        <f t="shared" si="77"/>
        <v>650004096809.24243</v>
      </c>
      <c r="G143" s="2">
        <f t="shared" si="94"/>
        <v>17</v>
      </c>
      <c r="H143" s="2">
        <f t="shared" si="78"/>
        <v>4</v>
      </c>
      <c r="I143" s="2">
        <f t="shared" si="73"/>
        <v>100000</v>
      </c>
      <c r="J143" s="4">
        <f t="shared" si="72"/>
        <v>30264.659410575103</v>
      </c>
      <c r="K143" s="10">
        <f t="shared" si="79"/>
        <v>619.93774349727119</v>
      </c>
      <c r="L143" s="4">
        <f t="shared" si="80"/>
        <v>3099.6887174863559</v>
      </c>
      <c r="M143" s="9">
        <f t="shared" si="81"/>
        <v>3.5868055555555556E-2</v>
      </c>
      <c r="N143" s="4">
        <f t="shared" si="82"/>
        <v>43.26237921249276</v>
      </c>
      <c r="Q143" s="2">
        <f t="shared" si="68"/>
        <v>11985489.351240637</v>
      </c>
      <c r="R143" s="2">
        <f t="shared" si="69"/>
        <v>316819.64362260059</v>
      </c>
      <c r="S143" s="2">
        <f t="shared" si="83"/>
        <v>6300.6135029502038</v>
      </c>
      <c r="T143" s="4">
        <f t="shared" si="84"/>
        <v>12302308.994863238</v>
      </c>
      <c r="U143" s="4">
        <v>1000</v>
      </c>
      <c r="V143" s="10">
        <f t="shared" si="95"/>
        <v>15.84098218113003</v>
      </c>
      <c r="W143" s="4">
        <f t="shared" si="96"/>
        <v>0.31503067514751315</v>
      </c>
      <c r="X143" s="2">
        <f t="shared" si="85"/>
        <v>79.204910905650152</v>
      </c>
      <c r="Y143" s="9">
        <f t="shared" si="86"/>
        <v>9.1435185185185185E-4</v>
      </c>
      <c r="Z143" s="2">
        <f t="shared" si="87"/>
        <v>1.5751533757375711</v>
      </c>
      <c r="AA143" s="2">
        <f t="shared" si="88"/>
        <v>10458.409684189015</v>
      </c>
      <c r="AB143" s="9">
        <f t="shared" si="89"/>
        <v>0.12104166666666667</v>
      </c>
      <c r="AC143" s="4">
        <f t="shared" si="74"/>
        <v>11985500</v>
      </c>
      <c r="AD143" s="4">
        <f t="shared" si="90"/>
        <v>12302300</v>
      </c>
      <c r="AE143" s="4">
        <f t="shared" si="75"/>
        <v>1000</v>
      </c>
      <c r="AF143">
        <f t="shared" si="76"/>
        <v>45305</v>
      </c>
      <c r="AG143">
        <f t="shared" si="91"/>
        <v>28000</v>
      </c>
      <c r="AH143">
        <f t="shared" si="92"/>
        <v>17305</v>
      </c>
    </row>
    <row r="144" spans="1:34">
      <c r="A144" s="3">
        <v>141</v>
      </c>
      <c r="B144" s="2">
        <f t="shared" si="70"/>
        <v>650004096809.24243</v>
      </c>
      <c r="C144" s="2">
        <f t="shared" si="71"/>
        <v>30264659410.575104</v>
      </c>
      <c r="D144" s="2">
        <f t="shared" si="93"/>
        <v>619937743.49727249</v>
      </c>
      <c r="E144" s="2">
        <f t="shared" si="77"/>
        <v>680268756219.8175</v>
      </c>
      <c r="G144" s="2">
        <f t="shared" si="94"/>
        <v>17</v>
      </c>
      <c r="H144" s="2">
        <f t="shared" si="78"/>
        <v>5</v>
      </c>
      <c r="I144" s="2">
        <f t="shared" si="73"/>
        <v>100000</v>
      </c>
      <c r="J144" s="4">
        <f t="shared" si="72"/>
        <v>30893.311433313749</v>
      </c>
      <c r="K144" s="10">
        <f t="shared" si="79"/>
        <v>628.65202273864475</v>
      </c>
      <c r="L144" s="4">
        <f t="shared" si="80"/>
        <v>3143.2601136932235</v>
      </c>
      <c r="M144" s="9">
        <f t="shared" si="81"/>
        <v>3.6377314814814814E-2</v>
      </c>
      <c r="N144" s="4">
        <f t="shared" si="82"/>
        <v>43.571396206867576</v>
      </c>
      <c r="Q144" s="2">
        <f t="shared" si="68"/>
        <v>12302308.994863238</v>
      </c>
      <c r="R144" s="2">
        <f t="shared" si="69"/>
        <v>323207.39991796453</v>
      </c>
      <c r="S144" s="2">
        <f t="shared" si="83"/>
        <v>6387.756295363939</v>
      </c>
      <c r="T144" s="4">
        <f t="shared" si="84"/>
        <v>12625516.394781202</v>
      </c>
      <c r="U144" s="4">
        <v>1000</v>
      </c>
      <c r="V144" s="10">
        <f t="shared" si="95"/>
        <v>16.160369995898225</v>
      </c>
      <c r="W144" s="4">
        <f t="shared" si="96"/>
        <v>0.319387814768195</v>
      </c>
      <c r="X144" s="2">
        <f t="shared" si="85"/>
        <v>80.801849979491124</v>
      </c>
      <c r="Y144" s="9">
        <f t="shared" si="86"/>
        <v>9.2592592592592585E-4</v>
      </c>
      <c r="Z144" s="2">
        <f t="shared" si="87"/>
        <v>1.5969390738409714</v>
      </c>
      <c r="AA144" s="2">
        <f t="shared" si="88"/>
        <v>10539.211534168506</v>
      </c>
      <c r="AB144" s="9">
        <f t="shared" si="89"/>
        <v>0.12197916666666668</v>
      </c>
      <c r="AC144" s="4">
        <f t="shared" si="74"/>
        <v>12302300</v>
      </c>
      <c r="AD144" s="4">
        <f t="shared" si="90"/>
        <v>12625500</v>
      </c>
      <c r="AE144" s="4">
        <f t="shared" si="75"/>
        <v>1000</v>
      </c>
      <c r="AF144">
        <f t="shared" si="76"/>
        <v>45629</v>
      </c>
      <c r="AG144">
        <f t="shared" si="91"/>
        <v>28200</v>
      </c>
      <c r="AH144">
        <f t="shared" si="92"/>
        <v>17429</v>
      </c>
    </row>
    <row r="145" spans="1:34">
      <c r="A145" s="3">
        <v>142</v>
      </c>
      <c r="B145" s="2">
        <f t="shared" si="70"/>
        <v>680268756219.8175</v>
      </c>
      <c r="C145" s="2">
        <f t="shared" si="71"/>
        <v>30893311433.313751</v>
      </c>
      <c r="D145" s="2">
        <f t="shared" si="93"/>
        <v>628652022.73864746</v>
      </c>
      <c r="E145" s="2">
        <f t="shared" si="77"/>
        <v>711162067653.13123</v>
      </c>
      <c r="G145" s="2">
        <f t="shared" si="94"/>
        <v>17</v>
      </c>
      <c r="H145" s="2">
        <f t="shared" si="78"/>
        <v>6</v>
      </c>
      <c r="I145" s="2">
        <f t="shared" si="73"/>
        <v>100000</v>
      </c>
      <c r="J145" s="4">
        <f t="shared" si="72"/>
        <v>31530.739538692644</v>
      </c>
      <c r="K145" s="10">
        <f t="shared" si="79"/>
        <v>637.42810537889329</v>
      </c>
      <c r="L145" s="4">
        <f t="shared" si="80"/>
        <v>3187.1405268944663</v>
      </c>
      <c r="M145" s="9">
        <f t="shared" si="81"/>
        <v>3.6886574074074079E-2</v>
      </c>
      <c r="N145" s="4">
        <f t="shared" si="82"/>
        <v>43.880413201242845</v>
      </c>
      <c r="Q145" s="2">
        <f t="shared" si="68"/>
        <v>12625516.394781202</v>
      </c>
      <c r="R145" s="2">
        <f t="shared" si="69"/>
        <v>329682.91703973094</v>
      </c>
      <c r="S145" s="2">
        <f t="shared" si="83"/>
        <v>6475.5171217664238</v>
      </c>
      <c r="T145" s="4">
        <f t="shared" si="84"/>
        <v>12955199.311820934</v>
      </c>
      <c r="U145" s="4">
        <v>1000</v>
      </c>
      <c r="V145" s="10">
        <f t="shared" si="95"/>
        <v>16.484145851986547</v>
      </c>
      <c r="W145" s="4">
        <f t="shared" si="96"/>
        <v>0.32377585608832149</v>
      </c>
      <c r="X145" s="2">
        <f t="shared" si="85"/>
        <v>82.420729259932727</v>
      </c>
      <c r="Y145" s="9">
        <f t="shared" si="86"/>
        <v>9.4907407407407408E-4</v>
      </c>
      <c r="Z145" s="2">
        <f t="shared" si="87"/>
        <v>1.6188792804416039</v>
      </c>
      <c r="AA145" s="2">
        <f t="shared" si="88"/>
        <v>10621.632263428439</v>
      </c>
      <c r="AB145" s="9">
        <f t="shared" si="89"/>
        <v>0.12292824074074075</v>
      </c>
      <c r="AC145" s="4">
        <f t="shared" si="74"/>
        <v>12625500</v>
      </c>
      <c r="AD145" s="4">
        <f t="shared" si="90"/>
        <v>12955200</v>
      </c>
      <c r="AE145" s="4">
        <f t="shared" si="75"/>
        <v>1000</v>
      </c>
      <c r="AF145">
        <f t="shared" si="76"/>
        <v>45952</v>
      </c>
      <c r="AG145">
        <f t="shared" si="91"/>
        <v>28400</v>
      </c>
      <c r="AH145">
        <f t="shared" si="92"/>
        <v>17552</v>
      </c>
    </row>
    <row r="146" spans="1:34">
      <c r="A146" s="3">
        <v>143</v>
      </c>
      <c r="B146" s="2">
        <f t="shared" si="70"/>
        <v>711162067653.13123</v>
      </c>
      <c r="C146" s="2">
        <f t="shared" si="71"/>
        <v>31530739538.692646</v>
      </c>
      <c r="D146" s="2">
        <f t="shared" si="93"/>
        <v>637428105.37889481</v>
      </c>
      <c r="E146" s="2">
        <f t="shared" si="77"/>
        <v>742692807191.82385</v>
      </c>
      <c r="G146" s="2">
        <f t="shared" si="94"/>
        <v>17</v>
      </c>
      <c r="H146" s="2">
        <f t="shared" si="78"/>
        <v>7</v>
      </c>
      <c r="I146" s="2">
        <f t="shared" si="73"/>
        <v>100000</v>
      </c>
      <c r="J146" s="4">
        <f t="shared" si="72"/>
        <v>32177.005530110662</v>
      </c>
      <c r="K146" s="10">
        <f t="shared" si="79"/>
        <v>646.26599141801682</v>
      </c>
      <c r="L146" s="4">
        <f t="shared" si="80"/>
        <v>3231.329957090084</v>
      </c>
      <c r="M146" s="9">
        <f t="shared" si="81"/>
        <v>3.7395833333333336E-2</v>
      </c>
      <c r="N146" s="4">
        <f t="shared" si="82"/>
        <v>44.189430195617661</v>
      </c>
      <c r="Q146" s="2">
        <f t="shared" si="68"/>
        <v>12955199.311820934</v>
      </c>
      <c r="R146" s="2">
        <f t="shared" si="69"/>
        <v>336246.81302188861</v>
      </c>
      <c r="S146" s="2">
        <f t="shared" si="83"/>
        <v>6563.8959821576582</v>
      </c>
      <c r="T146" s="4">
        <f t="shared" si="84"/>
        <v>13291446.124842823</v>
      </c>
      <c r="U146" s="4">
        <v>1000</v>
      </c>
      <c r="V146" s="10">
        <f t="shared" si="95"/>
        <v>16.812340651094431</v>
      </c>
      <c r="W146" s="4">
        <f t="shared" si="96"/>
        <v>0.32819479910788374</v>
      </c>
      <c r="X146" s="2">
        <f t="shared" si="85"/>
        <v>84.061703255472153</v>
      </c>
      <c r="Y146" s="9">
        <f t="shared" si="86"/>
        <v>9.7222222222222209E-4</v>
      </c>
      <c r="Z146" s="2">
        <f t="shared" si="87"/>
        <v>1.6409739955394258</v>
      </c>
      <c r="AA146" s="2">
        <f t="shared" si="88"/>
        <v>10705.693966683912</v>
      </c>
      <c r="AB146" s="9">
        <f t="shared" si="89"/>
        <v>0.12390046296296296</v>
      </c>
      <c r="AC146" s="4">
        <f t="shared" si="74"/>
        <v>12955200</v>
      </c>
      <c r="AD146" s="4">
        <f t="shared" si="90"/>
        <v>13291400</v>
      </c>
      <c r="AE146" s="4">
        <f t="shared" si="75"/>
        <v>1000</v>
      </c>
      <c r="AF146">
        <f t="shared" si="76"/>
        <v>46276</v>
      </c>
      <c r="AG146">
        <f t="shared" si="91"/>
        <v>28600</v>
      </c>
      <c r="AH146">
        <f t="shared" si="92"/>
        <v>17676</v>
      </c>
    </row>
    <row r="147" spans="1:34">
      <c r="A147" s="3">
        <v>144</v>
      </c>
      <c r="B147" s="2">
        <f t="shared" si="70"/>
        <v>742692807191.82385</v>
      </c>
      <c r="C147" s="2">
        <f t="shared" si="71"/>
        <v>32177005530.110664</v>
      </c>
      <c r="D147" s="2">
        <f t="shared" si="93"/>
        <v>646265991.41801834</v>
      </c>
      <c r="E147" s="2">
        <f t="shared" si="77"/>
        <v>774869812721.93457</v>
      </c>
      <c r="G147" s="2">
        <f t="shared" si="94"/>
        <v>17</v>
      </c>
      <c r="H147" s="2">
        <f t="shared" si="78"/>
        <v>8</v>
      </c>
      <c r="I147" s="2">
        <f t="shared" si="73"/>
        <v>100000</v>
      </c>
      <c r="J147" s="4">
        <f t="shared" si="72"/>
        <v>32832.171210966677</v>
      </c>
      <c r="K147" s="10">
        <f t="shared" si="79"/>
        <v>655.16568085601534</v>
      </c>
      <c r="L147" s="4">
        <f t="shared" si="80"/>
        <v>3275.8284042800769</v>
      </c>
      <c r="M147" s="9">
        <f t="shared" si="81"/>
        <v>3.7905092592592594E-2</v>
      </c>
      <c r="N147" s="4">
        <f t="shared" si="82"/>
        <v>44.49844718999293</v>
      </c>
      <c r="Q147" s="2">
        <f t="shared" si="68"/>
        <v>13291446.124842823</v>
      </c>
      <c r="R147" s="2">
        <f t="shared" si="69"/>
        <v>342899.70589842624</v>
      </c>
      <c r="S147" s="2">
        <f t="shared" si="83"/>
        <v>6652.8928765376431</v>
      </c>
      <c r="T147" s="4">
        <f t="shared" si="84"/>
        <v>13634345.830741249</v>
      </c>
      <c r="U147" s="4">
        <v>1000</v>
      </c>
      <c r="V147" s="10">
        <f t="shared" si="95"/>
        <v>17.144985294921312</v>
      </c>
      <c r="W147" s="4">
        <f t="shared" si="96"/>
        <v>0.33264464382688175</v>
      </c>
      <c r="X147" s="2">
        <f t="shared" si="85"/>
        <v>85.724926474606562</v>
      </c>
      <c r="Y147" s="9">
        <f t="shared" si="86"/>
        <v>9.8379629629629642E-4</v>
      </c>
      <c r="Z147" s="2">
        <f t="shared" si="87"/>
        <v>1.6632232191344087</v>
      </c>
      <c r="AA147" s="2">
        <f t="shared" si="88"/>
        <v>10791.418893158518</v>
      </c>
      <c r="AB147" s="9">
        <f t="shared" si="89"/>
        <v>0.12489583333333333</v>
      </c>
      <c r="AC147" s="4">
        <f t="shared" si="74"/>
        <v>13291400</v>
      </c>
      <c r="AD147" s="4">
        <f t="shared" si="90"/>
        <v>13634300</v>
      </c>
      <c r="AE147" s="4">
        <f t="shared" si="75"/>
        <v>1000</v>
      </c>
      <c r="AF147">
        <f t="shared" si="76"/>
        <v>46599</v>
      </c>
      <c r="AG147">
        <f t="shared" si="91"/>
        <v>28800</v>
      </c>
      <c r="AH147">
        <f t="shared" si="92"/>
        <v>17799</v>
      </c>
    </row>
    <row r="148" spans="1:34">
      <c r="A148" s="3">
        <v>145</v>
      </c>
      <c r="B148" s="2">
        <f t="shared" si="70"/>
        <v>774869812721.93457</v>
      </c>
      <c r="C148" s="2">
        <f t="shared" si="71"/>
        <v>32832171210.966679</v>
      </c>
      <c r="D148" s="2">
        <f t="shared" si="93"/>
        <v>655165680.85601425</v>
      </c>
      <c r="E148" s="2">
        <f t="shared" si="77"/>
        <v>807701983932.90125</v>
      </c>
      <c r="G148" s="2">
        <f t="shared" si="94"/>
        <v>17</v>
      </c>
      <c r="H148" s="2">
        <f t="shared" si="78"/>
        <v>9</v>
      </c>
      <c r="I148" s="2">
        <f t="shared" si="73"/>
        <v>100000</v>
      </c>
      <c r="J148" s="4">
        <f t="shared" si="72"/>
        <v>33496.298384659567</v>
      </c>
      <c r="K148" s="10">
        <f t="shared" si="79"/>
        <v>664.12717369288885</v>
      </c>
      <c r="L148" s="4">
        <f t="shared" si="80"/>
        <v>3320.6358684644442</v>
      </c>
      <c r="M148" s="9">
        <f t="shared" si="81"/>
        <v>3.8425925925925926E-2</v>
      </c>
      <c r="N148" s="4">
        <f t="shared" si="82"/>
        <v>44.807464184367291</v>
      </c>
      <c r="Q148" s="2">
        <f t="shared" si="68"/>
        <v>13634345.830741249</v>
      </c>
      <c r="R148" s="2">
        <f t="shared" si="69"/>
        <v>349642.21370333264</v>
      </c>
      <c r="S148" s="2">
        <f t="shared" si="83"/>
        <v>6742.5078049063777</v>
      </c>
      <c r="T148" s="4">
        <f t="shared" si="84"/>
        <v>13983988.044444581</v>
      </c>
      <c r="U148" s="4">
        <v>1000</v>
      </c>
      <c r="V148" s="10">
        <f t="shared" si="95"/>
        <v>17.482110685166635</v>
      </c>
      <c r="W148" s="4">
        <f t="shared" si="96"/>
        <v>0.33712539024532262</v>
      </c>
      <c r="X148" s="2">
        <f t="shared" si="85"/>
        <v>87.410553425833172</v>
      </c>
      <c r="Y148" s="9">
        <f t="shared" si="86"/>
        <v>1.0069444444444444E-3</v>
      </c>
      <c r="Z148" s="2">
        <f t="shared" si="87"/>
        <v>1.6856269512266095</v>
      </c>
      <c r="AA148" s="2">
        <f t="shared" si="88"/>
        <v>10878.82944658435</v>
      </c>
      <c r="AB148" s="9">
        <f t="shared" si="89"/>
        <v>0.12590277777777778</v>
      </c>
      <c r="AC148" s="4">
        <f t="shared" si="74"/>
        <v>13634300</v>
      </c>
      <c r="AD148" s="4">
        <f t="shared" si="90"/>
        <v>13984000</v>
      </c>
      <c r="AE148" s="4">
        <f t="shared" si="75"/>
        <v>1000</v>
      </c>
      <c r="AF148">
        <f t="shared" si="76"/>
        <v>46923</v>
      </c>
      <c r="AG148">
        <f t="shared" si="91"/>
        <v>29000</v>
      </c>
      <c r="AH148">
        <f t="shared" si="92"/>
        <v>17923</v>
      </c>
    </row>
    <row r="149" spans="1:34">
      <c r="A149" s="3">
        <v>146</v>
      </c>
      <c r="B149" s="2">
        <f t="shared" si="70"/>
        <v>807701983932.90125</v>
      </c>
      <c r="C149" s="2">
        <f t="shared" si="71"/>
        <v>33496298384.659569</v>
      </c>
      <c r="D149" s="2">
        <f t="shared" si="93"/>
        <v>664127173.69289017</v>
      </c>
      <c r="E149" s="2">
        <f t="shared" si="77"/>
        <v>841198282317.56079</v>
      </c>
      <c r="G149" s="2">
        <f t="shared" si="94"/>
        <v>17</v>
      </c>
      <c r="H149" s="2">
        <f t="shared" si="78"/>
        <v>10</v>
      </c>
      <c r="I149" s="2">
        <f t="shared" si="73"/>
        <v>100000</v>
      </c>
      <c r="J149" s="4">
        <f t="shared" si="72"/>
        <v>34169.448854588205</v>
      </c>
      <c r="K149" s="10">
        <f t="shared" si="79"/>
        <v>673.15046992863734</v>
      </c>
      <c r="L149" s="4">
        <f t="shared" si="80"/>
        <v>3365.7523496431868</v>
      </c>
      <c r="M149" s="9">
        <f t="shared" si="81"/>
        <v>3.8946759259259257E-2</v>
      </c>
      <c r="N149" s="4">
        <f t="shared" si="82"/>
        <v>45.116481178742561</v>
      </c>
      <c r="Q149" s="2">
        <f t="shared" si="68"/>
        <v>13983988.044444581</v>
      </c>
      <c r="R149" s="2">
        <f t="shared" si="69"/>
        <v>356474.95447059651</v>
      </c>
      <c r="S149" s="2">
        <f t="shared" si="83"/>
        <v>6832.7407672638619</v>
      </c>
      <c r="T149" s="4">
        <f t="shared" si="84"/>
        <v>14340462.998915179</v>
      </c>
      <c r="U149" s="4">
        <v>1000</v>
      </c>
      <c r="V149" s="10">
        <f t="shared" si="95"/>
        <v>17.823747723529824</v>
      </c>
      <c r="W149" s="4">
        <f t="shared" si="96"/>
        <v>0.34163703836318859</v>
      </c>
      <c r="X149" s="2">
        <f t="shared" si="85"/>
        <v>89.118738617649115</v>
      </c>
      <c r="Y149" s="9">
        <f t="shared" si="86"/>
        <v>1.0300925925925926E-3</v>
      </c>
      <c r="Z149" s="2">
        <f t="shared" si="87"/>
        <v>1.708185191815943</v>
      </c>
      <c r="AA149" s="2">
        <f t="shared" si="88"/>
        <v>10967.948185202</v>
      </c>
      <c r="AB149" s="9">
        <f t="shared" si="89"/>
        <v>0.12693287037037038</v>
      </c>
      <c r="AC149" s="4">
        <f t="shared" si="74"/>
        <v>13984000</v>
      </c>
      <c r="AD149" s="4">
        <f t="shared" si="90"/>
        <v>14340500</v>
      </c>
      <c r="AE149" s="4">
        <f t="shared" si="75"/>
        <v>1000</v>
      </c>
      <c r="AF149">
        <f t="shared" si="76"/>
        <v>47247</v>
      </c>
      <c r="AG149">
        <f t="shared" si="91"/>
        <v>29200</v>
      </c>
      <c r="AH149">
        <f t="shared" si="92"/>
        <v>18047</v>
      </c>
    </row>
    <row r="150" spans="1:34">
      <c r="A150" s="3">
        <v>147</v>
      </c>
      <c r="B150" s="2">
        <f t="shared" si="70"/>
        <v>841198282317.56079</v>
      </c>
      <c r="C150" s="2">
        <f t="shared" si="71"/>
        <v>34169448854.588203</v>
      </c>
      <c r="D150" s="2">
        <f t="shared" si="93"/>
        <v>673150469.92863464</v>
      </c>
      <c r="E150" s="2">
        <f t="shared" si="77"/>
        <v>875367731172.14905</v>
      </c>
      <c r="G150" s="2">
        <f t="shared" si="94"/>
        <v>17</v>
      </c>
      <c r="H150" s="2">
        <f t="shared" si="78"/>
        <v>11</v>
      </c>
      <c r="I150" s="2">
        <f t="shared" si="73"/>
        <v>100000</v>
      </c>
      <c r="J150" s="4">
        <f t="shared" si="72"/>
        <v>34851.684424151463</v>
      </c>
      <c r="K150" s="10">
        <f t="shared" si="79"/>
        <v>682.23556956326081</v>
      </c>
      <c r="L150" s="4">
        <f t="shared" si="80"/>
        <v>3411.1778478163042</v>
      </c>
      <c r="M150" s="9">
        <f t="shared" si="81"/>
        <v>3.9479166666666669E-2</v>
      </c>
      <c r="N150" s="4">
        <f t="shared" si="82"/>
        <v>45.425498173117376</v>
      </c>
      <c r="Q150" s="2">
        <f t="shared" si="68"/>
        <v>14340462.998915179</v>
      </c>
      <c r="R150" s="2">
        <f t="shared" si="69"/>
        <v>363398.54623420659</v>
      </c>
      <c r="S150" s="2">
        <f t="shared" si="83"/>
        <v>6923.5917636100967</v>
      </c>
      <c r="T150" s="4">
        <f t="shared" si="84"/>
        <v>14703861.545149386</v>
      </c>
      <c r="U150" s="4">
        <v>1000</v>
      </c>
      <c r="V150" s="10">
        <f t="shared" si="95"/>
        <v>18.169927311710328</v>
      </c>
      <c r="W150" s="4">
        <f t="shared" si="96"/>
        <v>0.34617958818050454</v>
      </c>
      <c r="X150" s="2">
        <f t="shared" si="85"/>
        <v>90.849636558551637</v>
      </c>
      <c r="Y150" s="9">
        <f t="shared" si="86"/>
        <v>1.0416666666666667E-3</v>
      </c>
      <c r="Z150" s="2">
        <f t="shared" si="87"/>
        <v>1.7308979409025227</v>
      </c>
      <c r="AA150" s="2">
        <f t="shared" si="88"/>
        <v>11058.797821760552</v>
      </c>
      <c r="AB150" s="9">
        <f t="shared" si="89"/>
        <v>0.12798611111111111</v>
      </c>
      <c r="AC150" s="4">
        <f t="shared" si="74"/>
        <v>14340500</v>
      </c>
      <c r="AD150" s="4">
        <f t="shared" si="90"/>
        <v>14703900</v>
      </c>
      <c r="AE150" s="4">
        <f t="shared" si="75"/>
        <v>1000</v>
      </c>
      <c r="AF150">
        <f t="shared" si="76"/>
        <v>47570</v>
      </c>
      <c r="AG150">
        <f t="shared" si="91"/>
        <v>29400</v>
      </c>
      <c r="AH150">
        <f t="shared" si="92"/>
        <v>18170</v>
      </c>
    </row>
    <row r="151" spans="1:34">
      <c r="A151" s="3">
        <v>148</v>
      </c>
      <c r="B151" s="2">
        <f t="shared" si="70"/>
        <v>875367731172.14905</v>
      </c>
      <c r="C151" s="2">
        <f t="shared" si="71"/>
        <v>34851684424.151466</v>
      </c>
      <c r="D151" s="2">
        <f t="shared" si="93"/>
        <v>682235569.56326294</v>
      </c>
      <c r="E151" s="2">
        <f t="shared" si="77"/>
        <v>910219415596.30054</v>
      </c>
      <c r="G151" s="2">
        <f t="shared" si="94"/>
        <v>17</v>
      </c>
      <c r="H151" s="2">
        <f t="shared" si="78"/>
        <v>12</v>
      </c>
      <c r="I151" s="2">
        <f t="shared" si="73"/>
        <v>100000</v>
      </c>
      <c r="J151" s="4">
        <f t="shared" si="72"/>
        <v>35543.06689674822</v>
      </c>
      <c r="K151" s="10">
        <f t="shared" si="79"/>
        <v>691.38247259675927</v>
      </c>
      <c r="L151" s="4">
        <f t="shared" si="80"/>
        <v>3456.9123629837964</v>
      </c>
      <c r="M151" s="9">
        <f t="shared" si="81"/>
        <v>0.04</v>
      </c>
      <c r="N151" s="4">
        <f t="shared" si="82"/>
        <v>45.734515167492191</v>
      </c>
      <c r="Q151" s="2">
        <f t="shared" si="68"/>
        <v>14703861.545149386</v>
      </c>
      <c r="R151" s="2">
        <f t="shared" si="69"/>
        <v>370413.60702815169</v>
      </c>
      <c r="S151" s="2">
        <f t="shared" si="83"/>
        <v>7015.0607939450811</v>
      </c>
      <c r="T151" s="4">
        <f t="shared" si="84"/>
        <v>15074275.152177537</v>
      </c>
      <c r="U151" s="4">
        <v>1000</v>
      </c>
      <c r="V151" s="10">
        <f t="shared" si="95"/>
        <v>18.520680351407584</v>
      </c>
      <c r="W151" s="4">
        <f t="shared" si="96"/>
        <v>0.35075303969725624</v>
      </c>
      <c r="X151" s="2">
        <f t="shared" si="85"/>
        <v>92.603401757037915</v>
      </c>
      <c r="Y151" s="9">
        <f t="shared" si="86"/>
        <v>1.0648148148148149E-3</v>
      </c>
      <c r="Z151" s="2">
        <f t="shared" si="87"/>
        <v>1.7537651984862777</v>
      </c>
      <c r="AA151" s="2">
        <f t="shared" si="88"/>
        <v>11151.401223517591</v>
      </c>
      <c r="AB151" s="9">
        <f t="shared" si="89"/>
        <v>0.1290625</v>
      </c>
      <c r="AC151" s="4">
        <f t="shared" si="74"/>
        <v>14703900</v>
      </c>
      <c r="AD151" s="4">
        <f t="shared" si="90"/>
        <v>15074300</v>
      </c>
      <c r="AE151" s="4">
        <f t="shared" si="75"/>
        <v>1000</v>
      </c>
      <c r="AF151">
        <f t="shared" si="76"/>
        <v>47894</v>
      </c>
      <c r="AG151">
        <f t="shared" si="91"/>
        <v>29600</v>
      </c>
      <c r="AH151">
        <f t="shared" si="92"/>
        <v>18294</v>
      </c>
    </row>
    <row r="152" spans="1:34">
      <c r="A152" s="3">
        <v>149</v>
      </c>
      <c r="B152" s="2">
        <f t="shared" si="70"/>
        <v>910219415596.30054</v>
      </c>
      <c r="C152" s="2">
        <f t="shared" si="71"/>
        <v>35543066896.748215</v>
      </c>
      <c r="D152" s="2">
        <f t="shared" si="93"/>
        <v>691382472.59674835</v>
      </c>
      <c r="E152" s="2">
        <f t="shared" si="77"/>
        <v>945762482493.04871</v>
      </c>
      <c r="G152" s="2">
        <f t="shared" si="94"/>
        <v>17</v>
      </c>
      <c r="H152" s="2">
        <f t="shared" si="78"/>
        <v>13</v>
      </c>
      <c r="I152" s="2">
        <f t="shared" si="73"/>
        <v>100000</v>
      </c>
      <c r="J152" s="4">
        <f t="shared" si="72"/>
        <v>36243.658075777355</v>
      </c>
      <c r="K152" s="10">
        <f t="shared" si="79"/>
        <v>700.59117902913272</v>
      </c>
      <c r="L152" s="4">
        <f t="shared" si="80"/>
        <v>3502.9558951456638</v>
      </c>
      <c r="M152" s="9">
        <f t="shared" si="81"/>
        <v>4.0532407407407406E-2</v>
      </c>
      <c r="N152" s="4">
        <f t="shared" si="82"/>
        <v>46.043532161867461</v>
      </c>
      <c r="Q152" s="2">
        <f t="shared" si="68"/>
        <v>15074275.152177537</v>
      </c>
      <c r="R152" s="2">
        <f t="shared" si="69"/>
        <v>377520.7548864205</v>
      </c>
      <c r="S152" s="2">
        <f t="shared" si="83"/>
        <v>7107.1478582688151</v>
      </c>
      <c r="T152" s="4">
        <f t="shared" si="84"/>
        <v>15451795.907063957</v>
      </c>
      <c r="U152" s="4">
        <v>1000</v>
      </c>
      <c r="V152" s="10">
        <f t="shared" si="95"/>
        <v>18.876037744321025</v>
      </c>
      <c r="W152" s="4">
        <f t="shared" si="96"/>
        <v>0.35535739291344015</v>
      </c>
      <c r="X152" s="2">
        <f t="shared" si="85"/>
        <v>94.380188721605123</v>
      </c>
      <c r="Y152" s="9">
        <f t="shared" si="86"/>
        <v>1.0879629629629629E-3</v>
      </c>
      <c r="Z152" s="2">
        <f t="shared" si="87"/>
        <v>1.7767869645672079</v>
      </c>
      <c r="AA152" s="2">
        <f t="shared" si="88"/>
        <v>11245.781412239196</v>
      </c>
      <c r="AB152" s="9">
        <f t="shared" si="89"/>
        <v>0.13015046296296295</v>
      </c>
      <c r="AC152" s="4">
        <f t="shared" si="74"/>
        <v>15074300</v>
      </c>
      <c r="AD152" s="4">
        <f t="shared" si="90"/>
        <v>15451800</v>
      </c>
      <c r="AE152" s="4">
        <f t="shared" si="75"/>
        <v>1000</v>
      </c>
      <c r="AF152">
        <f t="shared" si="76"/>
        <v>48217</v>
      </c>
      <c r="AG152">
        <f t="shared" si="91"/>
        <v>29800</v>
      </c>
      <c r="AH152">
        <f t="shared" si="92"/>
        <v>18417</v>
      </c>
    </row>
    <row r="153" spans="1:34">
      <c r="A153" s="3">
        <v>150</v>
      </c>
      <c r="B153" s="2">
        <f t="shared" si="70"/>
        <v>945762482493.04871</v>
      </c>
      <c r="C153" s="2">
        <f t="shared" si="71"/>
        <v>36243658075.777351</v>
      </c>
      <c r="D153" s="2">
        <f t="shared" si="93"/>
        <v>700591179.02913666</v>
      </c>
      <c r="E153" s="2">
        <f t="shared" si="77"/>
        <v>982006140568.82605</v>
      </c>
      <c r="G153" s="2">
        <f t="shared" si="94"/>
        <v>17</v>
      </c>
      <c r="H153" s="2">
        <f t="shared" si="78"/>
        <v>14</v>
      </c>
      <c r="I153" s="2">
        <f t="shared" si="73"/>
        <v>100000</v>
      </c>
      <c r="J153" s="4">
        <f t="shared" si="72"/>
        <v>36953.519764637735</v>
      </c>
      <c r="K153" s="10">
        <f t="shared" si="79"/>
        <v>709.86168886038115</v>
      </c>
      <c r="L153" s="4">
        <f t="shared" si="80"/>
        <v>3549.3084443019056</v>
      </c>
      <c r="M153" s="9">
        <f t="shared" si="81"/>
        <v>4.1076388888888891E-2</v>
      </c>
      <c r="N153" s="4">
        <f t="shared" si="82"/>
        <v>46.352549156241821</v>
      </c>
      <c r="Q153" s="2">
        <f t="shared" si="68"/>
        <v>15451795.907063957</v>
      </c>
      <c r="R153" s="2">
        <f t="shared" si="69"/>
        <v>384720.60784300178</v>
      </c>
      <c r="S153" s="2">
        <f t="shared" si="83"/>
        <v>7199.8529565812987</v>
      </c>
      <c r="T153" s="4">
        <f t="shared" si="84"/>
        <v>15836516.51490696</v>
      </c>
      <c r="U153" s="4">
        <v>1000</v>
      </c>
      <c r="V153" s="10">
        <f t="shared" si="95"/>
        <v>19.236030392150088</v>
      </c>
      <c r="W153" s="4">
        <f t="shared" si="96"/>
        <v>0.35999264782906337</v>
      </c>
      <c r="X153" s="2">
        <f t="shared" si="85"/>
        <v>96.180151960750436</v>
      </c>
      <c r="Y153" s="9">
        <f t="shared" si="86"/>
        <v>1.1111111111111111E-3</v>
      </c>
      <c r="Z153" s="2">
        <f t="shared" si="87"/>
        <v>1.7999632391453133</v>
      </c>
      <c r="AA153" s="2">
        <f t="shared" si="88"/>
        <v>11341.961564199946</v>
      </c>
      <c r="AB153" s="9">
        <f t="shared" si="89"/>
        <v>0.1312615740740741</v>
      </c>
      <c r="AC153" s="4">
        <f t="shared" si="74"/>
        <v>15451800</v>
      </c>
      <c r="AD153" s="4">
        <f t="shared" si="90"/>
        <v>15836500</v>
      </c>
      <c r="AE153" s="4">
        <f t="shared" si="75"/>
        <v>1000</v>
      </c>
      <c r="AF153">
        <f t="shared" si="76"/>
        <v>48541</v>
      </c>
      <c r="AG153">
        <f t="shared" si="91"/>
        <v>30000</v>
      </c>
      <c r="AH153">
        <f t="shared" si="92"/>
        <v>18541</v>
      </c>
    </row>
    <row r="154" spans="1:34">
      <c r="A154" s="3">
        <v>151</v>
      </c>
      <c r="B154" s="2">
        <f t="shared" si="70"/>
        <v>982006140568.82605</v>
      </c>
      <c r="C154" s="2">
        <f t="shared" si="71"/>
        <v>36953519764.637733</v>
      </c>
      <c r="D154" s="2">
        <f t="shared" si="93"/>
        <v>709861688.86038208</v>
      </c>
      <c r="E154" s="2">
        <f t="shared" si="77"/>
        <v>1018959660333.4637</v>
      </c>
      <c r="G154" s="2">
        <f t="shared" si="94"/>
        <v>17</v>
      </c>
      <c r="H154" s="2">
        <f t="shared" si="78"/>
        <v>15</v>
      </c>
      <c r="I154" s="2">
        <f t="shared" si="73"/>
        <v>100000</v>
      </c>
      <c r="J154" s="4">
        <f t="shared" si="72"/>
        <v>37672.713766728237</v>
      </c>
      <c r="K154" s="10">
        <f t="shared" si="79"/>
        <v>719.19400209050457</v>
      </c>
      <c r="L154" s="4">
        <f t="shared" si="80"/>
        <v>3595.9700104525227</v>
      </c>
      <c r="M154" s="9">
        <f t="shared" si="81"/>
        <v>4.1608796296296297E-2</v>
      </c>
      <c r="N154" s="4">
        <f t="shared" si="82"/>
        <v>46.661566150617091</v>
      </c>
      <c r="Q154" s="2">
        <f t="shared" si="68"/>
        <v>15836516.51490696</v>
      </c>
      <c r="R154" s="2">
        <f t="shared" si="69"/>
        <v>392013.78393188433</v>
      </c>
      <c r="S154" s="2">
        <f t="shared" si="83"/>
        <v>7293.1760888825329</v>
      </c>
      <c r="T154" s="4">
        <f t="shared" si="84"/>
        <v>16228530.298838845</v>
      </c>
      <c r="U154" s="4">
        <v>1000</v>
      </c>
      <c r="V154" s="10">
        <f t="shared" si="95"/>
        <v>19.600689196594217</v>
      </c>
      <c r="W154" s="4">
        <f t="shared" si="96"/>
        <v>0.36465880444412946</v>
      </c>
      <c r="X154" s="2">
        <f t="shared" si="85"/>
        <v>98.003445982971087</v>
      </c>
      <c r="Y154" s="9">
        <f t="shared" si="86"/>
        <v>1.1342592592592591E-3</v>
      </c>
      <c r="Z154" s="2">
        <f t="shared" si="87"/>
        <v>1.8232940222206508</v>
      </c>
      <c r="AA154" s="2">
        <f t="shared" si="88"/>
        <v>11439.965010182917</v>
      </c>
      <c r="AB154" s="9">
        <f t="shared" si="89"/>
        <v>0.13239583333333335</v>
      </c>
      <c r="AC154" s="4">
        <f t="shared" si="74"/>
        <v>15836500</v>
      </c>
      <c r="AD154" s="4">
        <f t="shared" si="90"/>
        <v>16228500</v>
      </c>
      <c r="AE154" s="4">
        <f t="shared" si="75"/>
        <v>1000</v>
      </c>
      <c r="AF154">
        <f t="shared" si="76"/>
        <v>48865</v>
      </c>
      <c r="AG154">
        <f t="shared" si="91"/>
        <v>30200</v>
      </c>
      <c r="AH154">
        <f t="shared" si="92"/>
        <v>18665</v>
      </c>
    </row>
    <row r="155" spans="1:34">
      <c r="A155" s="3">
        <v>152</v>
      </c>
      <c r="B155" s="2">
        <f t="shared" si="70"/>
        <v>1018959660333.4637</v>
      </c>
      <c r="C155" s="2">
        <f t="shared" si="71"/>
        <v>37672713766.728241</v>
      </c>
      <c r="D155" s="2">
        <f t="shared" si="93"/>
        <v>719194002.09050751</v>
      </c>
      <c r="E155" s="2">
        <f t="shared" si="77"/>
        <v>1056632374100.192</v>
      </c>
      <c r="G155" s="2">
        <f t="shared" si="94"/>
        <v>17</v>
      </c>
      <c r="H155" s="2">
        <f t="shared" si="78"/>
        <v>16</v>
      </c>
      <c r="I155" s="2">
        <f t="shared" si="73"/>
        <v>100000</v>
      </c>
      <c r="J155" s="4">
        <f t="shared" si="72"/>
        <v>38401.301885447741</v>
      </c>
      <c r="K155" s="10">
        <f t="shared" si="79"/>
        <v>728.58811871950297</v>
      </c>
      <c r="L155" s="4">
        <f t="shared" si="80"/>
        <v>3642.9405935975146</v>
      </c>
      <c r="M155" s="9">
        <f t="shared" si="81"/>
        <v>4.2152777777777782E-2</v>
      </c>
      <c r="N155" s="4">
        <f t="shared" si="82"/>
        <v>46.970583144991906</v>
      </c>
      <c r="Q155" s="2">
        <f t="shared" si="68"/>
        <v>16228530.298838845</v>
      </c>
      <c r="R155" s="2">
        <f t="shared" si="69"/>
        <v>399400.90118705685</v>
      </c>
      <c r="S155" s="2">
        <f t="shared" si="83"/>
        <v>7387.1172551725167</v>
      </c>
      <c r="T155" s="4">
        <f t="shared" si="84"/>
        <v>16627931.200025901</v>
      </c>
      <c r="U155" s="4">
        <v>1000</v>
      </c>
      <c r="V155" s="10">
        <f t="shared" si="95"/>
        <v>19.970045059352845</v>
      </c>
      <c r="W155" s="4">
        <f t="shared" si="96"/>
        <v>0.36935586275862775</v>
      </c>
      <c r="X155" s="2">
        <f t="shared" si="85"/>
        <v>99.850225296764222</v>
      </c>
      <c r="Y155" s="9">
        <f t="shared" si="86"/>
        <v>1.1458333333333333E-3</v>
      </c>
      <c r="Z155" s="2">
        <f t="shared" si="87"/>
        <v>1.8467793137931352</v>
      </c>
      <c r="AA155" s="2">
        <f t="shared" si="88"/>
        <v>11539.815235479682</v>
      </c>
      <c r="AB155" s="9">
        <f t="shared" si="89"/>
        <v>0.13355324074074074</v>
      </c>
      <c r="AC155" s="4">
        <f t="shared" si="74"/>
        <v>16228500</v>
      </c>
      <c r="AD155" s="4">
        <f t="shared" si="90"/>
        <v>16627900</v>
      </c>
      <c r="AE155" s="4">
        <f t="shared" si="75"/>
        <v>1000</v>
      </c>
      <c r="AF155">
        <f t="shared" si="76"/>
        <v>49188</v>
      </c>
      <c r="AG155">
        <f t="shared" si="91"/>
        <v>30400</v>
      </c>
      <c r="AH155">
        <f t="shared" si="92"/>
        <v>18788</v>
      </c>
    </row>
    <row r="156" spans="1:34">
      <c r="A156" s="3">
        <v>153</v>
      </c>
      <c r="B156" s="2">
        <f t="shared" si="70"/>
        <v>1056632374100.192</v>
      </c>
      <c r="C156" s="2">
        <f t="shared" si="71"/>
        <v>38401301885.447739</v>
      </c>
      <c r="D156" s="2">
        <f t="shared" si="93"/>
        <v>728588118.71949768</v>
      </c>
      <c r="E156" s="2">
        <f t="shared" si="77"/>
        <v>1095033675985.6398</v>
      </c>
      <c r="G156" s="2">
        <f t="shared" si="94"/>
        <v>17</v>
      </c>
      <c r="H156" s="2">
        <f t="shared" si="78"/>
        <v>17</v>
      </c>
      <c r="I156" s="2">
        <f t="shared" si="73"/>
        <v>100000</v>
      </c>
      <c r="J156" s="4">
        <f t="shared" si="72"/>
        <v>39139.34592419512</v>
      </c>
      <c r="K156" s="10">
        <f t="shared" si="79"/>
        <v>738.04403874737636</v>
      </c>
      <c r="L156" s="4">
        <f t="shared" si="80"/>
        <v>3690.2201937368818</v>
      </c>
      <c r="M156" s="9">
        <f t="shared" si="81"/>
        <v>4.2708333333333327E-2</v>
      </c>
      <c r="N156" s="4">
        <f t="shared" si="82"/>
        <v>47.279600139367176</v>
      </c>
      <c r="Q156" s="2">
        <f t="shared" si="68"/>
        <v>16627931.200025901</v>
      </c>
      <c r="R156" s="2">
        <f t="shared" si="69"/>
        <v>406882.57764250808</v>
      </c>
      <c r="S156" s="2">
        <f t="shared" si="83"/>
        <v>7481.6764554512501</v>
      </c>
      <c r="T156" s="4">
        <f t="shared" si="84"/>
        <v>17034813.777668409</v>
      </c>
      <c r="U156" s="4">
        <v>2000</v>
      </c>
      <c r="V156" s="10">
        <f t="shared" si="95"/>
        <v>10.172064441062703</v>
      </c>
      <c r="W156" s="4">
        <f t="shared" si="96"/>
        <v>-9.7979806182901417</v>
      </c>
      <c r="X156" s="2">
        <f t="shared" si="85"/>
        <v>50.860322205313516</v>
      </c>
      <c r="Y156" s="9">
        <f t="shared" si="86"/>
        <v>5.7870370370370378E-4</v>
      </c>
      <c r="Z156" s="2">
        <f t="shared" si="87"/>
        <v>-48.989903091450707</v>
      </c>
      <c r="AA156" s="2">
        <f t="shared" si="88"/>
        <v>11590.675557684996</v>
      </c>
      <c r="AB156" s="9">
        <f t="shared" si="89"/>
        <v>0.1341435185185185</v>
      </c>
      <c r="AC156" s="4">
        <f t="shared" si="74"/>
        <v>16627900</v>
      </c>
      <c r="AD156" s="4">
        <f t="shared" si="90"/>
        <v>17034800</v>
      </c>
      <c r="AE156" s="4">
        <f t="shared" si="75"/>
        <v>2000</v>
      </c>
      <c r="AF156">
        <f t="shared" si="76"/>
        <v>49512</v>
      </c>
      <c r="AG156">
        <f t="shared" si="91"/>
        <v>30600</v>
      </c>
      <c r="AH156">
        <f t="shared" si="92"/>
        <v>18912</v>
      </c>
    </row>
    <row r="157" spans="1:34">
      <c r="A157" s="3">
        <v>154</v>
      </c>
      <c r="B157" s="2">
        <f t="shared" si="70"/>
        <v>1095033675985.6398</v>
      </c>
      <c r="C157" s="2">
        <f t="shared" si="71"/>
        <v>39139345924.195122</v>
      </c>
      <c r="D157" s="2">
        <f t="shared" si="93"/>
        <v>738044038.74738312</v>
      </c>
      <c r="E157" s="2">
        <f t="shared" si="77"/>
        <v>1134173021909.835</v>
      </c>
      <c r="G157" s="2">
        <f t="shared" si="94"/>
        <v>18</v>
      </c>
      <c r="H157" s="2">
        <f t="shared" si="78"/>
        <v>1</v>
      </c>
      <c r="I157" s="2">
        <f t="shared" si="73"/>
        <v>100000</v>
      </c>
      <c r="J157" s="4">
        <f t="shared" si="72"/>
        <v>39886.907686369246</v>
      </c>
      <c r="K157" s="10">
        <f t="shared" si="79"/>
        <v>747.56176217412474</v>
      </c>
      <c r="L157" s="4">
        <f t="shared" si="80"/>
        <v>3737.8088108706238</v>
      </c>
      <c r="M157" s="9">
        <f t="shared" si="81"/>
        <v>4.3252314814814813E-2</v>
      </c>
      <c r="N157" s="4">
        <f t="shared" si="82"/>
        <v>47.588617133741991</v>
      </c>
      <c r="Q157" s="2">
        <f t="shared" si="68"/>
        <v>17034813.777668409</v>
      </c>
      <c r="R157" s="2">
        <f t="shared" si="69"/>
        <v>414459.43133222684</v>
      </c>
      <c r="S157" s="2">
        <f t="shared" si="83"/>
        <v>7576.8536897187341</v>
      </c>
      <c r="T157" s="4">
        <f t="shared" si="84"/>
        <v>17449273.209000636</v>
      </c>
      <c r="U157" s="4">
        <v>2000</v>
      </c>
      <c r="V157" s="10">
        <f t="shared" si="95"/>
        <v>10.361485783305671</v>
      </c>
      <c r="W157" s="4">
        <f t="shared" si="96"/>
        <v>0.18942134224296758</v>
      </c>
      <c r="X157" s="2">
        <f t="shared" si="85"/>
        <v>51.807428916528352</v>
      </c>
      <c r="Y157" s="9">
        <f t="shared" si="86"/>
        <v>5.9027777777777778E-4</v>
      </c>
      <c r="Z157" s="2">
        <f t="shared" si="87"/>
        <v>0.94710671121483614</v>
      </c>
      <c r="AA157" s="2">
        <f t="shared" si="88"/>
        <v>11642.482986601524</v>
      </c>
      <c r="AB157" s="9">
        <f t="shared" si="89"/>
        <v>0.13474537037037038</v>
      </c>
      <c r="AC157" s="4">
        <f t="shared" si="74"/>
        <v>17034800</v>
      </c>
      <c r="AD157" s="4">
        <f t="shared" si="90"/>
        <v>17449300</v>
      </c>
      <c r="AE157" s="4">
        <f t="shared" si="75"/>
        <v>2000</v>
      </c>
      <c r="AF157">
        <f t="shared" si="76"/>
        <v>49835</v>
      </c>
      <c r="AG157">
        <f t="shared" si="91"/>
        <v>30800</v>
      </c>
      <c r="AH157">
        <f t="shared" si="92"/>
        <v>19035</v>
      </c>
    </row>
    <row r="158" spans="1:34">
      <c r="A158" s="3">
        <v>155</v>
      </c>
      <c r="B158" s="2">
        <f t="shared" si="70"/>
        <v>1134173021909.835</v>
      </c>
      <c r="C158" s="2">
        <f t="shared" si="71"/>
        <v>39886907686.369247</v>
      </c>
      <c r="D158" s="2">
        <f t="shared" si="93"/>
        <v>747561762.17412567</v>
      </c>
      <c r="E158" s="2">
        <f t="shared" si="77"/>
        <v>1174059929596.2041</v>
      </c>
      <c r="G158" s="2">
        <f t="shared" si="94"/>
        <v>18</v>
      </c>
      <c r="H158" s="2">
        <f t="shared" si="78"/>
        <v>2</v>
      </c>
      <c r="I158" s="2">
        <f t="shared" si="73"/>
        <v>100000</v>
      </c>
      <c r="J158" s="4">
        <f t="shared" si="72"/>
        <v>40644.048975368991</v>
      </c>
      <c r="K158" s="10">
        <f t="shared" si="79"/>
        <v>757.1412889997481</v>
      </c>
      <c r="L158" s="4">
        <f t="shared" si="80"/>
        <v>3785.7064449987406</v>
      </c>
      <c r="M158" s="9">
        <f t="shared" si="81"/>
        <v>4.3807870370370372E-2</v>
      </c>
      <c r="N158" s="4">
        <f t="shared" si="82"/>
        <v>47.897634128116806</v>
      </c>
      <c r="Q158" s="2">
        <f t="shared" ref="Q158:Q221" si="97">+Q157+R157</f>
        <v>17449273.209000636</v>
      </c>
      <c r="R158" s="2">
        <f t="shared" ref="R158:R221" si="98">+S158+R157</f>
        <v>422132.08029020182</v>
      </c>
      <c r="S158" s="2">
        <f t="shared" si="83"/>
        <v>7672.6489579749677</v>
      </c>
      <c r="T158" s="4">
        <f t="shared" si="84"/>
        <v>17871405.289290838</v>
      </c>
      <c r="U158" s="4">
        <v>2000</v>
      </c>
      <c r="V158" s="10">
        <f t="shared" si="95"/>
        <v>10.553302007255047</v>
      </c>
      <c r="W158" s="4">
        <f t="shared" si="96"/>
        <v>0.1918162239493757</v>
      </c>
      <c r="X158" s="2">
        <f t="shared" si="85"/>
        <v>52.766510036275236</v>
      </c>
      <c r="Y158" s="9">
        <f t="shared" si="86"/>
        <v>6.018518518518519E-4</v>
      </c>
      <c r="Z158" s="2">
        <f t="shared" si="87"/>
        <v>0.95908111974688381</v>
      </c>
      <c r="AA158" s="2">
        <f t="shared" si="88"/>
        <v>11695.2494966378</v>
      </c>
      <c r="AB158" s="9">
        <f t="shared" si="89"/>
        <v>0.1353587962962963</v>
      </c>
      <c r="AC158" s="4">
        <f t="shared" si="74"/>
        <v>17449300</v>
      </c>
      <c r="AD158" s="4">
        <f t="shared" si="90"/>
        <v>17871400</v>
      </c>
      <c r="AE158" s="4">
        <f t="shared" si="75"/>
        <v>2000</v>
      </c>
      <c r="AF158">
        <f t="shared" si="76"/>
        <v>50159</v>
      </c>
      <c r="AG158">
        <f t="shared" si="91"/>
        <v>31000</v>
      </c>
      <c r="AH158">
        <f t="shared" si="92"/>
        <v>19159</v>
      </c>
    </row>
    <row r="159" spans="1:34">
      <c r="A159" s="3">
        <v>156</v>
      </c>
      <c r="B159" s="2">
        <f t="shared" si="70"/>
        <v>1174059929596.2041</v>
      </c>
      <c r="C159" s="2">
        <f t="shared" si="71"/>
        <v>40644048975.368988</v>
      </c>
      <c r="D159" s="2">
        <f t="shared" si="93"/>
        <v>757141288.9997406</v>
      </c>
      <c r="E159" s="2">
        <f t="shared" si="77"/>
        <v>1214703978571.573</v>
      </c>
      <c r="G159" s="2">
        <f t="shared" si="94"/>
        <v>18</v>
      </c>
      <c r="H159" s="2">
        <f t="shared" si="78"/>
        <v>3</v>
      </c>
      <c r="I159" s="2">
        <f t="shared" si="73"/>
        <v>100000</v>
      </c>
      <c r="J159" s="4">
        <f t="shared" si="72"/>
        <v>41410.831594593241</v>
      </c>
      <c r="K159" s="10">
        <f t="shared" si="79"/>
        <v>766.78261922424645</v>
      </c>
      <c r="L159" s="4">
        <f t="shared" si="80"/>
        <v>3833.9130961212322</v>
      </c>
      <c r="M159" s="9">
        <f t="shared" si="81"/>
        <v>4.4363425925925924E-2</v>
      </c>
      <c r="N159" s="4">
        <f t="shared" si="82"/>
        <v>48.206651122491621</v>
      </c>
      <c r="Q159" s="2">
        <f t="shared" si="97"/>
        <v>17871405.289290838</v>
      </c>
      <c r="R159" s="2">
        <f t="shared" si="98"/>
        <v>429901.14255042176</v>
      </c>
      <c r="S159" s="2">
        <f t="shared" si="83"/>
        <v>7769.062260219951</v>
      </c>
      <c r="T159" s="4">
        <f t="shared" si="84"/>
        <v>18301306.431841258</v>
      </c>
      <c r="U159" s="4">
        <v>2000</v>
      </c>
      <c r="V159" s="10">
        <f t="shared" si="95"/>
        <v>10.747528563760545</v>
      </c>
      <c r="W159" s="4">
        <f t="shared" si="96"/>
        <v>0.19422655650549814</v>
      </c>
      <c r="X159" s="2">
        <f t="shared" si="85"/>
        <v>53.737642818802726</v>
      </c>
      <c r="Y159" s="9">
        <f t="shared" si="86"/>
        <v>6.134259259259259E-4</v>
      </c>
      <c r="Z159" s="2">
        <f t="shared" si="87"/>
        <v>0.97113278252749069</v>
      </c>
      <c r="AA159" s="2">
        <f t="shared" si="88"/>
        <v>11748.987139456603</v>
      </c>
      <c r="AB159" s="9">
        <f t="shared" si="89"/>
        <v>0.13597222222222224</v>
      </c>
      <c r="AC159" s="4">
        <f t="shared" si="74"/>
        <v>17871400</v>
      </c>
      <c r="AD159" s="4">
        <f t="shared" si="90"/>
        <v>18301300</v>
      </c>
      <c r="AE159" s="4">
        <f t="shared" si="75"/>
        <v>2000</v>
      </c>
      <c r="AF159">
        <f t="shared" si="76"/>
        <v>50483</v>
      </c>
      <c r="AG159">
        <f t="shared" si="91"/>
        <v>31200</v>
      </c>
      <c r="AH159">
        <f t="shared" si="92"/>
        <v>19283</v>
      </c>
    </row>
    <row r="160" spans="1:34">
      <c r="A160" s="3">
        <v>157</v>
      </c>
      <c r="B160" s="2">
        <f t="shared" si="70"/>
        <v>1214703978571.573</v>
      </c>
      <c r="C160" s="2">
        <f t="shared" si="71"/>
        <v>41410831594.593239</v>
      </c>
      <c r="D160" s="2">
        <f t="shared" si="93"/>
        <v>766782619.22425079</v>
      </c>
      <c r="E160" s="2">
        <f t="shared" si="77"/>
        <v>1256114810166.1663</v>
      </c>
      <c r="G160" s="2">
        <f t="shared" si="94"/>
        <v>18</v>
      </c>
      <c r="H160" s="2">
        <f t="shared" si="78"/>
        <v>4</v>
      </c>
      <c r="I160" s="2">
        <f t="shared" si="73"/>
        <v>100000</v>
      </c>
      <c r="J160" s="4">
        <f t="shared" si="72"/>
        <v>42187.317347440861</v>
      </c>
      <c r="K160" s="10">
        <f t="shared" si="79"/>
        <v>776.48575284761978</v>
      </c>
      <c r="L160" s="4">
        <f t="shared" si="80"/>
        <v>3882.4287642380987</v>
      </c>
      <c r="M160" s="9">
        <f t="shared" si="81"/>
        <v>4.4930555555555557E-2</v>
      </c>
      <c r="N160" s="4">
        <f t="shared" si="82"/>
        <v>48.515668116866436</v>
      </c>
      <c r="Q160" s="2">
        <f t="shared" si="97"/>
        <v>18301306.431841258</v>
      </c>
      <c r="R160" s="2">
        <f t="shared" si="98"/>
        <v>437767.23614687542</v>
      </c>
      <c r="S160" s="2">
        <f t="shared" si="83"/>
        <v>7866.0935964536848</v>
      </c>
      <c r="T160" s="4">
        <f t="shared" si="84"/>
        <v>18739073.667988133</v>
      </c>
      <c r="U160" s="4">
        <v>2000</v>
      </c>
      <c r="V160" s="10">
        <f t="shared" si="95"/>
        <v>10.944180903671885</v>
      </c>
      <c r="W160" s="4">
        <f t="shared" si="96"/>
        <v>0.19665233991134023</v>
      </c>
      <c r="X160" s="2">
        <f t="shared" si="85"/>
        <v>54.720904518359426</v>
      </c>
      <c r="Y160" s="9">
        <f t="shared" si="86"/>
        <v>6.2500000000000001E-4</v>
      </c>
      <c r="Z160" s="2">
        <f t="shared" si="87"/>
        <v>0.9832616995566994</v>
      </c>
      <c r="AA160" s="2">
        <f t="shared" si="88"/>
        <v>11803.708043974962</v>
      </c>
      <c r="AB160" s="9">
        <f t="shared" si="89"/>
        <v>0.1366087962962963</v>
      </c>
      <c r="AC160" s="4">
        <f t="shared" si="74"/>
        <v>18301300</v>
      </c>
      <c r="AD160" s="4">
        <f t="shared" si="90"/>
        <v>18739100</v>
      </c>
      <c r="AE160" s="4">
        <f t="shared" si="75"/>
        <v>2000</v>
      </c>
      <c r="AF160">
        <f t="shared" si="76"/>
        <v>50806</v>
      </c>
      <c r="AG160">
        <f t="shared" si="91"/>
        <v>31400</v>
      </c>
      <c r="AH160">
        <f t="shared" si="92"/>
        <v>19406</v>
      </c>
    </row>
    <row r="161" spans="1:34">
      <c r="A161" s="3">
        <v>158</v>
      </c>
      <c r="B161" s="2">
        <f t="shared" si="70"/>
        <v>1256114810166.1663</v>
      </c>
      <c r="C161" s="2">
        <f t="shared" si="71"/>
        <v>42187317347.440865</v>
      </c>
      <c r="D161" s="2">
        <f t="shared" si="93"/>
        <v>776485752.84762573</v>
      </c>
      <c r="E161" s="2">
        <f t="shared" si="77"/>
        <v>1298302127513.6072</v>
      </c>
      <c r="G161" s="2">
        <f t="shared" si="94"/>
        <v>18</v>
      </c>
      <c r="H161" s="2">
        <f t="shared" si="78"/>
        <v>5</v>
      </c>
      <c r="I161" s="2">
        <f t="shared" si="73"/>
        <v>100000</v>
      </c>
      <c r="J161" s="4">
        <f t="shared" si="72"/>
        <v>42973.568037310732</v>
      </c>
      <c r="K161" s="10">
        <f t="shared" si="79"/>
        <v>786.2506898698681</v>
      </c>
      <c r="L161" s="4">
        <f t="shared" si="80"/>
        <v>3931.2534493493404</v>
      </c>
      <c r="M161" s="9">
        <f t="shared" si="81"/>
        <v>4.5497685185185183E-2</v>
      </c>
      <c r="N161" s="4">
        <f t="shared" si="82"/>
        <v>48.824685111241706</v>
      </c>
      <c r="Q161" s="2">
        <f t="shared" si="97"/>
        <v>18739073.667988133</v>
      </c>
      <c r="R161" s="2">
        <f t="shared" si="98"/>
        <v>445730.97911355161</v>
      </c>
      <c r="S161" s="2">
        <f t="shared" si="83"/>
        <v>7963.7429666761682</v>
      </c>
      <c r="T161" s="4">
        <f t="shared" si="84"/>
        <v>19184804.647101685</v>
      </c>
      <c r="U161" s="4">
        <v>2000</v>
      </c>
      <c r="V161" s="10">
        <f t="shared" si="95"/>
        <v>11.143274477838789</v>
      </c>
      <c r="W161" s="4">
        <f t="shared" si="96"/>
        <v>0.19909357416690376</v>
      </c>
      <c r="X161" s="2">
        <f t="shared" si="85"/>
        <v>55.716372389193943</v>
      </c>
      <c r="Y161" s="9">
        <f t="shared" si="86"/>
        <v>6.3657407407407402E-4</v>
      </c>
      <c r="Z161" s="2">
        <f t="shared" si="87"/>
        <v>0.99546787083451704</v>
      </c>
      <c r="AA161" s="2">
        <f t="shared" si="88"/>
        <v>11859.424416364156</v>
      </c>
      <c r="AB161" s="9">
        <f t="shared" si="89"/>
        <v>0.13725694444444445</v>
      </c>
      <c r="AC161" s="4">
        <f t="shared" si="74"/>
        <v>18739100</v>
      </c>
      <c r="AD161" s="4">
        <f t="shared" si="90"/>
        <v>19184800</v>
      </c>
      <c r="AE161" s="4">
        <f t="shared" si="75"/>
        <v>2000</v>
      </c>
      <c r="AF161">
        <f t="shared" si="76"/>
        <v>51130</v>
      </c>
      <c r="AG161">
        <f t="shared" si="91"/>
        <v>31600</v>
      </c>
      <c r="AH161">
        <f t="shared" si="92"/>
        <v>19530</v>
      </c>
    </row>
    <row r="162" spans="1:34">
      <c r="A162" s="3">
        <v>159</v>
      </c>
      <c r="B162" s="2">
        <f t="shared" si="70"/>
        <v>1298302127513.6072</v>
      </c>
      <c r="C162" s="2">
        <f t="shared" si="71"/>
        <v>42973568037.31073</v>
      </c>
      <c r="D162" s="2">
        <f t="shared" si="93"/>
        <v>786250689.86986542</v>
      </c>
      <c r="E162" s="2">
        <f t="shared" si="77"/>
        <v>1341275695550.918</v>
      </c>
      <c r="G162" s="2">
        <f t="shared" si="94"/>
        <v>18</v>
      </c>
      <c r="H162" s="2">
        <f t="shared" si="78"/>
        <v>6</v>
      </c>
      <c r="I162" s="2">
        <f t="shared" si="73"/>
        <v>100000</v>
      </c>
      <c r="J162" s="4">
        <f t="shared" si="72"/>
        <v>43769.645467601724</v>
      </c>
      <c r="K162" s="10">
        <f t="shared" si="79"/>
        <v>796.0774302909914</v>
      </c>
      <c r="L162" s="4">
        <f t="shared" si="80"/>
        <v>3980.3871514549569</v>
      </c>
      <c r="M162" s="9">
        <f t="shared" si="81"/>
        <v>4.6064814814814808E-2</v>
      </c>
      <c r="N162" s="4">
        <f t="shared" si="82"/>
        <v>49.133702105616521</v>
      </c>
      <c r="Q162" s="2">
        <f t="shared" si="97"/>
        <v>19184804.647101685</v>
      </c>
      <c r="R162" s="2">
        <f t="shared" si="98"/>
        <v>453792.98948443902</v>
      </c>
      <c r="S162" s="2">
        <f t="shared" si="83"/>
        <v>8062.0103708874012</v>
      </c>
      <c r="T162" s="4">
        <f t="shared" si="84"/>
        <v>19638597.636586126</v>
      </c>
      <c r="U162" s="4">
        <v>2000</v>
      </c>
      <c r="V162" s="10">
        <f t="shared" si="95"/>
        <v>11.344824737110976</v>
      </c>
      <c r="W162" s="4">
        <f t="shared" si="96"/>
        <v>0.20155025927218695</v>
      </c>
      <c r="X162" s="2">
        <f t="shared" si="85"/>
        <v>56.724123685554879</v>
      </c>
      <c r="Y162" s="9">
        <f t="shared" si="86"/>
        <v>6.4814814814814813E-4</v>
      </c>
      <c r="Z162" s="2">
        <f t="shared" si="87"/>
        <v>1.0077512963609365</v>
      </c>
      <c r="AA162" s="2">
        <f t="shared" si="88"/>
        <v>11916.148540049711</v>
      </c>
      <c r="AB162" s="9">
        <f t="shared" si="89"/>
        <v>0.13791666666666666</v>
      </c>
      <c r="AC162" s="4">
        <f t="shared" si="74"/>
        <v>19184800</v>
      </c>
      <c r="AD162" s="4">
        <f t="shared" si="90"/>
        <v>19638600</v>
      </c>
      <c r="AE162" s="4">
        <f t="shared" si="75"/>
        <v>2000</v>
      </c>
      <c r="AF162">
        <f t="shared" si="76"/>
        <v>51453</v>
      </c>
      <c r="AG162">
        <f t="shared" si="91"/>
        <v>31800</v>
      </c>
      <c r="AH162">
        <f t="shared" si="92"/>
        <v>19653</v>
      </c>
    </row>
    <row r="163" spans="1:34">
      <c r="A163" s="3">
        <v>160</v>
      </c>
      <c r="B163" s="2">
        <f t="shared" si="70"/>
        <v>1341275695550.918</v>
      </c>
      <c r="C163" s="2">
        <f t="shared" si="71"/>
        <v>43769645467.60173</v>
      </c>
      <c r="D163" s="2">
        <f t="shared" si="93"/>
        <v>796077430.29100037</v>
      </c>
      <c r="E163" s="2">
        <f t="shared" si="77"/>
        <v>1385045341018.5198</v>
      </c>
      <c r="G163" s="2">
        <f t="shared" si="94"/>
        <v>18</v>
      </c>
      <c r="H163" s="2">
        <f t="shared" si="78"/>
        <v>7</v>
      </c>
      <c r="I163" s="2">
        <f t="shared" si="73"/>
        <v>100000</v>
      </c>
      <c r="J163" s="4">
        <f t="shared" si="72"/>
        <v>44575.61144171271</v>
      </c>
      <c r="K163" s="10">
        <f t="shared" si="79"/>
        <v>805.96597411098969</v>
      </c>
      <c r="L163" s="4">
        <f t="shared" si="80"/>
        <v>4029.8298705549487</v>
      </c>
      <c r="M163" s="9">
        <f t="shared" si="81"/>
        <v>4.6631944444444455E-2</v>
      </c>
      <c r="N163" s="4">
        <f t="shared" si="82"/>
        <v>49.442719099991791</v>
      </c>
      <c r="Q163" s="2">
        <f t="shared" si="97"/>
        <v>19638597.636586126</v>
      </c>
      <c r="R163" s="2">
        <f t="shared" si="98"/>
        <v>461953.8852935264</v>
      </c>
      <c r="S163" s="2">
        <f t="shared" si="83"/>
        <v>8160.8958090873839</v>
      </c>
      <c r="T163" s="4">
        <f t="shared" si="84"/>
        <v>20100551.521879651</v>
      </c>
      <c r="U163" s="4">
        <v>2000</v>
      </c>
      <c r="V163" s="10">
        <f t="shared" si="95"/>
        <v>11.54884713233816</v>
      </c>
      <c r="W163" s="4">
        <f t="shared" si="96"/>
        <v>0.20402239522718446</v>
      </c>
      <c r="X163" s="2">
        <f t="shared" si="85"/>
        <v>57.744235661690801</v>
      </c>
      <c r="Y163" s="9">
        <f t="shared" si="86"/>
        <v>6.5972222222222213E-4</v>
      </c>
      <c r="Z163" s="2">
        <f t="shared" si="87"/>
        <v>1.0201119761359223</v>
      </c>
      <c r="AA163" s="2">
        <f t="shared" si="88"/>
        <v>11973.892775711402</v>
      </c>
      <c r="AB163" s="9">
        <f t="shared" si="89"/>
        <v>0.1385763888888889</v>
      </c>
      <c r="AC163" s="4">
        <f t="shared" si="74"/>
        <v>19638600</v>
      </c>
      <c r="AD163" s="4">
        <f t="shared" si="90"/>
        <v>20100600</v>
      </c>
      <c r="AE163" s="4">
        <f t="shared" si="75"/>
        <v>2000</v>
      </c>
      <c r="AF163">
        <f t="shared" si="76"/>
        <v>51777</v>
      </c>
      <c r="AG163">
        <f t="shared" si="91"/>
        <v>32000</v>
      </c>
      <c r="AH163">
        <f t="shared" si="92"/>
        <v>19777</v>
      </c>
    </row>
    <row r="164" spans="1:34">
      <c r="A164" s="3">
        <v>161</v>
      </c>
      <c r="B164" s="2">
        <f t="shared" ref="B164:B227" si="99">+B163+C163</f>
        <v>1385045341018.5198</v>
      </c>
      <c r="C164" s="2">
        <f t="shared" ref="C164:C227" si="100">I164*J163*J$4</f>
        <v>44575611441.712715</v>
      </c>
      <c r="D164" s="2">
        <f t="shared" si="93"/>
        <v>805965974.1109848</v>
      </c>
      <c r="E164" s="2">
        <f t="shared" si="77"/>
        <v>1429620952460.2324</v>
      </c>
      <c r="G164" s="2">
        <f t="shared" si="94"/>
        <v>18</v>
      </c>
      <c r="H164" s="2">
        <f t="shared" si="78"/>
        <v>8</v>
      </c>
      <c r="I164" s="2">
        <f t="shared" si="73"/>
        <v>100000</v>
      </c>
      <c r="J164" s="4">
        <f t="shared" ref="J164:J227" si="101">+J163+K164</f>
        <v>45391.52776304257</v>
      </c>
      <c r="K164" s="10">
        <f t="shared" si="79"/>
        <v>815.91632132986297</v>
      </c>
      <c r="L164" s="4">
        <f t="shared" si="80"/>
        <v>4079.5816066493148</v>
      </c>
      <c r="M164" s="9">
        <f t="shared" si="81"/>
        <v>4.7210648148148147E-2</v>
      </c>
      <c r="N164" s="4">
        <f t="shared" si="82"/>
        <v>49.751736094366152</v>
      </c>
      <c r="Q164" s="2">
        <f t="shared" si="97"/>
        <v>20100551.521879651</v>
      </c>
      <c r="R164" s="2">
        <f t="shared" si="98"/>
        <v>470214.2845748025</v>
      </c>
      <c r="S164" s="2">
        <f t="shared" si="83"/>
        <v>8260.3992812761171</v>
      </c>
      <c r="T164" s="4">
        <f t="shared" si="84"/>
        <v>20570765.806454454</v>
      </c>
      <c r="U164" s="4">
        <v>2000</v>
      </c>
      <c r="V164" s="10">
        <f t="shared" si="95"/>
        <v>11.755357114370064</v>
      </c>
      <c r="W164" s="4">
        <f t="shared" si="96"/>
        <v>0.20650998203190341</v>
      </c>
      <c r="X164" s="2">
        <f t="shared" si="85"/>
        <v>58.776785571850318</v>
      </c>
      <c r="Y164" s="9">
        <f t="shared" si="86"/>
        <v>6.7129629629629625E-4</v>
      </c>
      <c r="Z164" s="2">
        <f t="shared" si="87"/>
        <v>1.032549910159517</v>
      </c>
      <c r="AA164" s="2">
        <f t="shared" si="88"/>
        <v>12032.669561283252</v>
      </c>
      <c r="AB164" s="9">
        <f t="shared" si="89"/>
        <v>0.13925925925925925</v>
      </c>
      <c r="AC164" s="4">
        <f t="shared" si="74"/>
        <v>20100600</v>
      </c>
      <c r="AD164" s="4">
        <f t="shared" si="90"/>
        <v>20570800</v>
      </c>
      <c r="AE164" s="4">
        <f t="shared" si="75"/>
        <v>2000</v>
      </c>
      <c r="AF164">
        <f t="shared" si="76"/>
        <v>52101</v>
      </c>
      <c r="AG164">
        <f t="shared" si="91"/>
        <v>32200</v>
      </c>
      <c r="AH164">
        <f t="shared" si="92"/>
        <v>19901</v>
      </c>
    </row>
    <row r="165" spans="1:34">
      <c r="A165" s="3">
        <v>162</v>
      </c>
      <c r="B165" s="2">
        <f t="shared" si="99"/>
        <v>1429620952460.2324</v>
      </c>
      <c r="C165" s="2">
        <f t="shared" si="100"/>
        <v>45391527763.042572</v>
      </c>
      <c r="D165" s="2">
        <f t="shared" si="93"/>
        <v>815916321.32985687</v>
      </c>
      <c r="E165" s="2">
        <f t="shared" si="77"/>
        <v>1475012480223.2749</v>
      </c>
      <c r="G165" s="2">
        <f t="shared" si="94"/>
        <v>18</v>
      </c>
      <c r="H165" s="2">
        <f t="shared" si="78"/>
        <v>9</v>
      </c>
      <c r="I165" s="2">
        <f t="shared" si="73"/>
        <v>100000</v>
      </c>
      <c r="J165" s="4">
        <f t="shared" si="101"/>
        <v>46217.456234990183</v>
      </c>
      <c r="K165" s="10">
        <f t="shared" si="79"/>
        <v>825.92847194761123</v>
      </c>
      <c r="L165" s="4">
        <f t="shared" si="80"/>
        <v>4129.6423597380563</v>
      </c>
      <c r="M165" s="9">
        <f t="shared" si="81"/>
        <v>4.7789351851851847E-2</v>
      </c>
      <c r="N165" s="4">
        <f t="shared" si="82"/>
        <v>50.060753088741421</v>
      </c>
      <c r="Q165" s="2">
        <f t="shared" si="97"/>
        <v>20570765.806454454</v>
      </c>
      <c r="R165" s="2">
        <f t="shared" si="98"/>
        <v>478574.80536225613</v>
      </c>
      <c r="S165" s="2">
        <f t="shared" si="83"/>
        <v>8360.520787453599</v>
      </c>
      <c r="T165" s="4">
        <f t="shared" si="84"/>
        <v>21049340.611816708</v>
      </c>
      <c r="U165" s="4">
        <v>2000</v>
      </c>
      <c r="V165" s="10">
        <f t="shared" si="95"/>
        <v>11.964370134056404</v>
      </c>
      <c r="W165" s="4">
        <f t="shared" si="96"/>
        <v>0.20901301968634023</v>
      </c>
      <c r="X165" s="2">
        <f t="shared" si="85"/>
        <v>59.821850670282018</v>
      </c>
      <c r="Y165" s="9">
        <f t="shared" si="86"/>
        <v>6.8287037037037025E-4</v>
      </c>
      <c r="Z165" s="2">
        <f t="shared" si="87"/>
        <v>1.0450650984316994</v>
      </c>
      <c r="AA165" s="2">
        <f t="shared" si="88"/>
        <v>12092.491411953533</v>
      </c>
      <c r="AB165" s="9">
        <f t="shared" si="89"/>
        <v>0.13995370370370372</v>
      </c>
      <c r="AC165" s="4">
        <f t="shared" si="74"/>
        <v>20570800</v>
      </c>
      <c r="AD165" s="4">
        <f t="shared" si="90"/>
        <v>21049300</v>
      </c>
      <c r="AE165" s="4">
        <f t="shared" si="75"/>
        <v>2000</v>
      </c>
      <c r="AF165">
        <f t="shared" si="76"/>
        <v>52424</v>
      </c>
      <c r="AG165">
        <f t="shared" si="91"/>
        <v>32400</v>
      </c>
      <c r="AH165">
        <f t="shared" si="92"/>
        <v>20024</v>
      </c>
    </row>
    <row r="166" spans="1:34">
      <c r="A166" s="3">
        <v>163</v>
      </c>
      <c r="B166" s="2">
        <f t="shared" si="99"/>
        <v>1475012480223.2749</v>
      </c>
      <c r="C166" s="2">
        <f t="shared" si="100"/>
        <v>46217456234.990189</v>
      </c>
      <c r="D166" s="2">
        <f t="shared" si="93"/>
        <v>825928471.94761658</v>
      </c>
      <c r="E166" s="2">
        <f t="shared" si="77"/>
        <v>1521229936458.2651</v>
      </c>
      <c r="G166" s="2">
        <f t="shared" si="94"/>
        <v>18</v>
      </c>
      <c r="H166" s="2">
        <f t="shared" si="78"/>
        <v>10</v>
      </c>
      <c r="I166" s="2">
        <f t="shared" si="73"/>
        <v>100000</v>
      </c>
      <c r="J166" s="4">
        <f t="shared" si="101"/>
        <v>47053.45866095442</v>
      </c>
      <c r="K166" s="10">
        <f t="shared" si="79"/>
        <v>836.00242596423448</v>
      </c>
      <c r="L166" s="4">
        <f t="shared" si="80"/>
        <v>4180.0121298211725</v>
      </c>
      <c r="M166" s="9">
        <f t="shared" si="81"/>
        <v>4.8379629629629634E-2</v>
      </c>
      <c r="N166" s="4">
        <f t="shared" si="82"/>
        <v>50.369770083116236</v>
      </c>
      <c r="Q166" s="2">
        <f t="shared" si="97"/>
        <v>21049340.611816708</v>
      </c>
      <c r="R166" s="2">
        <f t="shared" si="98"/>
        <v>487036.06568987598</v>
      </c>
      <c r="S166" s="2">
        <f t="shared" si="83"/>
        <v>8461.2603276198315</v>
      </c>
      <c r="T166" s="4">
        <f t="shared" si="84"/>
        <v>21536376.677506585</v>
      </c>
      <c r="U166" s="4">
        <v>2000</v>
      </c>
      <c r="V166" s="10">
        <f t="shared" si="95"/>
        <v>12.175901642246899</v>
      </c>
      <c r="W166" s="4">
        <f t="shared" si="96"/>
        <v>0.21153150819049493</v>
      </c>
      <c r="X166" s="2">
        <f t="shared" si="85"/>
        <v>60.879508211234494</v>
      </c>
      <c r="Y166" s="9">
        <f t="shared" si="86"/>
        <v>6.9444444444444447E-4</v>
      </c>
      <c r="Z166" s="2">
        <f t="shared" si="87"/>
        <v>1.0576575409524764</v>
      </c>
      <c r="AA166" s="2">
        <f t="shared" si="88"/>
        <v>12153.370920164767</v>
      </c>
      <c r="AB166" s="9">
        <f t="shared" si="89"/>
        <v>0.14065972222222223</v>
      </c>
      <c r="AC166" s="4">
        <f t="shared" si="74"/>
        <v>21049300</v>
      </c>
      <c r="AD166" s="4">
        <f t="shared" si="90"/>
        <v>21536400</v>
      </c>
      <c r="AE166" s="4">
        <f t="shared" si="75"/>
        <v>2000</v>
      </c>
      <c r="AF166">
        <f t="shared" si="76"/>
        <v>52748</v>
      </c>
      <c r="AG166">
        <f t="shared" si="91"/>
        <v>32600</v>
      </c>
      <c r="AH166">
        <f t="shared" si="92"/>
        <v>20148</v>
      </c>
    </row>
    <row r="167" spans="1:34">
      <c r="A167" s="3">
        <v>164</v>
      </c>
      <c r="B167" s="2">
        <f t="shared" si="99"/>
        <v>1521229936458.2651</v>
      </c>
      <c r="C167" s="2">
        <f t="shared" si="100"/>
        <v>47053458660.954422</v>
      </c>
      <c r="D167" s="2">
        <f t="shared" si="93"/>
        <v>836002425.9642334</v>
      </c>
      <c r="E167" s="2">
        <f t="shared" si="77"/>
        <v>1568283395119.2195</v>
      </c>
      <c r="G167" s="2">
        <f t="shared" si="94"/>
        <v>18</v>
      </c>
      <c r="H167" s="2">
        <f t="shared" si="78"/>
        <v>11</v>
      </c>
      <c r="I167" s="2">
        <f t="shared" si="73"/>
        <v>100000</v>
      </c>
      <c r="J167" s="4">
        <f t="shared" si="101"/>
        <v>47899.596844334155</v>
      </c>
      <c r="K167" s="10">
        <f t="shared" si="79"/>
        <v>846.13818337973271</v>
      </c>
      <c r="L167" s="4">
        <f t="shared" si="80"/>
        <v>4230.690916898664</v>
      </c>
      <c r="M167" s="9">
        <f t="shared" si="81"/>
        <v>4.8958333333333333E-2</v>
      </c>
      <c r="N167" s="4">
        <f t="shared" si="82"/>
        <v>50.678787077491506</v>
      </c>
      <c r="Q167" s="2">
        <f t="shared" si="97"/>
        <v>21536376.677506585</v>
      </c>
      <c r="R167" s="2">
        <f t="shared" si="98"/>
        <v>495598.6835916508</v>
      </c>
      <c r="S167" s="2">
        <f t="shared" si="83"/>
        <v>8562.6179017748145</v>
      </c>
      <c r="T167" s="4">
        <f t="shared" si="84"/>
        <v>22031975.361098237</v>
      </c>
      <c r="U167" s="4">
        <v>2000</v>
      </c>
      <c r="V167" s="10">
        <f t="shared" si="95"/>
        <v>12.38996708979127</v>
      </c>
      <c r="W167" s="4">
        <f t="shared" si="96"/>
        <v>0.21406544754437107</v>
      </c>
      <c r="X167" s="2">
        <f t="shared" si="85"/>
        <v>61.94983544895635</v>
      </c>
      <c r="Y167" s="9">
        <f t="shared" si="86"/>
        <v>7.0601851851851847E-4</v>
      </c>
      <c r="Z167" s="2">
        <f t="shared" si="87"/>
        <v>1.0703272377218553</v>
      </c>
      <c r="AA167" s="2">
        <f t="shared" si="88"/>
        <v>12215.320755613724</v>
      </c>
      <c r="AB167" s="9">
        <f t="shared" si="89"/>
        <v>0.14137731481481483</v>
      </c>
      <c r="AC167" s="4">
        <f t="shared" si="74"/>
        <v>21536400</v>
      </c>
      <c r="AD167" s="4">
        <f t="shared" si="90"/>
        <v>22032000</v>
      </c>
      <c r="AE167" s="4">
        <f t="shared" si="75"/>
        <v>2000</v>
      </c>
      <c r="AF167">
        <f t="shared" si="76"/>
        <v>53072</v>
      </c>
      <c r="AG167">
        <f t="shared" si="91"/>
        <v>32800</v>
      </c>
      <c r="AH167">
        <f t="shared" si="92"/>
        <v>20272</v>
      </c>
    </row>
    <row r="168" spans="1:34">
      <c r="A168" s="3">
        <v>165</v>
      </c>
      <c r="B168" s="2">
        <f t="shared" si="99"/>
        <v>1568283395119.2195</v>
      </c>
      <c r="C168" s="2">
        <f t="shared" si="100"/>
        <v>47899596844.334152</v>
      </c>
      <c r="D168" s="2">
        <f t="shared" si="93"/>
        <v>846138183.37973022</v>
      </c>
      <c r="E168" s="2">
        <f t="shared" si="77"/>
        <v>1616182991963.5537</v>
      </c>
      <c r="G168" s="2">
        <f t="shared" si="94"/>
        <v>18</v>
      </c>
      <c r="H168" s="2">
        <f t="shared" si="78"/>
        <v>12</v>
      </c>
      <c r="I168" s="2">
        <f t="shared" si="73"/>
        <v>100000</v>
      </c>
      <c r="J168" s="4">
        <f t="shared" si="101"/>
        <v>48755.93258852826</v>
      </c>
      <c r="K168" s="10">
        <f t="shared" si="79"/>
        <v>856.33574419410593</v>
      </c>
      <c r="L168" s="4">
        <f t="shared" si="80"/>
        <v>4281.6787209705299</v>
      </c>
      <c r="M168" s="9">
        <f t="shared" si="81"/>
        <v>4.9548611111111106E-2</v>
      </c>
      <c r="N168" s="4">
        <f t="shared" si="82"/>
        <v>50.987804071865867</v>
      </c>
      <c r="Q168" s="2">
        <f t="shared" si="97"/>
        <v>22031975.361098237</v>
      </c>
      <c r="R168" s="2">
        <f t="shared" si="98"/>
        <v>504263.27710156934</v>
      </c>
      <c r="S168" s="2">
        <f t="shared" si="83"/>
        <v>8664.5935099185463</v>
      </c>
      <c r="T168" s="4">
        <f t="shared" si="84"/>
        <v>22536238.638199806</v>
      </c>
      <c r="U168" s="4">
        <v>2000</v>
      </c>
      <c r="V168" s="10">
        <f t="shared" si="95"/>
        <v>12.606581927539233</v>
      </c>
      <c r="W168" s="4">
        <f t="shared" si="96"/>
        <v>0.21661483774796331</v>
      </c>
      <c r="X168" s="2">
        <f t="shared" si="85"/>
        <v>63.032909637696164</v>
      </c>
      <c r="Y168" s="9">
        <f t="shared" si="86"/>
        <v>7.291666666666667E-4</v>
      </c>
      <c r="Z168" s="2">
        <f t="shared" si="87"/>
        <v>1.0830741887398148</v>
      </c>
      <c r="AA168" s="2">
        <f t="shared" si="88"/>
        <v>12278.353665251419</v>
      </c>
      <c r="AB168" s="9">
        <f t="shared" si="89"/>
        <v>0.14210648148148147</v>
      </c>
      <c r="AC168" s="4">
        <f t="shared" si="74"/>
        <v>22032000</v>
      </c>
      <c r="AD168" s="4">
        <f t="shared" si="90"/>
        <v>22536200</v>
      </c>
      <c r="AE168" s="4">
        <f t="shared" si="75"/>
        <v>2000</v>
      </c>
      <c r="AF168">
        <f t="shared" si="76"/>
        <v>53395</v>
      </c>
      <c r="AG168">
        <f t="shared" si="91"/>
        <v>33000</v>
      </c>
      <c r="AH168">
        <f t="shared" si="92"/>
        <v>20395</v>
      </c>
    </row>
    <row r="169" spans="1:34">
      <c r="A169" s="3">
        <v>166</v>
      </c>
      <c r="B169" s="2">
        <f t="shared" si="99"/>
        <v>1616182991963.5537</v>
      </c>
      <c r="C169" s="2">
        <f t="shared" si="100"/>
        <v>48755932588.528259</v>
      </c>
      <c r="D169" s="2">
        <f t="shared" si="93"/>
        <v>856335744.19410706</v>
      </c>
      <c r="E169" s="2">
        <f t="shared" si="77"/>
        <v>1664938924552.082</v>
      </c>
      <c r="G169" s="2">
        <f t="shared" si="94"/>
        <v>18</v>
      </c>
      <c r="H169" s="2">
        <f t="shared" si="78"/>
        <v>13</v>
      </c>
      <c r="I169" s="2">
        <f t="shared" si="73"/>
        <v>100000</v>
      </c>
      <c r="J169" s="4">
        <f t="shared" si="101"/>
        <v>49622.527696935613</v>
      </c>
      <c r="K169" s="10">
        <f t="shared" si="79"/>
        <v>866.59510840735413</v>
      </c>
      <c r="L169" s="4">
        <f t="shared" si="80"/>
        <v>4332.975542036771</v>
      </c>
      <c r="M169" s="9">
        <f t="shared" si="81"/>
        <v>5.0138888888888893E-2</v>
      </c>
      <c r="N169" s="4">
        <f t="shared" si="82"/>
        <v>51.296821066241137</v>
      </c>
      <c r="Q169" s="2">
        <f t="shared" si="97"/>
        <v>22536238.638199806</v>
      </c>
      <c r="R169" s="2">
        <f t="shared" si="98"/>
        <v>513030.46425362036</v>
      </c>
      <c r="S169" s="2">
        <f t="shared" si="83"/>
        <v>8767.1871520510285</v>
      </c>
      <c r="T169" s="4">
        <f t="shared" si="84"/>
        <v>23049269.102453426</v>
      </c>
      <c r="U169" s="4">
        <v>2000</v>
      </c>
      <c r="V169" s="10">
        <f t="shared" si="95"/>
        <v>12.82576160634051</v>
      </c>
      <c r="W169" s="4">
        <f t="shared" si="96"/>
        <v>0.21917967880127698</v>
      </c>
      <c r="X169" s="2">
        <f t="shared" si="85"/>
        <v>64.128808031702548</v>
      </c>
      <c r="Y169" s="9">
        <f t="shared" si="86"/>
        <v>7.407407407407407E-4</v>
      </c>
      <c r="Z169" s="2">
        <f t="shared" si="87"/>
        <v>1.0958983940063831</v>
      </c>
      <c r="AA169" s="2">
        <f t="shared" si="88"/>
        <v>12342.482473283122</v>
      </c>
      <c r="AB169" s="9">
        <f t="shared" si="89"/>
        <v>0.14284722222222221</v>
      </c>
      <c r="AC169" s="4">
        <f t="shared" si="74"/>
        <v>22536200</v>
      </c>
      <c r="AD169" s="4">
        <f t="shared" si="90"/>
        <v>23049300</v>
      </c>
      <c r="AE169" s="4">
        <f t="shared" si="75"/>
        <v>2000</v>
      </c>
      <c r="AF169">
        <f t="shared" si="76"/>
        <v>53719</v>
      </c>
      <c r="AG169">
        <f t="shared" si="91"/>
        <v>33200</v>
      </c>
      <c r="AH169">
        <f t="shared" si="92"/>
        <v>20519</v>
      </c>
    </row>
    <row r="170" spans="1:34">
      <c r="A170" s="3">
        <v>167</v>
      </c>
      <c r="B170" s="2">
        <f t="shared" si="99"/>
        <v>1664938924552.082</v>
      </c>
      <c r="C170" s="2">
        <f t="shared" si="100"/>
        <v>49622527696.935616</v>
      </c>
      <c r="D170" s="2">
        <f t="shared" si="93"/>
        <v>866595108.40735626</v>
      </c>
      <c r="E170" s="2">
        <f t="shared" si="77"/>
        <v>1714561452249.0176</v>
      </c>
      <c r="G170" s="2">
        <f t="shared" si="94"/>
        <v>18</v>
      </c>
      <c r="H170" s="2">
        <f t="shared" si="78"/>
        <v>14</v>
      </c>
      <c r="I170" s="2">
        <f t="shared" si="73"/>
        <v>100000</v>
      </c>
      <c r="J170" s="4">
        <f t="shared" si="101"/>
        <v>50499.443972955087</v>
      </c>
      <c r="K170" s="10">
        <f t="shared" si="79"/>
        <v>876.91627601947744</v>
      </c>
      <c r="L170" s="4">
        <f t="shared" si="80"/>
        <v>4384.5813800973874</v>
      </c>
      <c r="M170" s="9">
        <f t="shared" si="81"/>
        <v>5.0740740740740732E-2</v>
      </c>
      <c r="N170" s="4">
        <f t="shared" si="82"/>
        <v>51.605838060616406</v>
      </c>
      <c r="Q170" s="2">
        <f t="shared" si="97"/>
        <v>23049269.102453426</v>
      </c>
      <c r="R170" s="2">
        <f t="shared" si="98"/>
        <v>521900.8630817926</v>
      </c>
      <c r="S170" s="2">
        <f t="shared" si="83"/>
        <v>8870.3988281722613</v>
      </c>
      <c r="T170" s="4">
        <f t="shared" si="84"/>
        <v>23571169.96553522</v>
      </c>
      <c r="U170" s="4">
        <v>2000</v>
      </c>
      <c r="V170" s="10">
        <f t="shared" si="95"/>
        <v>13.047521577044815</v>
      </c>
      <c r="W170" s="4">
        <f t="shared" si="96"/>
        <v>0.22175997070430498</v>
      </c>
      <c r="X170" s="2">
        <f t="shared" si="85"/>
        <v>65.237607885224079</v>
      </c>
      <c r="Y170" s="9">
        <f t="shared" si="86"/>
        <v>7.5231481481481471E-4</v>
      </c>
      <c r="Z170" s="2">
        <f t="shared" si="87"/>
        <v>1.108799853521532</v>
      </c>
      <c r="AA170" s="2">
        <f t="shared" si="88"/>
        <v>12407.720081168347</v>
      </c>
      <c r="AB170" s="9">
        <f t="shared" si="89"/>
        <v>0.14359953703703704</v>
      </c>
      <c r="AC170" s="4">
        <f t="shared" si="74"/>
        <v>23049300</v>
      </c>
      <c r="AD170" s="4">
        <f t="shared" si="90"/>
        <v>23571200</v>
      </c>
      <c r="AE170" s="4">
        <f t="shared" si="75"/>
        <v>2000</v>
      </c>
      <c r="AF170">
        <f t="shared" si="76"/>
        <v>54042</v>
      </c>
      <c r="AG170">
        <f t="shared" si="91"/>
        <v>33400</v>
      </c>
      <c r="AH170">
        <f t="shared" si="92"/>
        <v>20642</v>
      </c>
    </row>
    <row r="171" spans="1:34">
      <c r="A171" s="3">
        <v>168</v>
      </c>
      <c r="B171" s="2">
        <f t="shared" si="99"/>
        <v>1714561452249.0176</v>
      </c>
      <c r="C171" s="2">
        <f t="shared" si="100"/>
        <v>50499443972.955086</v>
      </c>
      <c r="D171" s="2">
        <f t="shared" si="93"/>
        <v>876916276.01947021</v>
      </c>
      <c r="E171" s="2">
        <f t="shared" si="77"/>
        <v>1765060896221.9727</v>
      </c>
      <c r="G171" s="2">
        <f t="shared" si="94"/>
        <v>18</v>
      </c>
      <c r="H171" s="2">
        <f t="shared" si="78"/>
        <v>15</v>
      </c>
      <c r="I171" s="2">
        <f t="shared" si="73"/>
        <v>100000</v>
      </c>
      <c r="J171" s="4">
        <f t="shared" si="101"/>
        <v>51386.743219985561</v>
      </c>
      <c r="K171" s="10">
        <f t="shared" si="79"/>
        <v>887.29924703047573</v>
      </c>
      <c r="L171" s="4">
        <f t="shared" si="80"/>
        <v>4436.4962351523791</v>
      </c>
      <c r="M171" s="9">
        <f t="shared" si="81"/>
        <v>5.1342592592592599E-2</v>
      </c>
      <c r="N171" s="4">
        <f t="shared" si="82"/>
        <v>51.914855054991676</v>
      </c>
      <c r="Q171" s="2">
        <f t="shared" si="97"/>
        <v>23571169.96553522</v>
      </c>
      <c r="R171" s="2">
        <f t="shared" si="98"/>
        <v>530875.09162007482</v>
      </c>
      <c r="S171" s="2">
        <f t="shared" si="83"/>
        <v>8974.2285382822429</v>
      </c>
      <c r="T171" s="4">
        <f t="shared" si="84"/>
        <v>24102045.057155296</v>
      </c>
      <c r="U171" s="4">
        <v>2000</v>
      </c>
      <c r="V171" s="10">
        <f t="shared" si="95"/>
        <v>13.27187729050187</v>
      </c>
      <c r="W171" s="4">
        <f t="shared" si="96"/>
        <v>0.22435571345705441</v>
      </c>
      <c r="X171" s="2">
        <f t="shared" si="85"/>
        <v>66.359386452509341</v>
      </c>
      <c r="Y171" s="9">
        <f t="shared" si="86"/>
        <v>7.6388888888888893E-4</v>
      </c>
      <c r="Z171" s="2">
        <f t="shared" si="87"/>
        <v>1.1217785672852614</v>
      </c>
      <c r="AA171" s="2">
        <f t="shared" si="88"/>
        <v>12474.079467620857</v>
      </c>
      <c r="AB171" s="9">
        <f t="shared" si="89"/>
        <v>0.144375</v>
      </c>
      <c r="AC171" s="4">
        <f t="shared" si="74"/>
        <v>23571200</v>
      </c>
      <c r="AD171" s="4">
        <f t="shared" si="90"/>
        <v>24102000</v>
      </c>
      <c r="AE171" s="4">
        <f t="shared" si="75"/>
        <v>2000</v>
      </c>
      <c r="AF171">
        <f t="shared" si="76"/>
        <v>54366</v>
      </c>
      <c r="AG171">
        <f t="shared" si="91"/>
        <v>33600</v>
      </c>
      <c r="AH171">
        <f t="shared" si="92"/>
        <v>20766</v>
      </c>
    </row>
    <row r="172" spans="1:34">
      <c r="A172" s="3">
        <v>169</v>
      </c>
      <c r="B172" s="2">
        <f t="shared" si="99"/>
        <v>1765060896221.9727</v>
      </c>
      <c r="C172" s="2">
        <f t="shared" si="100"/>
        <v>51386743219.985565</v>
      </c>
      <c r="D172" s="2">
        <f t="shared" si="93"/>
        <v>887299247.03047943</v>
      </c>
      <c r="E172" s="2">
        <f t="shared" si="77"/>
        <v>1816447639441.9583</v>
      </c>
      <c r="G172" s="2">
        <f t="shared" si="94"/>
        <v>18</v>
      </c>
      <c r="H172" s="2">
        <f t="shared" si="78"/>
        <v>16</v>
      </c>
      <c r="I172" s="2">
        <f t="shared" si="73"/>
        <v>100000</v>
      </c>
      <c r="J172" s="4">
        <f t="shared" si="101"/>
        <v>52284.487241425908</v>
      </c>
      <c r="K172" s="10">
        <f t="shared" si="79"/>
        <v>897.744021440349</v>
      </c>
      <c r="L172" s="4">
        <f t="shared" si="80"/>
        <v>4488.7201072017451</v>
      </c>
      <c r="M172" s="9">
        <f t="shared" si="81"/>
        <v>5.1944444444444439E-2</v>
      </c>
      <c r="N172" s="4">
        <f t="shared" si="82"/>
        <v>52.223872049366037</v>
      </c>
      <c r="Q172" s="2">
        <f t="shared" si="97"/>
        <v>24102045.057155296</v>
      </c>
      <c r="R172" s="2">
        <f t="shared" si="98"/>
        <v>539953.76790245576</v>
      </c>
      <c r="S172" s="2">
        <f t="shared" si="83"/>
        <v>9078.676282380975</v>
      </c>
      <c r="T172" s="4">
        <f t="shared" si="84"/>
        <v>24641998.825057752</v>
      </c>
      <c r="U172" s="4">
        <v>2000</v>
      </c>
      <c r="V172" s="10">
        <f t="shared" si="95"/>
        <v>13.498844197561393</v>
      </c>
      <c r="W172" s="4">
        <f t="shared" si="96"/>
        <v>0.22696690705952349</v>
      </c>
      <c r="X172" s="2">
        <f t="shared" si="85"/>
        <v>67.494220987806969</v>
      </c>
      <c r="Y172" s="9">
        <f t="shared" si="86"/>
        <v>7.7546296296296304E-4</v>
      </c>
      <c r="Z172" s="2">
        <f t="shared" si="87"/>
        <v>1.1348345352976281</v>
      </c>
      <c r="AA172" s="2">
        <f t="shared" si="88"/>
        <v>12541.573688608663</v>
      </c>
      <c r="AB172" s="9">
        <f t="shared" si="89"/>
        <v>0.14515046296296297</v>
      </c>
      <c r="AC172" s="4">
        <f t="shared" si="74"/>
        <v>24102000</v>
      </c>
      <c r="AD172" s="4">
        <f t="shared" si="90"/>
        <v>24642000</v>
      </c>
      <c r="AE172" s="4">
        <f t="shared" si="75"/>
        <v>2000</v>
      </c>
      <c r="AF172">
        <f t="shared" si="76"/>
        <v>54690</v>
      </c>
      <c r="AG172">
        <f t="shared" si="91"/>
        <v>33800</v>
      </c>
      <c r="AH172">
        <f t="shared" si="92"/>
        <v>20890</v>
      </c>
    </row>
    <row r="173" spans="1:34">
      <c r="A173" s="3">
        <v>170</v>
      </c>
      <c r="B173" s="2">
        <f t="shared" si="99"/>
        <v>1816447639441.9583</v>
      </c>
      <c r="C173" s="2">
        <f t="shared" si="100"/>
        <v>52284487241.425903</v>
      </c>
      <c r="D173" s="2">
        <f t="shared" si="93"/>
        <v>897744021.44033813</v>
      </c>
      <c r="E173" s="2">
        <f t="shared" si="77"/>
        <v>1868732126683.3843</v>
      </c>
      <c r="G173" s="2">
        <f t="shared" si="94"/>
        <v>18</v>
      </c>
      <c r="H173" s="2">
        <f t="shared" si="78"/>
        <v>17</v>
      </c>
      <c r="I173" s="2">
        <f t="shared" si="73"/>
        <v>100000</v>
      </c>
      <c r="J173" s="4">
        <f t="shared" si="101"/>
        <v>53192.737840675007</v>
      </c>
      <c r="K173" s="10">
        <f t="shared" si="79"/>
        <v>908.25059924909726</v>
      </c>
      <c r="L173" s="4">
        <f t="shared" si="80"/>
        <v>4541.2529962454864</v>
      </c>
      <c r="M173" s="9">
        <f t="shared" si="81"/>
        <v>5.2557870370370373E-2</v>
      </c>
      <c r="N173" s="4">
        <f t="shared" si="82"/>
        <v>52.532889043741307</v>
      </c>
      <c r="Q173" s="2">
        <f t="shared" si="97"/>
        <v>24641998.825057752</v>
      </c>
      <c r="R173" s="2">
        <f t="shared" si="98"/>
        <v>549137.50996292417</v>
      </c>
      <c r="S173" s="2">
        <f t="shared" si="83"/>
        <v>9183.7420604684576</v>
      </c>
      <c r="T173" s="4">
        <f t="shared" si="84"/>
        <v>25191136.335020676</v>
      </c>
      <c r="U173" s="4">
        <v>2000</v>
      </c>
      <c r="V173" s="10">
        <f t="shared" si="95"/>
        <v>13.728437749073104</v>
      </c>
      <c r="W173" s="4">
        <f t="shared" si="96"/>
        <v>0.22959355151171046</v>
      </c>
      <c r="X173" s="2">
        <f t="shared" si="85"/>
        <v>68.642188745365516</v>
      </c>
      <c r="Y173" s="9">
        <f t="shared" si="86"/>
        <v>7.8703703703703705E-4</v>
      </c>
      <c r="Z173" s="2">
        <f t="shared" si="87"/>
        <v>1.147967757558547</v>
      </c>
      <c r="AA173" s="2">
        <f t="shared" si="88"/>
        <v>12610.215877354029</v>
      </c>
      <c r="AB173" s="9">
        <f t="shared" si="89"/>
        <v>0.14594907407407406</v>
      </c>
      <c r="AC173" s="4">
        <f t="shared" si="74"/>
        <v>24642000</v>
      </c>
      <c r="AD173" s="4">
        <f t="shared" si="90"/>
        <v>25191100</v>
      </c>
      <c r="AE173" s="4">
        <f t="shared" si="75"/>
        <v>2000</v>
      </c>
      <c r="AF173">
        <f t="shared" si="76"/>
        <v>55013</v>
      </c>
      <c r="AG173">
        <f t="shared" si="91"/>
        <v>34000</v>
      </c>
      <c r="AH173">
        <f t="shared" si="92"/>
        <v>21013</v>
      </c>
    </row>
    <row r="174" spans="1:34">
      <c r="A174" s="3">
        <v>171</v>
      </c>
      <c r="B174" s="2">
        <f t="shared" si="99"/>
        <v>1868732126683.3843</v>
      </c>
      <c r="C174" s="2">
        <f t="shared" si="100"/>
        <v>53192737840.675011</v>
      </c>
      <c r="D174" s="2">
        <f t="shared" si="93"/>
        <v>908250599.24910736</v>
      </c>
      <c r="E174" s="2">
        <f t="shared" si="77"/>
        <v>1921924864524.0593</v>
      </c>
      <c r="G174" s="2">
        <f t="shared" si="94"/>
        <v>18</v>
      </c>
      <c r="H174" s="2">
        <f t="shared" si="78"/>
        <v>18</v>
      </c>
      <c r="I174" s="2">
        <f t="shared" si="73"/>
        <v>100000</v>
      </c>
      <c r="J174" s="4">
        <f t="shared" si="101"/>
        <v>54111.55682113173</v>
      </c>
      <c r="K174" s="10">
        <f t="shared" si="79"/>
        <v>918.81898045672051</v>
      </c>
      <c r="L174" s="4">
        <f t="shared" si="80"/>
        <v>4594.094902283603</v>
      </c>
      <c r="M174" s="9">
        <f t="shared" si="81"/>
        <v>5.3171296296296293E-2</v>
      </c>
      <c r="N174" s="4">
        <f t="shared" si="82"/>
        <v>52.841906038116576</v>
      </c>
      <c r="Q174" s="2">
        <f t="shared" si="97"/>
        <v>25191136.335020676</v>
      </c>
      <c r="R174" s="2">
        <f t="shared" si="98"/>
        <v>558426.93583546882</v>
      </c>
      <c r="S174" s="2">
        <f t="shared" si="83"/>
        <v>9289.4258725446889</v>
      </c>
      <c r="T174" s="4">
        <f t="shared" si="84"/>
        <v>25749563.270856146</v>
      </c>
      <c r="U174" s="4">
        <v>2000</v>
      </c>
      <c r="V174" s="10">
        <f t="shared" si="95"/>
        <v>13.960673395886721</v>
      </c>
      <c r="W174" s="4">
        <f t="shared" si="96"/>
        <v>0.23223564681361708</v>
      </c>
      <c r="X174" s="2">
        <f t="shared" si="85"/>
        <v>69.803366979433605</v>
      </c>
      <c r="Y174" s="9">
        <f t="shared" si="86"/>
        <v>7.9861111111111105E-4</v>
      </c>
      <c r="Z174" s="2">
        <f t="shared" si="87"/>
        <v>1.161178234068089</v>
      </c>
      <c r="AA174" s="2">
        <f t="shared" si="88"/>
        <v>12680.019244333462</v>
      </c>
      <c r="AB174" s="9">
        <f t="shared" si="89"/>
        <v>0.14675925925925928</v>
      </c>
      <c r="AC174" s="4">
        <f t="shared" si="74"/>
        <v>25191100</v>
      </c>
      <c r="AD174" s="4">
        <f t="shared" si="90"/>
        <v>25749600</v>
      </c>
      <c r="AE174" s="4">
        <f t="shared" si="75"/>
        <v>2000</v>
      </c>
      <c r="AF174">
        <f t="shared" si="76"/>
        <v>55337</v>
      </c>
      <c r="AG174">
        <f t="shared" si="91"/>
        <v>34200</v>
      </c>
      <c r="AH174">
        <f t="shared" si="92"/>
        <v>21137</v>
      </c>
    </row>
    <row r="175" spans="1:34">
      <c r="A175" s="3">
        <v>172</v>
      </c>
      <c r="B175" s="2">
        <f t="shared" si="99"/>
        <v>1921924864524.0593</v>
      </c>
      <c r="C175" s="2">
        <f t="shared" si="100"/>
        <v>54111556821.131729</v>
      </c>
      <c r="D175" s="2">
        <f t="shared" si="93"/>
        <v>918818980.45671844</v>
      </c>
      <c r="E175" s="2">
        <f t="shared" si="77"/>
        <v>1976036421345.1912</v>
      </c>
      <c r="G175" s="2">
        <f t="shared" si="94"/>
        <v>19</v>
      </c>
      <c r="H175" s="2">
        <f t="shared" si="78"/>
        <v>1</v>
      </c>
      <c r="I175" s="2">
        <f t="shared" si="73"/>
        <v>100000</v>
      </c>
      <c r="J175" s="4">
        <f t="shared" si="101"/>
        <v>55041.005986194948</v>
      </c>
      <c r="K175" s="10">
        <f t="shared" si="79"/>
        <v>929.44916506321874</v>
      </c>
      <c r="L175" s="4">
        <f t="shared" si="80"/>
        <v>4647.2458253160939</v>
      </c>
      <c r="M175" s="9">
        <f t="shared" si="81"/>
        <v>5.378472222222222E-2</v>
      </c>
      <c r="N175" s="4">
        <f t="shared" si="82"/>
        <v>53.150923032490937</v>
      </c>
      <c r="Q175" s="2">
        <f t="shared" si="97"/>
        <v>25749563.270856146</v>
      </c>
      <c r="R175" s="2">
        <f t="shared" si="98"/>
        <v>567822.66355407843</v>
      </c>
      <c r="S175" s="2">
        <f t="shared" si="83"/>
        <v>9395.7277186096708</v>
      </c>
      <c r="T175" s="4">
        <f t="shared" si="84"/>
        <v>26317385.934410226</v>
      </c>
      <c r="U175" s="4">
        <v>2000</v>
      </c>
      <c r="V175" s="10">
        <f t="shared" si="95"/>
        <v>14.195566588851962</v>
      </c>
      <c r="W175" s="4">
        <f t="shared" si="96"/>
        <v>0.23489319296524158</v>
      </c>
      <c r="X175" s="2">
        <f t="shared" si="85"/>
        <v>70.977832944259816</v>
      </c>
      <c r="Y175" s="9">
        <f t="shared" si="86"/>
        <v>8.1018518518518516E-4</v>
      </c>
      <c r="Z175" s="2">
        <f t="shared" si="87"/>
        <v>1.1744659648262115</v>
      </c>
      <c r="AA175" s="2">
        <f t="shared" si="88"/>
        <v>12750.997077277721</v>
      </c>
      <c r="AB175" s="9">
        <f t="shared" si="89"/>
        <v>0.14756944444444445</v>
      </c>
      <c r="AC175" s="4">
        <f t="shared" si="74"/>
        <v>25749600</v>
      </c>
      <c r="AD175" s="4">
        <f t="shared" si="90"/>
        <v>26317400</v>
      </c>
      <c r="AE175" s="4">
        <f t="shared" si="75"/>
        <v>2000</v>
      </c>
      <c r="AF175">
        <f t="shared" si="76"/>
        <v>55660</v>
      </c>
      <c r="AG175">
        <f t="shared" si="91"/>
        <v>34400</v>
      </c>
      <c r="AH175">
        <f t="shared" si="92"/>
        <v>21260</v>
      </c>
    </row>
    <row r="176" spans="1:34">
      <c r="A176" s="3">
        <v>173</v>
      </c>
      <c r="B176" s="2">
        <f t="shared" si="99"/>
        <v>1976036421345.1912</v>
      </c>
      <c r="C176" s="2">
        <f t="shared" si="100"/>
        <v>55041005986.194946</v>
      </c>
      <c r="D176" s="2">
        <f t="shared" si="93"/>
        <v>929449165.06321716</v>
      </c>
      <c r="E176" s="2">
        <f t="shared" si="77"/>
        <v>2031077427331.3862</v>
      </c>
      <c r="G176" s="2">
        <f t="shared" si="94"/>
        <v>19</v>
      </c>
      <c r="H176" s="2">
        <f t="shared" si="78"/>
        <v>2</v>
      </c>
      <c r="I176" s="2">
        <f t="shared" si="73"/>
        <v>100000</v>
      </c>
      <c r="J176" s="4">
        <f t="shared" si="101"/>
        <v>55981.147139263543</v>
      </c>
      <c r="K176" s="10">
        <f t="shared" si="79"/>
        <v>940.14115306859196</v>
      </c>
      <c r="L176" s="4">
        <f t="shared" si="80"/>
        <v>4700.7057653429601</v>
      </c>
      <c r="M176" s="9">
        <f t="shared" si="81"/>
        <v>5.4398148148148147E-2</v>
      </c>
      <c r="N176" s="4">
        <f t="shared" si="82"/>
        <v>53.459940026866207</v>
      </c>
      <c r="Q176" s="2">
        <f t="shared" si="97"/>
        <v>26317385.934410226</v>
      </c>
      <c r="R176" s="2">
        <f t="shared" si="98"/>
        <v>577325.31115274178</v>
      </c>
      <c r="S176" s="2">
        <f t="shared" si="83"/>
        <v>9502.6475986634032</v>
      </c>
      <c r="T176" s="4">
        <f t="shared" si="84"/>
        <v>26894711.245562967</v>
      </c>
      <c r="U176" s="4">
        <v>2000</v>
      </c>
      <c r="V176" s="10">
        <f t="shared" si="95"/>
        <v>14.433132778818544</v>
      </c>
      <c r="W176" s="4">
        <f t="shared" si="96"/>
        <v>0.23756618996658219</v>
      </c>
      <c r="X176" s="2">
        <f t="shared" si="85"/>
        <v>72.165663894092717</v>
      </c>
      <c r="Y176" s="9">
        <f t="shared" si="86"/>
        <v>8.3333333333333339E-4</v>
      </c>
      <c r="Z176" s="2">
        <f t="shared" si="87"/>
        <v>1.1878309498329003</v>
      </c>
      <c r="AA176" s="2">
        <f t="shared" si="88"/>
        <v>12823.162741171815</v>
      </c>
      <c r="AB176" s="9">
        <f t="shared" si="89"/>
        <v>0.14841435185185184</v>
      </c>
      <c r="AC176" s="4">
        <f t="shared" si="74"/>
        <v>26317400</v>
      </c>
      <c r="AD176" s="4">
        <f t="shared" si="90"/>
        <v>26894700</v>
      </c>
      <c r="AE176" s="4">
        <f t="shared" si="75"/>
        <v>2000</v>
      </c>
      <c r="AF176">
        <f t="shared" si="76"/>
        <v>55984</v>
      </c>
      <c r="AG176">
        <f t="shared" si="91"/>
        <v>34600</v>
      </c>
      <c r="AH176">
        <f t="shared" si="92"/>
        <v>21384</v>
      </c>
    </row>
    <row r="177" spans="1:34">
      <c r="A177" s="3">
        <v>174</v>
      </c>
      <c r="B177" s="2">
        <f t="shared" si="99"/>
        <v>2031077427331.3862</v>
      </c>
      <c r="C177" s="2">
        <f t="shared" si="100"/>
        <v>55981147139.263542</v>
      </c>
      <c r="D177" s="2">
        <f t="shared" si="93"/>
        <v>940141153.06859589</v>
      </c>
      <c r="E177" s="2">
        <f t="shared" si="77"/>
        <v>2087058574470.6497</v>
      </c>
      <c r="G177" s="2">
        <f t="shared" si="94"/>
        <v>19</v>
      </c>
      <c r="H177" s="2">
        <f t="shared" si="78"/>
        <v>3</v>
      </c>
      <c r="I177" s="2">
        <f t="shared" si="73"/>
        <v>100000</v>
      </c>
      <c r="J177" s="4">
        <f t="shared" si="101"/>
        <v>56932.042083736385</v>
      </c>
      <c r="K177" s="10">
        <f t="shared" si="79"/>
        <v>950.89494447284017</v>
      </c>
      <c r="L177" s="4">
        <f t="shared" si="80"/>
        <v>4754.4747223642007</v>
      </c>
      <c r="M177" s="9">
        <f t="shared" si="81"/>
        <v>5.5023148148148147E-2</v>
      </c>
      <c r="N177" s="4">
        <f t="shared" si="82"/>
        <v>53.768957021240567</v>
      </c>
      <c r="Q177" s="2">
        <f t="shared" si="97"/>
        <v>26894711.245562967</v>
      </c>
      <c r="R177" s="2">
        <f t="shared" si="98"/>
        <v>586935.49666544772</v>
      </c>
      <c r="S177" s="2">
        <f t="shared" si="83"/>
        <v>9610.1855127058843</v>
      </c>
      <c r="T177" s="4">
        <f t="shared" si="84"/>
        <v>27481646.742228415</v>
      </c>
      <c r="U177" s="4">
        <v>2000</v>
      </c>
      <c r="V177" s="10">
        <f t="shared" si="95"/>
        <v>14.673387416636192</v>
      </c>
      <c r="W177" s="4">
        <f t="shared" si="96"/>
        <v>0.24025463781764778</v>
      </c>
      <c r="X177" s="2">
        <f t="shared" si="85"/>
        <v>73.366937083180957</v>
      </c>
      <c r="Y177" s="9">
        <f t="shared" si="86"/>
        <v>8.4490740740740739E-4</v>
      </c>
      <c r="Z177" s="2">
        <f t="shared" si="87"/>
        <v>1.2012731890882407</v>
      </c>
      <c r="AA177" s="2">
        <f t="shared" si="88"/>
        <v>12896.529678254996</v>
      </c>
      <c r="AB177" s="9">
        <f t="shared" si="89"/>
        <v>0.14925925925925926</v>
      </c>
      <c r="AC177" s="4">
        <f t="shared" si="74"/>
        <v>26894700</v>
      </c>
      <c r="AD177" s="4">
        <f t="shared" si="90"/>
        <v>27481600</v>
      </c>
      <c r="AE177" s="4">
        <f t="shared" si="75"/>
        <v>2000</v>
      </c>
      <c r="AF177">
        <f t="shared" si="76"/>
        <v>56308</v>
      </c>
      <c r="AG177">
        <f t="shared" si="91"/>
        <v>34800</v>
      </c>
      <c r="AH177">
        <f t="shared" si="92"/>
        <v>21508</v>
      </c>
    </row>
    <row r="178" spans="1:34">
      <c r="A178" s="3">
        <v>175</v>
      </c>
      <c r="B178" s="2">
        <f t="shared" si="99"/>
        <v>2087058574470.6497</v>
      </c>
      <c r="C178" s="2">
        <f t="shared" si="100"/>
        <v>56932042083.736382</v>
      </c>
      <c r="D178" s="2">
        <f t="shared" si="93"/>
        <v>950894944.47283936</v>
      </c>
      <c r="E178" s="2">
        <f t="shared" si="77"/>
        <v>2143990616554.386</v>
      </c>
      <c r="G178" s="2">
        <f t="shared" si="94"/>
        <v>19</v>
      </c>
      <c r="H178" s="2">
        <f t="shared" si="78"/>
        <v>4</v>
      </c>
      <c r="I178" s="2">
        <f t="shared" si="73"/>
        <v>100000</v>
      </c>
      <c r="J178" s="4">
        <f t="shared" si="101"/>
        <v>57893.752623012348</v>
      </c>
      <c r="K178" s="10">
        <f t="shared" si="79"/>
        <v>961.71053927596336</v>
      </c>
      <c r="L178" s="4">
        <f t="shared" si="80"/>
        <v>4808.5526963798166</v>
      </c>
      <c r="M178" s="9">
        <f t="shared" si="81"/>
        <v>5.5648148148148148E-2</v>
      </c>
      <c r="N178" s="4">
        <f t="shared" si="82"/>
        <v>54.077974015615837</v>
      </c>
      <c r="Q178" s="2">
        <f t="shared" si="97"/>
        <v>27481646.742228415</v>
      </c>
      <c r="R178" s="2">
        <f t="shared" si="98"/>
        <v>596653.83812618488</v>
      </c>
      <c r="S178" s="2">
        <f t="shared" si="83"/>
        <v>9718.341460737116</v>
      </c>
      <c r="T178" s="4">
        <f t="shared" si="84"/>
        <v>28078300.580354601</v>
      </c>
      <c r="U178" s="4">
        <v>2000</v>
      </c>
      <c r="V178" s="10">
        <f t="shared" si="95"/>
        <v>14.916345953154622</v>
      </c>
      <c r="W178" s="4">
        <f t="shared" si="96"/>
        <v>0.24295853651842947</v>
      </c>
      <c r="X178" s="2">
        <f t="shared" si="85"/>
        <v>74.581729765773105</v>
      </c>
      <c r="Y178" s="9">
        <f t="shared" si="86"/>
        <v>8.564814814814815E-4</v>
      </c>
      <c r="Z178" s="2">
        <f t="shared" si="87"/>
        <v>1.2147926825921473</v>
      </c>
      <c r="AA178" s="2">
        <f t="shared" si="88"/>
        <v>12971.111408020768</v>
      </c>
      <c r="AB178" s="9">
        <f t="shared" si="89"/>
        <v>0.15012731481481481</v>
      </c>
      <c r="AC178" s="4">
        <f t="shared" si="74"/>
        <v>27481600</v>
      </c>
      <c r="AD178" s="4">
        <f t="shared" si="90"/>
        <v>28078300</v>
      </c>
      <c r="AE178" s="4">
        <f t="shared" si="75"/>
        <v>2000</v>
      </c>
      <c r="AF178">
        <f t="shared" si="76"/>
        <v>56631</v>
      </c>
      <c r="AG178">
        <f t="shared" si="91"/>
        <v>35000</v>
      </c>
      <c r="AH178">
        <f t="shared" si="92"/>
        <v>21631</v>
      </c>
    </row>
    <row r="179" spans="1:34">
      <c r="A179" s="3">
        <v>176</v>
      </c>
      <c r="B179" s="2">
        <f t="shared" si="99"/>
        <v>2143990616554.386</v>
      </c>
      <c r="C179" s="2">
        <f t="shared" si="100"/>
        <v>57893752623.012352</v>
      </c>
      <c r="D179" s="2">
        <f t="shared" si="93"/>
        <v>961710539.27597046</v>
      </c>
      <c r="E179" s="2">
        <f t="shared" si="77"/>
        <v>2201884369177.3984</v>
      </c>
      <c r="G179" s="2">
        <f t="shared" si="94"/>
        <v>19</v>
      </c>
      <c r="H179" s="2">
        <f t="shared" si="78"/>
        <v>5</v>
      </c>
      <c r="I179" s="2">
        <f t="shared" si="73"/>
        <v>100000</v>
      </c>
      <c r="J179" s="4">
        <f t="shared" si="101"/>
        <v>58866.340560490309</v>
      </c>
      <c r="K179" s="10">
        <f t="shared" si="79"/>
        <v>972.58793747796153</v>
      </c>
      <c r="L179" s="4">
        <f t="shared" si="80"/>
        <v>4862.9396873898077</v>
      </c>
      <c r="M179" s="9">
        <f t="shared" si="81"/>
        <v>5.6273148148148149E-2</v>
      </c>
      <c r="N179" s="4">
        <f t="shared" si="82"/>
        <v>54.386991009991107</v>
      </c>
      <c r="Q179" s="2">
        <f t="shared" si="97"/>
        <v>28078300.580354601</v>
      </c>
      <c r="R179" s="2">
        <f t="shared" si="98"/>
        <v>606480.95356894203</v>
      </c>
      <c r="S179" s="2">
        <f t="shared" si="83"/>
        <v>9827.1154427570982</v>
      </c>
      <c r="T179" s="4">
        <f t="shared" si="84"/>
        <v>28684781.533923544</v>
      </c>
      <c r="U179" s="4">
        <v>2000</v>
      </c>
      <c r="V179" s="10">
        <f t="shared" si="95"/>
        <v>15.162023839223551</v>
      </c>
      <c r="W179" s="4">
        <f t="shared" si="96"/>
        <v>0.24567788606892904</v>
      </c>
      <c r="X179" s="2">
        <f t="shared" si="85"/>
        <v>75.810119196117753</v>
      </c>
      <c r="Y179" s="9">
        <f t="shared" si="86"/>
        <v>8.6805555555555551E-4</v>
      </c>
      <c r="Z179" s="2">
        <f t="shared" si="87"/>
        <v>1.2283894303446488</v>
      </c>
      <c r="AA179" s="2">
        <f t="shared" si="88"/>
        <v>13046.921527216886</v>
      </c>
      <c r="AB179" s="9">
        <f t="shared" si="89"/>
        <v>0.15099537037037039</v>
      </c>
      <c r="AC179" s="4">
        <f t="shared" si="74"/>
        <v>28078300</v>
      </c>
      <c r="AD179" s="4">
        <f t="shared" si="90"/>
        <v>28684800</v>
      </c>
      <c r="AE179" s="4">
        <f t="shared" si="75"/>
        <v>2000</v>
      </c>
      <c r="AF179">
        <f t="shared" si="76"/>
        <v>56955</v>
      </c>
      <c r="AG179">
        <f t="shared" si="91"/>
        <v>35200</v>
      </c>
      <c r="AH179">
        <f t="shared" si="92"/>
        <v>21755</v>
      </c>
    </row>
    <row r="180" spans="1:34">
      <c r="A180" s="3">
        <v>177</v>
      </c>
      <c r="B180" s="2">
        <f t="shared" si="99"/>
        <v>2201884369177.3984</v>
      </c>
      <c r="C180" s="2">
        <f t="shared" si="100"/>
        <v>58866340560.490311</v>
      </c>
      <c r="D180" s="2">
        <f t="shared" si="93"/>
        <v>972587937.47795868</v>
      </c>
      <c r="E180" s="2">
        <f t="shared" si="77"/>
        <v>2260750709737.8887</v>
      </c>
      <c r="G180" s="2">
        <f t="shared" si="94"/>
        <v>19</v>
      </c>
      <c r="H180" s="2">
        <f t="shared" si="78"/>
        <v>6</v>
      </c>
      <c r="I180" s="2">
        <f t="shared" si="73"/>
        <v>100000</v>
      </c>
      <c r="J180" s="4">
        <f t="shared" si="101"/>
        <v>59849.867699569142</v>
      </c>
      <c r="K180" s="10">
        <f t="shared" si="79"/>
        <v>983.52713907883469</v>
      </c>
      <c r="L180" s="4">
        <f t="shared" si="80"/>
        <v>4917.6356953941731</v>
      </c>
      <c r="M180" s="9">
        <f t="shared" si="81"/>
        <v>5.690972222222223E-2</v>
      </c>
      <c r="N180" s="4">
        <f t="shared" si="82"/>
        <v>54.696008004365467</v>
      </c>
      <c r="Q180" s="2">
        <f t="shared" si="97"/>
        <v>28684781.533923544</v>
      </c>
      <c r="R180" s="2">
        <f t="shared" si="98"/>
        <v>616417.4610277079</v>
      </c>
      <c r="S180" s="2">
        <f t="shared" si="83"/>
        <v>9936.5074587658291</v>
      </c>
      <c r="T180" s="4">
        <f t="shared" si="84"/>
        <v>29301198.994951252</v>
      </c>
      <c r="U180" s="4">
        <v>2000</v>
      </c>
      <c r="V180" s="10">
        <f t="shared" si="95"/>
        <v>15.410436525692697</v>
      </c>
      <c r="W180" s="4">
        <f t="shared" si="96"/>
        <v>0.24841268646914649</v>
      </c>
      <c r="X180" s="2">
        <f t="shared" si="85"/>
        <v>77.052182628463484</v>
      </c>
      <c r="Y180" s="9">
        <f t="shared" si="86"/>
        <v>8.9120370370370384E-4</v>
      </c>
      <c r="Z180" s="2">
        <f t="shared" si="87"/>
        <v>1.2420634323457307</v>
      </c>
      <c r="AA180" s="2">
        <f t="shared" si="88"/>
        <v>13123.97370984535</v>
      </c>
      <c r="AB180" s="9">
        <f t="shared" si="89"/>
        <v>0.15188657407407408</v>
      </c>
      <c r="AC180" s="4">
        <f t="shared" si="74"/>
        <v>28684800</v>
      </c>
      <c r="AD180" s="4">
        <f t="shared" si="90"/>
        <v>29301200</v>
      </c>
      <c r="AE180" s="4">
        <f t="shared" si="75"/>
        <v>2000</v>
      </c>
      <c r="AF180">
        <f t="shared" si="76"/>
        <v>57278</v>
      </c>
      <c r="AG180">
        <f t="shared" si="91"/>
        <v>35400</v>
      </c>
      <c r="AH180">
        <f t="shared" si="92"/>
        <v>21878</v>
      </c>
    </row>
    <row r="181" spans="1:34">
      <c r="A181" s="3">
        <v>178</v>
      </c>
      <c r="B181" s="2">
        <f t="shared" si="99"/>
        <v>2260750709737.8887</v>
      </c>
      <c r="C181" s="2">
        <f t="shared" si="100"/>
        <v>59849867699.569138</v>
      </c>
      <c r="D181" s="2">
        <f t="shared" si="93"/>
        <v>983527139.0788269</v>
      </c>
      <c r="E181" s="2">
        <f t="shared" si="77"/>
        <v>2320600577437.458</v>
      </c>
      <c r="G181" s="2">
        <f t="shared" si="94"/>
        <v>19</v>
      </c>
      <c r="H181" s="2">
        <f t="shared" si="78"/>
        <v>7</v>
      </c>
      <c r="I181" s="2">
        <f t="shared" si="73"/>
        <v>100000</v>
      </c>
      <c r="J181" s="4">
        <f t="shared" si="101"/>
        <v>60844.395843647726</v>
      </c>
      <c r="K181" s="10">
        <f t="shared" si="79"/>
        <v>994.52814407858284</v>
      </c>
      <c r="L181" s="4">
        <f t="shared" si="80"/>
        <v>4972.6407203929139</v>
      </c>
      <c r="M181" s="9">
        <f t="shared" si="81"/>
        <v>5.754629629629629E-2</v>
      </c>
      <c r="N181" s="4">
        <f t="shared" si="82"/>
        <v>55.005024998740737</v>
      </c>
      <c r="Q181" s="2">
        <f t="shared" si="97"/>
        <v>29301198.994951252</v>
      </c>
      <c r="R181" s="2">
        <f t="shared" si="98"/>
        <v>626463.97853647126</v>
      </c>
      <c r="S181" s="2">
        <f t="shared" si="83"/>
        <v>10046.517508763311</v>
      </c>
      <c r="T181" s="4">
        <f t="shared" si="84"/>
        <v>29927662.973487724</v>
      </c>
      <c r="U181" s="4">
        <v>2000</v>
      </c>
      <c r="V181" s="10">
        <f t="shared" si="95"/>
        <v>15.661599463411781</v>
      </c>
      <c r="W181" s="4">
        <f t="shared" si="96"/>
        <v>0.2511629377190836</v>
      </c>
      <c r="X181" s="2">
        <f t="shared" si="85"/>
        <v>78.307997317058906</v>
      </c>
      <c r="Y181" s="9">
        <f t="shared" si="86"/>
        <v>9.0277777777777784E-4</v>
      </c>
      <c r="Z181" s="2">
        <f t="shared" si="87"/>
        <v>1.2558146885954216</v>
      </c>
      <c r="AA181" s="2">
        <f t="shared" si="88"/>
        <v>13202.281707162409</v>
      </c>
      <c r="AB181" s="9">
        <f t="shared" si="89"/>
        <v>0.15280092592592592</v>
      </c>
      <c r="AC181" s="4">
        <f t="shared" si="74"/>
        <v>29301200</v>
      </c>
      <c r="AD181" s="4">
        <f t="shared" si="90"/>
        <v>29927700</v>
      </c>
      <c r="AE181" s="4">
        <f t="shared" si="75"/>
        <v>2000</v>
      </c>
      <c r="AF181">
        <f t="shared" si="76"/>
        <v>57602</v>
      </c>
      <c r="AG181">
        <f t="shared" si="91"/>
        <v>35600</v>
      </c>
      <c r="AH181">
        <f t="shared" si="92"/>
        <v>22002</v>
      </c>
    </row>
    <row r="182" spans="1:34">
      <c r="A182" s="3">
        <v>179</v>
      </c>
      <c r="B182" s="2">
        <f t="shared" si="99"/>
        <v>2320600577437.458</v>
      </c>
      <c r="C182" s="2">
        <f t="shared" si="100"/>
        <v>60844395843.647728</v>
      </c>
      <c r="D182" s="2">
        <f t="shared" si="93"/>
        <v>994528144.07859039</v>
      </c>
      <c r="E182" s="2">
        <f t="shared" si="77"/>
        <v>2381444973281.106</v>
      </c>
      <c r="G182" s="2">
        <f t="shared" si="94"/>
        <v>19</v>
      </c>
      <c r="H182" s="2">
        <f t="shared" si="78"/>
        <v>8</v>
      </c>
      <c r="I182" s="2">
        <f t="shared" si="73"/>
        <v>100000</v>
      </c>
      <c r="J182" s="4">
        <f t="shared" si="101"/>
        <v>61849.986796124933</v>
      </c>
      <c r="K182" s="10">
        <f t="shared" si="79"/>
        <v>1005.590952477206</v>
      </c>
      <c r="L182" s="4">
        <f t="shared" si="80"/>
        <v>5027.9547623860299</v>
      </c>
      <c r="M182" s="9">
        <f t="shared" si="81"/>
        <v>5.8182870370370371E-2</v>
      </c>
      <c r="N182" s="4">
        <f t="shared" si="82"/>
        <v>55.314041993116007</v>
      </c>
      <c r="Q182" s="2">
        <f t="shared" si="97"/>
        <v>29927662.973487724</v>
      </c>
      <c r="R182" s="2">
        <f t="shared" si="98"/>
        <v>636621.12412922084</v>
      </c>
      <c r="S182" s="2">
        <f t="shared" si="83"/>
        <v>10157.145592749541</v>
      </c>
      <c r="T182" s="4">
        <f t="shared" si="84"/>
        <v>30564284.097616944</v>
      </c>
      <c r="U182" s="4">
        <v>2000</v>
      </c>
      <c r="V182" s="10">
        <f t="shared" si="95"/>
        <v>15.915528103230521</v>
      </c>
      <c r="W182" s="4">
        <f t="shared" si="96"/>
        <v>0.25392863981874036</v>
      </c>
      <c r="X182" s="2">
        <f t="shared" si="85"/>
        <v>79.577640516152599</v>
      </c>
      <c r="Y182" s="9">
        <f t="shared" si="86"/>
        <v>9.1435185185185185E-4</v>
      </c>
      <c r="Z182" s="2">
        <f t="shared" si="87"/>
        <v>1.2696431990936929</v>
      </c>
      <c r="AA182" s="2">
        <f t="shared" si="88"/>
        <v>13281.859347678561</v>
      </c>
      <c r="AB182" s="9">
        <f t="shared" si="89"/>
        <v>0.15371527777777777</v>
      </c>
      <c r="AC182" s="4">
        <f t="shared" si="74"/>
        <v>29927700</v>
      </c>
      <c r="AD182" s="4">
        <f t="shared" si="90"/>
        <v>30564300</v>
      </c>
      <c r="AE182" s="4">
        <f t="shared" si="75"/>
        <v>2000</v>
      </c>
      <c r="AF182">
        <f t="shared" si="76"/>
        <v>57926</v>
      </c>
      <c r="AG182">
        <f t="shared" si="91"/>
        <v>35800</v>
      </c>
      <c r="AH182">
        <f t="shared" si="92"/>
        <v>22126</v>
      </c>
    </row>
    <row r="183" spans="1:34">
      <c r="A183" s="3">
        <v>180</v>
      </c>
      <c r="B183" s="2">
        <f t="shared" si="99"/>
        <v>2381444973281.106</v>
      </c>
      <c r="C183" s="2">
        <f t="shared" si="100"/>
        <v>61849986796.124939</v>
      </c>
      <c r="D183" s="2">
        <f t="shared" si="93"/>
        <v>1005590952.477211</v>
      </c>
      <c r="E183" s="2">
        <f t="shared" si="77"/>
        <v>2443294960077.231</v>
      </c>
      <c r="G183" s="2">
        <f t="shared" si="94"/>
        <v>19</v>
      </c>
      <c r="H183" s="2">
        <f t="shared" si="78"/>
        <v>9</v>
      </c>
      <c r="I183" s="2">
        <f t="shared" si="73"/>
        <v>100000</v>
      </c>
      <c r="J183" s="4">
        <f t="shared" si="101"/>
        <v>62866.702360399635</v>
      </c>
      <c r="K183" s="10">
        <f t="shared" si="79"/>
        <v>1016.7155642747041</v>
      </c>
      <c r="L183" s="4">
        <f t="shared" si="80"/>
        <v>5083.5778213735202</v>
      </c>
      <c r="M183" s="9">
        <f t="shared" si="81"/>
        <v>5.8831018518518519E-2</v>
      </c>
      <c r="N183" s="4">
        <f t="shared" si="82"/>
        <v>55.623058987490367</v>
      </c>
      <c r="Q183" s="2">
        <f t="shared" si="97"/>
        <v>30564284.097616944</v>
      </c>
      <c r="R183" s="2">
        <f t="shared" si="98"/>
        <v>646889.51583994541</v>
      </c>
      <c r="S183" s="2">
        <f t="shared" si="83"/>
        <v>10268.391710724522</v>
      </c>
      <c r="T183" s="4">
        <f t="shared" si="84"/>
        <v>31211173.61345689</v>
      </c>
      <c r="U183" s="4">
        <v>2000</v>
      </c>
      <c r="V183" s="10">
        <f t="shared" si="95"/>
        <v>16.172237895998634</v>
      </c>
      <c r="W183" s="4">
        <f t="shared" si="96"/>
        <v>0.25670979276811323</v>
      </c>
      <c r="X183" s="2">
        <f t="shared" si="85"/>
        <v>80.861189479993172</v>
      </c>
      <c r="Y183" s="9">
        <f t="shared" si="86"/>
        <v>9.2592592592592585E-4</v>
      </c>
      <c r="Z183" s="2">
        <f t="shared" si="87"/>
        <v>1.2835489638405733</v>
      </c>
      <c r="AA183" s="2">
        <f t="shared" si="88"/>
        <v>13362.720537158553</v>
      </c>
      <c r="AB183" s="9">
        <f t="shared" si="89"/>
        <v>0.15465277777777778</v>
      </c>
      <c r="AC183" s="4">
        <f t="shared" si="74"/>
        <v>30564300</v>
      </c>
      <c r="AD183" s="4">
        <f t="shared" si="90"/>
        <v>31211200</v>
      </c>
      <c r="AE183" s="4">
        <f t="shared" si="75"/>
        <v>2000</v>
      </c>
      <c r="AF183">
        <f t="shared" si="76"/>
        <v>58249</v>
      </c>
      <c r="AG183">
        <f t="shared" si="91"/>
        <v>36000</v>
      </c>
      <c r="AH183">
        <f t="shared" si="92"/>
        <v>22249</v>
      </c>
    </row>
    <row r="184" spans="1:34">
      <c r="A184" s="3">
        <v>181</v>
      </c>
      <c r="B184" s="2">
        <f t="shared" si="99"/>
        <v>2443294960077.231</v>
      </c>
      <c r="C184" s="2">
        <f t="shared" si="100"/>
        <v>62866702360.399635</v>
      </c>
      <c r="D184" s="2">
        <f t="shared" si="93"/>
        <v>1016715564.2746964</v>
      </c>
      <c r="E184" s="2">
        <f t="shared" si="77"/>
        <v>2506161662437.6304</v>
      </c>
      <c r="G184" s="2">
        <f t="shared" si="94"/>
        <v>19</v>
      </c>
      <c r="H184" s="2">
        <f t="shared" si="78"/>
        <v>10</v>
      </c>
      <c r="I184" s="2">
        <f t="shared" si="73"/>
        <v>100000</v>
      </c>
      <c r="J184" s="4">
        <f t="shared" si="101"/>
        <v>63894.604339870712</v>
      </c>
      <c r="K184" s="10">
        <f t="shared" si="79"/>
        <v>1027.9019794710771</v>
      </c>
      <c r="L184" s="4">
        <f t="shared" si="80"/>
        <v>5139.509897355385</v>
      </c>
      <c r="M184" s="9">
        <f t="shared" si="81"/>
        <v>5.9479166666666666E-2</v>
      </c>
      <c r="N184" s="4">
        <f t="shared" si="82"/>
        <v>55.932075981864728</v>
      </c>
      <c r="Q184" s="2">
        <f t="shared" si="97"/>
        <v>31211173.61345689</v>
      </c>
      <c r="R184" s="2">
        <f t="shared" si="98"/>
        <v>657269.7717026337</v>
      </c>
      <c r="S184" s="2">
        <f t="shared" si="83"/>
        <v>10380.255862688253</v>
      </c>
      <c r="T184" s="4">
        <f t="shared" si="84"/>
        <v>31868443.385159522</v>
      </c>
      <c r="U184" s="4">
        <v>2000</v>
      </c>
      <c r="V184" s="10">
        <f t="shared" si="95"/>
        <v>16.431744292565842</v>
      </c>
      <c r="W184" s="4">
        <f t="shared" si="96"/>
        <v>0.25950639656720753</v>
      </c>
      <c r="X184" s="2">
        <f t="shared" si="85"/>
        <v>82.158721462829206</v>
      </c>
      <c r="Y184" s="9">
        <f t="shared" si="86"/>
        <v>9.4907407407407408E-4</v>
      </c>
      <c r="Z184" s="2">
        <f t="shared" si="87"/>
        <v>1.2975319828360341</v>
      </c>
      <c r="AA184" s="2">
        <f t="shared" si="88"/>
        <v>13444.879258621382</v>
      </c>
      <c r="AB184" s="9">
        <f t="shared" si="89"/>
        <v>0.15560185185185185</v>
      </c>
      <c r="AC184" s="4">
        <f t="shared" si="74"/>
        <v>31211200</v>
      </c>
      <c r="AD184" s="4">
        <f t="shared" si="90"/>
        <v>31868400</v>
      </c>
      <c r="AE184" s="4">
        <f t="shared" si="75"/>
        <v>2000</v>
      </c>
      <c r="AF184">
        <f t="shared" si="76"/>
        <v>58573</v>
      </c>
      <c r="AG184">
        <f t="shared" si="91"/>
        <v>36200</v>
      </c>
      <c r="AH184">
        <f t="shared" si="92"/>
        <v>22373</v>
      </c>
    </row>
    <row r="185" spans="1:34">
      <c r="A185" s="3">
        <v>182</v>
      </c>
      <c r="B185" s="2">
        <f t="shared" si="99"/>
        <v>2506161662437.6304</v>
      </c>
      <c r="C185" s="2">
        <f t="shared" si="100"/>
        <v>63894604339.870712</v>
      </c>
      <c r="D185" s="2">
        <f t="shared" si="93"/>
        <v>1027901979.471077</v>
      </c>
      <c r="E185" s="2">
        <f t="shared" si="77"/>
        <v>2570056266777.501</v>
      </c>
      <c r="G185" s="2">
        <f t="shared" si="94"/>
        <v>19</v>
      </c>
      <c r="H185" s="2">
        <f t="shared" si="78"/>
        <v>11</v>
      </c>
      <c r="I185" s="2">
        <f t="shared" si="73"/>
        <v>100000</v>
      </c>
      <c r="J185" s="4">
        <f t="shared" si="101"/>
        <v>64933.754537937035</v>
      </c>
      <c r="K185" s="10">
        <f t="shared" si="79"/>
        <v>1039.1501980663252</v>
      </c>
      <c r="L185" s="4">
        <f t="shared" si="80"/>
        <v>5195.7509903316259</v>
      </c>
      <c r="M185" s="9">
        <f t="shared" si="81"/>
        <v>6.0127314814814814E-2</v>
      </c>
      <c r="N185" s="4">
        <f t="shared" si="82"/>
        <v>56.241092976240907</v>
      </c>
      <c r="Q185" s="2">
        <f t="shared" si="97"/>
        <v>31868443.385159522</v>
      </c>
      <c r="R185" s="2">
        <f t="shared" si="98"/>
        <v>667762.50975127448</v>
      </c>
      <c r="S185" s="2">
        <f t="shared" si="83"/>
        <v>10492.738048640733</v>
      </c>
      <c r="T185" s="4">
        <f t="shared" si="84"/>
        <v>32536205.894910797</v>
      </c>
      <c r="U185" s="4">
        <v>2000</v>
      </c>
      <c r="V185" s="10">
        <f t="shared" si="95"/>
        <v>16.694062743781863</v>
      </c>
      <c r="W185" s="4">
        <f t="shared" si="96"/>
        <v>0.26231845121602149</v>
      </c>
      <c r="X185" s="2">
        <f t="shared" si="85"/>
        <v>83.470313718909324</v>
      </c>
      <c r="Y185" s="9">
        <f t="shared" si="86"/>
        <v>9.6064814814814808E-4</v>
      </c>
      <c r="Z185" s="2">
        <f t="shared" si="87"/>
        <v>1.3115922560801181</v>
      </c>
      <c r="AA185" s="2">
        <f t="shared" si="88"/>
        <v>13528.349572340292</v>
      </c>
      <c r="AB185" s="9">
        <f t="shared" si="89"/>
        <v>0.15657407407407406</v>
      </c>
      <c r="AC185" s="4">
        <f t="shared" si="74"/>
        <v>31868400</v>
      </c>
      <c r="AD185" s="4">
        <f t="shared" si="90"/>
        <v>32536200</v>
      </c>
      <c r="AE185" s="4">
        <f t="shared" si="75"/>
        <v>2000</v>
      </c>
      <c r="AF185">
        <f t="shared" si="76"/>
        <v>58896</v>
      </c>
      <c r="AG185">
        <f t="shared" si="91"/>
        <v>36400</v>
      </c>
      <c r="AH185">
        <f t="shared" si="92"/>
        <v>22496</v>
      </c>
    </row>
    <row r="186" spans="1:34">
      <c r="A186" s="3">
        <v>183</v>
      </c>
      <c r="B186" s="2">
        <f t="shared" si="99"/>
        <v>2570056266777.501</v>
      </c>
      <c r="C186" s="2">
        <f t="shared" si="100"/>
        <v>64933754537.937027</v>
      </c>
      <c r="D186" s="2">
        <f t="shared" si="93"/>
        <v>1039150198.0663147</v>
      </c>
      <c r="E186" s="2">
        <f t="shared" si="77"/>
        <v>2634990021315.438</v>
      </c>
      <c r="G186" s="2">
        <f t="shared" si="94"/>
        <v>19</v>
      </c>
      <c r="H186" s="2">
        <f t="shared" si="78"/>
        <v>12</v>
      </c>
      <c r="I186" s="2">
        <f t="shared" si="73"/>
        <v>100000</v>
      </c>
      <c r="J186" s="4">
        <f t="shared" si="101"/>
        <v>65984.214757997484</v>
      </c>
      <c r="K186" s="10">
        <f t="shared" si="79"/>
        <v>1050.4602200604484</v>
      </c>
      <c r="L186" s="4">
        <f t="shared" si="80"/>
        <v>5252.301100302242</v>
      </c>
      <c r="M186" s="9">
        <f t="shared" si="81"/>
        <v>6.0787037037037035E-2</v>
      </c>
      <c r="N186" s="4">
        <f t="shared" si="82"/>
        <v>56.550109970616177</v>
      </c>
      <c r="Q186" s="2">
        <f t="shared" si="97"/>
        <v>32536205.894910797</v>
      </c>
      <c r="R186" s="2">
        <f t="shared" si="98"/>
        <v>678368.34801985649</v>
      </c>
      <c r="S186" s="2">
        <f t="shared" si="83"/>
        <v>10605.838268581963</v>
      </c>
      <c r="T186" s="4">
        <f t="shared" si="84"/>
        <v>33214574.242930654</v>
      </c>
      <c r="U186" s="4">
        <v>2000</v>
      </c>
      <c r="V186" s="10">
        <f t="shared" si="95"/>
        <v>16.959208700496411</v>
      </c>
      <c r="W186" s="4">
        <f t="shared" si="96"/>
        <v>0.26514595671454799</v>
      </c>
      <c r="X186" s="2">
        <f t="shared" si="85"/>
        <v>84.796043502482064</v>
      </c>
      <c r="Y186" s="9">
        <f t="shared" si="86"/>
        <v>9.7222222222222209E-4</v>
      </c>
      <c r="Z186" s="2">
        <f t="shared" si="87"/>
        <v>1.32572978357274</v>
      </c>
      <c r="AA186" s="2">
        <f t="shared" si="88"/>
        <v>13613.145615842774</v>
      </c>
      <c r="AB186" s="9">
        <f t="shared" si="89"/>
        <v>0.15755787037037036</v>
      </c>
      <c r="AC186" s="4">
        <f t="shared" si="74"/>
        <v>32536200</v>
      </c>
      <c r="AD186" s="4">
        <f t="shared" si="90"/>
        <v>33214600</v>
      </c>
      <c r="AE186" s="4">
        <f t="shared" si="75"/>
        <v>2000</v>
      </c>
      <c r="AF186">
        <f t="shared" si="76"/>
        <v>59220</v>
      </c>
      <c r="AG186">
        <f t="shared" si="91"/>
        <v>36600</v>
      </c>
      <c r="AH186">
        <f t="shared" si="92"/>
        <v>22620</v>
      </c>
    </row>
    <row r="187" spans="1:34">
      <c r="A187" s="3">
        <v>184</v>
      </c>
      <c r="B187" s="2">
        <f t="shared" si="99"/>
        <v>2634990021315.438</v>
      </c>
      <c r="C187" s="2">
        <f t="shared" si="100"/>
        <v>65984214757.997482</v>
      </c>
      <c r="D187" s="2">
        <f t="shared" si="93"/>
        <v>1050460220.0604553</v>
      </c>
      <c r="E187" s="2">
        <f t="shared" si="77"/>
        <v>2700974236073.4355</v>
      </c>
      <c r="G187" s="2">
        <f t="shared" si="94"/>
        <v>19</v>
      </c>
      <c r="H187" s="2">
        <f t="shared" si="78"/>
        <v>13</v>
      </c>
      <c r="I187" s="2">
        <f t="shared" si="73"/>
        <v>100000</v>
      </c>
      <c r="J187" s="4">
        <f t="shared" si="101"/>
        <v>67046.046803450925</v>
      </c>
      <c r="K187" s="10">
        <f t="shared" si="79"/>
        <v>1061.8320454534464</v>
      </c>
      <c r="L187" s="4">
        <f t="shared" si="80"/>
        <v>5309.1602272672317</v>
      </c>
      <c r="M187" s="9">
        <f t="shared" si="81"/>
        <v>6.1446759259259263E-2</v>
      </c>
      <c r="N187" s="4">
        <f t="shared" si="82"/>
        <v>56.859126964989628</v>
      </c>
      <c r="Q187" s="2">
        <f t="shared" si="97"/>
        <v>33214574.242930654</v>
      </c>
      <c r="R187" s="2">
        <f t="shared" si="98"/>
        <v>689087.90454236849</v>
      </c>
      <c r="S187" s="2">
        <f t="shared" si="83"/>
        <v>10719.556522511944</v>
      </c>
      <c r="T187" s="4">
        <f t="shared" si="84"/>
        <v>33903662.147473022</v>
      </c>
      <c r="U187" s="4">
        <v>2000</v>
      </c>
      <c r="V187" s="10">
        <f t="shared" si="95"/>
        <v>17.227197613559213</v>
      </c>
      <c r="W187" s="4">
        <f t="shared" si="96"/>
        <v>0.26798891306280126</v>
      </c>
      <c r="X187" s="2">
        <f t="shared" si="85"/>
        <v>86.135988067796063</v>
      </c>
      <c r="Y187" s="9">
        <f t="shared" si="86"/>
        <v>9.9537037037037042E-4</v>
      </c>
      <c r="Z187" s="2">
        <f t="shared" si="87"/>
        <v>1.3399445653139992</v>
      </c>
      <c r="AA187" s="2">
        <f t="shared" si="88"/>
        <v>13699.281603910569</v>
      </c>
      <c r="AB187" s="9">
        <f t="shared" si="89"/>
        <v>0.15855324074074073</v>
      </c>
      <c r="AC187" s="4">
        <f t="shared" si="74"/>
        <v>33214600</v>
      </c>
      <c r="AD187" s="4">
        <f t="shared" si="90"/>
        <v>33903700</v>
      </c>
      <c r="AE187" s="4">
        <f t="shared" si="75"/>
        <v>2000</v>
      </c>
      <c r="AF187">
        <f t="shared" si="76"/>
        <v>59544</v>
      </c>
      <c r="AG187">
        <f t="shared" si="91"/>
        <v>36800</v>
      </c>
      <c r="AH187">
        <f t="shared" si="92"/>
        <v>22744</v>
      </c>
    </row>
    <row r="188" spans="1:34">
      <c r="A188" s="3">
        <v>185</v>
      </c>
      <c r="B188" s="2">
        <f t="shared" si="99"/>
        <v>2700974236073.4355</v>
      </c>
      <c r="C188" s="2">
        <f t="shared" si="100"/>
        <v>67046046803.450928</v>
      </c>
      <c r="D188" s="2">
        <f t="shared" si="93"/>
        <v>1061832045.4534454</v>
      </c>
      <c r="E188" s="2">
        <f t="shared" si="77"/>
        <v>2768020282876.8867</v>
      </c>
      <c r="G188" s="2">
        <f t="shared" si="94"/>
        <v>19</v>
      </c>
      <c r="H188" s="2">
        <f t="shared" si="78"/>
        <v>14</v>
      </c>
      <c r="I188" s="2">
        <f t="shared" si="73"/>
        <v>100000</v>
      </c>
      <c r="J188" s="4">
        <f t="shared" si="101"/>
        <v>68119.31247769625</v>
      </c>
      <c r="K188" s="10">
        <f t="shared" si="79"/>
        <v>1073.2656742453196</v>
      </c>
      <c r="L188" s="4">
        <f t="shared" si="80"/>
        <v>5366.3283712265984</v>
      </c>
      <c r="M188" s="9">
        <f t="shared" si="81"/>
        <v>6.2106481481481485E-2</v>
      </c>
      <c r="N188" s="4">
        <f t="shared" si="82"/>
        <v>57.168143959366716</v>
      </c>
      <c r="Q188" s="2">
        <f t="shared" si="97"/>
        <v>33903662.147473022</v>
      </c>
      <c r="R188" s="2">
        <f t="shared" si="98"/>
        <v>699921.79735279921</v>
      </c>
      <c r="S188" s="2">
        <f t="shared" si="83"/>
        <v>10833.892810430674</v>
      </c>
      <c r="T188" s="4">
        <f t="shared" si="84"/>
        <v>34603583.944825821</v>
      </c>
      <c r="U188" s="4">
        <v>2000</v>
      </c>
      <c r="V188" s="10">
        <f t="shared" si="95"/>
        <v>17.49804493381998</v>
      </c>
      <c r="W188" s="4">
        <f t="shared" si="96"/>
        <v>0.27084732026076708</v>
      </c>
      <c r="X188" s="2">
        <f t="shared" si="85"/>
        <v>87.490224669099902</v>
      </c>
      <c r="Y188" s="9">
        <f t="shared" si="86"/>
        <v>1.0069444444444444E-3</v>
      </c>
      <c r="Z188" s="2">
        <f t="shared" si="87"/>
        <v>1.3542366013038389</v>
      </c>
      <c r="AA188" s="2">
        <f t="shared" si="88"/>
        <v>13786.771828579669</v>
      </c>
      <c r="AB188" s="9">
        <f t="shared" si="89"/>
        <v>0.15956018518518519</v>
      </c>
      <c r="AC188" s="4">
        <f t="shared" si="74"/>
        <v>33903700</v>
      </c>
      <c r="AD188" s="4">
        <f t="shared" si="90"/>
        <v>34603600</v>
      </c>
      <c r="AE188" s="4">
        <f t="shared" si="75"/>
        <v>2000</v>
      </c>
      <c r="AF188">
        <f t="shared" si="76"/>
        <v>59867</v>
      </c>
      <c r="AG188">
        <f t="shared" si="91"/>
        <v>37000</v>
      </c>
      <c r="AH188">
        <f t="shared" si="92"/>
        <v>22867</v>
      </c>
    </row>
    <row r="189" spans="1:34">
      <c r="A189" s="3">
        <v>186</v>
      </c>
      <c r="B189" s="2">
        <f t="shared" si="99"/>
        <v>2768020282876.8867</v>
      </c>
      <c r="C189" s="2">
        <f t="shared" si="100"/>
        <v>68119312477.696243</v>
      </c>
      <c r="D189" s="2">
        <f t="shared" si="93"/>
        <v>1073265674.2453156</v>
      </c>
      <c r="E189" s="2">
        <f t="shared" si="77"/>
        <v>2836139595354.583</v>
      </c>
      <c r="G189" s="2">
        <f t="shared" si="94"/>
        <v>19</v>
      </c>
      <c r="H189" s="2">
        <f t="shared" si="78"/>
        <v>15</v>
      </c>
      <c r="I189" s="2">
        <f t="shared" si="73"/>
        <v>100000</v>
      </c>
      <c r="J189" s="4">
        <f t="shared" si="101"/>
        <v>69204.073584132319</v>
      </c>
      <c r="K189" s="10">
        <f t="shared" si="79"/>
        <v>1084.7611064360676</v>
      </c>
      <c r="L189" s="4">
        <f t="shared" si="80"/>
        <v>5423.8055321803386</v>
      </c>
      <c r="M189" s="9">
        <f t="shared" si="81"/>
        <v>6.2766203703703713E-2</v>
      </c>
      <c r="N189" s="4">
        <f t="shared" si="82"/>
        <v>57.477160953740167</v>
      </c>
      <c r="Q189" s="2">
        <f t="shared" si="97"/>
        <v>34603583.944825821</v>
      </c>
      <c r="R189" s="2">
        <f t="shared" si="98"/>
        <v>710870.64448513743</v>
      </c>
      <c r="S189" s="2">
        <f t="shared" si="83"/>
        <v>10948.847132338155</v>
      </c>
      <c r="T189" s="4">
        <f t="shared" si="84"/>
        <v>35314454.589310959</v>
      </c>
      <c r="U189" s="4">
        <v>2000</v>
      </c>
      <c r="V189" s="10">
        <f t="shared" si="95"/>
        <v>17.771766112128436</v>
      </c>
      <c r="W189" s="4">
        <f t="shared" si="96"/>
        <v>0.2737211783084561</v>
      </c>
      <c r="X189" s="2">
        <f t="shared" si="85"/>
        <v>88.858830560642176</v>
      </c>
      <c r="Y189" s="9">
        <f t="shared" si="86"/>
        <v>1.0185185185185184E-3</v>
      </c>
      <c r="Z189" s="2">
        <f t="shared" si="87"/>
        <v>1.3686058915422734</v>
      </c>
      <c r="AA189" s="2">
        <f t="shared" si="88"/>
        <v>13875.630659140312</v>
      </c>
      <c r="AB189" s="9">
        <f t="shared" si="89"/>
        <v>0.16059027777777776</v>
      </c>
      <c r="AC189" s="4">
        <f t="shared" si="74"/>
        <v>34603600</v>
      </c>
      <c r="AD189" s="4">
        <f t="shared" si="90"/>
        <v>35314500</v>
      </c>
      <c r="AE189" s="4">
        <f t="shared" si="75"/>
        <v>2000</v>
      </c>
      <c r="AF189">
        <f t="shared" si="76"/>
        <v>60191</v>
      </c>
      <c r="AG189">
        <f t="shared" si="91"/>
        <v>37200</v>
      </c>
      <c r="AH189">
        <f t="shared" si="92"/>
        <v>22991</v>
      </c>
    </row>
    <row r="190" spans="1:34">
      <c r="A190" s="3">
        <v>187</v>
      </c>
      <c r="B190" s="2">
        <f t="shared" si="99"/>
        <v>2836139595354.583</v>
      </c>
      <c r="C190" s="2">
        <f t="shared" si="100"/>
        <v>69204073584.132324</v>
      </c>
      <c r="D190" s="2">
        <f t="shared" si="93"/>
        <v>1084761106.4360809</v>
      </c>
      <c r="E190" s="2">
        <f t="shared" si="77"/>
        <v>2905343668938.7153</v>
      </c>
      <c r="G190" s="2">
        <f t="shared" si="94"/>
        <v>19</v>
      </c>
      <c r="H190" s="2">
        <f t="shared" si="78"/>
        <v>16</v>
      </c>
      <c r="I190" s="2">
        <f t="shared" si="73"/>
        <v>100000</v>
      </c>
      <c r="J190" s="4">
        <f t="shared" si="101"/>
        <v>70300.391926158016</v>
      </c>
      <c r="K190" s="10">
        <f t="shared" si="79"/>
        <v>1096.3183420256908</v>
      </c>
      <c r="L190" s="4">
        <f t="shared" si="80"/>
        <v>5481.591710128454</v>
      </c>
      <c r="M190" s="9">
        <f t="shared" si="81"/>
        <v>6.3437499999999994E-2</v>
      </c>
      <c r="N190" s="4">
        <f t="shared" si="82"/>
        <v>57.786177948115437</v>
      </c>
      <c r="Q190" s="2">
        <f t="shared" si="97"/>
        <v>35314454.589310959</v>
      </c>
      <c r="R190" s="2">
        <f t="shared" si="98"/>
        <v>721935.06397337175</v>
      </c>
      <c r="S190" s="2">
        <f t="shared" si="83"/>
        <v>11064.419488234385</v>
      </c>
      <c r="T190" s="4">
        <f t="shared" si="84"/>
        <v>36036389.653284334</v>
      </c>
      <c r="U190" s="4">
        <v>2000</v>
      </c>
      <c r="V190" s="10">
        <f t="shared" si="95"/>
        <v>18.048376599334294</v>
      </c>
      <c r="W190" s="4">
        <f t="shared" si="96"/>
        <v>0.27661048720585768</v>
      </c>
      <c r="X190" s="2">
        <f t="shared" si="85"/>
        <v>90.241882996671464</v>
      </c>
      <c r="Y190" s="9">
        <f t="shared" si="86"/>
        <v>1.0416666666666667E-3</v>
      </c>
      <c r="Z190" s="2">
        <f t="shared" si="87"/>
        <v>1.3830524360292884</v>
      </c>
      <c r="AA190" s="2">
        <f t="shared" si="88"/>
        <v>13965.872542136984</v>
      </c>
      <c r="AB190" s="9">
        <f t="shared" si="89"/>
        <v>0.16163194444444445</v>
      </c>
      <c r="AC190" s="4">
        <f t="shared" si="74"/>
        <v>35314500</v>
      </c>
      <c r="AD190" s="4">
        <f t="shared" si="90"/>
        <v>36036400</v>
      </c>
      <c r="AE190" s="4">
        <f t="shared" si="75"/>
        <v>2000</v>
      </c>
      <c r="AF190">
        <f t="shared" si="76"/>
        <v>60514</v>
      </c>
      <c r="AG190">
        <f t="shared" si="91"/>
        <v>37400</v>
      </c>
      <c r="AH190">
        <f t="shared" si="92"/>
        <v>23114</v>
      </c>
    </row>
    <row r="191" spans="1:34">
      <c r="A191" s="3">
        <v>188</v>
      </c>
      <c r="B191" s="2">
        <f t="shared" si="99"/>
        <v>2905343668938.7153</v>
      </c>
      <c r="C191" s="2">
        <f t="shared" si="100"/>
        <v>70300391926.15802</v>
      </c>
      <c r="D191" s="2">
        <f t="shared" si="93"/>
        <v>1096318342.0256958</v>
      </c>
      <c r="E191" s="2">
        <f t="shared" si="77"/>
        <v>2975644060864.8735</v>
      </c>
      <c r="G191" s="2">
        <f t="shared" si="94"/>
        <v>19</v>
      </c>
      <c r="H191" s="2">
        <f t="shared" si="78"/>
        <v>17</v>
      </c>
      <c r="I191" s="2">
        <f t="shared" si="73"/>
        <v>100000</v>
      </c>
      <c r="J191" s="4">
        <f t="shared" si="101"/>
        <v>71408.3293071722</v>
      </c>
      <c r="K191" s="10">
        <f t="shared" si="79"/>
        <v>1107.9373810141888</v>
      </c>
      <c r="L191" s="4">
        <f t="shared" si="80"/>
        <v>5539.6869050709438</v>
      </c>
      <c r="M191" s="9">
        <f t="shared" si="81"/>
        <v>6.4108796296296303E-2</v>
      </c>
      <c r="N191" s="4">
        <f t="shared" si="82"/>
        <v>58.095194942489798</v>
      </c>
      <c r="Q191" s="2">
        <f t="shared" si="97"/>
        <v>36036389.653284334</v>
      </c>
      <c r="R191" s="2">
        <f t="shared" si="98"/>
        <v>733115.67385149107</v>
      </c>
      <c r="S191" s="2">
        <f t="shared" si="83"/>
        <v>11180.609878119365</v>
      </c>
      <c r="T191" s="4">
        <f t="shared" si="84"/>
        <v>36769505.327135824</v>
      </c>
      <c r="U191" s="4">
        <v>2000</v>
      </c>
      <c r="V191" s="10">
        <f t="shared" si="95"/>
        <v>18.327891846287276</v>
      </c>
      <c r="W191" s="4">
        <f t="shared" si="96"/>
        <v>0.27951524695298247</v>
      </c>
      <c r="X191" s="2">
        <f t="shared" si="85"/>
        <v>91.639459231436376</v>
      </c>
      <c r="Y191" s="9">
        <f t="shared" si="86"/>
        <v>1.0532407407407407E-3</v>
      </c>
      <c r="Z191" s="2">
        <f t="shared" si="87"/>
        <v>1.3975762347649123</v>
      </c>
      <c r="AA191" s="2">
        <f t="shared" si="88"/>
        <v>14057.512001368421</v>
      </c>
      <c r="AB191" s="9">
        <f t="shared" si="89"/>
        <v>0.16269675925925925</v>
      </c>
      <c r="AC191" s="4">
        <f t="shared" si="74"/>
        <v>36036400</v>
      </c>
      <c r="AD191" s="4">
        <f t="shared" si="90"/>
        <v>36769500</v>
      </c>
      <c r="AE191" s="4">
        <f t="shared" si="75"/>
        <v>2000</v>
      </c>
      <c r="AF191">
        <f t="shared" si="76"/>
        <v>60838</v>
      </c>
      <c r="AG191">
        <f t="shared" si="91"/>
        <v>37600</v>
      </c>
      <c r="AH191">
        <f t="shared" si="92"/>
        <v>23238</v>
      </c>
    </row>
    <row r="192" spans="1:34">
      <c r="A192" s="3">
        <v>189</v>
      </c>
      <c r="B192" s="2">
        <f t="shared" si="99"/>
        <v>2975644060864.8735</v>
      </c>
      <c r="C192" s="2">
        <f t="shared" si="100"/>
        <v>71408329307.172211</v>
      </c>
      <c r="D192" s="2">
        <f t="shared" si="93"/>
        <v>1107937381.0141907</v>
      </c>
      <c r="E192" s="2">
        <f t="shared" si="77"/>
        <v>3047052390172.0459</v>
      </c>
      <c r="G192" s="2">
        <f t="shared" si="94"/>
        <v>19</v>
      </c>
      <c r="H192" s="2">
        <f t="shared" si="78"/>
        <v>18</v>
      </c>
      <c r="I192" s="2">
        <f t="shared" si="73"/>
        <v>100000</v>
      </c>
      <c r="J192" s="4">
        <f t="shared" si="101"/>
        <v>72527.947530573758</v>
      </c>
      <c r="K192" s="10">
        <f t="shared" si="79"/>
        <v>1119.6182234015619</v>
      </c>
      <c r="L192" s="4">
        <f t="shared" si="80"/>
        <v>5598.0911170078089</v>
      </c>
      <c r="M192" s="9">
        <f t="shared" si="81"/>
        <v>6.4791666666666664E-2</v>
      </c>
      <c r="N192" s="4">
        <f t="shared" si="82"/>
        <v>58.404211936865067</v>
      </c>
      <c r="Q192" s="2">
        <f t="shared" si="97"/>
        <v>36769505.327135824</v>
      </c>
      <c r="R192" s="2">
        <f t="shared" si="98"/>
        <v>744413.09215348412</v>
      </c>
      <c r="S192" s="2">
        <f t="shared" si="83"/>
        <v>11297.418301993095</v>
      </c>
      <c r="T192" s="4">
        <f t="shared" si="84"/>
        <v>37513918.419289306</v>
      </c>
      <c r="U192" s="4">
        <v>2000</v>
      </c>
      <c r="V192" s="10">
        <f t="shared" si="95"/>
        <v>18.610327303837103</v>
      </c>
      <c r="W192" s="4">
        <f t="shared" si="96"/>
        <v>0.28243545754982691</v>
      </c>
      <c r="X192" s="2">
        <f t="shared" si="85"/>
        <v>93.051636519185507</v>
      </c>
      <c r="Y192" s="9">
        <f t="shared" si="86"/>
        <v>1.0763888888888889E-3</v>
      </c>
      <c r="Z192" s="2">
        <f t="shared" si="87"/>
        <v>1.412177287749131</v>
      </c>
      <c r="AA192" s="2">
        <f t="shared" si="88"/>
        <v>14150.563637887606</v>
      </c>
      <c r="AB192" s="9">
        <f t="shared" si="89"/>
        <v>0.16377314814814817</v>
      </c>
      <c r="AC192" s="4">
        <f t="shared" si="74"/>
        <v>36769500</v>
      </c>
      <c r="AD192" s="4">
        <f t="shared" si="90"/>
        <v>37513900</v>
      </c>
      <c r="AE192" s="4">
        <f t="shared" si="75"/>
        <v>2000</v>
      </c>
      <c r="AF192">
        <f t="shared" si="76"/>
        <v>61162</v>
      </c>
      <c r="AG192">
        <f t="shared" si="91"/>
        <v>37800</v>
      </c>
      <c r="AH192">
        <f t="shared" si="92"/>
        <v>23362</v>
      </c>
    </row>
    <row r="193" spans="1:34">
      <c r="A193" s="3">
        <v>190</v>
      </c>
      <c r="B193" s="2">
        <f t="shared" si="99"/>
        <v>3047052390172.0459</v>
      </c>
      <c r="C193" s="2">
        <f t="shared" si="100"/>
        <v>72527947530.573761</v>
      </c>
      <c r="D193" s="2">
        <f t="shared" si="93"/>
        <v>1119618223.4015503</v>
      </c>
      <c r="E193" s="2">
        <f t="shared" si="77"/>
        <v>3119580337702.6196</v>
      </c>
      <c r="G193" s="2">
        <f t="shared" si="94"/>
        <v>19</v>
      </c>
      <c r="H193" s="2">
        <f t="shared" si="78"/>
        <v>19</v>
      </c>
      <c r="I193" s="2">
        <f t="shared" si="73"/>
        <v>100000</v>
      </c>
      <c r="J193" s="4">
        <f t="shared" si="101"/>
        <v>73659.308399761561</v>
      </c>
      <c r="K193" s="10">
        <f t="shared" si="79"/>
        <v>1131.3608691878098</v>
      </c>
      <c r="L193" s="4">
        <f t="shared" si="80"/>
        <v>5656.8043459390492</v>
      </c>
      <c r="M193" s="9">
        <f t="shared" si="81"/>
        <v>6.5462962962962959E-2</v>
      </c>
      <c r="N193" s="4">
        <f t="shared" si="82"/>
        <v>58.713228931240337</v>
      </c>
      <c r="Q193" s="2">
        <f t="shared" si="97"/>
        <v>37513918.419289306</v>
      </c>
      <c r="R193" s="2">
        <f t="shared" si="98"/>
        <v>755827.93691333965</v>
      </c>
      <c r="S193" s="2">
        <f t="shared" si="83"/>
        <v>11414.844759855576</v>
      </c>
      <c r="T193" s="4">
        <f t="shared" si="84"/>
        <v>38269746.356202647</v>
      </c>
      <c r="U193" s="4">
        <v>2000</v>
      </c>
      <c r="V193" s="10">
        <f t="shared" si="95"/>
        <v>18.89569842283349</v>
      </c>
      <c r="W193" s="4">
        <f t="shared" si="96"/>
        <v>0.28537111899638745</v>
      </c>
      <c r="X193" s="2">
        <f t="shared" si="85"/>
        <v>94.478492114167452</v>
      </c>
      <c r="Y193" s="9">
        <f t="shared" si="86"/>
        <v>1.0879629629629629E-3</v>
      </c>
      <c r="Z193" s="2">
        <f t="shared" si="87"/>
        <v>1.4268555949819444</v>
      </c>
      <c r="AA193" s="2">
        <f t="shared" si="88"/>
        <v>14245.042130001773</v>
      </c>
      <c r="AB193" s="9">
        <f t="shared" si="89"/>
        <v>0.16487268518518519</v>
      </c>
      <c r="AC193" s="4">
        <f t="shared" si="74"/>
        <v>37513900</v>
      </c>
      <c r="AD193" s="4">
        <f t="shared" si="90"/>
        <v>38269700</v>
      </c>
      <c r="AE193" s="4">
        <f t="shared" si="75"/>
        <v>2000</v>
      </c>
      <c r="AF193">
        <f t="shared" si="76"/>
        <v>61485</v>
      </c>
      <c r="AG193">
        <f t="shared" si="91"/>
        <v>38000</v>
      </c>
      <c r="AH193">
        <f t="shared" si="92"/>
        <v>23485</v>
      </c>
    </row>
    <row r="194" spans="1:34">
      <c r="A194" s="3">
        <v>191</v>
      </c>
      <c r="B194" s="2">
        <f t="shared" si="99"/>
        <v>3119580337702.6196</v>
      </c>
      <c r="C194" s="2">
        <f t="shared" si="100"/>
        <v>73659308399.761566</v>
      </c>
      <c r="D194" s="2">
        <f t="shared" si="93"/>
        <v>1131360869.1878052</v>
      </c>
      <c r="E194" s="2">
        <f t="shared" si="77"/>
        <v>3193239646102.3813</v>
      </c>
      <c r="G194" s="2">
        <f t="shared" si="94"/>
        <v>20</v>
      </c>
      <c r="H194" s="2">
        <f t="shared" si="78"/>
        <v>1</v>
      </c>
      <c r="I194" s="2">
        <f t="shared" si="73"/>
        <v>100000</v>
      </c>
      <c r="J194" s="4">
        <f t="shared" si="101"/>
        <v>74802.473718134497</v>
      </c>
      <c r="K194" s="10">
        <f t="shared" si="79"/>
        <v>1143.1653183729329</v>
      </c>
      <c r="L194" s="4">
        <f t="shared" si="80"/>
        <v>5715.8265918646648</v>
      </c>
      <c r="M194" s="9">
        <f t="shared" si="81"/>
        <v>6.6145833333333334E-2</v>
      </c>
      <c r="N194" s="4">
        <f t="shared" si="82"/>
        <v>59.022245925615607</v>
      </c>
      <c r="Q194" s="2">
        <f t="shared" si="97"/>
        <v>38269746.356202647</v>
      </c>
      <c r="R194" s="2">
        <f t="shared" si="98"/>
        <v>767360.82616504643</v>
      </c>
      <c r="S194" s="2">
        <f t="shared" si="83"/>
        <v>11532.889251706805</v>
      </c>
      <c r="T194" s="4">
        <f t="shared" si="84"/>
        <v>39037107.18236769</v>
      </c>
      <c r="U194" s="4">
        <v>2000</v>
      </c>
      <c r="V194" s="10">
        <f t="shared" si="95"/>
        <v>19.184020654126162</v>
      </c>
      <c r="W194" s="4">
        <f t="shared" si="96"/>
        <v>0.2883222312926712</v>
      </c>
      <c r="X194" s="2">
        <f t="shared" si="85"/>
        <v>95.920103270630804</v>
      </c>
      <c r="Y194" s="9">
        <f t="shared" si="86"/>
        <v>1.0995370370370371E-3</v>
      </c>
      <c r="Z194" s="2">
        <f t="shared" si="87"/>
        <v>1.4416111564633525</v>
      </c>
      <c r="AA194" s="2">
        <f t="shared" si="88"/>
        <v>14340.962233272405</v>
      </c>
      <c r="AB194" s="9">
        <f t="shared" si="89"/>
        <v>0.16597222222222222</v>
      </c>
      <c r="AC194" s="4">
        <f t="shared" si="74"/>
        <v>38269700</v>
      </c>
      <c r="AD194" s="4">
        <f t="shared" si="90"/>
        <v>39037100</v>
      </c>
      <c r="AE194" s="4">
        <f t="shared" si="75"/>
        <v>2000</v>
      </c>
      <c r="AF194">
        <f t="shared" si="76"/>
        <v>61809</v>
      </c>
      <c r="AG194">
        <f t="shared" si="91"/>
        <v>38200</v>
      </c>
      <c r="AH194">
        <f t="shared" si="92"/>
        <v>23609</v>
      </c>
    </row>
    <row r="195" spans="1:34">
      <c r="A195" s="3">
        <v>192</v>
      </c>
      <c r="B195" s="2">
        <f t="shared" si="99"/>
        <v>3193239646102.3813</v>
      </c>
      <c r="C195" s="2">
        <f t="shared" si="100"/>
        <v>74802473718.134491</v>
      </c>
      <c r="D195" s="2">
        <f t="shared" si="93"/>
        <v>1143165318.3729248</v>
      </c>
      <c r="E195" s="2">
        <f t="shared" si="77"/>
        <v>3268042119820.5156</v>
      </c>
      <c r="G195" s="2">
        <f t="shared" si="94"/>
        <v>20</v>
      </c>
      <c r="H195" s="2">
        <f t="shared" si="78"/>
        <v>2</v>
      </c>
      <c r="I195" s="2">
        <f t="shared" si="73"/>
        <v>100000</v>
      </c>
      <c r="J195" s="4">
        <f t="shared" si="101"/>
        <v>75957.505289091423</v>
      </c>
      <c r="K195" s="10">
        <f t="shared" si="79"/>
        <v>1155.0315709569309</v>
      </c>
      <c r="L195" s="4">
        <f t="shared" si="80"/>
        <v>5775.1578547846548</v>
      </c>
      <c r="M195" s="9">
        <f t="shared" si="81"/>
        <v>6.6840277777777776E-2</v>
      </c>
      <c r="N195" s="4">
        <f t="shared" si="82"/>
        <v>59.331262919989967</v>
      </c>
      <c r="Q195" s="2">
        <f t="shared" si="97"/>
        <v>39037107.18236769</v>
      </c>
      <c r="R195" s="2">
        <f t="shared" si="98"/>
        <v>779012.37794259319</v>
      </c>
      <c r="S195" s="2">
        <f t="shared" si="83"/>
        <v>11651.551777546785</v>
      </c>
      <c r="T195" s="4">
        <f t="shared" si="84"/>
        <v>39816119.560310282</v>
      </c>
      <c r="U195" s="4">
        <v>2000</v>
      </c>
      <c r="V195" s="10">
        <f t="shared" si="95"/>
        <v>19.475309448564829</v>
      </c>
      <c r="W195" s="4">
        <f t="shared" si="96"/>
        <v>0.29128879443866751</v>
      </c>
      <c r="X195" s="2">
        <f t="shared" si="85"/>
        <v>97.376547242824145</v>
      </c>
      <c r="Y195" s="9">
        <f t="shared" si="86"/>
        <v>1.1226851851851851E-3</v>
      </c>
      <c r="Z195" s="2">
        <f t="shared" si="87"/>
        <v>1.4564439721933411</v>
      </c>
      <c r="AA195" s="2">
        <f t="shared" si="88"/>
        <v>14438.338780515229</v>
      </c>
      <c r="AB195" s="9">
        <f t="shared" si="89"/>
        <v>0.16710648148148147</v>
      </c>
      <c r="AC195" s="4">
        <f t="shared" si="74"/>
        <v>39037100</v>
      </c>
      <c r="AD195" s="4">
        <f t="shared" si="90"/>
        <v>39816100</v>
      </c>
      <c r="AE195" s="4">
        <f t="shared" si="75"/>
        <v>2000</v>
      </c>
      <c r="AF195">
        <f t="shared" si="76"/>
        <v>62133</v>
      </c>
      <c r="AG195">
        <f t="shared" si="91"/>
        <v>38400</v>
      </c>
      <c r="AH195">
        <f t="shared" si="92"/>
        <v>23733</v>
      </c>
    </row>
    <row r="196" spans="1:34">
      <c r="A196" s="3">
        <v>193</v>
      </c>
      <c r="B196" s="2">
        <f t="shared" si="99"/>
        <v>3268042119820.5156</v>
      </c>
      <c r="C196" s="2">
        <f t="shared" si="100"/>
        <v>75957505289.091431</v>
      </c>
      <c r="D196" s="2">
        <f t="shared" si="93"/>
        <v>1155031570.9569397</v>
      </c>
      <c r="E196" s="2">
        <f t="shared" si="77"/>
        <v>3343999625109.6069</v>
      </c>
      <c r="G196" s="2">
        <f t="shared" si="94"/>
        <v>20</v>
      </c>
      <c r="H196" s="2">
        <f t="shared" si="78"/>
        <v>3</v>
      </c>
      <c r="I196" s="2">
        <f t="shared" ref="I196:I259" si="102">VLOOKUP(G196,$O$7:$P$22,2)</f>
        <v>100000</v>
      </c>
      <c r="J196" s="4">
        <f t="shared" si="101"/>
        <v>77124.464916031226</v>
      </c>
      <c r="K196" s="10">
        <f t="shared" si="79"/>
        <v>1166.9596269398039</v>
      </c>
      <c r="L196" s="4">
        <f t="shared" si="80"/>
        <v>5834.79813469902</v>
      </c>
      <c r="M196" s="9">
        <f t="shared" si="81"/>
        <v>6.7523148148148152E-2</v>
      </c>
      <c r="N196" s="4">
        <f t="shared" si="82"/>
        <v>59.640279914365237</v>
      </c>
      <c r="Q196" s="2">
        <f t="shared" si="97"/>
        <v>39816119.560310282</v>
      </c>
      <c r="R196" s="2">
        <f t="shared" si="98"/>
        <v>790783.21027996868</v>
      </c>
      <c r="S196" s="2">
        <f t="shared" si="83"/>
        <v>11770.832337375514</v>
      </c>
      <c r="T196" s="4">
        <f t="shared" si="84"/>
        <v>40606902.770590253</v>
      </c>
      <c r="U196" s="4">
        <v>2000</v>
      </c>
      <c r="V196" s="10">
        <f t="shared" si="95"/>
        <v>19.769580256999216</v>
      </c>
      <c r="W196" s="4">
        <f t="shared" si="96"/>
        <v>0.29427080843438702</v>
      </c>
      <c r="X196" s="2">
        <f t="shared" si="85"/>
        <v>98.847901284996084</v>
      </c>
      <c r="Y196" s="9">
        <f t="shared" si="86"/>
        <v>1.1342592592592591E-3</v>
      </c>
      <c r="Z196" s="2">
        <f t="shared" si="87"/>
        <v>1.4713540421719387</v>
      </c>
      <c r="AA196" s="2">
        <f t="shared" si="88"/>
        <v>14537.186681800225</v>
      </c>
      <c r="AB196" s="9">
        <f t="shared" si="89"/>
        <v>0.16825231481481481</v>
      </c>
      <c r="AC196" s="4">
        <f t="shared" ref="AC196:AC259" si="103">ROUND(Q196/100,0)*100</f>
        <v>39816100</v>
      </c>
      <c r="AD196" s="4">
        <f t="shared" si="90"/>
        <v>40606900</v>
      </c>
      <c r="AE196" s="4">
        <f t="shared" ref="AE196:AE259" si="104">U196</f>
        <v>2000</v>
      </c>
      <c r="AF196">
        <f t="shared" ref="AF196:AF259" si="105">ROUND(200*A196*AF$3, 0)</f>
        <v>62456</v>
      </c>
      <c r="AG196">
        <f t="shared" si="91"/>
        <v>38600</v>
      </c>
      <c r="AH196">
        <f t="shared" si="92"/>
        <v>23856</v>
      </c>
    </row>
    <row r="197" spans="1:34">
      <c r="A197" s="3">
        <v>194</v>
      </c>
      <c r="B197" s="2">
        <f t="shared" si="99"/>
        <v>3343999625109.6069</v>
      </c>
      <c r="C197" s="2">
        <f t="shared" si="100"/>
        <v>77124464916.031219</v>
      </c>
      <c r="D197" s="2">
        <f t="shared" si="93"/>
        <v>1166959626.9397888</v>
      </c>
      <c r="E197" s="2">
        <f t="shared" ref="E197:E260" si="106">B198</f>
        <v>3421124090025.6382</v>
      </c>
      <c r="G197" s="2">
        <f t="shared" si="94"/>
        <v>20</v>
      </c>
      <c r="H197" s="2">
        <f t="shared" ref="H197:H260" si="107">IF(G197=G196,H196+1,1)</f>
        <v>4</v>
      </c>
      <c r="I197" s="2">
        <f t="shared" si="102"/>
        <v>100000</v>
      </c>
      <c r="J197" s="4">
        <f t="shared" si="101"/>
        <v>78303.414402352777</v>
      </c>
      <c r="K197" s="10">
        <f t="shared" ref="K197:K260" si="108">+K$3*A197+K196</f>
        <v>1178.9494863215518</v>
      </c>
      <c r="L197" s="4">
        <f t="shared" ref="L197:L260" si="109">K197*L$3</f>
        <v>5894.7474316077587</v>
      </c>
      <c r="M197" s="9">
        <f t="shared" ref="M197:M260" si="110">TIME(0,0,L197)</f>
        <v>6.8217592592592594E-2</v>
      </c>
      <c r="N197" s="4">
        <f t="shared" ref="N197:N260" si="111">+L197-L196</f>
        <v>59.949296908738688</v>
      </c>
      <c r="Q197" s="2">
        <f t="shared" si="97"/>
        <v>40606902.770590253</v>
      </c>
      <c r="R197" s="2">
        <f t="shared" si="98"/>
        <v>802673.94121116167</v>
      </c>
      <c r="S197" s="2">
        <f t="shared" ref="S197:S260" si="112">+S$3*A197+S196</f>
        <v>11890.730931192993</v>
      </c>
      <c r="T197" s="4">
        <f t="shared" ref="T197:T260" si="113">+Q198</f>
        <v>41409576.711801417</v>
      </c>
      <c r="U197" s="4">
        <v>2000</v>
      </c>
      <c r="V197" s="10">
        <f t="shared" si="95"/>
        <v>20.066848530279042</v>
      </c>
      <c r="W197" s="4">
        <f t="shared" si="96"/>
        <v>0.29726827327982619</v>
      </c>
      <c r="X197" s="2">
        <f t="shared" ref="X197:X260" si="114">+V197*X$3</f>
        <v>100.33424265139521</v>
      </c>
      <c r="Y197" s="9">
        <f t="shared" ref="Y197:Y260" si="115">TIME(0,0,X197)</f>
        <v>1.1574074074074076E-3</v>
      </c>
      <c r="Z197" s="2">
        <f t="shared" ref="Z197:Z260" si="116">+X197-X196</f>
        <v>1.4863413663991309</v>
      </c>
      <c r="AA197" s="2">
        <f t="shared" ref="AA197:AA260" si="117">+AA196+X197</f>
        <v>14637.520924451621</v>
      </c>
      <c r="AB197" s="9">
        <f t="shared" ref="AB197:AB260" si="118">TIME(0,0,AA197)</f>
        <v>0.1694097222222222</v>
      </c>
      <c r="AC197" s="4">
        <f t="shared" si="103"/>
        <v>40606900</v>
      </c>
      <c r="AD197" s="4">
        <f t="shared" ref="AD197:AD260" si="119">+AC198</f>
        <v>41409600</v>
      </c>
      <c r="AE197" s="4">
        <f t="shared" si="104"/>
        <v>2000</v>
      </c>
      <c r="AF197">
        <f t="shared" si="105"/>
        <v>62780</v>
      </c>
      <c r="AG197">
        <f t="shared" ref="AG197:AG260" si="120">ROUND(AF197*AG$3, 0)</f>
        <v>38800</v>
      </c>
      <c r="AH197">
        <f t="shared" ref="AH197:AH260" si="121">ROUND(AF197*AH$3, 0)</f>
        <v>23980</v>
      </c>
    </row>
    <row r="198" spans="1:34">
      <c r="A198" s="3">
        <v>195</v>
      </c>
      <c r="B198" s="2">
        <f t="shared" si="99"/>
        <v>3421124090025.6382</v>
      </c>
      <c r="C198" s="2">
        <f t="shared" si="100"/>
        <v>78303414402.352783</v>
      </c>
      <c r="D198" s="2">
        <f t="shared" ref="D198:D261" si="122">+C198-C197</f>
        <v>1178949486.3215637</v>
      </c>
      <c r="E198" s="2">
        <f t="shared" si="106"/>
        <v>3499427504427.9912</v>
      </c>
      <c r="G198" s="2">
        <f t="shared" ref="G198:G261" si="123">IF(G197=H197,G197+1,G197)</f>
        <v>20</v>
      </c>
      <c r="H198" s="2">
        <f t="shared" si="107"/>
        <v>5</v>
      </c>
      <c r="I198" s="2">
        <f t="shared" si="102"/>
        <v>100000</v>
      </c>
      <c r="J198" s="4">
        <f t="shared" si="101"/>
        <v>79494.415551454949</v>
      </c>
      <c r="K198" s="10">
        <f t="shared" si="108"/>
        <v>1191.0011491021748</v>
      </c>
      <c r="L198" s="4">
        <f t="shared" si="109"/>
        <v>5955.0057455108745</v>
      </c>
      <c r="M198" s="9">
        <f t="shared" si="110"/>
        <v>6.8923611111111102E-2</v>
      </c>
      <c r="N198" s="4">
        <f t="shared" si="111"/>
        <v>60.258313903115777</v>
      </c>
      <c r="Q198" s="2">
        <f t="shared" si="97"/>
        <v>41409576.711801417</v>
      </c>
      <c r="R198" s="2">
        <f t="shared" si="98"/>
        <v>814685.18877016089</v>
      </c>
      <c r="S198" s="2">
        <f t="shared" si="112"/>
        <v>12011.247558999223</v>
      </c>
      <c r="T198" s="4">
        <f t="shared" si="113"/>
        <v>42224261.900571577</v>
      </c>
      <c r="U198" s="4">
        <v>2000</v>
      </c>
      <c r="V198" s="10">
        <f t="shared" ref="V198:V261" si="124">+R198/V$3/U198</f>
        <v>20.367129719254024</v>
      </c>
      <c r="W198" s="4">
        <f t="shared" ref="W198:W261" si="125">V198-V197</f>
        <v>0.30028118897498146</v>
      </c>
      <c r="X198" s="2">
        <f t="shared" si="114"/>
        <v>101.83564859627012</v>
      </c>
      <c r="Y198" s="9">
        <f t="shared" si="115"/>
        <v>1.1689814814814816E-3</v>
      </c>
      <c r="Z198" s="2">
        <f t="shared" si="116"/>
        <v>1.5014059448749038</v>
      </c>
      <c r="AA198" s="2">
        <f t="shared" si="117"/>
        <v>14739.356573047891</v>
      </c>
      <c r="AB198" s="9">
        <f t="shared" si="118"/>
        <v>0.1705902777777778</v>
      </c>
      <c r="AC198" s="4">
        <f t="shared" si="103"/>
        <v>41409600</v>
      </c>
      <c r="AD198" s="4">
        <f t="shared" si="119"/>
        <v>42224300</v>
      </c>
      <c r="AE198" s="4">
        <f t="shared" si="104"/>
        <v>2000</v>
      </c>
      <c r="AF198">
        <f t="shared" si="105"/>
        <v>63103</v>
      </c>
      <c r="AG198">
        <f t="shared" si="120"/>
        <v>39000</v>
      </c>
      <c r="AH198">
        <f t="shared" si="121"/>
        <v>24103</v>
      </c>
    </row>
    <row r="199" spans="1:34">
      <c r="A199" s="3">
        <v>196</v>
      </c>
      <c r="B199" s="2">
        <f t="shared" si="99"/>
        <v>3499427504427.9912</v>
      </c>
      <c r="C199" s="2">
        <f t="shared" si="100"/>
        <v>79494415551.454941</v>
      </c>
      <c r="D199" s="2">
        <f t="shared" si="122"/>
        <v>1191001149.1021576</v>
      </c>
      <c r="E199" s="2">
        <f t="shared" si="106"/>
        <v>3578921919979.4463</v>
      </c>
      <c r="G199" s="2">
        <f t="shared" si="123"/>
        <v>20</v>
      </c>
      <c r="H199" s="2">
        <f t="shared" si="107"/>
        <v>6</v>
      </c>
      <c r="I199" s="2">
        <f t="shared" si="102"/>
        <v>100000</v>
      </c>
      <c r="J199" s="4">
        <f t="shared" si="101"/>
        <v>80697.530166736629</v>
      </c>
      <c r="K199" s="10">
        <f t="shared" si="108"/>
        <v>1203.1146152816727</v>
      </c>
      <c r="L199" s="4">
        <f t="shared" si="109"/>
        <v>6015.5730764083637</v>
      </c>
      <c r="M199" s="9">
        <f t="shared" si="110"/>
        <v>6.9618055555555558E-2</v>
      </c>
      <c r="N199" s="4">
        <f t="shared" si="111"/>
        <v>60.567330897489228</v>
      </c>
      <c r="Q199" s="2">
        <f t="shared" si="97"/>
        <v>42224261.900571577</v>
      </c>
      <c r="R199" s="2">
        <f t="shared" si="98"/>
        <v>826817.57099095511</v>
      </c>
      <c r="S199" s="2">
        <f t="shared" si="112"/>
        <v>12132.382220794201</v>
      </c>
      <c r="T199" s="4">
        <f t="shared" si="113"/>
        <v>43051079.471562535</v>
      </c>
      <c r="U199" s="4">
        <v>2000</v>
      </c>
      <c r="V199" s="10">
        <f t="shared" si="124"/>
        <v>20.67043927477388</v>
      </c>
      <c r="W199" s="4">
        <f t="shared" si="125"/>
        <v>0.30330955551985639</v>
      </c>
      <c r="X199" s="2">
        <f t="shared" si="114"/>
        <v>103.3521963738694</v>
      </c>
      <c r="Y199" s="9">
        <f t="shared" si="115"/>
        <v>1.1921296296296296E-3</v>
      </c>
      <c r="Z199" s="2">
        <f t="shared" si="116"/>
        <v>1.5165477775992855</v>
      </c>
      <c r="AA199" s="2">
        <f t="shared" si="117"/>
        <v>14842.708769421761</v>
      </c>
      <c r="AB199" s="9">
        <f t="shared" si="118"/>
        <v>0.17178240740740744</v>
      </c>
      <c r="AC199" s="4">
        <f t="shared" si="103"/>
        <v>42224300</v>
      </c>
      <c r="AD199" s="4">
        <f t="shared" si="119"/>
        <v>43051100</v>
      </c>
      <c r="AE199" s="4">
        <f t="shared" si="104"/>
        <v>2000</v>
      </c>
      <c r="AF199">
        <f t="shared" si="105"/>
        <v>63427</v>
      </c>
      <c r="AG199">
        <f t="shared" si="120"/>
        <v>39200</v>
      </c>
      <c r="AH199">
        <f t="shared" si="121"/>
        <v>24227</v>
      </c>
    </row>
    <row r="200" spans="1:34">
      <c r="A200" s="3">
        <v>197</v>
      </c>
      <c r="B200" s="2">
        <f t="shared" si="99"/>
        <v>3578921919979.4463</v>
      </c>
      <c r="C200" s="2">
        <f t="shared" si="100"/>
        <v>80697530166.736633</v>
      </c>
      <c r="D200" s="2">
        <f t="shared" si="122"/>
        <v>1203114615.2816925</v>
      </c>
      <c r="E200" s="2">
        <f t="shared" si="106"/>
        <v>3659619450146.1831</v>
      </c>
      <c r="G200" s="2">
        <f t="shared" si="123"/>
        <v>20</v>
      </c>
      <c r="H200" s="2">
        <f t="shared" si="107"/>
        <v>7</v>
      </c>
      <c r="I200" s="2">
        <f t="shared" si="102"/>
        <v>100000</v>
      </c>
      <c r="J200" s="4">
        <f t="shared" si="101"/>
        <v>81912.820051596675</v>
      </c>
      <c r="K200" s="10">
        <f t="shared" si="108"/>
        <v>1215.2898848600457</v>
      </c>
      <c r="L200" s="4">
        <f t="shared" si="109"/>
        <v>6076.4494243002282</v>
      </c>
      <c r="M200" s="9">
        <f t="shared" si="110"/>
        <v>7.0324074074074081E-2</v>
      </c>
      <c r="N200" s="4">
        <f t="shared" si="111"/>
        <v>60.876347891864498</v>
      </c>
      <c r="Q200" s="2">
        <f t="shared" si="97"/>
        <v>43051079.471562535</v>
      </c>
      <c r="R200" s="2">
        <f t="shared" si="98"/>
        <v>839071.70590753306</v>
      </c>
      <c r="S200" s="2">
        <f t="shared" si="112"/>
        <v>12254.13491657793</v>
      </c>
      <c r="T200" s="4">
        <f t="shared" si="113"/>
        <v>43890151.177470066</v>
      </c>
      <c r="U200" s="4">
        <v>2000</v>
      </c>
      <c r="V200" s="10">
        <f t="shared" si="124"/>
        <v>20.976792647688328</v>
      </c>
      <c r="W200" s="4">
        <f t="shared" si="125"/>
        <v>0.30635337291444742</v>
      </c>
      <c r="X200" s="2">
        <f t="shared" si="114"/>
        <v>104.88396323844164</v>
      </c>
      <c r="Y200" s="9">
        <f t="shared" si="115"/>
        <v>1.2037037037037038E-3</v>
      </c>
      <c r="Z200" s="2">
        <f t="shared" si="116"/>
        <v>1.5317668645722335</v>
      </c>
      <c r="AA200" s="2">
        <f t="shared" si="117"/>
        <v>14947.592732660203</v>
      </c>
      <c r="AB200" s="9">
        <f t="shared" si="118"/>
        <v>0.17299768518518518</v>
      </c>
      <c r="AC200" s="4">
        <f t="shared" si="103"/>
        <v>43051100</v>
      </c>
      <c r="AD200" s="4">
        <f t="shared" si="119"/>
        <v>43890200</v>
      </c>
      <c r="AE200" s="4">
        <f t="shared" si="104"/>
        <v>2000</v>
      </c>
      <c r="AF200">
        <f t="shared" si="105"/>
        <v>63751</v>
      </c>
      <c r="AG200">
        <f t="shared" si="120"/>
        <v>39400</v>
      </c>
      <c r="AH200">
        <f t="shared" si="121"/>
        <v>24351</v>
      </c>
    </row>
    <row r="201" spans="1:34">
      <c r="A201" s="3">
        <v>198</v>
      </c>
      <c r="B201" s="2">
        <f t="shared" si="99"/>
        <v>3659619450146.1831</v>
      </c>
      <c r="C201" s="2">
        <f t="shared" si="100"/>
        <v>81912820051.596664</v>
      </c>
      <c r="D201" s="2">
        <f t="shared" si="122"/>
        <v>1215289884.8600311</v>
      </c>
      <c r="E201" s="2">
        <f t="shared" si="106"/>
        <v>3741532270197.7798</v>
      </c>
      <c r="G201" s="2">
        <f t="shared" si="123"/>
        <v>20</v>
      </c>
      <c r="H201" s="2">
        <f t="shared" si="107"/>
        <v>8</v>
      </c>
      <c r="I201" s="2">
        <f t="shared" si="102"/>
        <v>100000</v>
      </c>
      <c r="J201" s="4">
        <f t="shared" si="101"/>
        <v>83140.347009433972</v>
      </c>
      <c r="K201" s="10">
        <f t="shared" si="108"/>
        <v>1227.5269578372936</v>
      </c>
      <c r="L201" s="4">
        <f t="shared" si="109"/>
        <v>6137.634789186468</v>
      </c>
      <c r="M201" s="9">
        <f t="shared" si="110"/>
        <v>7.1030092592592589E-2</v>
      </c>
      <c r="N201" s="4">
        <f t="shared" si="111"/>
        <v>61.185364886239768</v>
      </c>
      <c r="Q201" s="2">
        <f t="shared" si="97"/>
        <v>43890151.177470066</v>
      </c>
      <c r="R201" s="2">
        <f t="shared" si="98"/>
        <v>851448.21155388351</v>
      </c>
      <c r="S201" s="2">
        <f t="shared" si="112"/>
        <v>12376.50564635041</v>
      </c>
      <c r="T201" s="4">
        <f t="shared" si="113"/>
        <v>44741599.389023952</v>
      </c>
      <c r="U201" s="4">
        <v>2000</v>
      </c>
      <c r="V201" s="10">
        <f t="shared" si="124"/>
        <v>21.286205288847086</v>
      </c>
      <c r="W201" s="4">
        <f t="shared" si="125"/>
        <v>0.30941264115875811</v>
      </c>
      <c r="X201" s="2">
        <f t="shared" si="114"/>
        <v>106.43102644423543</v>
      </c>
      <c r="Y201" s="9">
        <f t="shared" si="115"/>
        <v>1.2268518518518518E-3</v>
      </c>
      <c r="Z201" s="2">
        <f t="shared" si="116"/>
        <v>1.5470632057937905</v>
      </c>
      <c r="AA201" s="2">
        <f t="shared" si="117"/>
        <v>15054.023759104439</v>
      </c>
      <c r="AB201" s="9">
        <f t="shared" si="118"/>
        <v>0.17423611111111112</v>
      </c>
      <c r="AC201" s="4">
        <f t="shared" si="103"/>
        <v>43890200</v>
      </c>
      <c r="AD201" s="4">
        <f t="shared" si="119"/>
        <v>44741600</v>
      </c>
      <c r="AE201" s="4">
        <f t="shared" si="104"/>
        <v>2000</v>
      </c>
      <c r="AF201">
        <f t="shared" si="105"/>
        <v>64074</v>
      </c>
      <c r="AG201">
        <f t="shared" si="120"/>
        <v>39600</v>
      </c>
      <c r="AH201">
        <f t="shared" si="121"/>
        <v>24474</v>
      </c>
    </row>
    <row r="202" spans="1:34">
      <c r="A202" s="3">
        <v>199</v>
      </c>
      <c r="B202" s="2">
        <f t="shared" si="99"/>
        <v>3741532270197.7798</v>
      </c>
      <c r="C202" s="2">
        <f t="shared" si="100"/>
        <v>83140347009.433975</v>
      </c>
      <c r="D202" s="2">
        <f t="shared" si="122"/>
        <v>1227526957.8373108</v>
      </c>
      <c r="E202" s="2">
        <f t="shared" si="106"/>
        <v>3824672617207.2139</v>
      </c>
      <c r="G202" s="2">
        <f t="shared" si="123"/>
        <v>20</v>
      </c>
      <c r="H202" s="2">
        <f t="shared" si="107"/>
        <v>9</v>
      </c>
      <c r="I202" s="2">
        <f t="shared" si="102"/>
        <v>100000</v>
      </c>
      <c r="J202" s="4">
        <f t="shared" si="101"/>
        <v>84380.172843647393</v>
      </c>
      <c r="K202" s="10">
        <f t="shared" si="108"/>
        <v>1239.8258342134166</v>
      </c>
      <c r="L202" s="4">
        <f t="shared" si="109"/>
        <v>6199.129171067083</v>
      </c>
      <c r="M202" s="9">
        <f t="shared" si="110"/>
        <v>7.1747685185185178E-2</v>
      </c>
      <c r="N202" s="4">
        <f t="shared" si="111"/>
        <v>61.494381880615038</v>
      </c>
      <c r="Q202" s="2">
        <f t="shared" si="97"/>
        <v>44741599.389023952</v>
      </c>
      <c r="R202" s="2">
        <f t="shared" si="98"/>
        <v>863947.70596399519</v>
      </c>
      <c r="S202" s="2">
        <f t="shared" si="112"/>
        <v>12499.494410111638</v>
      </c>
      <c r="T202" s="4">
        <f t="shared" si="113"/>
        <v>45605547.094987944</v>
      </c>
      <c r="U202" s="4">
        <v>2000</v>
      </c>
      <c r="V202" s="10">
        <f t="shared" si="124"/>
        <v>21.598692649099881</v>
      </c>
      <c r="W202" s="4">
        <f t="shared" si="125"/>
        <v>0.31248736025279555</v>
      </c>
      <c r="X202" s="2">
        <f t="shared" si="114"/>
        <v>107.99346324549941</v>
      </c>
      <c r="Y202" s="9">
        <f t="shared" si="115"/>
        <v>1.238425925925926E-3</v>
      </c>
      <c r="Z202" s="2">
        <f t="shared" si="116"/>
        <v>1.5624368012639849</v>
      </c>
      <c r="AA202" s="2">
        <f t="shared" si="117"/>
        <v>15162.017222349938</v>
      </c>
      <c r="AB202" s="9">
        <f t="shared" si="118"/>
        <v>0.17548611111111112</v>
      </c>
      <c r="AC202" s="4">
        <f t="shared" si="103"/>
        <v>44741600</v>
      </c>
      <c r="AD202" s="4">
        <f t="shared" si="119"/>
        <v>45605500</v>
      </c>
      <c r="AE202" s="4">
        <f t="shared" si="104"/>
        <v>2000</v>
      </c>
      <c r="AF202">
        <f t="shared" si="105"/>
        <v>64398</v>
      </c>
      <c r="AG202">
        <f t="shared" si="120"/>
        <v>39800</v>
      </c>
      <c r="AH202">
        <f t="shared" si="121"/>
        <v>24598</v>
      </c>
    </row>
    <row r="203" spans="1:34">
      <c r="A203" s="3">
        <v>200</v>
      </c>
      <c r="B203" s="2">
        <f t="shared" si="99"/>
        <v>3824672617207.2139</v>
      </c>
      <c r="C203" s="2">
        <f t="shared" si="100"/>
        <v>84380172843.6474</v>
      </c>
      <c r="D203" s="2">
        <f t="shared" si="122"/>
        <v>1239825834.2134247</v>
      </c>
      <c r="E203" s="2">
        <f t="shared" si="106"/>
        <v>3909052790050.8613</v>
      </c>
      <c r="G203" s="2">
        <f t="shared" si="123"/>
        <v>20</v>
      </c>
      <c r="H203" s="2">
        <f t="shared" si="107"/>
        <v>10</v>
      </c>
      <c r="I203" s="2">
        <f t="shared" si="102"/>
        <v>100000</v>
      </c>
      <c r="J203" s="4">
        <f t="shared" si="101"/>
        <v>85632.359357635811</v>
      </c>
      <c r="K203" s="10">
        <f t="shared" si="108"/>
        <v>1252.1865139884144</v>
      </c>
      <c r="L203" s="4">
        <f t="shared" si="109"/>
        <v>6260.9325699420715</v>
      </c>
      <c r="M203" s="9">
        <f t="shared" si="110"/>
        <v>7.2453703703703701E-2</v>
      </c>
      <c r="N203" s="4">
        <f t="shared" si="111"/>
        <v>61.803398874988488</v>
      </c>
      <c r="Q203" s="2">
        <f t="shared" si="97"/>
        <v>45605547.094987944</v>
      </c>
      <c r="R203" s="2">
        <f t="shared" si="98"/>
        <v>876570.80717185675</v>
      </c>
      <c r="S203" s="2">
        <f t="shared" si="112"/>
        <v>12623.101207861617</v>
      </c>
      <c r="T203" s="4">
        <f t="shared" si="113"/>
        <v>46482117.902159803</v>
      </c>
      <c r="U203" s="4">
        <v>2000</v>
      </c>
      <c r="V203" s="10">
        <f t="shared" si="124"/>
        <v>21.91427017929642</v>
      </c>
      <c r="W203" s="4">
        <f t="shared" si="125"/>
        <v>0.31557753019653845</v>
      </c>
      <c r="X203" s="2">
        <f t="shared" si="114"/>
        <v>109.5713508964821</v>
      </c>
      <c r="Y203" s="9">
        <f t="shared" si="115"/>
        <v>1.261574074074074E-3</v>
      </c>
      <c r="Z203" s="2">
        <f t="shared" si="116"/>
        <v>1.5778876509826887</v>
      </c>
      <c r="AA203" s="2">
        <f t="shared" si="117"/>
        <v>15271.588573246419</v>
      </c>
      <c r="AB203" s="9">
        <f t="shared" si="118"/>
        <v>0.17674768518518522</v>
      </c>
      <c r="AC203" s="4">
        <f t="shared" si="103"/>
        <v>45605500</v>
      </c>
      <c r="AD203" s="4">
        <f t="shared" si="119"/>
        <v>46482100</v>
      </c>
      <c r="AE203" s="4">
        <f t="shared" si="104"/>
        <v>2000</v>
      </c>
      <c r="AF203">
        <f t="shared" si="105"/>
        <v>64721</v>
      </c>
      <c r="AG203">
        <f t="shared" si="120"/>
        <v>40000</v>
      </c>
      <c r="AH203">
        <f t="shared" si="121"/>
        <v>24721</v>
      </c>
    </row>
    <row r="204" spans="1:34">
      <c r="A204" s="3">
        <v>201</v>
      </c>
      <c r="B204" s="2">
        <f t="shared" si="99"/>
        <v>3909052790050.8613</v>
      </c>
      <c r="C204" s="2">
        <f t="shared" si="100"/>
        <v>85632359357.635818</v>
      </c>
      <c r="D204" s="2">
        <f t="shared" si="122"/>
        <v>1252186513.9884186</v>
      </c>
      <c r="E204" s="2">
        <f t="shared" si="106"/>
        <v>3994685149408.4971</v>
      </c>
      <c r="G204" s="2">
        <f t="shared" si="123"/>
        <v>20</v>
      </c>
      <c r="H204" s="2">
        <f t="shared" si="107"/>
        <v>11</v>
      </c>
      <c r="I204" s="2">
        <f t="shared" si="102"/>
        <v>100000</v>
      </c>
      <c r="J204" s="4">
        <f t="shared" si="101"/>
        <v>86896.968354798097</v>
      </c>
      <c r="K204" s="10">
        <f t="shared" si="108"/>
        <v>1264.6089971622873</v>
      </c>
      <c r="L204" s="4">
        <f t="shared" si="109"/>
        <v>6323.0449858114371</v>
      </c>
      <c r="M204" s="9">
        <f t="shared" si="110"/>
        <v>7.318287037037037E-2</v>
      </c>
      <c r="N204" s="4">
        <f t="shared" si="111"/>
        <v>62.112415869365577</v>
      </c>
      <c r="Q204" s="2">
        <f t="shared" si="97"/>
        <v>46482117.902159803</v>
      </c>
      <c r="R204" s="2">
        <f t="shared" si="98"/>
        <v>889318.13321145705</v>
      </c>
      <c r="S204" s="2">
        <f t="shared" si="112"/>
        <v>12747.326039600346</v>
      </c>
      <c r="T204" s="4">
        <f t="shared" si="113"/>
        <v>47371436.035371259</v>
      </c>
      <c r="U204" s="4">
        <v>2000</v>
      </c>
      <c r="V204" s="10">
        <f t="shared" si="124"/>
        <v>22.232953330286424</v>
      </c>
      <c r="W204" s="4">
        <f t="shared" si="125"/>
        <v>0.31868315099000455</v>
      </c>
      <c r="X204" s="2">
        <f t="shared" si="114"/>
        <v>111.16476665143212</v>
      </c>
      <c r="Y204" s="9">
        <f t="shared" si="115"/>
        <v>1.2847222222222223E-3</v>
      </c>
      <c r="Z204" s="2">
        <f t="shared" si="116"/>
        <v>1.5934157549500156</v>
      </c>
      <c r="AA204" s="2">
        <f t="shared" si="117"/>
        <v>15382.753339897852</v>
      </c>
      <c r="AB204" s="9">
        <f t="shared" si="118"/>
        <v>0.17803240740740742</v>
      </c>
      <c r="AC204" s="4">
        <f t="shared" si="103"/>
        <v>46482100</v>
      </c>
      <c r="AD204" s="4">
        <f t="shared" si="119"/>
        <v>47371400</v>
      </c>
      <c r="AE204" s="4">
        <f t="shared" si="104"/>
        <v>2000</v>
      </c>
      <c r="AF204">
        <f t="shared" si="105"/>
        <v>65045</v>
      </c>
      <c r="AG204">
        <f t="shared" si="120"/>
        <v>40200</v>
      </c>
      <c r="AH204">
        <f t="shared" si="121"/>
        <v>24845</v>
      </c>
    </row>
    <row r="205" spans="1:34">
      <c r="A205" s="3">
        <v>202</v>
      </c>
      <c r="B205" s="2">
        <f t="shared" si="99"/>
        <v>3994685149408.4971</v>
      </c>
      <c r="C205" s="2">
        <f t="shared" si="100"/>
        <v>86896968354.798096</v>
      </c>
      <c r="D205" s="2">
        <f t="shared" si="122"/>
        <v>1264608997.1622772</v>
      </c>
      <c r="E205" s="2">
        <f t="shared" si="106"/>
        <v>4081582117763.2949</v>
      </c>
      <c r="G205" s="2">
        <f t="shared" si="123"/>
        <v>20</v>
      </c>
      <c r="H205" s="2">
        <f t="shared" si="107"/>
        <v>12</v>
      </c>
      <c r="I205" s="2">
        <f t="shared" si="102"/>
        <v>100000</v>
      </c>
      <c r="J205" s="4">
        <f t="shared" si="101"/>
        <v>88174.061638533138</v>
      </c>
      <c r="K205" s="10">
        <f t="shared" si="108"/>
        <v>1277.0932837350351</v>
      </c>
      <c r="L205" s="4">
        <f t="shared" si="109"/>
        <v>6385.4664186751761</v>
      </c>
      <c r="M205" s="9">
        <f t="shared" si="110"/>
        <v>7.3900462962962973E-2</v>
      </c>
      <c r="N205" s="4">
        <f t="shared" si="111"/>
        <v>62.421432863739028</v>
      </c>
      <c r="Q205" s="2">
        <f t="shared" si="97"/>
        <v>47371436.035371259</v>
      </c>
      <c r="R205" s="2">
        <f t="shared" si="98"/>
        <v>902190.30211678485</v>
      </c>
      <c r="S205" s="2">
        <f t="shared" si="112"/>
        <v>12872.168905327824</v>
      </c>
      <c r="T205" s="4">
        <f t="shared" si="113"/>
        <v>48273626.33748804</v>
      </c>
      <c r="U205" s="4">
        <v>2000</v>
      </c>
      <c r="V205" s="10">
        <f t="shared" si="124"/>
        <v>22.554757552919622</v>
      </c>
      <c r="W205" s="4">
        <f t="shared" si="125"/>
        <v>0.32180422263319741</v>
      </c>
      <c r="X205" s="2">
        <f t="shared" si="114"/>
        <v>112.77378776459811</v>
      </c>
      <c r="Y205" s="9">
        <f t="shared" si="115"/>
        <v>1.2962962962962963E-3</v>
      </c>
      <c r="Z205" s="2">
        <f t="shared" si="116"/>
        <v>1.6090211131659942</v>
      </c>
      <c r="AA205" s="2">
        <f t="shared" si="117"/>
        <v>15495.52712766245</v>
      </c>
      <c r="AB205" s="9">
        <f t="shared" si="118"/>
        <v>0.17934027777777775</v>
      </c>
      <c r="AC205" s="4">
        <f t="shared" si="103"/>
        <v>47371400</v>
      </c>
      <c r="AD205" s="4">
        <f t="shared" si="119"/>
        <v>48273600</v>
      </c>
      <c r="AE205" s="4">
        <f t="shared" si="104"/>
        <v>2000</v>
      </c>
      <c r="AF205">
        <f t="shared" si="105"/>
        <v>65369</v>
      </c>
      <c r="AG205">
        <f t="shared" si="120"/>
        <v>40400</v>
      </c>
      <c r="AH205">
        <f t="shared" si="121"/>
        <v>24969</v>
      </c>
    </row>
    <row r="206" spans="1:34">
      <c r="A206" s="3">
        <v>203</v>
      </c>
      <c r="B206" s="2">
        <f t="shared" si="99"/>
        <v>4081582117763.2949</v>
      </c>
      <c r="C206" s="2">
        <f t="shared" si="100"/>
        <v>88174061638.533142</v>
      </c>
      <c r="D206" s="2">
        <f t="shared" si="122"/>
        <v>1277093283.7350464</v>
      </c>
      <c r="E206" s="2">
        <f t="shared" si="106"/>
        <v>4169756179401.8281</v>
      </c>
      <c r="G206" s="2">
        <f t="shared" si="123"/>
        <v>20</v>
      </c>
      <c r="H206" s="2">
        <f t="shared" si="107"/>
        <v>13</v>
      </c>
      <c r="I206" s="2">
        <f t="shared" si="102"/>
        <v>100000</v>
      </c>
      <c r="J206" s="4">
        <f t="shared" si="101"/>
        <v>89463.701012239791</v>
      </c>
      <c r="K206" s="10">
        <f t="shared" si="108"/>
        <v>1289.639373706658</v>
      </c>
      <c r="L206" s="4">
        <f t="shared" si="109"/>
        <v>6448.1968685332904</v>
      </c>
      <c r="M206" s="9">
        <f t="shared" si="110"/>
        <v>7.4629629629629629E-2</v>
      </c>
      <c r="N206" s="4">
        <f t="shared" si="111"/>
        <v>62.730449858114298</v>
      </c>
      <c r="Q206" s="2">
        <f t="shared" si="97"/>
        <v>48273626.33748804</v>
      </c>
      <c r="R206" s="2">
        <f t="shared" si="98"/>
        <v>915187.93192182889</v>
      </c>
      <c r="S206" s="2">
        <f t="shared" si="112"/>
        <v>12997.629805044053</v>
      </c>
      <c r="T206" s="4">
        <f t="shared" si="113"/>
        <v>49188814.269409873</v>
      </c>
      <c r="U206" s="4">
        <v>2000</v>
      </c>
      <c r="V206" s="10">
        <f t="shared" si="124"/>
        <v>22.879698298045721</v>
      </c>
      <c r="W206" s="4">
        <f t="shared" si="125"/>
        <v>0.32494074512609927</v>
      </c>
      <c r="X206" s="2">
        <f t="shared" si="114"/>
        <v>114.39849149022861</v>
      </c>
      <c r="Y206" s="9">
        <f t="shared" si="115"/>
        <v>1.3194444444444443E-3</v>
      </c>
      <c r="Z206" s="2">
        <f t="shared" si="116"/>
        <v>1.6247037256304964</v>
      </c>
      <c r="AA206" s="2">
        <f t="shared" si="117"/>
        <v>15609.925619152678</v>
      </c>
      <c r="AB206" s="9">
        <f t="shared" si="118"/>
        <v>0.18065972222222218</v>
      </c>
      <c r="AC206" s="4">
        <f t="shared" si="103"/>
        <v>48273600</v>
      </c>
      <c r="AD206" s="4">
        <f t="shared" si="119"/>
        <v>49188800</v>
      </c>
      <c r="AE206" s="4">
        <f t="shared" si="104"/>
        <v>2000</v>
      </c>
      <c r="AF206">
        <f t="shared" si="105"/>
        <v>65692</v>
      </c>
      <c r="AG206">
        <f t="shared" si="120"/>
        <v>40600</v>
      </c>
      <c r="AH206">
        <f t="shared" si="121"/>
        <v>25092</v>
      </c>
    </row>
    <row r="207" spans="1:34">
      <c r="A207" s="3">
        <v>204</v>
      </c>
      <c r="B207" s="2">
        <f t="shared" si="99"/>
        <v>4169756179401.8281</v>
      </c>
      <c r="C207" s="2">
        <f t="shared" si="100"/>
        <v>89463701012.239807</v>
      </c>
      <c r="D207" s="2">
        <f t="shared" si="122"/>
        <v>1289639373.706665</v>
      </c>
      <c r="E207" s="2">
        <f t="shared" si="106"/>
        <v>4259219880414.0679</v>
      </c>
      <c r="G207" s="2">
        <f t="shared" si="123"/>
        <v>20</v>
      </c>
      <c r="H207" s="2">
        <f t="shared" si="107"/>
        <v>14</v>
      </c>
      <c r="I207" s="2">
        <f t="shared" si="102"/>
        <v>100000</v>
      </c>
      <c r="J207" s="4">
        <f t="shared" si="101"/>
        <v>90765.948279316945</v>
      </c>
      <c r="K207" s="10">
        <f t="shared" si="108"/>
        <v>1302.2472670771558</v>
      </c>
      <c r="L207" s="4">
        <f t="shared" si="109"/>
        <v>6511.2363353857791</v>
      </c>
      <c r="M207" s="9">
        <f t="shared" si="110"/>
        <v>7.5358796296296299E-2</v>
      </c>
      <c r="N207" s="4">
        <f t="shared" si="111"/>
        <v>63.039466852488658</v>
      </c>
      <c r="Q207" s="2">
        <f t="shared" si="97"/>
        <v>49188814.269409873</v>
      </c>
      <c r="R207" s="2">
        <f t="shared" si="98"/>
        <v>928311.64066057792</v>
      </c>
      <c r="S207" s="2">
        <f t="shared" si="112"/>
        <v>13123.708738749032</v>
      </c>
      <c r="T207" s="4">
        <f t="shared" si="113"/>
        <v>50117125.910070449</v>
      </c>
      <c r="U207" s="4">
        <v>2000</v>
      </c>
      <c r="V207" s="10">
        <f t="shared" si="124"/>
        <v>23.207791016514449</v>
      </c>
      <c r="W207" s="4">
        <f t="shared" si="125"/>
        <v>0.3280927184687279</v>
      </c>
      <c r="X207" s="2">
        <f t="shared" si="114"/>
        <v>116.03895508257224</v>
      </c>
      <c r="Y207" s="9">
        <f t="shared" si="115"/>
        <v>1.3425925925925925E-3</v>
      </c>
      <c r="Z207" s="2">
        <f t="shared" si="116"/>
        <v>1.6404635923436359</v>
      </c>
      <c r="AA207" s="2">
        <f t="shared" si="117"/>
        <v>15725.964574235251</v>
      </c>
      <c r="AB207" s="9">
        <f t="shared" si="118"/>
        <v>0.1820023148148148</v>
      </c>
      <c r="AC207" s="4">
        <f t="shared" si="103"/>
        <v>49188800</v>
      </c>
      <c r="AD207" s="4">
        <f t="shared" si="119"/>
        <v>50117100</v>
      </c>
      <c r="AE207" s="4">
        <f t="shared" si="104"/>
        <v>2000</v>
      </c>
      <c r="AF207">
        <f t="shared" si="105"/>
        <v>66016</v>
      </c>
      <c r="AG207">
        <f t="shared" si="120"/>
        <v>40800</v>
      </c>
      <c r="AH207">
        <f t="shared" si="121"/>
        <v>25216</v>
      </c>
    </row>
    <row r="208" spans="1:34">
      <c r="A208" s="3">
        <v>205</v>
      </c>
      <c r="B208" s="2">
        <f t="shared" si="99"/>
        <v>4259219880414.0679</v>
      </c>
      <c r="C208" s="2">
        <f t="shared" si="100"/>
        <v>90765948279.31694</v>
      </c>
      <c r="D208" s="2">
        <f t="shared" si="122"/>
        <v>1302247267.0771332</v>
      </c>
      <c r="E208" s="2">
        <f t="shared" si="106"/>
        <v>4349985828693.3848</v>
      </c>
      <c r="G208" s="2">
        <f t="shared" si="123"/>
        <v>20</v>
      </c>
      <c r="H208" s="2">
        <f t="shared" si="107"/>
        <v>15</v>
      </c>
      <c r="I208" s="2">
        <f t="shared" si="102"/>
        <v>100000</v>
      </c>
      <c r="J208" s="4">
        <f t="shared" si="101"/>
        <v>92080.865243163469</v>
      </c>
      <c r="K208" s="10">
        <f t="shared" si="108"/>
        <v>1314.9169638465287</v>
      </c>
      <c r="L208" s="4">
        <f t="shared" si="109"/>
        <v>6574.584819232643</v>
      </c>
      <c r="M208" s="9">
        <f t="shared" si="110"/>
        <v>7.6087962962962954E-2</v>
      </c>
      <c r="N208" s="4">
        <f t="shared" si="111"/>
        <v>63.348483846863928</v>
      </c>
      <c r="Q208" s="2">
        <f t="shared" si="97"/>
        <v>50117125.910070449</v>
      </c>
      <c r="R208" s="2">
        <f t="shared" si="98"/>
        <v>941562.0463670207</v>
      </c>
      <c r="S208" s="2">
        <f t="shared" si="112"/>
        <v>13250.40570644276</v>
      </c>
      <c r="T208" s="4">
        <f t="shared" si="113"/>
        <v>51058687.956437469</v>
      </c>
      <c r="U208" s="4">
        <v>2000</v>
      </c>
      <c r="V208" s="10">
        <f t="shared" si="124"/>
        <v>23.539051159175518</v>
      </c>
      <c r="W208" s="4">
        <f t="shared" si="125"/>
        <v>0.33126014266106907</v>
      </c>
      <c r="X208" s="2">
        <f t="shared" si="114"/>
        <v>117.69525579587759</v>
      </c>
      <c r="Y208" s="9">
        <f t="shared" si="115"/>
        <v>1.3541666666666667E-3</v>
      </c>
      <c r="Z208" s="2">
        <f t="shared" si="116"/>
        <v>1.6563007133053418</v>
      </c>
      <c r="AA208" s="2">
        <f t="shared" si="117"/>
        <v>15843.659830031129</v>
      </c>
      <c r="AB208" s="9">
        <f t="shared" si="118"/>
        <v>0.18336805555555558</v>
      </c>
      <c r="AC208" s="4">
        <f t="shared" si="103"/>
        <v>50117100</v>
      </c>
      <c r="AD208" s="4">
        <f t="shared" si="119"/>
        <v>51058700</v>
      </c>
      <c r="AE208" s="4">
        <f t="shared" si="104"/>
        <v>2000</v>
      </c>
      <c r="AF208">
        <f t="shared" si="105"/>
        <v>66339</v>
      </c>
      <c r="AG208">
        <f t="shared" si="120"/>
        <v>41000</v>
      </c>
      <c r="AH208">
        <f t="shared" si="121"/>
        <v>25339</v>
      </c>
    </row>
    <row r="209" spans="1:34">
      <c r="A209" s="3">
        <v>206</v>
      </c>
      <c r="B209" s="2">
        <f t="shared" si="99"/>
        <v>4349985828693.3848</v>
      </c>
      <c r="C209" s="2">
        <f t="shared" si="100"/>
        <v>92080865243.163467</v>
      </c>
      <c r="D209" s="2">
        <f t="shared" si="122"/>
        <v>1314916963.8465271</v>
      </c>
      <c r="E209" s="2">
        <f t="shared" si="106"/>
        <v>4442066693936.5479</v>
      </c>
      <c r="G209" s="2">
        <f t="shared" si="123"/>
        <v>20</v>
      </c>
      <c r="H209" s="2">
        <f t="shared" si="107"/>
        <v>16</v>
      </c>
      <c r="I209" s="2">
        <f t="shared" si="102"/>
        <v>100000</v>
      </c>
      <c r="J209" s="4">
        <f t="shared" si="101"/>
        <v>93408.513707178252</v>
      </c>
      <c r="K209" s="10">
        <f t="shared" si="108"/>
        <v>1327.6484640147764</v>
      </c>
      <c r="L209" s="4">
        <f t="shared" si="109"/>
        <v>6638.2423200738822</v>
      </c>
      <c r="M209" s="9">
        <f t="shared" si="110"/>
        <v>7.6828703703703705E-2</v>
      </c>
      <c r="N209" s="4">
        <f t="shared" si="111"/>
        <v>63.657500841239198</v>
      </c>
      <c r="Q209" s="2">
        <f t="shared" si="97"/>
        <v>51058687.956437469</v>
      </c>
      <c r="R209" s="2">
        <f t="shared" si="98"/>
        <v>954939.76707514597</v>
      </c>
      <c r="S209" s="2">
        <f t="shared" si="112"/>
        <v>13377.720708125238</v>
      </c>
      <c r="T209" s="4">
        <f t="shared" si="113"/>
        <v>52013627.723512612</v>
      </c>
      <c r="U209" s="4">
        <v>2000</v>
      </c>
      <c r="V209" s="10">
        <f t="shared" si="124"/>
        <v>23.873494176878648</v>
      </c>
      <c r="W209" s="4">
        <f t="shared" si="125"/>
        <v>0.3344430177031299</v>
      </c>
      <c r="X209" s="2">
        <f t="shared" si="114"/>
        <v>119.36747088439324</v>
      </c>
      <c r="Y209" s="9">
        <f t="shared" si="115"/>
        <v>1.3773148148148147E-3</v>
      </c>
      <c r="Z209" s="2">
        <f t="shared" si="116"/>
        <v>1.6722150885156566</v>
      </c>
      <c r="AA209" s="2">
        <f t="shared" si="117"/>
        <v>15963.027300915523</v>
      </c>
      <c r="AB209" s="9">
        <f t="shared" si="118"/>
        <v>0.18475694444444446</v>
      </c>
      <c r="AC209" s="4">
        <f t="shared" si="103"/>
        <v>51058700</v>
      </c>
      <c r="AD209" s="4">
        <f t="shared" si="119"/>
        <v>52013600</v>
      </c>
      <c r="AE209" s="4">
        <f t="shared" si="104"/>
        <v>2000</v>
      </c>
      <c r="AF209">
        <f t="shared" si="105"/>
        <v>66663</v>
      </c>
      <c r="AG209">
        <f t="shared" si="120"/>
        <v>41200</v>
      </c>
      <c r="AH209">
        <f t="shared" si="121"/>
        <v>25463</v>
      </c>
    </row>
    <row r="210" spans="1:34">
      <c r="A210" s="3">
        <v>207</v>
      </c>
      <c r="B210" s="2">
        <f t="shared" si="99"/>
        <v>4442066693936.5479</v>
      </c>
      <c r="C210" s="2">
        <f t="shared" si="100"/>
        <v>93408513707.178253</v>
      </c>
      <c r="D210" s="2">
        <f t="shared" si="122"/>
        <v>1327648464.0147858</v>
      </c>
      <c r="E210" s="2">
        <f t="shared" si="106"/>
        <v>4535475207643.7266</v>
      </c>
      <c r="G210" s="2">
        <f t="shared" si="123"/>
        <v>20</v>
      </c>
      <c r="H210" s="2">
        <f t="shared" si="107"/>
        <v>17</v>
      </c>
      <c r="I210" s="2">
        <f t="shared" si="102"/>
        <v>100000</v>
      </c>
      <c r="J210" s="4">
        <f t="shared" si="101"/>
        <v>94748.955474760151</v>
      </c>
      <c r="K210" s="10">
        <f t="shared" si="108"/>
        <v>1340.4417675818993</v>
      </c>
      <c r="L210" s="4">
        <f t="shared" si="109"/>
        <v>6702.2088379094967</v>
      </c>
      <c r="M210" s="9">
        <f t="shared" si="110"/>
        <v>7.7569444444444455E-2</v>
      </c>
      <c r="N210" s="4">
        <f t="shared" si="111"/>
        <v>63.966517835614468</v>
      </c>
      <c r="Q210" s="2">
        <f t="shared" si="97"/>
        <v>52013627.723512612</v>
      </c>
      <c r="R210" s="2">
        <f t="shared" si="98"/>
        <v>968445.42081894248</v>
      </c>
      <c r="S210" s="2">
        <f t="shared" si="112"/>
        <v>13505.653743796467</v>
      </c>
      <c r="T210" s="4">
        <f t="shared" si="113"/>
        <v>52982073.144331552</v>
      </c>
      <c r="U210" s="4">
        <v>2000</v>
      </c>
      <c r="V210" s="10">
        <f t="shared" si="124"/>
        <v>24.211135520473562</v>
      </c>
      <c r="W210" s="4">
        <f t="shared" si="125"/>
        <v>0.33764134359491393</v>
      </c>
      <c r="X210" s="2">
        <f t="shared" si="114"/>
        <v>121.05567760236781</v>
      </c>
      <c r="Y210" s="9">
        <f t="shared" si="115"/>
        <v>1.4004629629629629E-3</v>
      </c>
      <c r="Z210" s="2">
        <f t="shared" si="116"/>
        <v>1.6882067179745661</v>
      </c>
      <c r="AA210" s="2">
        <f t="shared" si="117"/>
        <v>16084.08297851789</v>
      </c>
      <c r="AB210" s="9">
        <f t="shared" si="118"/>
        <v>0.18615740740740741</v>
      </c>
      <c r="AC210" s="4">
        <f t="shared" si="103"/>
        <v>52013600</v>
      </c>
      <c r="AD210" s="4">
        <f t="shared" si="119"/>
        <v>52982100</v>
      </c>
      <c r="AE210" s="4">
        <f t="shared" si="104"/>
        <v>2000</v>
      </c>
      <c r="AF210">
        <f t="shared" si="105"/>
        <v>66987</v>
      </c>
      <c r="AG210">
        <f t="shared" si="120"/>
        <v>41400</v>
      </c>
      <c r="AH210">
        <f t="shared" si="121"/>
        <v>25587</v>
      </c>
    </row>
    <row r="211" spans="1:34">
      <c r="A211" s="3">
        <v>208</v>
      </c>
      <c r="B211" s="2">
        <f t="shared" si="99"/>
        <v>4535475207643.7266</v>
      </c>
      <c r="C211" s="2">
        <f t="shared" si="100"/>
        <v>94748955474.760147</v>
      </c>
      <c r="D211" s="2">
        <f t="shared" si="122"/>
        <v>1340441767.5818939</v>
      </c>
      <c r="E211" s="2">
        <f t="shared" si="106"/>
        <v>4630224163118.4863</v>
      </c>
      <c r="G211" s="2">
        <f t="shared" si="123"/>
        <v>20</v>
      </c>
      <c r="H211" s="2">
        <f t="shared" si="107"/>
        <v>18</v>
      </c>
      <c r="I211" s="2">
        <f t="shared" si="102"/>
        <v>100000</v>
      </c>
      <c r="J211" s="4">
        <f t="shared" si="101"/>
        <v>96102.252349308052</v>
      </c>
      <c r="K211" s="10">
        <f t="shared" si="108"/>
        <v>1353.296874547897</v>
      </c>
      <c r="L211" s="4">
        <f t="shared" si="109"/>
        <v>6766.4843727394855</v>
      </c>
      <c r="M211" s="9">
        <f t="shared" si="110"/>
        <v>7.8310185185185191E-2</v>
      </c>
      <c r="N211" s="4">
        <f t="shared" si="111"/>
        <v>64.275534829988828</v>
      </c>
      <c r="Q211" s="2">
        <f t="shared" si="97"/>
        <v>52982073.144331552</v>
      </c>
      <c r="R211" s="2">
        <f t="shared" si="98"/>
        <v>982079.62563239888</v>
      </c>
      <c r="S211" s="2">
        <f t="shared" si="112"/>
        <v>13634.204813456445</v>
      </c>
      <c r="T211" s="4">
        <f t="shared" si="113"/>
        <v>53964152.76996395</v>
      </c>
      <c r="U211" s="4">
        <v>2000</v>
      </c>
      <c r="V211" s="10">
        <f t="shared" si="124"/>
        <v>24.551990640809972</v>
      </c>
      <c r="W211" s="4">
        <f t="shared" si="125"/>
        <v>0.34085512033641052</v>
      </c>
      <c r="X211" s="2">
        <f t="shared" si="114"/>
        <v>122.75995320404986</v>
      </c>
      <c r="Y211" s="9">
        <f t="shared" si="115"/>
        <v>1.4120370370370369E-3</v>
      </c>
      <c r="Z211" s="2">
        <f t="shared" si="116"/>
        <v>1.7042756016820562</v>
      </c>
      <c r="AA211" s="2">
        <f t="shared" si="117"/>
        <v>16206.84293172194</v>
      </c>
      <c r="AB211" s="9">
        <f t="shared" si="118"/>
        <v>0.18756944444444446</v>
      </c>
      <c r="AC211" s="4">
        <f t="shared" si="103"/>
        <v>52982100</v>
      </c>
      <c r="AD211" s="4">
        <f t="shared" si="119"/>
        <v>53964200</v>
      </c>
      <c r="AE211" s="4">
        <f t="shared" si="104"/>
        <v>2000</v>
      </c>
      <c r="AF211">
        <f t="shared" si="105"/>
        <v>67310</v>
      </c>
      <c r="AG211">
        <f t="shared" si="120"/>
        <v>41600</v>
      </c>
      <c r="AH211">
        <f t="shared" si="121"/>
        <v>25710</v>
      </c>
    </row>
    <row r="212" spans="1:34">
      <c r="A212" s="3">
        <v>209</v>
      </c>
      <c r="B212" s="2">
        <f t="shared" si="99"/>
        <v>4630224163118.4863</v>
      </c>
      <c r="C212" s="2">
        <f t="shared" si="100"/>
        <v>96102252349.308044</v>
      </c>
      <c r="D212" s="2">
        <f t="shared" si="122"/>
        <v>1353296874.5478973</v>
      </c>
      <c r="E212" s="2">
        <f t="shared" si="106"/>
        <v>4726326415467.7939</v>
      </c>
      <c r="G212" s="2">
        <f t="shared" si="123"/>
        <v>20</v>
      </c>
      <c r="H212" s="2">
        <f t="shared" si="107"/>
        <v>19</v>
      </c>
      <c r="I212" s="2">
        <f t="shared" si="102"/>
        <v>100000</v>
      </c>
      <c r="J212" s="4">
        <f t="shared" si="101"/>
        <v>97468.466134220827</v>
      </c>
      <c r="K212" s="10">
        <f t="shared" si="108"/>
        <v>1366.2137849127698</v>
      </c>
      <c r="L212" s="4">
        <f t="shared" si="109"/>
        <v>6831.0689245638496</v>
      </c>
      <c r="M212" s="9">
        <f t="shared" si="110"/>
        <v>7.9062499999999994E-2</v>
      </c>
      <c r="N212" s="4">
        <f t="shared" si="111"/>
        <v>64.584551824364098</v>
      </c>
      <c r="Q212" s="2">
        <f t="shared" si="97"/>
        <v>53964152.76996395</v>
      </c>
      <c r="R212" s="2">
        <f t="shared" si="98"/>
        <v>995842.99954950402</v>
      </c>
      <c r="S212" s="2">
        <f t="shared" si="112"/>
        <v>13763.373917105173</v>
      </c>
      <c r="T212" s="4">
        <f t="shared" si="113"/>
        <v>54959995.769513451</v>
      </c>
      <c r="U212" s="4">
        <v>2000</v>
      </c>
      <c r="V212" s="10">
        <f t="shared" si="124"/>
        <v>24.896074988737599</v>
      </c>
      <c r="W212" s="4">
        <f t="shared" si="125"/>
        <v>0.34408434792762677</v>
      </c>
      <c r="X212" s="2">
        <f t="shared" si="114"/>
        <v>124.48037494368799</v>
      </c>
      <c r="Y212" s="9">
        <f t="shared" si="115"/>
        <v>1.4351851851851854E-3</v>
      </c>
      <c r="Z212" s="2">
        <f t="shared" si="116"/>
        <v>1.7204217396381267</v>
      </c>
      <c r="AA212" s="2">
        <f t="shared" si="117"/>
        <v>16331.323306665628</v>
      </c>
      <c r="AB212" s="9">
        <f t="shared" si="118"/>
        <v>0.18901620370370373</v>
      </c>
      <c r="AC212" s="4">
        <f t="shared" si="103"/>
        <v>53964200</v>
      </c>
      <c r="AD212" s="4">
        <f t="shared" si="119"/>
        <v>54960000</v>
      </c>
      <c r="AE212" s="4">
        <f t="shared" si="104"/>
        <v>2000</v>
      </c>
      <c r="AF212">
        <f t="shared" si="105"/>
        <v>67634</v>
      </c>
      <c r="AG212">
        <f t="shared" si="120"/>
        <v>41800</v>
      </c>
      <c r="AH212">
        <f t="shared" si="121"/>
        <v>25834</v>
      </c>
    </row>
    <row r="213" spans="1:34">
      <c r="A213" s="3">
        <v>210</v>
      </c>
      <c r="B213" s="2">
        <f t="shared" si="99"/>
        <v>4726326415467.7939</v>
      </c>
      <c r="C213" s="2">
        <f t="shared" si="100"/>
        <v>97468466134.220825</v>
      </c>
      <c r="D213" s="2">
        <f t="shared" si="122"/>
        <v>1366213784.9127808</v>
      </c>
      <c r="E213" s="2">
        <f t="shared" si="106"/>
        <v>4823794881602.0146</v>
      </c>
      <c r="G213" s="2">
        <f t="shared" si="123"/>
        <v>20</v>
      </c>
      <c r="H213" s="2">
        <f t="shared" si="107"/>
        <v>20</v>
      </c>
      <c r="I213" s="2">
        <f t="shared" si="102"/>
        <v>100000</v>
      </c>
      <c r="J213" s="4">
        <f t="shared" si="101"/>
        <v>98847.65863289735</v>
      </c>
      <c r="K213" s="10">
        <f t="shared" si="108"/>
        <v>1379.1924986765175</v>
      </c>
      <c r="L213" s="4">
        <f t="shared" si="109"/>
        <v>6895.9624933825871</v>
      </c>
      <c r="M213" s="9">
        <f t="shared" si="110"/>
        <v>7.9803240740740744E-2</v>
      </c>
      <c r="N213" s="4">
        <f t="shared" si="111"/>
        <v>64.893568818737549</v>
      </c>
      <c r="Q213" s="2">
        <f t="shared" si="97"/>
        <v>54959995.769513451</v>
      </c>
      <c r="R213" s="2">
        <f t="shared" si="98"/>
        <v>1009736.1606042467</v>
      </c>
      <c r="S213" s="2">
        <f t="shared" si="112"/>
        <v>13893.16105474265</v>
      </c>
      <c r="T213" s="4">
        <f t="shared" si="113"/>
        <v>55969731.930117697</v>
      </c>
      <c r="U213" s="4">
        <v>5000</v>
      </c>
      <c r="V213" s="10">
        <f t="shared" si="124"/>
        <v>10.097361606042467</v>
      </c>
      <c r="W213" s="4">
        <f t="shared" si="125"/>
        <v>-14.798713382695132</v>
      </c>
      <c r="X213" s="2">
        <f t="shared" si="114"/>
        <v>50.486808030212337</v>
      </c>
      <c r="Y213" s="9">
        <f t="shared" si="115"/>
        <v>5.7870370370370378E-4</v>
      </c>
      <c r="Z213" s="2">
        <f t="shared" si="116"/>
        <v>-73.993566913475661</v>
      </c>
      <c r="AA213" s="2">
        <f t="shared" si="117"/>
        <v>16381.810114695842</v>
      </c>
      <c r="AB213" s="9">
        <f t="shared" si="118"/>
        <v>0.18959490740740739</v>
      </c>
      <c r="AC213" s="4">
        <f t="shared" si="103"/>
        <v>54960000</v>
      </c>
      <c r="AD213" s="4">
        <f t="shared" si="119"/>
        <v>55969700</v>
      </c>
      <c r="AE213" s="4">
        <f t="shared" si="104"/>
        <v>5000</v>
      </c>
      <c r="AF213">
        <f t="shared" si="105"/>
        <v>67957</v>
      </c>
      <c r="AG213">
        <f t="shared" si="120"/>
        <v>42000</v>
      </c>
      <c r="AH213">
        <f t="shared" si="121"/>
        <v>25957</v>
      </c>
    </row>
    <row r="214" spans="1:34">
      <c r="A214" s="3">
        <v>211</v>
      </c>
      <c r="B214" s="2">
        <f t="shared" si="99"/>
        <v>4823794881602.0146</v>
      </c>
      <c r="C214" s="2">
        <f t="shared" si="100"/>
        <v>98847658632.897354</v>
      </c>
      <c r="D214" s="2">
        <f t="shared" si="122"/>
        <v>1379192498.6765289</v>
      </c>
      <c r="E214" s="2">
        <f t="shared" si="106"/>
        <v>4922642540234.9121</v>
      </c>
      <c r="G214" s="2">
        <f t="shared" si="123"/>
        <v>21</v>
      </c>
      <c r="H214" s="2">
        <f t="shared" si="107"/>
        <v>1</v>
      </c>
      <c r="I214" s="2">
        <f t="shared" si="102"/>
        <v>100000</v>
      </c>
      <c r="J214" s="4">
        <f t="shared" si="101"/>
        <v>100239.89164873649</v>
      </c>
      <c r="K214" s="10">
        <f t="shared" si="108"/>
        <v>1392.2330158391403</v>
      </c>
      <c r="L214" s="4">
        <f t="shared" si="109"/>
        <v>6961.1650791957018</v>
      </c>
      <c r="M214" s="9">
        <f t="shared" si="110"/>
        <v>8.0567129629629627E-2</v>
      </c>
      <c r="N214" s="4">
        <f t="shared" si="111"/>
        <v>65.202585813114638</v>
      </c>
      <c r="Q214" s="2">
        <f t="shared" si="97"/>
        <v>55969731.930117697</v>
      </c>
      <c r="R214" s="2">
        <f t="shared" si="98"/>
        <v>1023759.7268306155</v>
      </c>
      <c r="S214" s="2">
        <f t="shared" si="112"/>
        <v>14023.566226368877</v>
      </c>
      <c r="T214" s="4">
        <f t="shared" si="113"/>
        <v>56993491.656948313</v>
      </c>
      <c r="U214" s="4">
        <v>5000</v>
      </c>
      <c r="V214" s="10">
        <f t="shared" si="124"/>
        <v>10.237597268306155</v>
      </c>
      <c r="W214" s="4">
        <f t="shared" si="125"/>
        <v>0.140235662263688</v>
      </c>
      <c r="X214" s="2">
        <f t="shared" si="114"/>
        <v>51.187986341530774</v>
      </c>
      <c r="Y214" s="9">
        <f t="shared" si="115"/>
        <v>5.9027777777777778E-4</v>
      </c>
      <c r="Z214" s="2">
        <f t="shared" si="116"/>
        <v>0.70117831131843644</v>
      </c>
      <c r="AA214" s="2">
        <f t="shared" si="117"/>
        <v>16432.998101037374</v>
      </c>
      <c r="AB214" s="9">
        <f t="shared" si="118"/>
        <v>0.19018518518518521</v>
      </c>
      <c r="AC214" s="4">
        <f t="shared" si="103"/>
        <v>55969700</v>
      </c>
      <c r="AD214" s="4">
        <f t="shared" si="119"/>
        <v>56993500</v>
      </c>
      <c r="AE214" s="4">
        <f t="shared" si="104"/>
        <v>5000</v>
      </c>
      <c r="AF214">
        <f t="shared" si="105"/>
        <v>68281</v>
      </c>
      <c r="AG214">
        <f t="shared" si="120"/>
        <v>42200</v>
      </c>
      <c r="AH214">
        <f t="shared" si="121"/>
        <v>26081</v>
      </c>
    </row>
    <row r="215" spans="1:34">
      <c r="A215" s="3">
        <v>212</v>
      </c>
      <c r="B215" s="2">
        <f t="shared" si="99"/>
        <v>4922642540234.9121</v>
      </c>
      <c r="C215" s="2">
        <f t="shared" si="100"/>
        <v>100239891648.7365</v>
      </c>
      <c r="D215" s="2">
        <f t="shared" si="122"/>
        <v>1392233015.8391418</v>
      </c>
      <c r="E215" s="2">
        <f t="shared" si="106"/>
        <v>5022882431883.6484</v>
      </c>
      <c r="G215" s="2">
        <f t="shared" si="123"/>
        <v>21</v>
      </c>
      <c r="H215" s="2">
        <f t="shared" si="107"/>
        <v>2</v>
      </c>
      <c r="I215" s="2">
        <f t="shared" si="102"/>
        <v>100000</v>
      </c>
      <c r="J215" s="4">
        <f t="shared" si="101"/>
        <v>101645.22698513712</v>
      </c>
      <c r="K215" s="10">
        <f t="shared" si="108"/>
        <v>1405.335336400638</v>
      </c>
      <c r="L215" s="4">
        <f t="shared" si="109"/>
        <v>7026.6766820031899</v>
      </c>
      <c r="M215" s="9">
        <f t="shared" si="110"/>
        <v>8.1319444444444444E-2</v>
      </c>
      <c r="N215" s="4">
        <f t="shared" si="111"/>
        <v>65.511602807488089</v>
      </c>
      <c r="Q215" s="2">
        <f t="shared" si="97"/>
        <v>56993491.656948313</v>
      </c>
      <c r="R215" s="2">
        <f t="shared" si="98"/>
        <v>1037914.3162625994</v>
      </c>
      <c r="S215" s="2">
        <f t="shared" si="112"/>
        <v>14154.589431983855</v>
      </c>
      <c r="T215" s="4">
        <f t="shared" si="113"/>
        <v>58031405.973210916</v>
      </c>
      <c r="U215" s="4">
        <v>5000</v>
      </c>
      <c r="V215" s="10">
        <f t="shared" si="124"/>
        <v>10.379143162625995</v>
      </c>
      <c r="W215" s="4">
        <f t="shared" si="125"/>
        <v>0.14154589431984022</v>
      </c>
      <c r="X215" s="2">
        <f t="shared" si="114"/>
        <v>51.895715813129975</v>
      </c>
      <c r="Y215" s="9">
        <f t="shared" si="115"/>
        <v>5.9027777777777778E-4</v>
      </c>
      <c r="Z215" s="2">
        <f t="shared" si="116"/>
        <v>0.70772947159920108</v>
      </c>
      <c r="AA215" s="2">
        <f t="shared" si="117"/>
        <v>16484.893816850505</v>
      </c>
      <c r="AB215" s="9">
        <f t="shared" si="118"/>
        <v>0.19078703703703703</v>
      </c>
      <c r="AC215" s="4">
        <f t="shared" si="103"/>
        <v>56993500</v>
      </c>
      <c r="AD215" s="4">
        <f t="shared" si="119"/>
        <v>58031400</v>
      </c>
      <c r="AE215" s="4">
        <f t="shared" si="104"/>
        <v>5000</v>
      </c>
      <c r="AF215">
        <f t="shared" si="105"/>
        <v>68605</v>
      </c>
      <c r="AG215">
        <f t="shared" si="120"/>
        <v>42400</v>
      </c>
      <c r="AH215">
        <f t="shared" si="121"/>
        <v>26205</v>
      </c>
    </row>
    <row r="216" spans="1:34">
      <c r="A216" s="3">
        <v>213</v>
      </c>
      <c r="B216" s="2">
        <f t="shared" si="99"/>
        <v>5022882431883.6484</v>
      </c>
      <c r="C216" s="2">
        <f t="shared" si="100"/>
        <v>101645226985.13712</v>
      </c>
      <c r="D216" s="2">
        <f t="shared" si="122"/>
        <v>1405335336.4006195</v>
      </c>
      <c r="E216" s="2">
        <f t="shared" si="106"/>
        <v>5124527658868.7852</v>
      </c>
      <c r="G216" s="2">
        <f t="shared" si="123"/>
        <v>21</v>
      </c>
      <c r="H216" s="2">
        <f t="shared" si="107"/>
        <v>3</v>
      </c>
      <c r="I216" s="2">
        <f t="shared" si="102"/>
        <v>100000</v>
      </c>
      <c r="J216" s="4">
        <f t="shared" si="101"/>
        <v>103063.72644549813</v>
      </c>
      <c r="K216" s="10">
        <f t="shared" si="108"/>
        <v>1418.4994603610107</v>
      </c>
      <c r="L216" s="4">
        <f t="shared" si="109"/>
        <v>7092.4973018050532</v>
      </c>
      <c r="M216" s="9">
        <f t="shared" si="110"/>
        <v>8.2083333333333328E-2</v>
      </c>
      <c r="N216" s="4">
        <f t="shared" si="111"/>
        <v>65.820619801863359</v>
      </c>
      <c r="Q216" s="2">
        <f t="shared" si="97"/>
        <v>58031405.973210916</v>
      </c>
      <c r="R216" s="2">
        <f t="shared" si="98"/>
        <v>1052200.5469341869</v>
      </c>
      <c r="S216" s="2">
        <f t="shared" si="112"/>
        <v>14286.230671587582</v>
      </c>
      <c r="T216" s="4">
        <f t="shared" si="113"/>
        <v>59083606.520145103</v>
      </c>
      <c r="U216" s="4">
        <v>5000</v>
      </c>
      <c r="V216" s="10">
        <f t="shared" si="124"/>
        <v>10.52200546934187</v>
      </c>
      <c r="W216" s="4">
        <f t="shared" si="125"/>
        <v>0.14286230671587496</v>
      </c>
      <c r="X216" s="2">
        <f t="shared" si="114"/>
        <v>52.610027346709352</v>
      </c>
      <c r="Y216" s="9">
        <f t="shared" si="115"/>
        <v>6.018518518518519E-4</v>
      </c>
      <c r="Z216" s="2">
        <f t="shared" si="116"/>
        <v>0.7143115335793766</v>
      </c>
      <c r="AA216" s="2">
        <f t="shared" si="117"/>
        <v>16537.503844197214</v>
      </c>
      <c r="AB216" s="9">
        <f t="shared" si="118"/>
        <v>0.19140046296296298</v>
      </c>
      <c r="AC216" s="4">
        <f t="shared" si="103"/>
        <v>58031400</v>
      </c>
      <c r="AD216" s="4">
        <f t="shared" si="119"/>
        <v>59083600</v>
      </c>
      <c r="AE216" s="4">
        <f t="shared" si="104"/>
        <v>5000</v>
      </c>
      <c r="AF216">
        <f t="shared" si="105"/>
        <v>68928</v>
      </c>
      <c r="AG216">
        <f t="shared" si="120"/>
        <v>42600</v>
      </c>
      <c r="AH216">
        <f t="shared" si="121"/>
        <v>26328</v>
      </c>
    </row>
    <row r="217" spans="1:34">
      <c r="A217" s="3">
        <v>214</v>
      </c>
      <c r="B217" s="2">
        <f t="shared" si="99"/>
        <v>5124527658868.7852</v>
      </c>
      <c r="C217" s="2">
        <f t="shared" si="100"/>
        <v>103063726445.49814</v>
      </c>
      <c r="D217" s="2">
        <f t="shared" si="122"/>
        <v>1418499460.3610229</v>
      </c>
      <c r="E217" s="2">
        <f t="shared" si="106"/>
        <v>5227591385314.2832</v>
      </c>
      <c r="G217" s="2">
        <f t="shared" si="123"/>
        <v>21</v>
      </c>
      <c r="H217" s="2">
        <f t="shared" si="107"/>
        <v>4</v>
      </c>
      <c r="I217" s="2">
        <f t="shared" si="102"/>
        <v>100000</v>
      </c>
      <c r="J217" s="4">
        <f t="shared" si="101"/>
        <v>104495.45183321839</v>
      </c>
      <c r="K217" s="10">
        <f t="shared" si="108"/>
        <v>1431.7253877202586</v>
      </c>
      <c r="L217" s="4">
        <f t="shared" si="109"/>
        <v>7158.6269386012927</v>
      </c>
      <c r="M217" s="9">
        <f t="shared" si="110"/>
        <v>8.2847222222222225E-2</v>
      </c>
      <c r="N217" s="4">
        <f t="shared" si="111"/>
        <v>66.129636796239538</v>
      </c>
      <c r="Q217" s="2">
        <f t="shared" si="97"/>
        <v>59083606.520145103</v>
      </c>
      <c r="R217" s="2">
        <f t="shared" si="98"/>
        <v>1066619.036879367</v>
      </c>
      <c r="S217" s="2">
        <f t="shared" si="112"/>
        <v>14418.489945180059</v>
      </c>
      <c r="T217" s="4">
        <f t="shared" si="113"/>
        <v>60150225.557024471</v>
      </c>
      <c r="U217" s="4">
        <v>5000</v>
      </c>
      <c r="V217" s="10">
        <f t="shared" si="124"/>
        <v>10.66619036879367</v>
      </c>
      <c r="W217" s="4">
        <f t="shared" si="125"/>
        <v>0.14418489945179935</v>
      </c>
      <c r="X217" s="2">
        <f t="shared" si="114"/>
        <v>53.33095184396835</v>
      </c>
      <c r="Y217" s="9">
        <f t="shared" si="115"/>
        <v>6.134259259259259E-4</v>
      </c>
      <c r="Z217" s="2">
        <f t="shared" si="116"/>
        <v>0.72092449725899854</v>
      </c>
      <c r="AA217" s="2">
        <f t="shared" si="117"/>
        <v>16590.834796041181</v>
      </c>
      <c r="AB217" s="9">
        <f t="shared" si="118"/>
        <v>0.1920138888888889</v>
      </c>
      <c r="AC217" s="4">
        <f t="shared" si="103"/>
        <v>59083600</v>
      </c>
      <c r="AD217" s="4">
        <f t="shared" si="119"/>
        <v>60150200</v>
      </c>
      <c r="AE217" s="4">
        <f t="shared" si="104"/>
        <v>5000</v>
      </c>
      <c r="AF217">
        <f t="shared" si="105"/>
        <v>69252</v>
      </c>
      <c r="AG217">
        <f t="shared" si="120"/>
        <v>42800</v>
      </c>
      <c r="AH217">
        <f t="shared" si="121"/>
        <v>26452</v>
      </c>
    </row>
    <row r="218" spans="1:34">
      <c r="A218" s="3">
        <v>215</v>
      </c>
      <c r="B218" s="2">
        <f t="shared" si="99"/>
        <v>5227591385314.2832</v>
      </c>
      <c r="C218" s="2">
        <f t="shared" si="100"/>
        <v>104495451833.2184</v>
      </c>
      <c r="D218" s="2">
        <f t="shared" si="122"/>
        <v>1431725387.7202606</v>
      </c>
      <c r="E218" s="2">
        <f t="shared" si="106"/>
        <v>5332086837147.502</v>
      </c>
      <c r="G218" s="2">
        <f t="shared" si="123"/>
        <v>21</v>
      </c>
      <c r="H218" s="2">
        <f t="shared" si="107"/>
        <v>5</v>
      </c>
      <c r="I218" s="2">
        <f t="shared" si="102"/>
        <v>100000</v>
      </c>
      <c r="J218" s="4">
        <f t="shared" si="101"/>
        <v>105940.46495169678</v>
      </c>
      <c r="K218" s="10">
        <f t="shared" si="108"/>
        <v>1445.0131184783813</v>
      </c>
      <c r="L218" s="4">
        <f t="shared" si="109"/>
        <v>7225.0655923919066</v>
      </c>
      <c r="M218" s="9">
        <f t="shared" si="110"/>
        <v>8.3622685185185189E-2</v>
      </c>
      <c r="N218" s="4">
        <f t="shared" si="111"/>
        <v>66.438653790613898</v>
      </c>
      <c r="Q218" s="2">
        <f t="shared" si="97"/>
        <v>60150225.557024471</v>
      </c>
      <c r="R218" s="2">
        <f t="shared" si="98"/>
        <v>1081170.4041321282</v>
      </c>
      <c r="S218" s="2">
        <f t="shared" si="112"/>
        <v>14551.367252761287</v>
      </c>
      <c r="T218" s="4">
        <f t="shared" si="113"/>
        <v>61231395.961156599</v>
      </c>
      <c r="U218" s="4">
        <v>5000</v>
      </c>
      <c r="V218" s="10">
        <f t="shared" si="124"/>
        <v>10.811704041321281</v>
      </c>
      <c r="W218" s="4">
        <f t="shared" si="125"/>
        <v>0.1455136725276116</v>
      </c>
      <c r="X218" s="2">
        <f t="shared" si="114"/>
        <v>54.058520206606403</v>
      </c>
      <c r="Y218" s="9">
        <f t="shared" si="115"/>
        <v>6.2500000000000001E-4</v>
      </c>
      <c r="Z218" s="2">
        <f t="shared" si="116"/>
        <v>0.72756836263805269</v>
      </c>
      <c r="AA218" s="2">
        <f t="shared" si="117"/>
        <v>16644.893316247788</v>
      </c>
      <c r="AB218" s="9">
        <f t="shared" si="118"/>
        <v>0.19263888888888889</v>
      </c>
      <c r="AC218" s="4">
        <f t="shared" si="103"/>
        <v>60150200</v>
      </c>
      <c r="AD218" s="4">
        <f t="shared" si="119"/>
        <v>61231400</v>
      </c>
      <c r="AE218" s="4">
        <f t="shared" si="104"/>
        <v>5000</v>
      </c>
      <c r="AF218">
        <f t="shared" si="105"/>
        <v>69575</v>
      </c>
      <c r="AG218">
        <f t="shared" si="120"/>
        <v>43000</v>
      </c>
      <c r="AH218">
        <f t="shared" si="121"/>
        <v>26575</v>
      </c>
    </row>
    <row r="219" spans="1:34">
      <c r="A219" s="3">
        <v>216</v>
      </c>
      <c r="B219" s="2">
        <f t="shared" si="99"/>
        <v>5332086837147.502</v>
      </c>
      <c r="C219" s="2">
        <f t="shared" si="100"/>
        <v>105940464951.69678</v>
      </c>
      <c r="D219" s="2">
        <f t="shared" si="122"/>
        <v>1445013118.4783783</v>
      </c>
      <c r="E219" s="2">
        <f t="shared" si="106"/>
        <v>5438027302099.1992</v>
      </c>
      <c r="G219" s="2">
        <f t="shared" si="123"/>
        <v>21</v>
      </c>
      <c r="H219" s="2">
        <f t="shared" si="107"/>
        <v>6</v>
      </c>
      <c r="I219" s="2">
        <f t="shared" si="102"/>
        <v>100000</v>
      </c>
      <c r="J219" s="4">
        <f t="shared" si="101"/>
        <v>107398.82760433215</v>
      </c>
      <c r="K219" s="10">
        <f t="shared" si="108"/>
        <v>1458.3626526353792</v>
      </c>
      <c r="L219" s="4">
        <f t="shared" si="109"/>
        <v>7291.8132631768958</v>
      </c>
      <c r="M219" s="9">
        <f t="shared" si="110"/>
        <v>8.4386574074074072E-2</v>
      </c>
      <c r="N219" s="4">
        <f t="shared" si="111"/>
        <v>66.747670784989168</v>
      </c>
      <c r="Q219" s="2">
        <f t="shared" si="97"/>
        <v>61231395.961156599</v>
      </c>
      <c r="R219" s="2">
        <f t="shared" si="98"/>
        <v>1095855.2667264594</v>
      </c>
      <c r="S219" s="2">
        <f t="shared" si="112"/>
        <v>14684.862594331264</v>
      </c>
      <c r="T219" s="4">
        <f t="shared" si="113"/>
        <v>62327251.227883056</v>
      </c>
      <c r="U219" s="4">
        <v>5000</v>
      </c>
      <c r="V219" s="10">
        <f t="shared" si="124"/>
        <v>10.958552667264593</v>
      </c>
      <c r="W219" s="4">
        <f t="shared" si="125"/>
        <v>0.14684862594331172</v>
      </c>
      <c r="X219" s="2">
        <f t="shared" si="114"/>
        <v>54.792763336322963</v>
      </c>
      <c r="Y219" s="9">
        <f t="shared" si="115"/>
        <v>6.2500000000000001E-4</v>
      </c>
      <c r="Z219" s="2">
        <f t="shared" si="116"/>
        <v>0.73424312971656036</v>
      </c>
      <c r="AA219" s="2">
        <f t="shared" si="117"/>
        <v>16699.686079584109</v>
      </c>
      <c r="AB219" s="9">
        <f t="shared" si="118"/>
        <v>0.19327546296296297</v>
      </c>
      <c r="AC219" s="4">
        <f t="shared" si="103"/>
        <v>61231400</v>
      </c>
      <c r="AD219" s="4">
        <f t="shared" si="119"/>
        <v>62327300</v>
      </c>
      <c r="AE219" s="4">
        <f t="shared" si="104"/>
        <v>5000</v>
      </c>
      <c r="AF219">
        <f t="shared" si="105"/>
        <v>69899</v>
      </c>
      <c r="AG219">
        <f t="shared" si="120"/>
        <v>43200</v>
      </c>
      <c r="AH219">
        <f t="shared" si="121"/>
        <v>26699</v>
      </c>
    </row>
    <row r="220" spans="1:34">
      <c r="A220" s="3">
        <v>217</v>
      </c>
      <c r="B220" s="2">
        <f t="shared" si="99"/>
        <v>5438027302099.1992</v>
      </c>
      <c r="C220" s="2">
        <f t="shared" si="100"/>
        <v>107398827604.33215</v>
      </c>
      <c r="D220" s="2">
        <f t="shared" si="122"/>
        <v>1458362652.635376</v>
      </c>
      <c r="E220" s="2">
        <f t="shared" si="106"/>
        <v>5545426129703.5312</v>
      </c>
      <c r="G220" s="2">
        <f t="shared" si="123"/>
        <v>21</v>
      </c>
      <c r="H220" s="2">
        <f t="shared" si="107"/>
        <v>7</v>
      </c>
      <c r="I220" s="2">
        <f t="shared" si="102"/>
        <v>100000</v>
      </c>
      <c r="J220" s="4">
        <f t="shared" si="101"/>
        <v>108870.60159452341</v>
      </c>
      <c r="K220" s="10">
        <f t="shared" si="108"/>
        <v>1471.7739901912519</v>
      </c>
      <c r="L220" s="4">
        <f t="shared" si="109"/>
        <v>7358.8699509562593</v>
      </c>
      <c r="M220" s="9">
        <f t="shared" si="110"/>
        <v>8.516203703703705E-2</v>
      </c>
      <c r="N220" s="4">
        <f t="shared" si="111"/>
        <v>67.056687779363529</v>
      </c>
      <c r="Q220" s="2">
        <f t="shared" si="97"/>
        <v>62327251.227883056</v>
      </c>
      <c r="R220" s="2">
        <f t="shared" si="98"/>
        <v>1110674.2426963493</v>
      </c>
      <c r="S220" s="2">
        <f t="shared" si="112"/>
        <v>14818.975969889991</v>
      </c>
      <c r="T220" s="4">
        <f t="shared" si="113"/>
        <v>63437925.470579408</v>
      </c>
      <c r="U220" s="4">
        <v>5000</v>
      </c>
      <c r="V220" s="10">
        <f t="shared" si="124"/>
        <v>11.106742426963493</v>
      </c>
      <c r="W220" s="4">
        <f t="shared" si="125"/>
        <v>0.14818975969889969</v>
      </c>
      <c r="X220" s="2">
        <f t="shared" si="114"/>
        <v>55.533712134817463</v>
      </c>
      <c r="Y220" s="9">
        <f t="shared" si="115"/>
        <v>6.3657407407407402E-4</v>
      </c>
      <c r="Z220" s="2">
        <f t="shared" si="116"/>
        <v>0.74094879849450024</v>
      </c>
      <c r="AA220" s="2">
        <f t="shared" si="117"/>
        <v>16755.219791718926</v>
      </c>
      <c r="AB220" s="9">
        <f t="shared" si="118"/>
        <v>0.19392361111111112</v>
      </c>
      <c r="AC220" s="4">
        <f t="shared" si="103"/>
        <v>62327300</v>
      </c>
      <c r="AD220" s="4">
        <f t="shared" si="119"/>
        <v>63437900</v>
      </c>
      <c r="AE220" s="4">
        <f t="shared" si="104"/>
        <v>5000</v>
      </c>
      <c r="AF220">
        <f t="shared" si="105"/>
        <v>70223</v>
      </c>
      <c r="AG220">
        <f t="shared" si="120"/>
        <v>43400</v>
      </c>
      <c r="AH220">
        <f t="shared" si="121"/>
        <v>26823</v>
      </c>
    </row>
    <row r="221" spans="1:34">
      <c r="A221" s="3">
        <v>218</v>
      </c>
      <c r="B221" s="2">
        <f t="shared" si="99"/>
        <v>5545426129703.5312</v>
      </c>
      <c r="C221" s="2">
        <f t="shared" si="100"/>
        <v>108870601594.52341</v>
      </c>
      <c r="D221" s="2">
        <f t="shared" si="122"/>
        <v>1471773990.1912537</v>
      </c>
      <c r="E221" s="2">
        <f t="shared" si="106"/>
        <v>5654296731298.0547</v>
      </c>
      <c r="G221" s="2">
        <f t="shared" si="123"/>
        <v>21</v>
      </c>
      <c r="H221" s="2">
        <f t="shared" si="107"/>
        <v>8</v>
      </c>
      <c r="I221" s="2">
        <f t="shared" si="102"/>
        <v>100000</v>
      </c>
      <c r="J221" s="4">
        <f t="shared" si="101"/>
        <v>110355.84872566941</v>
      </c>
      <c r="K221" s="10">
        <f t="shared" si="108"/>
        <v>1485.2471311459997</v>
      </c>
      <c r="L221" s="4">
        <f t="shared" si="109"/>
        <v>7426.2356557299981</v>
      </c>
      <c r="M221" s="9">
        <f t="shared" si="110"/>
        <v>8.5949074074074081E-2</v>
      </c>
      <c r="N221" s="4">
        <f t="shared" si="111"/>
        <v>67.365704773738798</v>
      </c>
      <c r="Q221" s="2">
        <f t="shared" si="97"/>
        <v>63437925.470579408</v>
      </c>
      <c r="R221" s="2">
        <f t="shared" si="98"/>
        <v>1125627.9500757868</v>
      </c>
      <c r="S221" s="2">
        <f t="shared" si="112"/>
        <v>14953.707379437468</v>
      </c>
      <c r="T221" s="4">
        <f t="shared" si="113"/>
        <v>64563553.420655198</v>
      </c>
      <c r="U221" s="4">
        <v>5000</v>
      </c>
      <c r="V221" s="10">
        <f t="shared" si="124"/>
        <v>11.256279500757868</v>
      </c>
      <c r="W221" s="4">
        <f t="shared" si="125"/>
        <v>0.14953707379437553</v>
      </c>
      <c r="X221" s="2">
        <f t="shared" si="114"/>
        <v>56.281397503789343</v>
      </c>
      <c r="Y221" s="9">
        <f t="shared" si="115"/>
        <v>6.4814814814814813E-4</v>
      </c>
      <c r="Z221" s="2">
        <f t="shared" si="116"/>
        <v>0.74768536897187943</v>
      </c>
      <c r="AA221" s="2">
        <f t="shared" si="117"/>
        <v>16811.501189222716</v>
      </c>
      <c r="AB221" s="9">
        <f t="shared" si="118"/>
        <v>0.19457175925925926</v>
      </c>
      <c r="AC221" s="4">
        <f t="shared" si="103"/>
        <v>63437900</v>
      </c>
      <c r="AD221" s="4">
        <f t="shared" si="119"/>
        <v>64563600</v>
      </c>
      <c r="AE221" s="4">
        <f t="shared" si="104"/>
        <v>5000</v>
      </c>
      <c r="AF221">
        <f t="shared" si="105"/>
        <v>70546</v>
      </c>
      <c r="AG221">
        <f t="shared" si="120"/>
        <v>43600</v>
      </c>
      <c r="AH221">
        <f t="shared" si="121"/>
        <v>26946</v>
      </c>
    </row>
    <row r="222" spans="1:34">
      <c r="A222" s="3">
        <v>219</v>
      </c>
      <c r="B222" s="2">
        <f t="shared" si="99"/>
        <v>5654296731298.0547</v>
      </c>
      <c r="C222" s="2">
        <f t="shared" si="100"/>
        <v>110355848725.6694</v>
      </c>
      <c r="D222" s="2">
        <f t="shared" si="122"/>
        <v>1485247131.1459961</v>
      </c>
      <c r="E222" s="2">
        <f t="shared" si="106"/>
        <v>5764652580023.7236</v>
      </c>
      <c r="G222" s="2">
        <f t="shared" si="123"/>
        <v>21</v>
      </c>
      <c r="H222" s="2">
        <f t="shared" si="107"/>
        <v>9</v>
      </c>
      <c r="I222" s="2">
        <f t="shared" si="102"/>
        <v>100000</v>
      </c>
      <c r="J222" s="4">
        <f t="shared" si="101"/>
        <v>111854.63080116903</v>
      </c>
      <c r="K222" s="10">
        <f t="shared" si="108"/>
        <v>1498.7820754996224</v>
      </c>
      <c r="L222" s="4">
        <f t="shared" si="109"/>
        <v>7493.9103774981122</v>
      </c>
      <c r="M222" s="9">
        <f t="shared" si="110"/>
        <v>8.6724537037037044E-2</v>
      </c>
      <c r="N222" s="4">
        <f t="shared" si="111"/>
        <v>67.674721768114068</v>
      </c>
      <c r="Q222" s="2">
        <f t="shared" ref="Q222:Q285" si="126">+Q221+R221</f>
        <v>64563553.420655198</v>
      </c>
      <c r="R222" s="2">
        <f t="shared" ref="R222:R285" si="127">+S222+R221</f>
        <v>1140717.0068987606</v>
      </c>
      <c r="S222" s="2">
        <f t="shared" si="112"/>
        <v>15089.056822973695</v>
      </c>
      <c r="T222" s="4">
        <f t="shared" si="113"/>
        <v>65704270.427553959</v>
      </c>
      <c r="U222" s="4">
        <v>5000</v>
      </c>
      <c r="V222" s="10">
        <f t="shared" si="124"/>
        <v>11.407170068987606</v>
      </c>
      <c r="W222" s="4">
        <f t="shared" si="125"/>
        <v>0.15089056822973745</v>
      </c>
      <c r="X222" s="2">
        <f t="shared" si="114"/>
        <v>57.035850344938027</v>
      </c>
      <c r="Y222" s="9">
        <f t="shared" si="115"/>
        <v>6.5972222222222213E-4</v>
      </c>
      <c r="Z222" s="2">
        <f t="shared" si="116"/>
        <v>0.75445284114868372</v>
      </c>
      <c r="AA222" s="2">
        <f t="shared" si="117"/>
        <v>16868.537039567655</v>
      </c>
      <c r="AB222" s="9">
        <f t="shared" si="118"/>
        <v>0.19523148148148148</v>
      </c>
      <c r="AC222" s="4">
        <f t="shared" si="103"/>
        <v>64563600</v>
      </c>
      <c r="AD222" s="4">
        <f t="shared" si="119"/>
        <v>65704300</v>
      </c>
      <c r="AE222" s="4">
        <f t="shared" si="104"/>
        <v>5000</v>
      </c>
      <c r="AF222">
        <f t="shared" si="105"/>
        <v>70870</v>
      </c>
      <c r="AG222">
        <f t="shared" si="120"/>
        <v>43800</v>
      </c>
      <c r="AH222">
        <f t="shared" si="121"/>
        <v>27070</v>
      </c>
    </row>
    <row r="223" spans="1:34">
      <c r="A223" s="3">
        <v>220</v>
      </c>
      <c r="B223" s="2">
        <f t="shared" si="99"/>
        <v>5764652580023.7236</v>
      </c>
      <c r="C223" s="2">
        <f t="shared" si="100"/>
        <v>111854630801.16904</v>
      </c>
      <c r="D223" s="2">
        <f t="shared" si="122"/>
        <v>1498782075.4996338</v>
      </c>
      <c r="E223" s="2">
        <f t="shared" si="106"/>
        <v>5876507210824.8926</v>
      </c>
      <c r="G223" s="2">
        <f t="shared" si="123"/>
        <v>21</v>
      </c>
      <c r="H223" s="2">
        <f t="shared" si="107"/>
        <v>10</v>
      </c>
      <c r="I223" s="2">
        <f t="shared" si="102"/>
        <v>100000</v>
      </c>
      <c r="J223" s="4">
        <f t="shared" si="101"/>
        <v>113367.00962442115</v>
      </c>
      <c r="K223" s="10">
        <f t="shared" si="108"/>
        <v>1512.3788232521201</v>
      </c>
      <c r="L223" s="4">
        <f t="shared" si="109"/>
        <v>7561.8941162606006</v>
      </c>
      <c r="M223" s="9">
        <f t="shared" si="110"/>
        <v>8.7511574074074075E-2</v>
      </c>
      <c r="N223" s="4">
        <f t="shared" si="111"/>
        <v>67.983738762488429</v>
      </c>
      <c r="Q223" s="2">
        <f t="shared" si="126"/>
        <v>65704270.427553959</v>
      </c>
      <c r="R223" s="2">
        <f t="shared" si="127"/>
        <v>1155942.0311992592</v>
      </c>
      <c r="S223" s="2">
        <f t="shared" si="112"/>
        <v>15225.024300498671</v>
      </c>
      <c r="T223" s="4">
        <f t="shared" si="113"/>
        <v>66860212.458753221</v>
      </c>
      <c r="U223" s="4">
        <v>5000</v>
      </c>
      <c r="V223" s="10">
        <f t="shared" si="124"/>
        <v>11.559420311992593</v>
      </c>
      <c r="W223" s="4">
        <f t="shared" si="125"/>
        <v>0.15225024300498724</v>
      </c>
      <c r="X223" s="2">
        <f t="shared" si="114"/>
        <v>57.797101559962968</v>
      </c>
      <c r="Y223" s="9">
        <f t="shared" si="115"/>
        <v>6.5972222222222213E-4</v>
      </c>
      <c r="Z223" s="2">
        <f t="shared" si="116"/>
        <v>0.76125121502494153</v>
      </c>
      <c r="AA223" s="2">
        <f t="shared" si="117"/>
        <v>16926.334141127616</v>
      </c>
      <c r="AB223" s="9">
        <f t="shared" si="118"/>
        <v>0.19590277777777779</v>
      </c>
      <c r="AC223" s="4">
        <f t="shared" si="103"/>
        <v>65704300</v>
      </c>
      <c r="AD223" s="4">
        <f t="shared" si="119"/>
        <v>66860200</v>
      </c>
      <c r="AE223" s="4">
        <f t="shared" si="104"/>
        <v>5000</v>
      </c>
      <c r="AF223">
        <f t="shared" si="105"/>
        <v>71193</v>
      </c>
      <c r="AG223">
        <f t="shared" si="120"/>
        <v>44000</v>
      </c>
      <c r="AH223">
        <f t="shared" si="121"/>
        <v>27193</v>
      </c>
    </row>
    <row r="224" spans="1:34">
      <c r="A224" s="3">
        <v>221</v>
      </c>
      <c r="B224" s="2">
        <f t="shared" si="99"/>
        <v>5876507210824.8926</v>
      </c>
      <c r="C224" s="2">
        <f t="shared" si="100"/>
        <v>113367009624.42114</v>
      </c>
      <c r="D224" s="2">
        <f t="shared" si="122"/>
        <v>1512378823.2521057</v>
      </c>
      <c r="E224" s="2">
        <f t="shared" si="106"/>
        <v>5989874220449.3135</v>
      </c>
      <c r="G224" s="2">
        <f t="shared" si="123"/>
        <v>21</v>
      </c>
      <c r="H224" s="2">
        <f t="shared" si="107"/>
        <v>11</v>
      </c>
      <c r="I224" s="2">
        <f t="shared" si="102"/>
        <v>100000</v>
      </c>
      <c r="J224" s="4">
        <f t="shared" si="101"/>
        <v>114893.04699882463</v>
      </c>
      <c r="K224" s="10">
        <f t="shared" si="108"/>
        <v>1526.0373744034928</v>
      </c>
      <c r="L224" s="4">
        <f t="shared" si="109"/>
        <v>7630.1868720174643</v>
      </c>
      <c r="M224" s="9">
        <f t="shared" si="110"/>
        <v>8.8310185185185186E-2</v>
      </c>
      <c r="N224" s="4">
        <f t="shared" si="111"/>
        <v>68.292755756863698</v>
      </c>
      <c r="Q224" s="2">
        <f t="shared" si="126"/>
        <v>66860212.458753221</v>
      </c>
      <c r="R224" s="2">
        <f t="shared" si="127"/>
        <v>1171303.6410112716</v>
      </c>
      <c r="S224" s="2">
        <f t="shared" si="112"/>
        <v>15361.609812012399</v>
      </c>
      <c r="T224" s="4">
        <f t="shared" si="113"/>
        <v>68031516.099764496</v>
      </c>
      <c r="U224" s="4">
        <v>5000</v>
      </c>
      <c r="V224" s="10">
        <f t="shared" si="124"/>
        <v>11.713036410112716</v>
      </c>
      <c r="W224" s="4">
        <f t="shared" si="125"/>
        <v>0.15361609812012311</v>
      </c>
      <c r="X224" s="2">
        <f t="shared" si="114"/>
        <v>58.565182050563578</v>
      </c>
      <c r="Y224" s="9">
        <f t="shared" si="115"/>
        <v>6.7129629629629625E-4</v>
      </c>
      <c r="Z224" s="2">
        <f t="shared" si="116"/>
        <v>0.76808049060061023</v>
      </c>
      <c r="AA224" s="2">
        <f t="shared" si="117"/>
        <v>16984.899323178179</v>
      </c>
      <c r="AB224" s="9">
        <f t="shared" si="118"/>
        <v>0.1965740740740741</v>
      </c>
      <c r="AC224" s="4">
        <f t="shared" si="103"/>
        <v>66860200</v>
      </c>
      <c r="AD224" s="4">
        <f t="shared" si="119"/>
        <v>68031500</v>
      </c>
      <c r="AE224" s="4">
        <f t="shared" si="104"/>
        <v>5000</v>
      </c>
      <c r="AF224">
        <f t="shared" si="105"/>
        <v>71517</v>
      </c>
      <c r="AG224">
        <f t="shared" si="120"/>
        <v>44200</v>
      </c>
      <c r="AH224">
        <f t="shared" si="121"/>
        <v>27317</v>
      </c>
    </row>
    <row r="225" spans="1:34">
      <c r="A225" s="3">
        <v>222</v>
      </c>
      <c r="B225" s="2">
        <f t="shared" si="99"/>
        <v>5989874220449.3135</v>
      </c>
      <c r="C225" s="2">
        <f t="shared" si="100"/>
        <v>114893046998.82463</v>
      </c>
      <c r="D225" s="2">
        <f t="shared" si="122"/>
        <v>1526037374.4034882</v>
      </c>
      <c r="E225" s="2">
        <f t="shared" si="106"/>
        <v>6104767267448.1377</v>
      </c>
      <c r="G225" s="2">
        <f t="shared" si="123"/>
        <v>21</v>
      </c>
      <c r="H225" s="2">
        <f t="shared" si="107"/>
        <v>12</v>
      </c>
      <c r="I225" s="2">
        <f t="shared" si="102"/>
        <v>100000</v>
      </c>
      <c r="J225" s="4">
        <f t="shared" si="101"/>
        <v>116432.80472777838</v>
      </c>
      <c r="K225" s="10">
        <f t="shared" si="108"/>
        <v>1539.7577289537405</v>
      </c>
      <c r="L225" s="4">
        <f t="shared" si="109"/>
        <v>7698.7886447687024</v>
      </c>
      <c r="M225" s="9">
        <f t="shared" si="110"/>
        <v>8.909722222222223E-2</v>
      </c>
      <c r="N225" s="4">
        <f t="shared" si="111"/>
        <v>68.601772751238059</v>
      </c>
      <c r="Q225" s="2">
        <f t="shared" si="126"/>
        <v>68031516.099764496</v>
      </c>
      <c r="R225" s="2">
        <f t="shared" si="127"/>
        <v>1186802.4543687864</v>
      </c>
      <c r="S225" s="2">
        <f t="shared" si="112"/>
        <v>15498.813357514875</v>
      </c>
      <c r="T225" s="4">
        <f t="shared" si="113"/>
        <v>69218318.554133281</v>
      </c>
      <c r="U225" s="4">
        <v>5000</v>
      </c>
      <c r="V225" s="10">
        <f t="shared" si="124"/>
        <v>11.868024543687865</v>
      </c>
      <c r="W225" s="4">
        <f t="shared" si="125"/>
        <v>0.15498813357514862</v>
      </c>
      <c r="X225" s="2">
        <f t="shared" si="114"/>
        <v>59.340122718439325</v>
      </c>
      <c r="Y225" s="9">
        <f t="shared" si="115"/>
        <v>6.8287037037037025E-4</v>
      </c>
      <c r="Z225" s="2">
        <f t="shared" si="116"/>
        <v>0.77494066787574667</v>
      </c>
      <c r="AA225" s="2">
        <f t="shared" si="117"/>
        <v>17044.239445896619</v>
      </c>
      <c r="AB225" s="9">
        <f t="shared" si="118"/>
        <v>0.19726851851851854</v>
      </c>
      <c r="AC225" s="4">
        <f t="shared" si="103"/>
        <v>68031500</v>
      </c>
      <c r="AD225" s="4">
        <f t="shared" si="119"/>
        <v>69218300</v>
      </c>
      <c r="AE225" s="4">
        <f t="shared" si="104"/>
        <v>5000</v>
      </c>
      <c r="AF225">
        <f t="shared" si="105"/>
        <v>71841</v>
      </c>
      <c r="AG225">
        <f t="shared" si="120"/>
        <v>44400</v>
      </c>
      <c r="AH225">
        <f t="shared" si="121"/>
        <v>27441</v>
      </c>
    </row>
    <row r="226" spans="1:34">
      <c r="A226" s="3">
        <v>223</v>
      </c>
      <c r="B226" s="2">
        <f t="shared" si="99"/>
        <v>6104767267448.1377</v>
      </c>
      <c r="C226" s="2">
        <f t="shared" si="100"/>
        <v>116432804727.77838</v>
      </c>
      <c r="D226" s="2">
        <f t="shared" si="122"/>
        <v>1539757728.9537506</v>
      </c>
      <c r="E226" s="2">
        <f t="shared" si="106"/>
        <v>6221200072175.916</v>
      </c>
      <c r="G226" s="2">
        <f t="shared" si="123"/>
        <v>21</v>
      </c>
      <c r="H226" s="2">
        <f t="shared" si="107"/>
        <v>13</v>
      </c>
      <c r="I226" s="2">
        <f t="shared" si="102"/>
        <v>100000</v>
      </c>
      <c r="J226" s="4">
        <f t="shared" si="101"/>
        <v>117986.34461468123</v>
      </c>
      <c r="K226" s="10">
        <f t="shared" si="108"/>
        <v>1553.5398869028631</v>
      </c>
      <c r="L226" s="4">
        <f t="shared" si="109"/>
        <v>7767.6994345143157</v>
      </c>
      <c r="M226" s="9">
        <f t="shared" si="110"/>
        <v>8.9895833333333328E-2</v>
      </c>
      <c r="N226" s="4">
        <f t="shared" si="111"/>
        <v>68.910789745613329</v>
      </c>
      <c r="Q226" s="2">
        <f t="shared" si="126"/>
        <v>69218318.554133281</v>
      </c>
      <c r="R226" s="2">
        <f t="shared" si="127"/>
        <v>1202439.0893057925</v>
      </c>
      <c r="S226" s="2">
        <f t="shared" si="112"/>
        <v>15636.634937006102</v>
      </c>
      <c r="T226" s="4">
        <f t="shared" si="113"/>
        <v>70420757.643439069</v>
      </c>
      <c r="U226" s="4">
        <v>5000</v>
      </c>
      <c r="V226" s="10">
        <f t="shared" si="124"/>
        <v>12.024390893057925</v>
      </c>
      <c r="W226" s="4">
        <f t="shared" si="125"/>
        <v>0.15636634937006022</v>
      </c>
      <c r="X226" s="2">
        <f t="shared" si="114"/>
        <v>60.121954465289626</v>
      </c>
      <c r="Y226" s="9">
        <f t="shared" si="115"/>
        <v>6.9444444444444447E-4</v>
      </c>
      <c r="Z226" s="2">
        <f t="shared" si="116"/>
        <v>0.7818317468503011</v>
      </c>
      <c r="AA226" s="2">
        <f t="shared" si="117"/>
        <v>17104.361400361908</v>
      </c>
      <c r="AB226" s="9">
        <f t="shared" si="118"/>
        <v>0.19796296296296298</v>
      </c>
      <c r="AC226" s="4">
        <f t="shared" si="103"/>
        <v>69218300</v>
      </c>
      <c r="AD226" s="4">
        <f t="shared" si="119"/>
        <v>70420800</v>
      </c>
      <c r="AE226" s="4">
        <f t="shared" si="104"/>
        <v>5000</v>
      </c>
      <c r="AF226">
        <f t="shared" si="105"/>
        <v>72164</v>
      </c>
      <c r="AG226">
        <f t="shared" si="120"/>
        <v>44600</v>
      </c>
      <c r="AH226">
        <f t="shared" si="121"/>
        <v>27564</v>
      </c>
    </row>
    <row r="227" spans="1:34">
      <c r="A227" s="3">
        <v>224</v>
      </c>
      <c r="B227" s="2">
        <f t="shared" si="99"/>
        <v>6221200072175.916</v>
      </c>
      <c r="C227" s="2">
        <f t="shared" si="100"/>
        <v>117986344614.68124</v>
      </c>
      <c r="D227" s="2">
        <f t="shared" si="122"/>
        <v>1553539886.9028625</v>
      </c>
      <c r="E227" s="2">
        <f t="shared" si="106"/>
        <v>6339186416790.5977</v>
      </c>
      <c r="G227" s="2">
        <f t="shared" si="123"/>
        <v>21</v>
      </c>
      <c r="H227" s="2">
        <f t="shared" si="107"/>
        <v>14</v>
      </c>
      <c r="I227" s="2">
        <f t="shared" si="102"/>
        <v>100000</v>
      </c>
      <c r="J227" s="4">
        <f t="shared" si="101"/>
        <v>119553.72846293209</v>
      </c>
      <c r="K227" s="10">
        <f t="shared" si="108"/>
        <v>1567.3838482508609</v>
      </c>
      <c r="L227" s="4">
        <f t="shared" si="109"/>
        <v>7836.9192412543043</v>
      </c>
      <c r="M227" s="9">
        <f t="shared" si="110"/>
        <v>9.0694444444444453E-2</v>
      </c>
      <c r="N227" s="4">
        <f t="shared" si="111"/>
        <v>69.219806739988599</v>
      </c>
      <c r="Q227" s="2">
        <f t="shared" si="126"/>
        <v>70420757.643439069</v>
      </c>
      <c r="R227" s="2">
        <f t="shared" si="127"/>
        <v>1218214.1638562786</v>
      </c>
      <c r="S227" s="2">
        <f t="shared" si="112"/>
        <v>15775.074550486077</v>
      </c>
      <c r="T227" s="4">
        <f t="shared" si="113"/>
        <v>71638971.807295352</v>
      </c>
      <c r="U227" s="4">
        <v>5000</v>
      </c>
      <c r="V227" s="10">
        <f t="shared" si="124"/>
        <v>12.182141638562786</v>
      </c>
      <c r="W227" s="4">
        <f t="shared" si="125"/>
        <v>0.15775074550486146</v>
      </c>
      <c r="X227" s="2">
        <f t="shared" si="114"/>
        <v>60.910708192813928</v>
      </c>
      <c r="Y227" s="9">
        <f t="shared" si="115"/>
        <v>6.9444444444444447E-4</v>
      </c>
      <c r="Z227" s="2">
        <f t="shared" si="116"/>
        <v>0.78875372752430195</v>
      </c>
      <c r="AA227" s="2">
        <f t="shared" si="117"/>
        <v>17165.27210855472</v>
      </c>
      <c r="AB227" s="9">
        <f t="shared" si="118"/>
        <v>0.19866898148148146</v>
      </c>
      <c r="AC227" s="4">
        <f t="shared" si="103"/>
        <v>70420800</v>
      </c>
      <c r="AD227" s="4">
        <f t="shared" si="119"/>
        <v>71639000</v>
      </c>
      <c r="AE227" s="4">
        <f t="shared" si="104"/>
        <v>5000</v>
      </c>
      <c r="AF227">
        <f t="shared" si="105"/>
        <v>72488</v>
      </c>
      <c r="AG227">
        <f t="shared" si="120"/>
        <v>44800</v>
      </c>
      <c r="AH227">
        <f t="shared" si="121"/>
        <v>27688</v>
      </c>
    </row>
    <row r="228" spans="1:34">
      <c r="A228" s="3">
        <v>225</v>
      </c>
      <c r="B228" s="2">
        <f t="shared" ref="B228:B291" si="128">+B227+C227</f>
        <v>6339186416790.5977</v>
      </c>
      <c r="C228" s="2">
        <f t="shared" ref="C228:C291" si="129">I228*J227*J$4</f>
        <v>119553728462.9321</v>
      </c>
      <c r="D228" s="2">
        <f t="shared" si="122"/>
        <v>1567383848.2508545</v>
      </c>
      <c r="E228" s="2">
        <f t="shared" si="106"/>
        <v>6458740145253.5293</v>
      </c>
      <c r="G228" s="2">
        <f t="shared" si="123"/>
        <v>21</v>
      </c>
      <c r="H228" s="2">
        <f t="shared" si="107"/>
        <v>15</v>
      </c>
      <c r="I228" s="2">
        <f t="shared" si="102"/>
        <v>100000</v>
      </c>
      <c r="J228" s="4">
        <f t="shared" ref="J228:J291" si="130">+J227+K228</f>
        <v>121135.01807592982</v>
      </c>
      <c r="K228" s="10">
        <f t="shared" si="108"/>
        <v>1581.2896129977335</v>
      </c>
      <c r="L228" s="4">
        <f t="shared" si="109"/>
        <v>7906.4480649886673</v>
      </c>
      <c r="M228" s="9">
        <f t="shared" si="110"/>
        <v>9.150462962962963E-2</v>
      </c>
      <c r="N228" s="4">
        <f t="shared" si="111"/>
        <v>69.528823734362959</v>
      </c>
      <c r="Q228" s="2">
        <f t="shared" si="126"/>
        <v>71638971.807295352</v>
      </c>
      <c r="R228" s="2">
        <f t="shared" si="127"/>
        <v>1234128.2960542333</v>
      </c>
      <c r="S228" s="2">
        <f t="shared" si="112"/>
        <v>15914.132197954803</v>
      </c>
      <c r="T228" s="4">
        <f t="shared" si="113"/>
        <v>72873100.103349581</v>
      </c>
      <c r="U228" s="4">
        <v>5000</v>
      </c>
      <c r="V228" s="10">
        <f t="shared" si="124"/>
        <v>12.341282960542333</v>
      </c>
      <c r="W228" s="4">
        <f t="shared" si="125"/>
        <v>0.159141321979547</v>
      </c>
      <c r="X228" s="2">
        <f t="shared" si="114"/>
        <v>61.706414802711663</v>
      </c>
      <c r="Y228" s="9">
        <f t="shared" si="115"/>
        <v>7.0601851851851847E-4</v>
      </c>
      <c r="Z228" s="2">
        <f t="shared" si="116"/>
        <v>0.79570660989773501</v>
      </c>
      <c r="AA228" s="2">
        <f t="shared" si="117"/>
        <v>17226.978523357433</v>
      </c>
      <c r="AB228" s="9">
        <f t="shared" si="118"/>
        <v>0.199375</v>
      </c>
      <c r="AC228" s="4">
        <f t="shared" si="103"/>
        <v>71639000</v>
      </c>
      <c r="AD228" s="4">
        <f t="shared" si="119"/>
        <v>72873100</v>
      </c>
      <c r="AE228" s="4">
        <f t="shared" si="104"/>
        <v>5000</v>
      </c>
      <c r="AF228">
        <f t="shared" si="105"/>
        <v>72812</v>
      </c>
      <c r="AG228">
        <f t="shared" si="120"/>
        <v>45000</v>
      </c>
      <c r="AH228">
        <f t="shared" si="121"/>
        <v>27812</v>
      </c>
    </row>
    <row r="229" spans="1:34">
      <c r="A229" s="3">
        <v>226</v>
      </c>
      <c r="B229" s="2">
        <f t="shared" si="128"/>
        <v>6458740145253.5293</v>
      </c>
      <c r="C229" s="2">
        <f t="shared" si="129"/>
        <v>121135018075.92984</v>
      </c>
      <c r="D229" s="2">
        <f t="shared" si="122"/>
        <v>1581289612.9977417</v>
      </c>
      <c r="E229" s="2">
        <f t="shared" si="106"/>
        <v>6579875163329.459</v>
      </c>
      <c r="G229" s="2">
        <f t="shared" si="123"/>
        <v>21</v>
      </c>
      <c r="H229" s="2">
        <f t="shared" si="107"/>
        <v>16</v>
      </c>
      <c r="I229" s="2">
        <f t="shared" si="102"/>
        <v>100000</v>
      </c>
      <c r="J229" s="4">
        <f t="shared" si="130"/>
        <v>122730.2752570733</v>
      </c>
      <c r="K229" s="10">
        <f t="shared" si="108"/>
        <v>1595.2571811434811</v>
      </c>
      <c r="L229" s="4">
        <f t="shared" si="109"/>
        <v>7976.2859057174055</v>
      </c>
      <c r="M229" s="9">
        <f t="shared" si="110"/>
        <v>9.2314814814814808E-2</v>
      </c>
      <c r="N229" s="4">
        <f t="shared" si="111"/>
        <v>69.837840728738229</v>
      </c>
      <c r="Q229" s="2">
        <f t="shared" si="126"/>
        <v>72873100.103349581</v>
      </c>
      <c r="R229" s="2">
        <f t="shared" si="127"/>
        <v>1250182.1039336456</v>
      </c>
      <c r="S229" s="2">
        <f t="shared" si="112"/>
        <v>16053.807879412279</v>
      </c>
      <c r="T229" s="4">
        <f t="shared" si="113"/>
        <v>74123282.207283229</v>
      </c>
      <c r="U229" s="4">
        <v>5000</v>
      </c>
      <c r="V229" s="10">
        <f t="shared" si="124"/>
        <v>12.501821039336457</v>
      </c>
      <c r="W229" s="4">
        <f t="shared" si="125"/>
        <v>0.16053807879412396</v>
      </c>
      <c r="X229" s="2">
        <f t="shared" si="114"/>
        <v>62.509105196682285</v>
      </c>
      <c r="Y229" s="9">
        <f t="shared" si="115"/>
        <v>7.175925925925927E-4</v>
      </c>
      <c r="Z229" s="2">
        <f t="shared" si="116"/>
        <v>0.80269039397062159</v>
      </c>
      <c r="AA229" s="2">
        <f t="shared" si="117"/>
        <v>17289.487628554114</v>
      </c>
      <c r="AB229" s="9">
        <f t="shared" si="118"/>
        <v>0.20010416666666664</v>
      </c>
      <c r="AC229" s="4">
        <f t="shared" si="103"/>
        <v>72873100</v>
      </c>
      <c r="AD229" s="4">
        <f t="shared" si="119"/>
        <v>74123300</v>
      </c>
      <c r="AE229" s="4">
        <f t="shared" si="104"/>
        <v>5000</v>
      </c>
      <c r="AF229">
        <f t="shared" si="105"/>
        <v>73135</v>
      </c>
      <c r="AG229">
        <f t="shared" si="120"/>
        <v>45200</v>
      </c>
      <c r="AH229">
        <f t="shared" si="121"/>
        <v>27935</v>
      </c>
    </row>
    <row r="230" spans="1:34">
      <c r="A230" s="3">
        <v>227</v>
      </c>
      <c r="B230" s="2">
        <f t="shared" si="128"/>
        <v>6579875163329.459</v>
      </c>
      <c r="C230" s="2">
        <f t="shared" si="129"/>
        <v>122730275257.0733</v>
      </c>
      <c r="D230" s="2">
        <f t="shared" si="122"/>
        <v>1595257181.1434631</v>
      </c>
      <c r="E230" s="2">
        <f t="shared" si="106"/>
        <v>6702605438586.5322</v>
      </c>
      <c r="G230" s="2">
        <f t="shared" si="123"/>
        <v>21</v>
      </c>
      <c r="H230" s="2">
        <f t="shared" si="107"/>
        <v>17</v>
      </c>
      <c r="I230" s="2">
        <f t="shared" si="102"/>
        <v>100000</v>
      </c>
      <c r="J230" s="4">
        <f t="shared" si="130"/>
        <v>124339.56180976141</v>
      </c>
      <c r="K230" s="10">
        <f t="shared" si="108"/>
        <v>1609.2865526881037</v>
      </c>
      <c r="L230" s="4">
        <f t="shared" si="109"/>
        <v>8046.4327634405181</v>
      </c>
      <c r="M230" s="9">
        <f t="shared" si="110"/>
        <v>9.3124999999999999E-2</v>
      </c>
      <c r="N230" s="4">
        <f t="shared" si="111"/>
        <v>70.146857723112589</v>
      </c>
      <c r="Q230" s="2">
        <f t="shared" si="126"/>
        <v>74123282.207283229</v>
      </c>
      <c r="R230" s="2">
        <f t="shared" si="127"/>
        <v>1266376.2055285042</v>
      </c>
      <c r="S230" s="2">
        <f t="shared" si="112"/>
        <v>16194.101594858505</v>
      </c>
      <c r="T230" s="4">
        <f t="shared" si="113"/>
        <v>75389658.412811726</v>
      </c>
      <c r="U230" s="4">
        <v>5000</v>
      </c>
      <c r="V230" s="10">
        <f t="shared" si="124"/>
        <v>12.663762055285043</v>
      </c>
      <c r="W230" s="4">
        <f t="shared" si="125"/>
        <v>0.16194101594858523</v>
      </c>
      <c r="X230" s="2">
        <f t="shared" si="114"/>
        <v>63.318810276425211</v>
      </c>
      <c r="Y230" s="9">
        <f t="shared" si="115"/>
        <v>7.291666666666667E-4</v>
      </c>
      <c r="Z230" s="2">
        <f t="shared" si="116"/>
        <v>0.80970507974292616</v>
      </c>
      <c r="AA230" s="2">
        <f t="shared" si="117"/>
        <v>17352.806438830539</v>
      </c>
      <c r="AB230" s="9">
        <f t="shared" si="118"/>
        <v>0.20083333333333331</v>
      </c>
      <c r="AC230" s="4">
        <f t="shared" si="103"/>
        <v>74123300</v>
      </c>
      <c r="AD230" s="4">
        <f t="shared" si="119"/>
        <v>75389700</v>
      </c>
      <c r="AE230" s="4">
        <f t="shared" si="104"/>
        <v>5000</v>
      </c>
      <c r="AF230">
        <f t="shared" si="105"/>
        <v>73459</v>
      </c>
      <c r="AG230">
        <f t="shared" si="120"/>
        <v>45400</v>
      </c>
      <c r="AH230">
        <f t="shared" si="121"/>
        <v>28059</v>
      </c>
    </row>
    <row r="231" spans="1:34">
      <c r="A231" s="3">
        <v>228</v>
      </c>
      <c r="B231" s="2">
        <f t="shared" si="128"/>
        <v>6702605438586.5322</v>
      </c>
      <c r="C231" s="2">
        <f t="shared" si="129"/>
        <v>124339561809.76141</v>
      </c>
      <c r="D231" s="2">
        <f t="shared" si="122"/>
        <v>1609286552.6881104</v>
      </c>
      <c r="E231" s="2">
        <f t="shared" si="106"/>
        <v>6826945000396.2939</v>
      </c>
      <c r="G231" s="2">
        <f t="shared" si="123"/>
        <v>21</v>
      </c>
      <c r="H231" s="2">
        <f t="shared" si="107"/>
        <v>18</v>
      </c>
      <c r="I231" s="2">
        <f t="shared" si="102"/>
        <v>100000</v>
      </c>
      <c r="J231" s="4">
        <f t="shared" si="130"/>
        <v>125962.939537393</v>
      </c>
      <c r="K231" s="10">
        <f t="shared" si="108"/>
        <v>1623.3777276316014</v>
      </c>
      <c r="L231" s="4">
        <f t="shared" si="109"/>
        <v>8116.8886381580069</v>
      </c>
      <c r="M231" s="9">
        <f t="shared" si="110"/>
        <v>9.3935185185185191E-2</v>
      </c>
      <c r="N231" s="4">
        <f t="shared" si="111"/>
        <v>70.455874717488769</v>
      </c>
      <c r="Q231" s="2">
        <f t="shared" si="126"/>
        <v>75389658.412811726</v>
      </c>
      <c r="R231" s="2">
        <f t="shared" si="127"/>
        <v>1282711.2188727977</v>
      </c>
      <c r="S231" s="2">
        <f t="shared" si="112"/>
        <v>16335.01334429348</v>
      </c>
      <c r="T231" s="4">
        <f t="shared" si="113"/>
        <v>76672369.631684527</v>
      </c>
      <c r="U231" s="4">
        <v>5000</v>
      </c>
      <c r="V231" s="10">
        <f t="shared" si="124"/>
        <v>12.827112188727977</v>
      </c>
      <c r="W231" s="4">
        <f t="shared" si="125"/>
        <v>0.16335013344293436</v>
      </c>
      <c r="X231" s="2">
        <f t="shared" si="114"/>
        <v>64.135560943639888</v>
      </c>
      <c r="Y231" s="9">
        <f t="shared" si="115"/>
        <v>7.407407407407407E-4</v>
      </c>
      <c r="Z231" s="2">
        <f t="shared" si="116"/>
        <v>0.81675066721467715</v>
      </c>
      <c r="AA231" s="2">
        <f t="shared" si="117"/>
        <v>17416.941999774179</v>
      </c>
      <c r="AB231" s="9">
        <f t="shared" si="118"/>
        <v>0.20157407407407404</v>
      </c>
      <c r="AC231" s="4">
        <f t="shared" si="103"/>
        <v>75389700</v>
      </c>
      <c r="AD231" s="4">
        <f t="shared" si="119"/>
        <v>76672400</v>
      </c>
      <c r="AE231" s="4">
        <f t="shared" si="104"/>
        <v>5000</v>
      </c>
      <c r="AF231">
        <f t="shared" si="105"/>
        <v>73782</v>
      </c>
      <c r="AG231">
        <f t="shared" si="120"/>
        <v>45600</v>
      </c>
      <c r="AH231">
        <f t="shared" si="121"/>
        <v>28182</v>
      </c>
    </row>
    <row r="232" spans="1:34">
      <c r="A232" s="3">
        <v>229</v>
      </c>
      <c r="B232" s="2">
        <f t="shared" si="128"/>
        <v>6826945000396.2939</v>
      </c>
      <c r="C232" s="2">
        <f t="shared" si="129"/>
        <v>125962939537.39301</v>
      </c>
      <c r="D232" s="2">
        <f t="shared" si="122"/>
        <v>1623377727.6315918</v>
      </c>
      <c r="E232" s="2">
        <f t="shared" si="106"/>
        <v>6952907939933.6865</v>
      </c>
      <c r="G232" s="2">
        <f t="shared" si="123"/>
        <v>21</v>
      </c>
      <c r="H232" s="2">
        <f t="shared" si="107"/>
        <v>19</v>
      </c>
      <c r="I232" s="2">
        <f t="shared" si="102"/>
        <v>100000</v>
      </c>
      <c r="J232" s="4">
        <f t="shared" si="130"/>
        <v>127600.47024336697</v>
      </c>
      <c r="K232" s="10">
        <f t="shared" si="108"/>
        <v>1637.5307059739739</v>
      </c>
      <c r="L232" s="4">
        <f t="shared" si="109"/>
        <v>8187.6535298698691</v>
      </c>
      <c r="M232" s="9">
        <f t="shared" si="110"/>
        <v>9.4756944444444435E-2</v>
      </c>
      <c r="N232" s="4">
        <f t="shared" si="111"/>
        <v>70.764891711862219</v>
      </c>
      <c r="Q232" s="2">
        <f t="shared" si="126"/>
        <v>76672369.631684527</v>
      </c>
      <c r="R232" s="2">
        <f t="shared" si="127"/>
        <v>1299187.7620005149</v>
      </c>
      <c r="S232" s="2">
        <f t="shared" si="112"/>
        <v>16476.543127717207</v>
      </c>
      <c r="T232" s="4">
        <f t="shared" si="113"/>
        <v>77971557.393685043</v>
      </c>
      <c r="U232" s="4">
        <v>5000</v>
      </c>
      <c r="V232" s="10">
        <f t="shared" si="124"/>
        <v>12.99187762000515</v>
      </c>
      <c r="W232" s="4">
        <f t="shared" si="125"/>
        <v>0.16476543127717314</v>
      </c>
      <c r="X232" s="2">
        <f t="shared" si="114"/>
        <v>64.959388100025748</v>
      </c>
      <c r="Y232" s="9">
        <f t="shared" si="115"/>
        <v>7.407407407407407E-4</v>
      </c>
      <c r="Z232" s="2">
        <f t="shared" si="116"/>
        <v>0.82382715638586035</v>
      </c>
      <c r="AA232" s="2">
        <f t="shared" si="117"/>
        <v>17481.901387874204</v>
      </c>
      <c r="AB232" s="9">
        <f t="shared" si="118"/>
        <v>0.2023263888888889</v>
      </c>
      <c r="AC232" s="4">
        <f t="shared" si="103"/>
        <v>76672400</v>
      </c>
      <c r="AD232" s="4">
        <f t="shared" si="119"/>
        <v>77971600</v>
      </c>
      <c r="AE232" s="4">
        <f t="shared" si="104"/>
        <v>5000</v>
      </c>
      <c r="AF232">
        <f t="shared" si="105"/>
        <v>74106</v>
      </c>
      <c r="AG232">
        <f t="shared" si="120"/>
        <v>45800</v>
      </c>
      <c r="AH232">
        <f t="shared" si="121"/>
        <v>28306</v>
      </c>
    </row>
    <row r="233" spans="1:34">
      <c r="A233" s="3">
        <v>230</v>
      </c>
      <c r="B233" s="2">
        <f t="shared" si="128"/>
        <v>6952907939933.6865</v>
      </c>
      <c r="C233" s="2">
        <f t="shared" si="129"/>
        <v>127600470243.36697</v>
      </c>
      <c r="D233" s="2">
        <f t="shared" si="122"/>
        <v>1637530705.9739685</v>
      </c>
      <c r="E233" s="2">
        <f t="shared" si="106"/>
        <v>7080508410177.0537</v>
      </c>
      <c r="G233" s="2">
        <f t="shared" si="123"/>
        <v>21</v>
      </c>
      <c r="H233" s="2">
        <f t="shared" si="107"/>
        <v>20</v>
      </c>
      <c r="I233" s="2">
        <f t="shared" si="102"/>
        <v>100000</v>
      </c>
      <c r="J233" s="4">
        <f t="shared" si="130"/>
        <v>129252.21573108219</v>
      </c>
      <c r="K233" s="10">
        <f t="shared" si="108"/>
        <v>1651.7454877152215</v>
      </c>
      <c r="L233" s="4">
        <f t="shared" si="109"/>
        <v>8258.7274385761084</v>
      </c>
      <c r="M233" s="9">
        <f t="shared" si="110"/>
        <v>9.5578703703703694E-2</v>
      </c>
      <c r="N233" s="4">
        <f t="shared" si="111"/>
        <v>71.073908706239308</v>
      </c>
      <c r="Q233" s="2">
        <f t="shared" si="126"/>
        <v>77971557.393685043</v>
      </c>
      <c r="R233" s="2">
        <f t="shared" si="127"/>
        <v>1315806.4529456445</v>
      </c>
      <c r="S233" s="2">
        <f t="shared" si="112"/>
        <v>16618.690945129681</v>
      </c>
      <c r="T233" s="4">
        <f t="shared" si="113"/>
        <v>79287363.846630692</v>
      </c>
      <c r="U233" s="4">
        <v>5000</v>
      </c>
      <c r="V233" s="10">
        <f t="shared" si="124"/>
        <v>13.158064529456446</v>
      </c>
      <c r="W233" s="4">
        <f t="shared" si="125"/>
        <v>0.16618690945129622</v>
      </c>
      <c r="X233" s="2">
        <f t="shared" si="114"/>
        <v>65.790322647282238</v>
      </c>
      <c r="Y233" s="9">
        <f t="shared" si="115"/>
        <v>7.5231481481481471E-4</v>
      </c>
      <c r="Z233" s="2">
        <f t="shared" si="116"/>
        <v>0.83093454725648996</v>
      </c>
      <c r="AA233" s="2">
        <f t="shared" si="117"/>
        <v>17547.691710521485</v>
      </c>
      <c r="AB233" s="9">
        <f t="shared" si="118"/>
        <v>0.20309027777777777</v>
      </c>
      <c r="AC233" s="4">
        <f t="shared" si="103"/>
        <v>77971600</v>
      </c>
      <c r="AD233" s="4">
        <f t="shared" si="119"/>
        <v>79287400</v>
      </c>
      <c r="AE233" s="4">
        <f t="shared" si="104"/>
        <v>5000</v>
      </c>
      <c r="AF233">
        <f t="shared" si="105"/>
        <v>74430</v>
      </c>
      <c r="AG233">
        <f t="shared" si="120"/>
        <v>46000</v>
      </c>
      <c r="AH233">
        <f t="shared" si="121"/>
        <v>28430</v>
      </c>
    </row>
    <row r="234" spans="1:34">
      <c r="A234" s="3">
        <v>231</v>
      </c>
      <c r="B234" s="2">
        <f t="shared" si="128"/>
        <v>7080508410177.0537</v>
      </c>
      <c r="C234" s="2">
        <f t="shared" si="129"/>
        <v>129252215731.08218</v>
      </c>
      <c r="D234" s="2">
        <f t="shared" si="122"/>
        <v>1651745487.71521</v>
      </c>
      <c r="E234" s="2">
        <f t="shared" si="106"/>
        <v>7209760625908.1357</v>
      </c>
      <c r="G234" s="2">
        <f t="shared" si="123"/>
        <v>21</v>
      </c>
      <c r="H234" s="2">
        <f t="shared" si="107"/>
        <v>21</v>
      </c>
      <c r="I234" s="2">
        <f t="shared" si="102"/>
        <v>100000</v>
      </c>
      <c r="J234" s="4">
        <f t="shared" si="130"/>
        <v>130918.23780393753</v>
      </c>
      <c r="K234" s="10">
        <f t="shared" si="108"/>
        <v>1666.022072855344</v>
      </c>
      <c r="L234" s="4">
        <f t="shared" si="109"/>
        <v>8330.1103642767193</v>
      </c>
      <c r="M234" s="9">
        <f t="shared" si="110"/>
        <v>9.6412037037037046E-2</v>
      </c>
      <c r="N234" s="4">
        <f t="shared" si="111"/>
        <v>71.38292570061094</v>
      </c>
      <c r="Q234" s="2">
        <f t="shared" si="126"/>
        <v>79287363.846630692</v>
      </c>
      <c r="R234" s="2">
        <f t="shared" si="127"/>
        <v>1332567.9097421754</v>
      </c>
      <c r="S234" s="2">
        <f t="shared" si="112"/>
        <v>16761.456796530907</v>
      </c>
      <c r="T234" s="4">
        <f t="shared" si="113"/>
        <v>80619931.756372869</v>
      </c>
      <c r="U234" s="4">
        <v>5000</v>
      </c>
      <c r="V234" s="10">
        <f t="shared" si="124"/>
        <v>13.325679097421753</v>
      </c>
      <c r="W234" s="4">
        <f t="shared" si="125"/>
        <v>0.16761456796530716</v>
      </c>
      <c r="X234" s="2">
        <f t="shared" si="114"/>
        <v>66.628395487108762</v>
      </c>
      <c r="Y234" s="9">
        <f t="shared" si="115"/>
        <v>7.6388888888888893E-4</v>
      </c>
      <c r="Z234" s="2">
        <f t="shared" si="116"/>
        <v>0.83807283982652336</v>
      </c>
      <c r="AA234" s="2">
        <f t="shared" si="117"/>
        <v>17614.320106008596</v>
      </c>
      <c r="AB234" s="9">
        <f t="shared" si="118"/>
        <v>0.20386574074074074</v>
      </c>
      <c r="AC234" s="4">
        <f t="shared" si="103"/>
        <v>79287400</v>
      </c>
      <c r="AD234" s="4">
        <f t="shared" si="119"/>
        <v>80619900</v>
      </c>
      <c r="AE234" s="4">
        <f t="shared" si="104"/>
        <v>5000</v>
      </c>
      <c r="AF234">
        <f t="shared" si="105"/>
        <v>74753</v>
      </c>
      <c r="AG234">
        <f t="shared" si="120"/>
        <v>46200</v>
      </c>
      <c r="AH234">
        <f t="shared" si="121"/>
        <v>28553</v>
      </c>
    </row>
    <row r="235" spans="1:34">
      <c r="A235" s="3">
        <v>232</v>
      </c>
      <c r="B235" s="2">
        <f t="shared" si="128"/>
        <v>7209760625908.1357</v>
      </c>
      <c r="C235" s="2">
        <f t="shared" si="129"/>
        <v>130918237803.93753</v>
      </c>
      <c r="D235" s="2">
        <f t="shared" si="122"/>
        <v>1666022072.8553467</v>
      </c>
      <c r="E235" s="2">
        <f t="shared" si="106"/>
        <v>7340678863712.0732</v>
      </c>
      <c r="G235" s="2">
        <f t="shared" si="123"/>
        <v>22</v>
      </c>
      <c r="H235" s="2">
        <f t="shared" si="107"/>
        <v>1</v>
      </c>
      <c r="I235" s="2">
        <f t="shared" si="102"/>
        <v>100000</v>
      </c>
      <c r="J235" s="4">
        <f t="shared" si="130"/>
        <v>132598.59826533188</v>
      </c>
      <c r="K235" s="10">
        <f t="shared" si="108"/>
        <v>1680.3604613943417</v>
      </c>
      <c r="L235" s="4">
        <f t="shared" si="109"/>
        <v>8401.8023069717092</v>
      </c>
      <c r="M235" s="9">
        <f t="shared" si="110"/>
        <v>9.7233796296296304E-2</v>
      </c>
      <c r="N235" s="4">
        <f t="shared" si="111"/>
        <v>71.691942694989848</v>
      </c>
      <c r="Q235" s="2">
        <f t="shared" si="126"/>
        <v>80619931.756372869</v>
      </c>
      <c r="R235" s="2">
        <f t="shared" si="127"/>
        <v>1349472.7504240964</v>
      </c>
      <c r="S235" s="2">
        <f t="shared" si="112"/>
        <v>16904.840681920883</v>
      </c>
      <c r="T235" s="4">
        <f t="shared" si="113"/>
        <v>81969404.506796971</v>
      </c>
      <c r="U235" s="4">
        <v>5000</v>
      </c>
      <c r="V235" s="10">
        <f t="shared" si="124"/>
        <v>13.494727504240963</v>
      </c>
      <c r="W235" s="4">
        <f t="shared" si="125"/>
        <v>0.16904840681920952</v>
      </c>
      <c r="X235" s="2">
        <f t="shared" si="114"/>
        <v>67.473637521204807</v>
      </c>
      <c r="Y235" s="9">
        <f t="shared" si="115"/>
        <v>7.7546296296296304E-4</v>
      </c>
      <c r="Z235" s="2">
        <f t="shared" si="116"/>
        <v>0.84524203409604581</v>
      </c>
      <c r="AA235" s="2">
        <f t="shared" si="117"/>
        <v>17681.793743529801</v>
      </c>
      <c r="AB235" s="9">
        <f t="shared" si="118"/>
        <v>0.20464120370370373</v>
      </c>
      <c r="AC235" s="4">
        <f t="shared" si="103"/>
        <v>80619900</v>
      </c>
      <c r="AD235" s="4">
        <f t="shared" si="119"/>
        <v>81969400</v>
      </c>
      <c r="AE235" s="4">
        <f t="shared" si="104"/>
        <v>5000</v>
      </c>
      <c r="AF235">
        <f t="shared" si="105"/>
        <v>75077</v>
      </c>
      <c r="AG235">
        <f t="shared" si="120"/>
        <v>46400</v>
      </c>
      <c r="AH235">
        <f t="shared" si="121"/>
        <v>28677</v>
      </c>
    </row>
    <row r="236" spans="1:34">
      <c r="A236" s="3">
        <v>233</v>
      </c>
      <c r="B236" s="2">
        <f t="shared" si="128"/>
        <v>7340678863712.0732</v>
      </c>
      <c r="C236" s="2">
        <f t="shared" si="129"/>
        <v>132598598265.33188</v>
      </c>
      <c r="D236" s="2">
        <f t="shared" si="122"/>
        <v>1680360461.3943481</v>
      </c>
      <c r="E236" s="2">
        <f t="shared" si="106"/>
        <v>7473277461977.4053</v>
      </c>
      <c r="G236" s="2">
        <f t="shared" si="123"/>
        <v>22</v>
      </c>
      <c r="H236" s="2">
        <f t="shared" si="107"/>
        <v>2</v>
      </c>
      <c r="I236" s="2">
        <f t="shared" si="102"/>
        <v>100000</v>
      </c>
      <c r="J236" s="4">
        <f t="shared" si="130"/>
        <v>134293.3589186641</v>
      </c>
      <c r="K236" s="10">
        <f t="shared" si="108"/>
        <v>1694.7606533322141</v>
      </c>
      <c r="L236" s="4">
        <f t="shared" si="109"/>
        <v>8473.8032666610707</v>
      </c>
      <c r="M236" s="9">
        <f t="shared" si="110"/>
        <v>9.8067129629629643E-2</v>
      </c>
      <c r="N236" s="4">
        <f t="shared" si="111"/>
        <v>72.00095968936148</v>
      </c>
      <c r="Q236" s="2">
        <f t="shared" si="126"/>
        <v>81969404.506796971</v>
      </c>
      <c r="R236" s="2">
        <f t="shared" si="127"/>
        <v>1366521.5930253959</v>
      </c>
      <c r="S236" s="2">
        <f t="shared" si="112"/>
        <v>17048.84260129961</v>
      </c>
      <c r="T236" s="4">
        <f t="shared" si="113"/>
        <v>83335926.099822372</v>
      </c>
      <c r="U236" s="4">
        <v>5000</v>
      </c>
      <c r="V236" s="10">
        <f t="shared" si="124"/>
        <v>13.665215930253959</v>
      </c>
      <c r="W236" s="4">
        <f t="shared" si="125"/>
        <v>0.17048842601299619</v>
      </c>
      <c r="X236" s="2">
        <f t="shared" si="114"/>
        <v>68.326079651269794</v>
      </c>
      <c r="Y236" s="9">
        <f t="shared" si="115"/>
        <v>7.8703703703703705E-4</v>
      </c>
      <c r="Z236" s="2">
        <f t="shared" si="116"/>
        <v>0.85244213006498626</v>
      </c>
      <c r="AA236" s="2">
        <f t="shared" si="117"/>
        <v>17750.11982318107</v>
      </c>
      <c r="AB236" s="9">
        <f t="shared" si="118"/>
        <v>0.2054398148148148</v>
      </c>
      <c r="AC236" s="4">
        <f t="shared" si="103"/>
        <v>81969400</v>
      </c>
      <c r="AD236" s="4">
        <f t="shared" si="119"/>
        <v>83335900</v>
      </c>
      <c r="AE236" s="4">
        <f t="shared" si="104"/>
        <v>5000</v>
      </c>
      <c r="AF236">
        <f t="shared" si="105"/>
        <v>75400</v>
      </c>
      <c r="AG236">
        <f t="shared" si="120"/>
        <v>46600</v>
      </c>
      <c r="AH236">
        <f t="shared" si="121"/>
        <v>28800</v>
      </c>
    </row>
    <row r="237" spans="1:34">
      <c r="A237" s="3">
        <v>234</v>
      </c>
      <c r="B237" s="2">
        <f t="shared" si="128"/>
        <v>7473277461977.4053</v>
      </c>
      <c r="C237" s="2">
        <f t="shared" si="129"/>
        <v>134293358918.66411</v>
      </c>
      <c r="D237" s="2">
        <f t="shared" si="122"/>
        <v>1694760653.3322296</v>
      </c>
      <c r="E237" s="2">
        <f t="shared" si="106"/>
        <v>7607570820896.0693</v>
      </c>
      <c r="G237" s="2">
        <f t="shared" si="123"/>
        <v>22</v>
      </c>
      <c r="H237" s="2">
        <f t="shared" si="107"/>
        <v>3</v>
      </c>
      <c r="I237" s="2">
        <f t="shared" si="102"/>
        <v>100000</v>
      </c>
      <c r="J237" s="4">
        <f t="shared" si="130"/>
        <v>136002.58156733308</v>
      </c>
      <c r="K237" s="10">
        <f t="shared" si="108"/>
        <v>1709.2226486689617</v>
      </c>
      <c r="L237" s="4">
        <f t="shared" si="109"/>
        <v>8546.1132433448092</v>
      </c>
      <c r="M237" s="9">
        <f t="shared" si="110"/>
        <v>9.8912037037037048E-2</v>
      </c>
      <c r="N237" s="4">
        <f t="shared" si="111"/>
        <v>72.309976683738569</v>
      </c>
      <c r="Q237" s="2">
        <f t="shared" si="126"/>
        <v>83335926.099822372</v>
      </c>
      <c r="R237" s="2">
        <f t="shared" si="127"/>
        <v>1383715.055580063</v>
      </c>
      <c r="S237" s="2">
        <f t="shared" si="112"/>
        <v>17193.462554667083</v>
      </c>
      <c r="T237" s="4">
        <f t="shared" si="113"/>
        <v>84719641.155402437</v>
      </c>
      <c r="U237" s="4">
        <v>5000</v>
      </c>
      <c r="V237" s="10">
        <f t="shared" si="124"/>
        <v>13.83715055580063</v>
      </c>
      <c r="W237" s="4">
        <f t="shared" si="125"/>
        <v>0.17193462554667072</v>
      </c>
      <c r="X237" s="2">
        <f t="shared" si="114"/>
        <v>69.185752779003153</v>
      </c>
      <c r="Y237" s="9">
        <f t="shared" si="115"/>
        <v>7.9861111111111105E-4</v>
      </c>
      <c r="Z237" s="2">
        <f t="shared" si="116"/>
        <v>0.85967312773335891</v>
      </c>
      <c r="AA237" s="2">
        <f t="shared" si="117"/>
        <v>17819.305575960072</v>
      </c>
      <c r="AB237" s="9">
        <f t="shared" si="118"/>
        <v>0.20623842592592592</v>
      </c>
      <c r="AC237" s="4">
        <f t="shared" si="103"/>
        <v>83335900</v>
      </c>
      <c r="AD237" s="4">
        <f t="shared" si="119"/>
        <v>84719600</v>
      </c>
      <c r="AE237" s="4">
        <f t="shared" si="104"/>
        <v>5000</v>
      </c>
      <c r="AF237">
        <f t="shared" si="105"/>
        <v>75724</v>
      </c>
      <c r="AG237">
        <f t="shared" si="120"/>
        <v>46800</v>
      </c>
      <c r="AH237">
        <f t="shared" si="121"/>
        <v>28924</v>
      </c>
    </row>
    <row r="238" spans="1:34">
      <c r="A238" s="3">
        <v>235</v>
      </c>
      <c r="B238" s="2">
        <f t="shared" si="128"/>
        <v>7607570820896.0693</v>
      </c>
      <c r="C238" s="2">
        <f t="shared" si="129"/>
        <v>136002581567.33308</v>
      </c>
      <c r="D238" s="2">
        <f t="shared" si="122"/>
        <v>1709222648.6689758</v>
      </c>
      <c r="E238" s="2">
        <f t="shared" si="106"/>
        <v>7743573402463.4023</v>
      </c>
      <c r="G238" s="2">
        <f t="shared" si="123"/>
        <v>22</v>
      </c>
      <c r="H238" s="2">
        <f t="shared" si="107"/>
        <v>4</v>
      </c>
      <c r="I238" s="2">
        <f t="shared" si="102"/>
        <v>100000</v>
      </c>
      <c r="J238" s="4">
        <f t="shared" si="130"/>
        <v>137726.32801473766</v>
      </c>
      <c r="K238" s="10">
        <f t="shared" si="108"/>
        <v>1723.7464474045842</v>
      </c>
      <c r="L238" s="4">
        <f t="shared" si="109"/>
        <v>8618.7322370229213</v>
      </c>
      <c r="M238" s="9">
        <f t="shared" si="110"/>
        <v>9.9745370370370359E-2</v>
      </c>
      <c r="N238" s="4">
        <f t="shared" si="111"/>
        <v>72.61899367811202</v>
      </c>
      <c r="Q238" s="2">
        <f t="shared" si="126"/>
        <v>84719641.155402437</v>
      </c>
      <c r="R238" s="2">
        <f t="shared" si="127"/>
        <v>1401053.7561220864</v>
      </c>
      <c r="S238" s="2">
        <f t="shared" si="112"/>
        <v>17338.700542023307</v>
      </c>
      <c r="T238" s="4">
        <f t="shared" si="113"/>
        <v>86120694.911524519</v>
      </c>
      <c r="U238" s="4">
        <v>5000</v>
      </c>
      <c r="V238" s="10">
        <f t="shared" si="124"/>
        <v>14.010537561220865</v>
      </c>
      <c r="W238" s="4">
        <f t="shared" si="125"/>
        <v>0.17338700542023489</v>
      </c>
      <c r="X238" s="2">
        <f t="shared" si="114"/>
        <v>70.052687806104331</v>
      </c>
      <c r="Y238" s="9">
        <f t="shared" si="115"/>
        <v>8.1018518518518516E-4</v>
      </c>
      <c r="Z238" s="2">
        <f t="shared" si="116"/>
        <v>0.86693502710117798</v>
      </c>
      <c r="AA238" s="2">
        <f t="shared" si="117"/>
        <v>17889.358263766175</v>
      </c>
      <c r="AB238" s="9">
        <f t="shared" si="118"/>
        <v>0.20704861111111109</v>
      </c>
      <c r="AC238" s="4">
        <f t="shared" si="103"/>
        <v>84719600</v>
      </c>
      <c r="AD238" s="4">
        <f t="shared" si="119"/>
        <v>86120700</v>
      </c>
      <c r="AE238" s="4">
        <f t="shared" si="104"/>
        <v>5000</v>
      </c>
      <c r="AF238">
        <f t="shared" si="105"/>
        <v>76048</v>
      </c>
      <c r="AG238">
        <f t="shared" si="120"/>
        <v>47000</v>
      </c>
      <c r="AH238">
        <f t="shared" si="121"/>
        <v>29048</v>
      </c>
    </row>
    <row r="239" spans="1:34">
      <c r="A239" s="3">
        <v>236</v>
      </c>
      <c r="B239" s="2">
        <f t="shared" si="128"/>
        <v>7743573402463.4023</v>
      </c>
      <c r="C239" s="2">
        <f t="shared" si="129"/>
        <v>137726328014.73767</v>
      </c>
      <c r="D239" s="2">
        <f t="shared" si="122"/>
        <v>1723746447.4045868</v>
      </c>
      <c r="E239" s="2">
        <f t="shared" si="106"/>
        <v>7881299730478.1396</v>
      </c>
      <c r="G239" s="2">
        <f t="shared" si="123"/>
        <v>22</v>
      </c>
      <c r="H239" s="2">
        <f t="shared" si="107"/>
        <v>5</v>
      </c>
      <c r="I239" s="2">
        <f t="shared" si="102"/>
        <v>100000</v>
      </c>
      <c r="J239" s="4">
        <f t="shared" si="130"/>
        <v>139464.66006427674</v>
      </c>
      <c r="K239" s="10">
        <f t="shared" si="108"/>
        <v>1738.3320495390817</v>
      </c>
      <c r="L239" s="4">
        <f t="shared" si="109"/>
        <v>8691.6602476954085</v>
      </c>
      <c r="M239" s="9">
        <f t="shared" si="110"/>
        <v>0.10059027777777778</v>
      </c>
      <c r="N239" s="4">
        <f t="shared" si="111"/>
        <v>72.928010672487289</v>
      </c>
      <c r="Q239" s="2">
        <f t="shared" si="126"/>
        <v>86120694.911524519</v>
      </c>
      <c r="R239" s="2">
        <f t="shared" si="127"/>
        <v>1418538.3126854547</v>
      </c>
      <c r="S239" s="2">
        <f t="shared" si="112"/>
        <v>17484.556563368282</v>
      </c>
      <c r="T239" s="4">
        <f t="shared" si="113"/>
        <v>87539233.224209979</v>
      </c>
      <c r="U239" s="4">
        <v>5000</v>
      </c>
      <c r="V239" s="10">
        <f t="shared" si="124"/>
        <v>14.185383126854548</v>
      </c>
      <c r="W239" s="4">
        <f t="shared" si="125"/>
        <v>0.17484556563368336</v>
      </c>
      <c r="X239" s="2">
        <f t="shared" si="114"/>
        <v>70.926915634272746</v>
      </c>
      <c r="Y239" s="9">
        <f t="shared" si="115"/>
        <v>8.1018518518518516E-4</v>
      </c>
      <c r="Z239" s="2">
        <f t="shared" si="116"/>
        <v>0.87422782816841504</v>
      </c>
      <c r="AA239" s="2">
        <f t="shared" si="117"/>
        <v>17960.285179400449</v>
      </c>
      <c r="AB239" s="9">
        <f t="shared" si="118"/>
        <v>0.20787037037037037</v>
      </c>
      <c r="AC239" s="4">
        <f t="shared" si="103"/>
        <v>86120700</v>
      </c>
      <c r="AD239" s="4">
        <f t="shared" si="119"/>
        <v>87539200</v>
      </c>
      <c r="AE239" s="4">
        <f t="shared" si="104"/>
        <v>5000</v>
      </c>
      <c r="AF239">
        <f t="shared" si="105"/>
        <v>76371</v>
      </c>
      <c r="AG239">
        <f t="shared" si="120"/>
        <v>47200</v>
      </c>
      <c r="AH239">
        <f t="shared" si="121"/>
        <v>29171</v>
      </c>
    </row>
    <row r="240" spans="1:34">
      <c r="A240" s="3">
        <v>237</v>
      </c>
      <c r="B240" s="2">
        <f t="shared" si="128"/>
        <v>7881299730478.1396</v>
      </c>
      <c r="C240" s="2">
        <f t="shared" si="129"/>
        <v>139464660064.27676</v>
      </c>
      <c r="D240" s="2">
        <f t="shared" si="122"/>
        <v>1738332049.539093</v>
      </c>
      <c r="E240" s="2">
        <f t="shared" si="106"/>
        <v>8020764390542.416</v>
      </c>
      <c r="G240" s="2">
        <f t="shared" si="123"/>
        <v>22</v>
      </c>
      <c r="H240" s="2">
        <f t="shared" si="107"/>
        <v>6</v>
      </c>
      <c r="I240" s="2">
        <f t="shared" si="102"/>
        <v>100000</v>
      </c>
      <c r="J240" s="4">
        <f t="shared" si="130"/>
        <v>141217.63951934921</v>
      </c>
      <c r="K240" s="10">
        <f t="shared" si="108"/>
        <v>1752.9794550724541</v>
      </c>
      <c r="L240" s="4">
        <f t="shared" si="109"/>
        <v>8764.8972753622711</v>
      </c>
      <c r="M240" s="9">
        <f t="shared" si="110"/>
        <v>0.10143518518518518</v>
      </c>
      <c r="N240" s="4">
        <f t="shared" si="111"/>
        <v>73.237027666862559</v>
      </c>
      <c r="Q240" s="2">
        <f t="shared" si="126"/>
        <v>87539233.224209979</v>
      </c>
      <c r="R240" s="2">
        <f t="shared" si="127"/>
        <v>1436169.3433041568</v>
      </c>
      <c r="S240" s="2">
        <f t="shared" si="112"/>
        <v>17631.030618702007</v>
      </c>
      <c r="T240" s="4">
        <f t="shared" si="113"/>
        <v>88975402.567514136</v>
      </c>
      <c r="U240" s="4">
        <v>5000</v>
      </c>
      <c r="V240" s="10">
        <f t="shared" si="124"/>
        <v>14.361693433041568</v>
      </c>
      <c r="W240" s="4">
        <f t="shared" si="125"/>
        <v>0.17631030618701971</v>
      </c>
      <c r="X240" s="2">
        <f t="shared" si="114"/>
        <v>71.808467165207844</v>
      </c>
      <c r="Y240" s="9">
        <f t="shared" si="115"/>
        <v>8.2175925925925917E-4</v>
      </c>
      <c r="Z240" s="2">
        <f t="shared" si="116"/>
        <v>0.88155153093509853</v>
      </c>
      <c r="AA240" s="2">
        <f t="shared" si="117"/>
        <v>18032.093646565656</v>
      </c>
      <c r="AB240" s="9">
        <f t="shared" si="118"/>
        <v>0.20870370370370372</v>
      </c>
      <c r="AC240" s="4">
        <f t="shared" si="103"/>
        <v>87539200</v>
      </c>
      <c r="AD240" s="4">
        <f t="shared" si="119"/>
        <v>88975400</v>
      </c>
      <c r="AE240" s="4">
        <f t="shared" si="104"/>
        <v>5000</v>
      </c>
      <c r="AF240">
        <f t="shared" si="105"/>
        <v>76695</v>
      </c>
      <c r="AG240">
        <f t="shared" si="120"/>
        <v>47400</v>
      </c>
      <c r="AH240">
        <f t="shared" si="121"/>
        <v>29295</v>
      </c>
    </row>
    <row r="241" spans="1:34">
      <c r="A241" s="3">
        <v>238</v>
      </c>
      <c r="B241" s="2">
        <f t="shared" si="128"/>
        <v>8020764390542.416</v>
      </c>
      <c r="C241" s="2">
        <f t="shared" si="129"/>
        <v>141217639519.34921</v>
      </c>
      <c r="D241" s="2">
        <f t="shared" si="122"/>
        <v>1752979455.0724487</v>
      </c>
      <c r="E241" s="2">
        <f t="shared" si="106"/>
        <v>8161982030061.7656</v>
      </c>
      <c r="G241" s="2">
        <f t="shared" si="123"/>
        <v>22</v>
      </c>
      <c r="H241" s="2">
        <f t="shared" si="107"/>
        <v>7</v>
      </c>
      <c r="I241" s="2">
        <f t="shared" si="102"/>
        <v>100000</v>
      </c>
      <c r="J241" s="4">
        <f t="shared" si="130"/>
        <v>142985.32818335391</v>
      </c>
      <c r="K241" s="10">
        <f t="shared" si="108"/>
        <v>1767.6886640047016</v>
      </c>
      <c r="L241" s="4">
        <f t="shared" si="109"/>
        <v>8838.4433200235089</v>
      </c>
      <c r="M241" s="9">
        <f t="shared" si="110"/>
        <v>0.10229166666666667</v>
      </c>
      <c r="N241" s="4">
        <f t="shared" si="111"/>
        <v>73.546044661237829</v>
      </c>
      <c r="Q241" s="2">
        <f t="shared" si="126"/>
        <v>88975402.567514136</v>
      </c>
      <c r="R241" s="2">
        <f t="shared" si="127"/>
        <v>1453947.4660121812</v>
      </c>
      <c r="S241" s="2">
        <f t="shared" si="112"/>
        <v>17778.122708024483</v>
      </c>
      <c r="T241" s="4">
        <f t="shared" si="113"/>
        <v>90429350.033526316</v>
      </c>
      <c r="U241" s="4">
        <v>5000</v>
      </c>
      <c r="V241" s="10">
        <f t="shared" si="124"/>
        <v>14.539474660121812</v>
      </c>
      <c r="W241" s="4">
        <f t="shared" si="125"/>
        <v>0.17778122708024391</v>
      </c>
      <c r="X241" s="2">
        <f t="shared" si="114"/>
        <v>72.697373300609058</v>
      </c>
      <c r="Y241" s="9">
        <f t="shared" si="115"/>
        <v>8.3333333333333339E-4</v>
      </c>
      <c r="Z241" s="2">
        <f t="shared" si="116"/>
        <v>0.88890613540121421</v>
      </c>
      <c r="AA241" s="2">
        <f t="shared" si="117"/>
        <v>18104.791019866265</v>
      </c>
      <c r="AB241" s="9">
        <f t="shared" si="118"/>
        <v>0.20953703703703705</v>
      </c>
      <c r="AC241" s="4">
        <f t="shared" si="103"/>
        <v>88975400</v>
      </c>
      <c r="AD241" s="4">
        <f t="shared" si="119"/>
        <v>90429400</v>
      </c>
      <c r="AE241" s="4">
        <f t="shared" si="104"/>
        <v>5000</v>
      </c>
      <c r="AF241">
        <f t="shared" si="105"/>
        <v>77018</v>
      </c>
      <c r="AG241">
        <f t="shared" si="120"/>
        <v>47600</v>
      </c>
      <c r="AH241">
        <f t="shared" si="121"/>
        <v>29418</v>
      </c>
    </row>
    <row r="242" spans="1:34">
      <c r="A242" s="3">
        <v>239</v>
      </c>
      <c r="B242" s="2">
        <f t="shared" si="128"/>
        <v>8161982030061.7656</v>
      </c>
      <c r="C242" s="2">
        <f t="shared" si="129"/>
        <v>142985328183.35391</v>
      </c>
      <c r="D242" s="2">
        <f t="shared" si="122"/>
        <v>1767688664.0046997</v>
      </c>
      <c r="E242" s="2">
        <f t="shared" si="106"/>
        <v>8304967358245.1191</v>
      </c>
      <c r="G242" s="2">
        <f t="shared" si="123"/>
        <v>22</v>
      </c>
      <c r="H242" s="2">
        <f t="shared" si="107"/>
        <v>8</v>
      </c>
      <c r="I242" s="2">
        <f t="shared" si="102"/>
        <v>100000</v>
      </c>
      <c r="J242" s="4">
        <f t="shared" si="130"/>
        <v>144767.78785968974</v>
      </c>
      <c r="K242" s="10">
        <f t="shared" si="108"/>
        <v>1782.459676335824</v>
      </c>
      <c r="L242" s="4">
        <f t="shared" si="109"/>
        <v>8912.2983816791202</v>
      </c>
      <c r="M242" s="9">
        <f t="shared" si="110"/>
        <v>0.10314814814814816</v>
      </c>
      <c r="N242" s="4">
        <f t="shared" si="111"/>
        <v>73.85506165561128</v>
      </c>
      <c r="Q242" s="2">
        <f t="shared" si="126"/>
        <v>90429350.033526316</v>
      </c>
      <c r="R242" s="2">
        <f t="shared" si="127"/>
        <v>1471873.298843517</v>
      </c>
      <c r="S242" s="2">
        <f t="shared" si="112"/>
        <v>17925.832831335709</v>
      </c>
      <c r="T242" s="4">
        <f t="shared" si="113"/>
        <v>91901223.332369834</v>
      </c>
      <c r="U242" s="4">
        <v>5000</v>
      </c>
      <c r="V242" s="10">
        <f t="shared" si="124"/>
        <v>14.718732988435169</v>
      </c>
      <c r="W242" s="4">
        <f t="shared" si="125"/>
        <v>0.17925832831335775</v>
      </c>
      <c r="X242" s="2">
        <f t="shared" si="114"/>
        <v>73.593664942175849</v>
      </c>
      <c r="Y242" s="9">
        <f t="shared" si="115"/>
        <v>8.4490740740740739E-4</v>
      </c>
      <c r="Z242" s="2">
        <f t="shared" si="116"/>
        <v>0.89629164156679053</v>
      </c>
      <c r="AA242" s="2">
        <f t="shared" si="117"/>
        <v>18178.384684808439</v>
      </c>
      <c r="AB242" s="9">
        <f t="shared" si="118"/>
        <v>0.21039351851851851</v>
      </c>
      <c r="AC242" s="4">
        <f t="shared" si="103"/>
        <v>90429400</v>
      </c>
      <c r="AD242" s="4">
        <f t="shared" si="119"/>
        <v>91901200</v>
      </c>
      <c r="AE242" s="4">
        <f t="shared" si="104"/>
        <v>5000</v>
      </c>
      <c r="AF242">
        <f t="shared" si="105"/>
        <v>77342</v>
      </c>
      <c r="AG242">
        <f t="shared" si="120"/>
        <v>47800</v>
      </c>
      <c r="AH242">
        <f t="shared" si="121"/>
        <v>29542</v>
      </c>
    </row>
    <row r="243" spans="1:34">
      <c r="A243" s="3">
        <v>240</v>
      </c>
      <c r="B243" s="2">
        <f t="shared" si="128"/>
        <v>8304967358245.1191</v>
      </c>
      <c r="C243" s="2">
        <f t="shared" si="129"/>
        <v>144767787859.68973</v>
      </c>
      <c r="D243" s="2">
        <f t="shared" si="122"/>
        <v>1782459676.3358154</v>
      </c>
      <c r="E243" s="2">
        <f t="shared" si="106"/>
        <v>8449735146104.8086</v>
      </c>
      <c r="G243" s="2">
        <f t="shared" si="123"/>
        <v>22</v>
      </c>
      <c r="H243" s="2">
        <f t="shared" si="107"/>
        <v>9</v>
      </c>
      <c r="I243" s="2">
        <f t="shared" si="102"/>
        <v>100000</v>
      </c>
      <c r="J243" s="4">
        <f t="shared" si="130"/>
        <v>146565.08035175555</v>
      </c>
      <c r="K243" s="10">
        <f t="shared" si="108"/>
        <v>1797.2924920658215</v>
      </c>
      <c r="L243" s="4">
        <f t="shared" si="109"/>
        <v>8986.4624603291086</v>
      </c>
      <c r="M243" s="9">
        <f t="shared" si="110"/>
        <v>0.10400462962962964</v>
      </c>
      <c r="N243" s="4">
        <f t="shared" si="111"/>
        <v>74.164078649988369</v>
      </c>
      <c r="Q243" s="2">
        <f t="shared" si="126"/>
        <v>91901223.332369834</v>
      </c>
      <c r="R243" s="2">
        <f t="shared" si="127"/>
        <v>1489947.4598321526</v>
      </c>
      <c r="S243" s="2">
        <f t="shared" si="112"/>
        <v>18074.160988635682</v>
      </c>
      <c r="T243" s="4">
        <f t="shared" si="113"/>
        <v>93391170.792201981</v>
      </c>
      <c r="U243" s="4">
        <v>5000</v>
      </c>
      <c r="V243" s="10">
        <f t="shared" si="124"/>
        <v>14.899474598321525</v>
      </c>
      <c r="W243" s="4">
        <f t="shared" si="125"/>
        <v>0.1807416098863559</v>
      </c>
      <c r="X243" s="2">
        <f t="shared" si="114"/>
        <v>74.497372991607619</v>
      </c>
      <c r="Y243" s="9">
        <f t="shared" si="115"/>
        <v>8.564814814814815E-4</v>
      </c>
      <c r="Z243" s="2">
        <f t="shared" si="116"/>
        <v>0.90370804943177063</v>
      </c>
      <c r="AA243" s="2">
        <f t="shared" si="117"/>
        <v>18252.882057800049</v>
      </c>
      <c r="AB243" s="9">
        <f t="shared" si="118"/>
        <v>0.21124999999999997</v>
      </c>
      <c r="AC243" s="4">
        <f t="shared" si="103"/>
        <v>91901200</v>
      </c>
      <c r="AD243" s="4">
        <f t="shared" si="119"/>
        <v>93391200</v>
      </c>
      <c r="AE243" s="4">
        <f t="shared" si="104"/>
        <v>5000</v>
      </c>
      <c r="AF243">
        <f t="shared" si="105"/>
        <v>77666</v>
      </c>
      <c r="AG243">
        <f t="shared" si="120"/>
        <v>48000</v>
      </c>
      <c r="AH243">
        <f t="shared" si="121"/>
        <v>29666</v>
      </c>
    </row>
    <row r="244" spans="1:34">
      <c r="A244" s="3">
        <v>241</v>
      </c>
      <c r="B244" s="2">
        <f t="shared" si="128"/>
        <v>8449735146104.8086</v>
      </c>
      <c r="C244" s="2">
        <f t="shared" si="129"/>
        <v>146565080351.75555</v>
      </c>
      <c r="D244" s="2">
        <f t="shared" si="122"/>
        <v>1797292492.0658264</v>
      </c>
      <c r="E244" s="2">
        <f t="shared" si="106"/>
        <v>8596300226456.5645</v>
      </c>
      <c r="G244" s="2">
        <f t="shared" si="123"/>
        <v>22</v>
      </c>
      <c r="H244" s="2">
        <f t="shared" si="107"/>
        <v>10</v>
      </c>
      <c r="I244" s="2">
        <f t="shared" si="102"/>
        <v>100000</v>
      </c>
      <c r="J244" s="4">
        <f t="shared" si="130"/>
        <v>148377.26746295023</v>
      </c>
      <c r="K244" s="10">
        <f t="shared" si="108"/>
        <v>1812.1871111946939</v>
      </c>
      <c r="L244" s="4">
        <f t="shared" si="109"/>
        <v>9060.9355559734686</v>
      </c>
      <c r="M244" s="9">
        <f t="shared" si="110"/>
        <v>0.10486111111111111</v>
      </c>
      <c r="N244" s="4">
        <f t="shared" si="111"/>
        <v>74.473095644360001</v>
      </c>
      <c r="Q244" s="2">
        <f t="shared" si="126"/>
        <v>93391170.792201981</v>
      </c>
      <c r="R244" s="2">
        <f t="shared" si="127"/>
        <v>1508170.567012077</v>
      </c>
      <c r="S244" s="2">
        <f t="shared" si="112"/>
        <v>18223.107179924406</v>
      </c>
      <c r="T244" s="4">
        <f t="shared" si="113"/>
        <v>94899341.359214053</v>
      </c>
      <c r="U244" s="4">
        <v>5000</v>
      </c>
      <c r="V244" s="10">
        <f t="shared" si="124"/>
        <v>15.081705670120771</v>
      </c>
      <c r="W244" s="4">
        <f t="shared" si="125"/>
        <v>0.18223107179924547</v>
      </c>
      <c r="X244" s="2">
        <f t="shared" si="114"/>
        <v>75.408528350603859</v>
      </c>
      <c r="Y244" s="9">
        <f t="shared" si="115"/>
        <v>8.6805555555555551E-4</v>
      </c>
      <c r="Z244" s="2">
        <f t="shared" si="116"/>
        <v>0.91115535899623978</v>
      </c>
      <c r="AA244" s="2">
        <f t="shared" si="117"/>
        <v>18328.290586150652</v>
      </c>
      <c r="AB244" s="9">
        <f t="shared" si="118"/>
        <v>0.21212962962962958</v>
      </c>
      <c r="AC244" s="4">
        <f t="shared" si="103"/>
        <v>93391200</v>
      </c>
      <c r="AD244" s="4">
        <f t="shared" si="119"/>
        <v>94899300</v>
      </c>
      <c r="AE244" s="4">
        <f t="shared" si="104"/>
        <v>5000</v>
      </c>
      <c r="AF244">
        <f t="shared" si="105"/>
        <v>77989</v>
      </c>
      <c r="AG244">
        <f t="shared" si="120"/>
        <v>48200</v>
      </c>
      <c r="AH244">
        <f t="shared" si="121"/>
        <v>29789</v>
      </c>
    </row>
    <row r="245" spans="1:34">
      <c r="A245" s="3">
        <v>242</v>
      </c>
      <c r="B245" s="2">
        <f t="shared" si="128"/>
        <v>8596300226456.5645</v>
      </c>
      <c r="C245" s="2">
        <f t="shared" si="129"/>
        <v>148377267462.95023</v>
      </c>
      <c r="D245" s="2">
        <f t="shared" si="122"/>
        <v>1812187111.1946716</v>
      </c>
      <c r="E245" s="2">
        <f t="shared" si="106"/>
        <v>8744677493919.5146</v>
      </c>
      <c r="G245" s="2">
        <f t="shared" si="123"/>
        <v>22</v>
      </c>
      <c r="H245" s="2">
        <f t="shared" si="107"/>
        <v>11</v>
      </c>
      <c r="I245" s="2">
        <f t="shared" si="102"/>
        <v>100000</v>
      </c>
      <c r="J245" s="4">
        <f t="shared" si="130"/>
        <v>150204.41099667267</v>
      </c>
      <c r="K245" s="10">
        <f t="shared" si="108"/>
        <v>1827.1435337224414</v>
      </c>
      <c r="L245" s="4">
        <f t="shared" si="109"/>
        <v>9135.7176686122075</v>
      </c>
      <c r="M245" s="9">
        <f t="shared" si="110"/>
        <v>0.10572916666666667</v>
      </c>
      <c r="N245" s="4">
        <f t="shared" si="111"/>
        <v>74.782112638738909</v>
      </c>
      <c r="Q245" s="2">
        <f t="shared" si="126"/>
        <v>94899341.359214053</v>
      </c>
      <c r="R245" s="2">
        <f t="shared" si="127"/>
        <v>1526543.2384172787</v>
      </c>
      <c r="S245" s="2">
        <f t="shared" si="112"/>
        <v>18372.67140520188</v>
      </c>
      <c r="T245" s="4">
        <f t="shared" si="113"/>
        <v>96425884.597631335</v>
      </c>
      <c r="U245" s="4">
        <v>5000</v>
      </c>
      <c r="V245" s="10">
        <f t="shared" si="124"/>
        <v>15.265432384172787</v>
      </c>
      <c r="W245" s="4">
        <f t="shared" si="125"/>
        <v>0.18372671405201579</v>
      </c>
      <c r="X245" s="2">
        <f t="shared" si="114"/>
        <v>76.327161920863929</v>
      </c>
      <c r="Y245" s="9">
        <f t="shared" si="115"/>
        <v>8.7962962962962962E-4</v>
      </c>
      <c r="Z245" s="2">
        <f t="shared" si="116"/>
        <v>0.91863357026007009</v>
      </c>
      <c r="AA245" s="2">
        <f t="shared" si="117"/>
        <v>18404.617748071516</v>
      </c>
      <c r="AB245" s="9">
        <f t="shared" si="118"/>
        <v>0.21300925925925929</v>
      </c>
      <c r="AC245" s="4">
        <f t="shared" si="103"/>
        <v>94899300</v>
      </c>
      <c r="AD245" s="4">
        <f t="shared" si="119"/>
        <v>96425900</v>
      </c>
      <c r="AE245" s="4">
        <f t="shared" si="104"/>
        <v>5000</v>
      </c>
      <c r="AF245">
        <f t="shared" si="105"/>
        <v>78313</v>
      </c>
      <c r="AG245">
        <f t="shared" si="120"/>
        <v>48400</v>
      </c>
      <c r="AH245">
        <f t="shared" si="121"/>
        <v>29913</v>
      </c>
    </row>
    <row r="246" spans="1:34">
      <c r="A246" s="3">
        <v>243</v>
      </c>
      <c r="B246" s="2">
        <f t="shared" si="128"/>
        <v>8744677493919.5146</v>
      </c>
      <c r="C246" s="2">
        <f t="shared" si="129"/>
        <v>150204410996.67267</v>
      </c>
      <c r="D246" s="2">
        <f t="shared" si="122"/>
        <v>1827143533.7224426</v>
      </c>
      <c r="E246" s="2">
        <f t="shared" si="106"/>
        <v>8894881904916.1875</v>
      </c>
      <c r="G246" s="2">
        <f t="shared" si="123"/>
        <v>22</v>
      </c>
      <c r="H246" s="2">
        <f t="shared" si="107"/>
        <v>12</v>
      </c>
      <c r="I246" s="2">
        <f t="shared" si="102"/>
        <v>100000</v>
      </c>
      <c r="J246" s="4">
        <f t="shared" si="130"/>
        <v>152046.57275632172</v>
      </c>
      <c r="K246" s="10">
        <f t="shared" si="108"/>
        <v>1842.1617596490637</v>
      </c>
      <c r="L246" s="4">
        <f t="shared" si="109"/>
        <v>9210.808798245318</v>
      </c>
      <c r="M246" s="9">
        <f t="shared" si="110"/>
        <v>0.10659722222222222</v>
      </c>
      <c r="N246" s="4">
        <f t="shared" si="111"/>
        <v>75.09112963311054</v>
      </c>
      <c r="Q246" s="2">
        <f t="shared" si="126"/>
        <v>96425884.597631335</v>
      </c>
      <c r="R246" s="2">
        <f t="shared" si="127"/>
        <v>1545066.0920817468</v>
      </c>
      <c r="S246" s="2">
        <f t="shared" si="112"/>
        <v>18522.853664468104</v>
      </c>
      <c r="T246" s="4">
        <f t="shared" si="113"/>
        <v>97970950.689713076</v>
      </c>
      <c r="U246" s="4">
        <v>5000</v>
      </c>
      <c r="V246" s="10">
        <f t="shared" si="124"/>
        <v>15.450660920817469</v>
      </c>
      <c r="W246" s="4">
        <f t="shared" si="125"/>
        <v>0.18522853664468286</v>
      </c>
      <c r="X246" s="2">
        <f t="shared" si="114"/>
        <v>77.253304604087347</v>
      </c>
      <c r="Y246" s="9">
        <f t="shared" si="115"/>
        <v>8.9120370370370384E-4</v>
      </c>
      <c r="Z246" s="2">
        <f t="shared" si="116"/>
        <v>0.92614268322341786</v>
      </c>
      <c r="AA246" s="2">
        <f t="shared" si="117"/>
        <v>18481.871052675604</v>
      </c>
      <c r="AB246" s="9">
        <f t="shared" si="118"/>
        <v>0.21390046296296295</v>
      </c>
      <c r="AC246" s="4">
        <f t="shared" si="103"/>
        <v>96425900</v>
      </c>
      <c r="AD246" s="4">
        <f t="shared" si="119"/>
        <v>97971000</v>
      </c>
      <c r="AE246" s="4">
        <f t="shared" si="104"/>
        <v>5000</v>
      </c>
      <c r="AF246">
        <f t="shared" si="105"/>
        <v>78636</v>
      </c>
      <c r="AG246">
        <f t="shared" si="120"/>
        <v>48600</v>
      </c>
      <c r="AH246">
        <f t="shared" si="121"/>
        <v>30036</v>
      </c>
    </row>
    <row r="247" spans="1:34">
      <c r="A247" s="3">
        <v>244</v>
      </c>
      <c r="B247" s="2">
        <f t="shared" si="128"/>
        <v>8894881904916.1875</v>
      </c>
      <c r="C247" s="2">
        <f t="shared" si="129"/>
        <v>152046572756.32172</v>
      </c>
      <c r="D247" s="2">
        <f t="shared" si="122"/>
        <v>1842161759.6490479</v>
      </c>
      <c r="E247" s="2">
        <f t="shared" si="106"/>
        <v>9046928477672.5098</v>
      </c>
      <c r="G247" s="2">
        <f t="shared" si="123"/>
        <v>22</v>
      </c>
      <c r="H247" s="2">
        <f t="shared" si="107"/>
        <v>13</v>
      </c>
      <c r="I247" s="2">
        <f t="shared" si="102"/>
        <v>100000</v>
      </c>
      <c r="J247" s="4">
        <f t="shared" si="130"/>
        <v>153903.81454529628</v>
      </c>
      <c r="K247" s="10">
        <f t="shared" si="108"/>
        <v>1857.2417889745611</v>
      </c>
      <c r="L247" s="4">
        <f t="shared" si="109"/>
        <v>9286.2089448728057</v>
      </c>
      <c r="M247" s="9">
        <f t="shared" si="110"/>
        <v>0.10747685185185187</v>
      </c>
      <c r="N247" s="4">
        <f t="shared" si="111"/>
        <v>75.400146627487629</v>
      </c>
      <c r="Q247" s="2">
        <f t="shared" si="126"/>
        <v>97970950.689713076</v>
      </c>
      <c r="R247" s="2">
        <f t="shared" si="127"/>
        <v>1563739.74603947</v>
      </c>
      <c r="S247" s="2">
        <f t="shared" si="112"/>
        <v>18673.65395772308</v>
      </c>
      <c r="T247" s="4">
        <f t="shared" si="113"/>
        <v>99534690.435752541</v>
      </c>
      <c r="U247" s="4">
        <v>5000</v>
      </c>
      <c r="V247" s="10">
        <f t="shared" si="124"/>
        <v>15.637397460394698</v>
      </c>
      <c r="W247" s="4">
        <f t="shared" si="125"/>
        <v>0.18673653957722891</v>
      </c>
      <c r="X247" s="2">
        <f t="shared" si="114"/>
        <v>78.186987301973488</v>
      </c>
      <c r="Y247" s="9">
        <f t="shared" si="115"/>
        <v>9.0277777777777784E-4</v>
      </c>
      <c r="Z247" s="2">
        <f t="shared" si="116"/>
        <v>0.933682697886141</v>
      </c>
      <c r="AA247" s="2">
        <f t="shared" si="117"/>
        <v>18560.058039977579</v>
      </c>
      <c r="AB247" s="9">
        <f t="shared" si="118"/>
        <v>0.21481481481481479</v>
      </c>
      <c r="AC247" s="4">
        <f t="shared" si="103"/>
        <v>97971000</v>
      </c>
      <c r="AD247" s="4">
        <f t="shared" si="119"/>
        <v>99534700</v>
      </c>
      <c r="AE247" s="4">
        <f t="shared" si="104"/>
        <v>5000</v>
      </c>
      <c r="AF247">
        <f t="shared" si="105"/>
        <v>78960</v>
      </c>
      <c r="AG247">
        <f t="shared" si="120"/>
        <v>48800</v>
      </c>
      <c r="AH247">
        <f t="shared" si="121"/>
        <v>30160</v>
      </c>
    </row>
    <row r="248" spans="1:34">
      <c r="A248" s="3">
        <v>245</v>
      </c>
      <c r="B248" s="2">
        <f t="shared" si="128"/>
        <v>9046928477672.5098</v>
      </c>
      <c r="C248" s="2">
        <f t="shared" si="129"/>
        <v>153903814545.2963</v>
      </c>
      <c r="D248" s="2">
        <f t="shared" si="122"/>
        <v>1857241788.9745789</v>
      </c>
      <c r="E248" s="2">
        <f t="shared" si="106"/>
        <v>9200832292217.8066</v>
      </c>
      <c r="G248" s="2">
        <f t="shared" si="123"/>
        <v>22</v>
      </c>
      <c r="H248" s="2">
        <f t="shared" si="107"/>
        <v>14</v>
      </c>
      <c r="I248" s="2">
        <f t="shared" si="102"/>
        <v>100000</v>
      </c>
      <c r="J248" s="4">
        <f t="shared" si="130"/>
        <v>155776.19816699522</v>
      </c>
      <c r="K248" s="10">
        <f t="shared" si="108"/>
        <v>1872.3836216989337</v>
      </c>
      <c r="L248" s="4">
        <f t="shared" si="109"/>
        <v>9361.9181084946686</v>
      </c>
      <c r="M248" s="9">
        <f t="shared" si="110"/>
        <v>0.10834490740740742</v>
      </c>
      <c r="N248" s="4">
        <f t="shared" si="111"/>
        <v>75.709163621862899</v>
      </c>
      <c r="Q248" s="2">
        <f t="shared" si="126"/>
        <v>99534690.435752541</v>
      </c>
      <c r="R248" s="2">
        <f t="shared" si="127"/>
        <v>1582564.8183244367</v>
      </c>
      <c r="S248" s="2">
        <f t="shared" si="112"/>
        <v>18825.072284966805</v>
      </c>
      <c r="T248" s="4">
        <f t="shared" si="113"/>
        <v>101117255.25407697</v>
      </c>
      <c r="U248" s="4">
        <v>5000</v>
      </c>
      <c r="V248" s="10">
        <f t="shared" si="124"/>
        <v>15.825648183244368</v>
      </c>
      <c r="W248" s="4">
        <f t="shared" si="125"/>
        <v>0.18825072284966993</v>
      </c>
      <c r="X248" s="2">
        <f t="shared" si="114"/>
        <v>79.128240916221841</v>
      </c>
      <c r="Y248" s="9">
        <f t="shared" si="115"/>
        <v>9.1435185185185185E-4</v>
      </c>
      <c r="Z248" s="2">
        <f t="shared" si="116"/>
        <v>0.94125361424835319</v>
      </c>
      <c r="AA248" s="2">
        <f t="shared" si="117"/>
        <v>18639.186280893802</v>
      </c>
      <c r="AB248" s="9">
        <f t="shared" si="118"/>
        <v>0.21572916666666664</v>
      </c>
      <c r="AC248" s="4">
        <f t="shared" si="103"/>
        <v>99534700</v>
      </c>
      <c r="AD248" s="4">
        <f t="shared" si="119"/>
        <v>101117300</v>
      </c>
      <c r="AE248" s="4">
        <f t="shared" si="104"/>
        <v>5000</v>
      </c>
      <c r="AF248">
        <f t="shared" si="105"/>
        <v>79284</v>
      </c>
      <c r="AG248">
        <f t="shared" si="120"/>
        <v>49000</v>
      </c>
      <c r="AH248">
        <f t="shared" si="121"/>
        <v>30284</v>
      </c>
    </row>
    <row r="249" spans="1:34">
      <c r="A249" s="3">
        <v>246</v>
      </c>
      <c r="B249" s="2">
        <f t="shared" si="128"/>
        <v>9200832292217.8066</v>
      </c>
      <c r="C249" s="2">
        <f t="shared" si="129"/>
        <v>155776198166.99521</v>
      </c>
      <c r="D249" s="2">
        <f t="shared" si="122"/>
        <v>1872383621.6989136</v>
      </c>
      <c r="E249" s="2">
        <f t="shared" si="106"/>
        <v>9356608490384.8027</v>
      </c>
      <c r="G249" s="2">
        <f t="shared" si="123"/>
        <v>22</v>
      </c>
      <c r="H249" s="2">
        <f t="shared" si="107"/>
        <v>15</v>
      </c>
      <c r="I249" s="2">
        <f t="shared" si="102"/>
        <v>100000</v>
      </c>
      <c r="J249" s="4">
        <f t="shared" si="130"/>
        <v>157663.78542481741</v>
      </c>
      <c r="K249" s="10">
        <f t="shared" si="108"/>
        <v>1887.5872578221811</v>
      </c>
      <c r="L249" s="4">
        <f t="shared" si="109"/>
        <v>9437.9362891109049</v>
      </c>
      <c r="M249" s="9">
        <f t="shared" si="110"/>
        <v>0.10922453703703704</v>
      </c>
      <c r="N249" s="4">
        <f t="shared" si="111"/>
        <v>76.01818061623635</v>
      </c>
      <c r="Q249" s="2">
        <f t="shared" si="126"/>
        <v>101117255.25407697</v>
      </c>
      <c r="R249" s="2">
        <f t="shared" si="127"/>
        <v>1601541.926970636</v>
      </c>
      <c r="S249" s="2">
        <f t="shared" si="112"/>
        <v>18977.108646199278</v>
      </c>
      <c r="T249" s="4">
        <f t="shared" si="113"/>
        <v>102718797.1810476</v>
      </c>
      <c r="U249" s="4">
        <v>5000</v>
      </c>
      <c r="V249" s="10">
        <f t="shared" si="124"/>
        <v>16.01541926970636</v>
      </c>
      <c r="W249" s="4">
        <f t="shared" si="125"/>
        <v>0.1897710864619917</v>
      </c>
      <c r="X249" s="2">
        <f t="shared" si="114"/>
        <v>80.077096348531796</v>
      </c>
      <c r="Y249" s="9">
        <f t="shared" si="115"/>
        <v>9.2592592592592585E-4</v>
      </c>
      <c r="Z249" s="2">
        <f t="shared" si="116"/>
        <v>0.94885543230995495</v>
      </c>
      <c r="AA249" s="2">
        <f t="shared" si="117"/>
        <v>18719.263377242332</v>
      </c>
      <c r="AB249" s="9">
        <f t="shared" si="118"/>
        <v>0.21665509259259261</v>
      </c>
      <c r="AC249" s="4">
        <f t="shared" si="103"/>
        <v>101117300</v>
      </c>
      <c r="AD249" s="4">
        <f t="shared" si="119"/>
        <v>102718800</v>
      </c>
      <c r="AE249" s="4">
        <f t="shared" si="104"/>
        <v>5000</v>
      </c>
      <c r="AF249">
        <f t="shared" si="105"/>
        <v>79607</v>
      </c>
      <c r="AG249">
        <f t="shared" si="120"/>
        <v>49200</v>
      </c>
      <c r="AH249">
        <f t="shared" si="121"/>
        <v>30407</v>
      </c>
    </row>
    <row r="250" spans="1:34">
      <c r="A250" s="3">
        <v>247</v>
      </c>
      <c r="B250" s="2">
        <f t="shared" si="128"/>
        <v>9356608490384.8027</v>
      </c>
      <c r="C250" s="2">
        <f t="shared" si="129"/>
        <v>157663785424.81741</v>
      </c>
      <c r="D250" s="2">
        <f t="shared" si="122"/>
        <v>1887587257.8222046</v>
      </c>
      <c r="E250" s="2">
        <f t="shared" si="106"/>
        <v>9514272275809.6211</v>
      </c>
      <c r="G250" s="2">
        <f t="shared" si="123"/>
        <v>22</v>
      </c>
      <c r="H250" s="2">
        <f t="shared" si="107"/>
        <v>16</v>
      </c>
      <c r="I250" s="2">
        <f t="shared" si="102"/>
        <v>100000</v>
      </c>
      <c r="J250" s="4">
        <f t="shared" si="130"/>
        <v>159566.6381221617</v>
      </c>
      <c r="K250" s="10">
        <f t="shared" si="108"/>
        <v>1902.8526973443036</v>
      </c>
      <c r="L250" s="4">
        <f t="shared" si="109"/>
        <v>9514.2634867215183</v>
      </c>
      <c r="M250" s="9">
        <f t="shared" si="110"/>
        <v>0.11011574074074075</v>
      </c>
      <c r="N250" s="4">
        <f t="shared" si="111"/>
        <v>76.327197610613439</v>
      </c>
      <c r="Q250" s="2">
        <f t="shared" si="126"/>
        <v>102718797.1810476</v>
      </c>
      <c r="R250" s="2">
        <f t="shared" si="127"/>
        <v>1620671.6900120566</v>
      </c>
      <c r="S250" s="2">
        <f t="shared" si="112"/>
        <v>19129.763041420501</v>
      </c>
      <c r="T250" s="4">
        <f t="shared" si="113"/>
        <v>104339468.87105966</v>
      </c>
      <c r="U250" s="4">
        <v>5000</v>
      </c>
      <c r="V250" s="10">
        <f t="shared" si="124"/>
        <v>16.206716900120565</v>
      </c>
      <c r="W250" s="4">
        <f t="shared" si="125"/>
        <v>0.19129763041420489</v>
      </c>
      <c r="X250" s="2">
        <f t="shared" si="114"/>
        <v>81.033584500602828</v>
      </c>
      <c r="Y250" s="9">
        <f t="shared" si="115"/>
        <v>9.3750000000000007E-4</v>
      </c>
      <c r="Z250" s="2">
        <f t="shared" si="116"/>
        <v>0.95648815207103155</v>
      </c>
      <c r="AA250" s="2">
        <f t="shared" si="117"/>
        <v>18800.296961742933</v>
      </c>
      <c r="AB250" s="9">
        <f t="shared" si="118"/>
        <v>0.21759259259259259</v>
      </c>
      <c r="AC250" s="4">
        <f t="shared" si="103"/>
        <v>102718800</v>
      </c>
      <c r="AD250" s="4">
        <f t="shared" si="119"/>
        <v>104339500</v>
      </c>
      <c r="AE250" s="4">
        <f t="shared" si="104"/>
        <v>5000</v>
      </c>
      <c r="AF250">
        <f t="shared" si="105"/>
        <v>79931</v>
      </c>
      <c r="AG250">
        <f t="shared" si="120"/>
        <v>49400</v>
      </c>
      <c r="AH250">
        <f t="shared" si="121"/>
        <v>30531</v>
      </c>
    </row>
    <row r="251" spans="1:34">
      <c r="A251" s="3">
        <v>248</v>
      </c>
      <c r="B251" s="2">
        <f t="shared" si="128"/>
        <v>9514272275809.6211</v>
      </c>
      <c r="C251" s="2">
        <f t="shared" si="129"/>
        <v>159566638122.16171</v>
      </c>
      <c r="D251" s="2">
        <f t="shared" si="122"/>
        <v>1902852697.3442993</v>
      </c>
      <c r="E251" s="2">
        <f t="shared" si="106"/>
        <v>9673838913931.7832</v>
      </c>
      <c r="G251" s="2">
        <f t="shared" si="123"/>
        <v>22</v>
      </c>
      <c r="H251" s="2">
        <f t="shared" si="107"/>
        <v>17</v>
      </c>
      <c r="I251" s="2">
        <f t="shared" si="102"/>
        <v>100000</v>
      </c>
      <c r="J251" s="4">
        <f t="shared" si="130"/>
        <v>161484.81806242702</v>
      </c>
      <c r="K251" s="10">
        <f t="shared" si="108"/>
        <v>1918.179940265301</v>
      </c>
      <c r="L251" s="4">
        <f t="shared" si="109"/>
        <v>9590.8997013265052</v>
      </c>
      <c r="M251" s="9">
        <f t="shared" si="110"/>
        <v>0.11099537037037038</v>
      </c>
      <c r="N251" s="4">
        <f t="shared" si="111"/>
        <v>76.63621460498689</v>
      </c>
      <c r="Q251" s="2">
        <f t="shared" si="126"/>
        <v>104339468.87105966</v>
      </c>
      <c r="R251" s="2">
        <f t="shared" si="127"/>
        <v>1639954.7254826871</v>
      </c>
      <c r="S251" s="2">
        <f t="shared" si="112"/>
        <v>19283.035470630475</v>
      </c>
      <c r="T251" s="4">
        <f t="shared" si="113"/>
        <v>105979423.59654234</v>
      </c>
      <c r="U251" s="4">
        <v>5000</v>
      </c>
      <c r="V251" s="10">
        <f t="shared" si="124"/>
        <v>16.399547254826871</v>
      </c>
      <c r="W251" s="4">
        <f t="shared" si="125"/>
        <v>0.19283035470630594</v>
      </c>
      <c r="X251" s="2">
        <f t="shared" si="114"/>
        <v>81.997736274134354</v>
      </c>
      <c r="Y251" s="9">
        <f t="shared" si="115"/>
        <v>9.3750000000000007E-4</v>
      </c>
      <c r="Z251" s="2">
        <f t="shared" si="116"/>
        <v>0.96415177353152615</v>
      </c>
      <c r="AA251" s="2">
        <f t="shared" si="117"/>
        <v>18882.294698017067</v>
      </c>
      <c r="AB251" s="9">
        <f t="shared" si="118"/>
        <v>0.21854166666666666</v>
      </c>
      <c r="AC251" s="4">
        <f t="shared" si="103"/>
        <v>104339500</v>
      </c>
      <c r="AD251" s="4">
        <f t="shared" si="119"/>
        <v>105979400</v>
      </c>
      <c r="AE251" s="4">
        <f t="shared" si="104"/>
        <v>5000</v>
      </c>
      <c r="AF251">
        <f t="shared" si="105"/>
        <v>80254</v>
      </c>
      <c r="AG251">
        <f t="shared" si="120"/>
        <v>49600</v>
      </c>
      <c r="AH251">
        <f t="shared" si="121"/>
        <v>30654</v>
      </c>
    </row>
    <row r="252" spans="1:34">
      <c r="A252" s="3">
        <v>249</v>
      </c>
      <c r="B252" s="2">
        <f t="shared" si="128"/>
        <v>9673838913931.7832</v>
      </c>
      <c r="C252" s="2">
        <f t="shared" si="129"/>
        <v>161484818062.42703</v>
      </c>
      <c r="D252" s="2">
        <f t="shared" si="122"/>
        <v>1918179940.2653198</v>
      </c>
      <c r="E252" s="2">
        <f t="shared" si="106"/>
        <v>9835323731994.2109</v>
      </c>
      <c r="G252" s="2">
        <f t="shared" si="123"/>
        <v>22</v>
      </c>
      <c r="H252" s="2">
        <f t="shared" si="107"/>
        <v>18</v>
      </c>
      <c r="I252" s="2">
        <f t="shared" si="102"/>
        <v>100000</v>
      </c>
      <c r="J252" s="4">
        <f t="shared" si="130"/>
        <v>163418.38704901218</v>
      </c>
      <c r="K252" s="10">
        <f t="shared" si="108"/>
        <v>1933.5689865851734</v>
      </c>
      <c r="L252" s="4">
        <f t="shared" si="109"/>
        <v>9667.8449329258674</v>
      </c>
      <c r="M252" s="9">
        <f t="shared" si="110"/>
        <v>0.11188657407407408</v>
      </c>
      <c r="N252" s="4">
        <f t="shared" si="111"/>
        <v>76.94523159936216</v>
      </c>
      <c r="Q252" s="2">
        <f t="shared" si="126"/>
        <v>105979423.59654234</v>
      </c>
      <c r="R252" s="2">
        <f t="shared" si="127"/>
        <v>1659391.6514165164</v>
      </c>
      <c r="S252" s="2">
        <f t="shared" si="112"/>
        <v>19436.925933829199</v>
      </c>
      <c r="T252" s="4">
        <f t="shared" si="113"/>
        <v>107638815.24795885</v>
      </c>
      <c r="U252" s="4">
        <v>5000</v>
      </c>
      <c r="V252" s="10">
        <f t="shared" si="124"/>
        <v>16.593916514165166</v>
      </c>
      <c r="W252" s="4">
        <f t="shared" si="125"/>
        <v>0.19436925933829485</v>
      </c>
      <c r="X252" s="2">
        <f t="shared" si="114"/>
        <v>82.969582570825821</v>
      </c>
      <c r="Y252" s="9">
        <f t="shared" si="115"/>
        <v>9.4907407407407408E-4</v>
      </c>
      <c r="Z252" s="2">
        <f t="shared" si="116"/>
        <v>0.97184629669146716</v>
      </c>
      <c r="AA252" s="2">
        <f t="shared" si="117"/>
        <v>18965.264280587893</v>
      </c>
      <c r="AB252" s="9">
        <f t="shared" si="118"/>
        <v>0.21950231481481478</v>
      </c>
      <c r="AC252" s="4">
        <f t="shared" si="103"/>
        <v>105979400</v>
      </c>
      <c r="AD252" s="4">
        <f t="shared" si="119"/>
        <v>107638800</v>
      </c>
      <c r="AE252" s="4">
        <f t="shared" si="104"/>
        <v>5000</v>
      </c>
      <c r="AF252">
        <f t="shared" si="105"/>
        <v>80578</v>
      </c>
      <c r="AG252">
        <f t="shared" si="120"/>
        <v>49800</v>
      </c>
      <c r="AH252">
        <f t="shared" si="121"/>
        <v>30778</v>
      </c>
    </row>
    <row r="253" spans="1:34">
      <c r="A253" s="3">
        <v>250</v>
      </c>
      <c r="B253" s="2">
        <f t="shared" si="128"/>
        <v>9835323731994.2109</v>
      </c>
      <c r="C253" s="2">
        <f t="shared" si="129"/>
        <v>163418387049.01218</v>
      </c>
      <c r="D253" s="2">
        <f t="shared" si="122"/>
        <v>1933568986.585144</v>
      </c>
      <c r="E253" s="2">
        <f t="shared" si="106"/>
        <v>9998742119043.2227</v>
      </c>
      <c r="G253" s="2">
        <f t="shared" si="123"/>
        <v>22</v>
      </c>
      <c r="H253" s="2">
        <f t="shared" si="107"/>
        <v>19</v>
      </c>
      <c r="I253" s="2">
        <f t="shared" si="102"/>
        <v>100000</v>
      </c>
      <c r="J253" s="4">
        <f t="shared" si="130"/>
        <v>165367.4068853161</v>
      </c>
      <c r="K253" s="10">
        <f t="shared" si="108"/>
        <v>1949.0198363039208</v>
      </c>
      <c r="L253" s="4">
        <f t="shared" si="109"/>
        <v>9745.099181519603</v>
      </c>
      <c r="M253" s="9">
        <f t="shared" si="110"/>
        <v>0.11278935185185185</v>
      </c>
      <c r="N253" s="4">
        <f t="shared" si="111"/>
        <v>77.25424859373561</v>
      </c>
      <c r="Q253" s="2">
        <f t="shared" si="126"/>
        <v>107638815.24795885</v>
      </c>
      <c r="R253" s="2">
        <f t="shared" si="127"/>
        <v>1678983.0858475331</v>
      </c>
      <c r="S253" s="2">
        <f t="shared" si="112"/>
        <v>19591.434431016674</v>
      </c>
      <c r="T253" s="4">
        <f t="shared" si="113"/>
        <v>109317798.33380638</v>
      </c>
      <c r="U253" s="4">
        <v>5000</v>
      </c>
      <c r="V253" s="10">
        <f t="shared" si="124"/>
        <v>16.78983085847533</v>
      </c>
      <c r="W253" s="4">
        <f t="shared" si="125"/>
        <v>0.19591434431016452</v>
      </c>
      <c r="X253" s="2">
        <f t="shared" si="114"/>
        <v>83.949154292376647</v>
      </c>
      <c r="Y253" s="9">
        <f t="shared" si="115"/>
        <v>9.6064814814814808E-4</v>
      </c>
      <c r="Z253" s="2">
        <f t="shared" si="116"/>
        <v>0.97957172155082617</v>
      </c>
      <c r="AA253" s="2">
        <f t="shared" si="117"/>
        <v>19049.213434880268</v>
      </c>
      <c r="AB253" s="9">
        <f t="shared" si="118"/>
        <v>0.22047453703703704</v>
      </c>
      <c r="AC253" s="4">
        <f t="shared" si="103"/>
        <v>107638800</v>
      </c>
      <c r="AD253" s="4">
        <f t="shared" si="119"/>
        <v>109317800</v>
      </c>
      <c r="AE253" s="4">
        <f t="shared" si="104"/>
        <v>5000</v>
      </c>
      <c r="AF253">
        <f t="shared" si="105"/>
        <v>80902</v>
      </c>
      <c r="AG253">
        <f t="shared" si="120"/>
        <v>50000</v>
      </c>
      <c r="AH253">
        <f t="shared" si="121"/>
        <v>30902</v>
      </c>
    </row>
    <row r="254" spans="1:34">
      <c r="A254" s="3">
        <v>251</v>
      </c>
      <c r="B254" s="2">
        <f t="shared" si="128"/>
        <v>9998742119043.2227</v>
      </c>
      <c r="C254" s="2">
        <f t="shared" si="129"/>
        <v>165367406885.3161</v>
      </c>
      <c r="D254" s="2">
        <f t="shared" si="122"/>
        <v>1949019836.3039246</v>
      </c>
      <c r="E254" s="2">
        <f t="shared" si="106"/>
        <v>10164109525928.539</v>
      </c>
      <c r="G254" s="2">
        <f t="shared" si="123"/>
        <v>22</v>
      </c>
      <c r="H254" s="2">
        <f t="shared" si="107"/>
        <v>20</v>
      </c>
      <c r="I254" s="2">
        <f t="shared" si="102"/>
        <v>100000</v>
      </c>
      <c r="J254" s="4">
        <f t="shared" si="130"/>
        <v>167331.93937473765</v>
      </c>
      <c r="K254" s="10">
        <f t="shared" si="108"/>
        <v>1964.5324894215432</v>
      </c>
      <c r="L254" s="4">
        <f t="shared" si="109"/>
        <v>9822.6624471077157</v>
      </c>
      <c r="M254" s="9">
        <f t="shared" si="110"/>
        <v>0.11368055555555555</v>
      </c>
      <c r="N254" s="4">
        <f t="shared" si="111"/>
        <v>77.563265588112699</v>
      </c>
      <c r="Q254" s="2">
        <f t="shared" si="126"/>
        <v>109317798.33380638</v>
      </c>
      <c r="R254" s="2">
        <f t="shared" si="127"/>
        <v>1698729.646809726</v>
      </c>
      <c r="S254" s="2">
        <f t="shared" si="112"/>
        <v>19746.560962192896</v>
      </c>
      <c r="T254" s="4">
        <f t="shared" si="113"/>
        <v>111016527.98061611</v>
      </c>
      <c r="U254" s="4">
        <v>5000</v>
      </c>
      <c r="V254" s="10">
        <f t="shared" si="124"/>
        <v>16.987296468097259</v>
      </c>
      <c r="W254" s="4">
        <f t="shared" si="125"/>
        <v>0.19746560962192916</v>
      </c>
      <c r="X254" s="2">
        <f t="shared" si="114"/>
        <v>84.936482340486293</v>
      </c>
      <c r="Y254" s="9">
        <f t="shared" si="115"/>
        <v>9.7222222222222209E-4</v>
      </c>
      <c r="Z254" s="2">
        <f t="shared" si="116"/>
        <v>0.98732804810964581</v>
      </c>
      <c r="AA254" s="2">
        <f t="shared" si="117"/>
        <v>19134.149917220755</v>
      </c>
      <c r="AB254" s="9">
        <f t="shared" si="118"/>
        <v>0.22145833333333331</v>
      </c>
      <c r="AC254" s="4">
        <f t="shared" si="103"/>
        <v>109317800</v>
      </c>
      <c r="AD254" s="4">
        <f t="shared" si="119"/>
        <v>111016500</v>
      </c>
      <c r="AE254" s="4">
        <f t="shared" si="104"/>
        <v>5000</v>
      </c>
      <c r="AF254">
        <f t="shared" si="105"/>
        <v>81225</v>
      </c>
      <c r="AG254">
        <f t="shared" si="120"/>
        <v>50200</v>
      </c>
      <c r="AH254">
        <f t="shared" si="121"/>
        <v>31025</v>
      </c>
    </row>
    <row r="255" spans="1:34">
      <c r="A255" s="3">
        <v>252</v>
      </c>
      <c r="B255" s="2">
        <f t="shared" si="128"/>
        <v>10164109525928.539</v>
      </c>
      <c r="C255" s="2">
        <f t="shared" si="129"/>
        <v>167331939374.73764</v>
      </c>
      <c r="D255" s="2">
        <f t="shared" si="122"/>
        <v>1964532489.4215393</v>
      </c>
      <c r="E255" s="2">
        <f t="shared" si="106"/>
        <v>10331441465303.277</v>
      </c>
      <c r="G255" s="2">
        <f t="shared" si="123"/>
        <v>22</v>
      </c>
      <c r="H255" s="2">
        <f t="shared" si="107"/>
        <v>21</v>
      </c>
      <c r="I255" s="2">
        <f t="shared" si="102"/>
        <v>100000</v>
      </c>
      <c r="J255" s="4">
        <f t="shared" si="130"/>
        <v>169312.0463206757</v>
      </c>
      <c r="K255" s="10">
        <f t="shared" si="108"/>
        <v>1980.1069459380406</v>
      </c>
      <c r="L255" s="4">
        <f t="shared" si="109"/>
        <v>9900.5347296902037</v>
      </c>
      <c r="M255" s="9">
        <f t="shared" si="110"/>
        <v>0.11458333333333333</v>
      </c>
      <c r="N255" s="4">
        <f t="shared" si="111"/>
        <v>77.872282582487969</v>
      </c>
      <c r="Q255" s="2">
        <f t="shared" si="126"/>
        <v>111016527.98061611</v>
      </c>
      <c r="R255" s="2">
        <f t="shared" si="127"/>
        <v>1718631.9523370839</v>
      </c>
      <c r="S255" s="2">
        <f t="shared" si="112"/>
        <v>19902.305527357868</v>
      </c>
      <c r="T255" s="4">
        <f t="shared" si="113"/>
        <v>112735159.93295319</v>
      </c>
      <c r="U255" s="4">
        <v>5000</v>
      </c>
      <c r="V255" s="10">
        <f t="shared" si="124"/>
        <v>17.186319523370841</v>
      </c>
      <c r="W255" s="4">
        <f t="shared" si="125"/>
        <v>0.19902305527358166</v>
      </c>
      <c r="X255" s="2">
        <f t="shared" si="114"/>
        <v>85.931597616854205</v>
      </c>
      <c r="Y255" s="9">
        <f t="shared" si="115"/>
        <v>9.8379629629629642E-4</v>
      </c>
      <c r="Z255" s="2">
        <f t="shared" si="116"/>
        <v>0.99511527636791186</v>
      </c>
      <c r="AA255" s="2">
        <f t="shared" si="117"/>
        <v>19220.08151483761</v>
      </c>
      <c r="AB255" s="9">
        <f t="shared" si="118"/>
        <v>0.22245370370370368</v>
      </c>
      <c r="AC255" s="4">
        <f t="shared" si="103"/>
        <v>111016500</v>
      </c>
      <c r="AD255" s="4">
        <f t="shared" si="119"/>
        <v>112735200</v>
      </c>
      <c r="AE255" s="4">
        <f t="shared" si="104"/>
        <v>5000</v>
      </c>
      <c r="AF255">
        <f t="shared" si="105"/>
        <v>81549</v>
      </c>
      <c r="AG255">
        <f t="shared" si="120"/>
        <v>50400</v>
      </c>
      <c r="AH255">
        <f t="shared" si="121"/>
        <v>31149</v>
      </c>
    </row>
    <row r="256" spans="1:34">
      <c r="A256" s="3">
        <v>253</v>
      </c>
      <c r="B256" s="2">
        <f t="shared" si="128"/>
        <v>10331441465303.277</v>
      </c>
      <c r="C256" s="2">
        <f t="shared" si="129"/>
        <v>169312046320.67569</v>
      </c>
      <c r="D256" s="2">
        <f t="shared" si="122"/>
        <v>1980106945.9380493</v>
      </c>
      <c r="E256" s="2">
        <f t="shared" si="106"/>
        <v>10500753511623.953</v>
      </c>
      <c r="G256" s="2">
        <f t="shared" si="123"/>
        <v>22</v>
      </c>
      <c r="H256" s="2">
        <f t="shared" si="107"/>
        <v>22</v>
      </c>
      <c r="I256" s="2">
        <f t="shared" si="102"/>
        <v>100000</v>
      </c>
      <c r="J256" s="4">
        <f t="shared" si="130"/>
        <v>171307.78952652912</v>
      </c>
      <c r="K256" s="10">
        <f t="shared" si="108"/>
        <v>1995.743205853413</v>
      </c>
      <c r="L256" s="4">
        <f t="shared" si="109"/>
        <v>9978.7160292670651</v>
      </c>
      <c r="M256" s="9">
        <f t="shared" si="110"/>
        <v>0.11548611111111112</v>
      </c>
      <c r="N256" s="4">
        <f t="shared" si="111"/>
        <v>78.18129957686142</v>
      </c>
      <c r="Q256" s="2">
        <f t="shared" si="126"/>
        <v>112735159.93295319</v>
      </c>
      <c r="R256" s="2">
        <f t="shared" si="127"/>
        <v>1738690.6204635955</v>
      </c>
      <c r="S256" s="2">
        <f t="shared" si="112"/>
        <v>20058.668126511591</v>
      </c>
      <c r="T256" s="4">
        <f t="shared" si="113"/>
        <v>114473850.55341679</v>
      </c>
      <c r="U256" s="4">
        <v>5000</v>
      </c>
      <c r="V256" s="10">
        <f t="shared" si="124"/>
        <v>17.386906204635956</v>
      </c>
      <c r="W256" s="4">
        <f t="shared" si="125"/>
        <v>0.20058668126511492</v>
      </c>
      <c r="X256" s="2">
        <f t="shared" si="114"/>
        <v>86.934531023179773</v>
      </c>
      <c r="Y256" s="9">
        <f t="shared" si="115"/>
        <v>9.9537037037037042E-4</v>
      </c>
      <c r="Z256" s="2">
        <f t="shared" si="116"/>
        <v>1.0029334063255675</v>
      </c>
      <c r="AA256" s="2">
        <f t="shared" si="117"/>
        <v>19307.01604586079</v>
      </c>
      <c r="AB256" s="9">
        <f t="shared" si="118"/>
        <v>0.22346064814814817</v>
      </c>
      <c r="AC256" s="4">
        <f t="shared" si="103"/>
        <v>112735200</v>
      </c>
      <c r="AD256" s="4">
        <f t="shared" si="119"/>
        <v>114473900</v>
      </c>
      <c r="AE256" s="4">
        <f t="shared" si="104"/>
        <v>5000</v>
      </c>
      <c r="AF256">
        <f t="shared" si="105"/>
        <v>81873</v>
      </c>
      <c r="AG256">
        <f t="shared" si="120"/>
        <v>50600</v>
      </c>
      <c r="AH256">
        <f t="shared" si="121"/>
        <v>31273</v>
      </c>
    </row>
    <row r="257" spans="1:34">
      <c r="A257" s="3">
        <v>254</v>
      </c>
      <c r="B257" s="2">
        <f t="shared" si="128"/>
        <v>10500753511623.953</v>
      </c>
      <c r="C257" s="2">
        <f t="shared" si="129"/>
        <v>171307789526.52911</v>
      </c>
      <c r="D257" s="2">
        <f t="shared" si="122"/>
        <v>1995743205.8534241</v>
      </c>
      <c r="E257" s="2">
        <f t="shared" si="106"/>
        <v>10672061301150.482</v>
      </c>
      <c r="G257" s="2">
        <f t="shared" si="123"/>
        <v>23</v>
      </c>
      <c r="H257" s="2">
        <f t="shared" si="107"/>
        <v>1</v>
      </c>
      <c r="I257" s="2">
        <f t="shared" si="102"/>
        <v>100000</v>
      </c>
      <c r="J257" s="4">
        <f t="shared" si="130"/>
        <v>173319.23079569679</v>
      </c>
      <c r="K257" s="10">
        <f t="shared" si="108"/>
        <v>2011.4412691676603</v>
      </c>
      <c r="L257" s="4">
        <f t="shared" si="109"/>
        <v>10057.206345838302</v>
      </c>
      <c r="M257" s="9">
        <f t="shared" si="110"/>
        <v>0.11640046296296297</v>
      </c>
      <c r="N257" s="4">
        <f t="shared" si="111"/>
        <v>78.49031657123669</v>
      </c>
      <c r="Q257" s="2">
        <f t="shared" si="126"/>
        <v>114473850.55341679</v>
      </c>
      <c r="R257" s="2">
        <f t="shared" si="127"/>
        <v>1758906.2692232495</v>
      </c>
      <c r="S257" s="2">
        <f t="shared" si="112"/>
        <v>20215.648759654065</v>
      </c>
      <c r="T257" s="4">
        <f t="shared" si="113"/>
        <v>116232756.82264003</v>
      </c>
      <c r="U257" s="4">
        <v>5000</v>
      </c>
      <c r="V257" s="10">
        <f t="shared" si="124"/>
        <v>17.589062692232496</v>
      </c>
      <c r="W257" s="4">
        <f t="shared" si="125"/>
        <v>0.20215648759653959</v>
      </c>
      <c r="X257" s="2">
        <f t="shared" si="114"/>
        <v>87.945313461162471</v>
      </c>
      <c r="Y257" s="9">
        <f t="shared" si="115"/>
        <v>1.0069444444444444E-3</v>
      </c>
      <c r="Z257" s="2">
        <f t="shared" si="116"/>
        <v>1.010782437982698</v>
      </c>
      <c r="AA257" s="2">
        <f t="shared" si="117"/>
        <v>19394.961359321951</v>
      </c>
      <c r="AB257" s="9">
        <f t="shared" si="118"/>
        <v>0.22446759259259261</v>
      </c>
      <c r="AC257" s="4">
        <f t="shared" si="103"/>
        <v>114473900</v>
      </c>
      <c r="AD257" s="4">
        <f t="shared" si="119"/>
        <v>116232800</v>
      </c>
      <c r="AE257" s="4">
        <f t="shared" si="104"/>
        <v>5000</v>
      </c>
      <c r="AF257">
        <f t="shared" si="105"/>
        <v>82196</v>
      </c>
      <c r="AG257">
        <f t="shared" si="120"/>
        <v>50800</v>
      </c>
      <c r="AH257">
        <f t="shared" si="121"/>
        <v>31396</v>
      </c>
    </row>
    <row r="258" spans="1:34">
      <c r="A258" s="3">
        <v>255</v>
      </c>
      <c r="B258" s="2">
        <f t="shared" si="128"/>
        <v>10672061301150.482</v>
      </c>
      <c r="C258" s="2">
        <f t="shared" si="129"/>
        <v>173319230795.69678</v>
      </c>
      <c r="D258" s="2">
        <f t="shared" si="122"/>
        <v>2011441269.1676636</v>
      </c>
      <c r="E258" s="2">
        <f t="shared" si="106"/>
        <v>10845380531946.18</v>
      </c>
      <c r="G258" s="2">
        <f t="shared" si="123"/>
        <v>23</v>
      </c>
      <c r="H258" s="2">
        <f t="shared" si="107"/>
        <v>2</v>
      </c>
      <c r="I258" s="2">
        <f t="shared" si="102"/>
        <v>100000</v>
      </c>
      <c r="J258" s="4">
        <f t="shared" si="130"/>
        <v>175346.43193157756</v>
      </c>
      <c r="K258" s="10">
        <f t="shared" si="108"/>
        <v>2027.2011358807827</v>
      </c>
      <c r="L258" s="4">
        <f t="shared" si="109"/>
        <v>10136.005679403914</v>
      </c>
      <c r="M258" s="9">
        <f t="shared" si="110"/>
        <v>0.11731481481481482</v>
      </c>
      <c r="N258" s="4">
        <f t="shared" si="111"/>
        <v>78.79933356561196</v>
      </c>
      <c r="Q258" s="2">
        <f t="shared" si="126"/>
        <v>116232756.82264003</v>
      </c>
      <c r="R258" s="2">
        <f t="shared" si="127"/>
        <v>1779279.5166500348</v>
      </c>
      <c r="S258" s="2">
        <f t="shared" si="112"/>
        <v>20373.247426785289</v>
      </c>
      <c r="T258" s="4">
        <f t="shared" si="113"/>
        <v>118012036.33929007</v>
      </c>
      <c r="U258" s="4">
        <v>5000</v>
      </c>
      <c r="V258" s="10">
        <f t="shared" si="124"/>
        <v>17.792795166500348</v>
      </c>
      <c r="W258" s="4">
        <f t="shared" si="125"/>
        <v>0.20373247426785213</v>
      </c>
      <c r="X258" s="2">
        <f t="shared" si="114"/>
        <v>88.963975832501745</v>
      </c>
      <c r="Y258" s="9">
        <f t="shared" si="115"/>
        <v>1.0185185185185184E-3</v>
      </c>
      <c r="Z258" s="2">
        <f t="shared" si="116"/>
        <v>1.0186623713392748</v>
      </c>
      <c r="AA258" s="2">
        <f t="shared" si="117"/>
        <v>19483.925335154454</v>
      </c>
      <c r="AB258" s="9">
        <f t="shared" si="118"/>
        <v>0.22549768518518518</v>
      </c>
      <c r="AC258" s="4">
        <f t="shared" si="103"/>
        <v>116232800</v>
      </c>
      <c r="AD258" s="4">
        <f t="shared" si="119"/>
        <v>118012000</v>
      </c>
      <c r="AE258" s="4">
        <f t="shared" si="104"/>
        <v>5000</v>
      </c>
      <c r="AF258">
        <f t="shared" si="105"/>
        <v>82520</v>
      </c>
      <c r="AG258">
        <f t="shared" si="120"/>
        <v>51000</v>
      </c>
      <c r="AH258">
        <f t="shared" si="121"/>
        <v>31520</v>
      </c>
    </row>
    <row r="259" spans="1:34">
      <c r="A259" s="3">
        <v>256</v>
      </c>
      <c r="B259" s="2">
        <f t="shared" si="128"/>
        <v>10845380531946.18</v>
      </c>
      <c r="C259" s="2">
        <f t="shared" si="129"/>
        <v>175346431931.57758</v>
      </c>
      <c r="D259" s="2">
        <f t="shared" si="122"/>
        <v>2027201135.8807983</v>
      </c>
      <c r="E259" s="2">
        <f t="shared" si="106"/>
        <v>11020726963877.758</v>
      </c>
      <c r="G259" s="2">
        <f t="shared" si="123"/>
        <v>23</v>
      </c>
      <c r="H259" s="2">
        <f t="shared" si="107"/>
        <v>3</v>
      </c>
      <c r="I259" s="2">
        <f t="shared" si="102"/>
        <v>100000</v>
      </c>
      <c r="J259" s="4">
        <f t="shared" si="130"/>
        <v>177389.45473757034</v>
      </c>
      <c r="K259" s="10">
        <f t="shared" si="108"/>
        <v>2043.0228059927799</v>
      </c>
      <c r="L259" s="4">
        <f t="shared" si="109"/>
        <v>10215.114029963899</v>
      </c>
      <c r="M259" s="9">
        <f t="shared" si="110"/>
        <v>0.11822916666666666</v>
      </c>
      <c r="N259" s="4">
        <f t="shared" si="111"/>
        <v>79.108350559985411</v>
      </c>
      <c r="Q259" s="2">
        <f t="shared" si="126"/>
        <v>118012036.33929007</v>
      </c>
      <c r="R259" s="2">
        <f t="shared" si="127"/>
        <v>1799810.98077794</v>
      </c>
      <c r="S259" s="2">
        <f t="shared" si="112"/>
        <v>20531.464127905263</v>
      </c>
      <c r="T259" s="4">
        <f t="shared" si="113"/>
        <v>119811847.320068</v>
      </c>
      <c r="U259" s="4">
        <v>5000</v>
      </c>
      <c r="V259" s="10">
        <f t="shared" si="124"/>
        <v>17.9981098077794</v>
      </c>
      <c r="W259" s="4">
        <f t="shared" si="125"/>
        <v>0.20531464127905252</v>
      </c>
      <c r="X259" s="2">
        <f t="shared" si="114"/>
        <v>89.990549038897001</v>
      </c>
      <c r="Y259" s="9">
        <f t="shared" si="115"/>
        <v>1.0300925925925926E-3</v>
      </c>
      <c r="Z259" s="2">
        <f t="shared" si="116"/>
        <v>1.0265732063952555</v>
      </c>
      <c r="AA259" s="2">
        <f t="shared" si="117"/>
        <v>19573.915884193349</v>
      </c>
      <c r="AB259" s="9">
        <f t="shared" si="118"/>
        <v>0.22653935185185184</v>
      </c>
      <c r="AC259" s="4">
        <f t="shared" si="103"/>
        <v>118012000</v>
      </c>
      <c r="AD259" s="4">
        <f t="shared" si="119"/>
        <v>119811800</v>
      </c>
      <c r="AE259" s="4">
        <f t="shared" si="104"/>
        <v>5000</v>
      </c>
      <c r="AF259">
        <f t="shared" si="105"/>
        <v>82843</v>
      </c>
      <c r="AG259">
        <f t="shared" si="120"/>
        <v>51200</v>
      </c>
      <c r="AH259">
        <f t="shared" si="121"/>
        <v>31643</v>
      </c>
    </row>
    <row r="260" spans="1:34">
      <c r="A260" s="3">
        <v>257</v>
      </c>
      <c r="B260" s="2">
        <f t="shared" si="128"/>
        <v>11020726963877.758</v>
      </c>
      <c r="C260" s="2">
        <f t="shared" si="129"/>
        <v>177389454737.57034</v>
      </c>
      <c r="D260" s="2">
        <f t="shared" si="122"/>
        <v>2043022805.9927673</v>
      </c>
      <c r="E260" s="2">
        <f t="shared" si="106"/>
        <v>11198116418615.328</v>
      </c>
      <c r="G260" s="2">
        <f t="shared" si="123"/>
        <v>23</v>
      </c>
      <c r="H260" s="2">
        <f t="shared" si="107"/>
        <v>4</v>
      </c>
      <c r="I260" s="2">
        <f t="shared" ref="I260:I323" si="131">VLOOKUP(G260,$O$7:$P$22,2)</f>
        <v>100000</v>
      </c>
      <c r="J260" s="4">
        <f t="shared" si="130"/>
        <v>179448.361017074</v>
      </c>
      <c r="K260" s="10">
        <f t="shared" si="108"/>
        <v>2058.9062795036521</v>
      </c>
      <c r="L260" s="4">
        <f t="shared" si="109"/>
        <v>10294.53139751826</v>
      </c>
      <c r="M260" s="9">
        <f t="shared" si="110"/>
        <v>0.11914351851851851</v>
      </c>
      <c r="N260" s="4">
        <f t="shared" si="111"/>
        <v>79.417367554360681</v>
      </c>
      <c r="Q260" s="2">
        <f t="shared" si="126"/>
        <v>119811847.320068</v>
      </c>
      <c r="R260" s="2">
        <f t="shared" si="127"/>
        <v>1820501.279640954</v>
      </c>
      <c r="S260" s="2">
        <f t="shared" si="112"/>
        <v>20690.298863013984</v>
      </c>
      <c r="T260" s="4">
        <f t="shared" si="113"/>
        <v>121632348.59970896</v>
      </c>
      <c r="U260" s="4">
        <v>5000</v>
      </c>
      <c r="V260" s="10">
        <f t="shared" si="124"/>
        <v>18.205012796409537</v>
      </c>
      <c r="W260" s="4">
        <f t="shared" si="125"/>
        <v>0.20690298863013723</v>
      </c>
      <c r="X260" s="2">
        <f t="shared" si="114"/>
        <v>91.025063982047683</v>
      </c>
      <c r="Y260" s="9">
        <f t="shared" si="115"/>
        <v>1.0532407407407407E-3</v>
      </c>
      <c r="Z260" s="2">
        <f t="shared" si="116"/>
        <v>1.0345149431506826</v>
      </c>
      <c r="AA260" s="2">
        <f t="shared" si="117"/>
        <v>19664.940948175397</v>
      </c>
      <c r="AB260" s="9">
        <f t="shared" si="118"/>
        <v>0.2275925925925926</v>
      </c>
      <c r="AC260" s="4">
        <f t="shared" ref="AC260:AC323" si="132">ROUND(Q260/100,0)*100</f>
        <v>119811800</v>
      </c>
      <c r="AD260" s="4">
        <f t="shared" si="119"/>
        <v>121632300</v>
      </c>
      <c r="AE260" s="4">
        <f t="shared" ref="AE260:AE323" si="133">U260</f>
        <v>5000</v>
      </c>
      <c r="AF260">
        <f t="shared" ref="AF260:AF323" si="134">ROUND(200*A260*AF$3, 0)</f>
        <v>83167</v>
      </c>
      <c r="AG260">
        <f t="shared" si="120"/>
        <v>51400</v>
      </c>
      <c r="AH260">
        <f t="shared" si="121"/>
        <v>31767</v>
      </c>
    </row>
    <row r="261" spans="1:34">
      <c r="A261" s="3">
        <v>258</v>
      </c>
      <c r="B261" s="2">
        <f t="shared" si="128"/>
        <v>11198116418615.328</v>
      </c>
      <c r="C261" s="2">
        <f t="shared" si="129"/>
        <v>179448361017.07401</v>
      </c>
      <c r="D261" s="2">
        <f t="shared" si="122"/>
        <v>2058906279.5036621</v>
      </c>
      <c r="E261" s="2">
        <f t="shared" ref="E261:E324" si="135">B262</f>
        <v>11377564779632.402</v>
      </c>
      <c r="G261" s="2">
        <f t="shared" si="123"/>
        <v>23</v>
      </c>
      <c r="H261" s="2">
        <f t="shared" ref="H261:H324" si="136">IF(G261=G260,H260+1,1)</f>
        <v>5</v>
      </c>
      <c r="I261" s="2">
        <f t="shared" si="131"/>
        <v>100000</v>
      </c>
      <c r="J261" s="4">
        <f t="shared" si="130"/>
        <v>181523.2125734874</v>
      </c>
      <c r="K261" s="10">
        <f t="shared" ref="K261:K324" si="137">+K$3*A261+K260</f>
        <v>2074.8515564133995</v>
      </c>
      <c r="L261" s="4">
        <f t="shared" ref="L261:L324" si="138">K261*L$3</f>
        <v>10374.257782066998</v>
      </c>
      <c r="M261" s="9">
        <f t="shared" ref="M261:M324" si="139">TIME(0,0,L261)</f>
        <v>0.12006944444444445</v>
      </c>
      <c r="N261" s="4">
        <f t="shared" ref="N261:N324" si="140">+L261-L260</f>
        <v>79.726384548737769</v>
      </c>
      <c r="Q261" s="2">
        <f t="shared" si="126"/>
        <v>121632348.59970896</v>
      </c>
      <c r="R261" s="2">
        <f t="shared" si="127"/>
        <v>1841351.0312730654</v>
      </c>
      <c r="S261" s="2">
        <f t="shared" ref="S261:S324" si="141">+S$3*A261+S260</f>
        <v>20849.751632111456</v>
      </c>
      <c r="T261" s="4">
        <f t="shared" ref="T261:T324" si="142">+Q262</f>
        <v>123473699.63098203</v>
      </c>
      <c r="U261" s="4">
        <v>5000</v>
      </c>
      <c r="V261" s="10">
        <f t="shared" si="124"/>
        <v>18.413510312730654</v>
      </c>
      <c r="W261" s="4">
        <f t="shared" si="125"/>
        <v>0.2084975163211169</v>
      </c>
      <c r="X261" s="2">
        <f t="shared" ref="X261:X324" si="143">+V261*X$3</f>
        <v>92.067551563653268</v>
      </c>
      <c r="Y261" s="9">
        <f t="shared" ref="Y261:Y324" si="144">TIME(0,0,X261)</f>
        <v>1.0648148148148149E-3</v>
      </c>
      <c r="Z261" s="2">
        <f t="shared" ref="Z261:Z324" si="145">+X261-X260</f>
        <v>1.0424875816055845</v>
      </c>
      <c r="AA261" s="2">
        <f t="shared" ref="AA261:AA324" si="146">+AA260+X261</f>
        <v>19757.008499739051</v>
      </c>
      <c r="AB261" s="9">
        <f t="shared" ref="AB261:AB324" si="147">TIME(0,0,AA261)</f>
        <v>0.22866898148148151</v>
      </c>
      <c r="AC261" s="4">
        <f t="shared" si="132"/>
        <v>121632300</v>
      </c>
      <c r="AD261" s="4">
        <f t="shared" ref="AD261:AD324" si="148">+AC262</f>
        <v>123473700</v>
      </c>
      <c r="AE261" s="4">
        <f t="shared" si="133"/>
        <v>5000</v>
      </c>
      <c r="AF261">
        <f t="shared" si="134"/>
        <v>83491</v>
      </c>
      <c r="AG261">
        <f t="shared" ref="AG261:AG324" si="149">ROUND(AF261*AG$3, 0)</f>
        <v>51600</v>
      </c>
      <c r="AH261">
        <f t="shared" ref="AH261:AH324" si="150">ROUND(AF261*AH$3, 0)</f>
        <v>31891</v>
      </c>
    </row>
    <row r="262" spans="1:34">
      <c r="A262" s="3">
        <v>259</v>
      </c>
      <c r="B262" s="2">
        <f t="shared" si="128"/>
        <v>11377564779632.402</v>
      </c>
      <c r="C262" s="2">
        <f t="shared" si="129"/>
        <v>181523212573.4874</v>
      </c>
      <c r="D262" s="2">
        <f t="shared" ref="D262:D325" si="151">+C262-C261</f>
        <v>2074851556.4133911</v>
      </c>
      <c r="E262" s="2">
        <f t="shared" si="135"/>
        <v>11559087992205.891</v>
      </c>
      <c r="G262" s="2">
        <f t="shared" ref="G262:G325" si="152">IF(G261=H261,G261+1,G261)</f>
        <v>23</v>
      </c>
      <c r="H262" s="2">
        <f t="shared" si="136"/>
        <v>6</v>
      </c>
      <c r="I262" s="2">
        <f t="shared" si="131"/>
        <v>100000</v>
      </c>
      <c r="J262" s="4">
        <f t="shared" si="130"/>
        <v>183614.07121020943</v>
      </c>
      <c r="K262" s="10">
        <f t="shared" si="137"/>
        <v>2090.8586367220219</v>
      </c>
      <c r="L262" s="4">
        <f t="shared" si="138"/>
        <v>10454.293183610109</v>
      </c>
      <c r="M262" s="9">
        <f t="shared" si="139"/>
        <v>0.12099537037037035</v>
      </c>
      <c r="N262" s="4">
        <f t="shared" si="140"/>
        <v>80.03540154311122</v>
      </c>
      <c r="Q262" s="2">
        <f t="shared" si="126"/>
        <v>123473699.63098203</v>
      </c>
      <c r="R262" s="2">
        <f t="shared" si="127"/>
        <v>1862360.853708263</v>
      </c>
      <c r="S262" s="2">
        <f t="shared" si="141"/>
        <v>21009.822435197679</v>
      </c>
      <c r="T262" s="4">
        <f t="shared" si="142"/>
        <v>125336060.48469029</v>
      </c>
      <c r="U262" s="4">
        <v>5000</v>
      </c>
      <c r="V262" s="10">
        <f t="shared" ref="V262:V325" si="153">+R262/V$3/U262</f>
        <v>18.623608537082632</v>
      </c>
      <c r="W262" s="4">
        <f t="shared" ref="W262:W325" si="154">V262-V261</f>
        <v>0.21009822435197734</v>
      </c>
      <c r="X262" s="2">
        <f t="shared" si="143"/>
        <v>93.118042685413158</v>
      </c>
      <c r="Y262" s="9">
        <f t="shared" si="144"/>
        <v>1.0763888888888889E-3</v>
      </c>
      <c r="Z262" s="2">
        <f t="shared" si="145"/>
        <v>1.0504911217598902</v>
      </c>
      <c r="AA262" s="2">
        <f t="shared" si="146"/>
        <v>19850.126542424463</v>
      </c>
      <c r="AB262" s="9">
        <f t="shared" si="147"/>
        <v>0.22974537037037035</v>
      </c>
      <c r="AC262" s="4">
        <f t="shared" si="132"/>
        <v>123473700</v>
      </c>
      <c r="AD262" s="4">
        <f t="shared" si="148"/>
        <v>125336100</v>
      </c>
      <c r="AE262" s="4">
        <f t="shared" si="133"/>
        <v>5000</v>
      </c>
      <c r="AF262">
        <f t="shared" si="134"/>
        <v>83814</v>
      </c>
      <c r="AG262">
        <f t="shared" si="149"/>
        <v>51800</v>
      </c>
      <c r="AH262">
        <f t="shared" si="150"/>
        <v>32014</v>
      </c>
    </row>
    <row r="263" spans="1:34">
      <c r="A263" s="3">
        <v>260</v>
      </c>
      <c r="B263" s="2">
        <f t="shared" si="128"/>
        <v>11559087992205.891</v>
      </c>
      <c r="C263" s="2">
        <f t="shared" si="129"/>
        <v>183614071210.20941</v>
      </c>
      <c r="D263" s="2">
        <f t="shared" si="151"/>
        <v>2090858636.7220154</v>
      </c>
      <c r="E263" s="2">
        <f t="shared" si="135"/>
        <v>11742702063416.1</v>
      </c>
      <c r="G263" s="2">
        <f t="shared" si="152"/>
        <v>23</v>
      </c>
      <c r="H263" s="2">
        <f t="shared" si="136"/>
        <v>7</v>
      </c>
      <c r="I263" s="2">
        <f t="shared" si="131"/>
        <v>100000</v>
      </c>
      <c r="J263" s="4">
        <f t="shared" si="130"/>
        <v>185720.99873063894</v>
      </c>
      <c r="K263" s="10">
        <f t="shared" si="137"/>
        <v>2106.9275204295191</v>
      </c>
      <c r="L263" s="4">
        <f t="shared" si="138"/>
        <v>10534.637602147595</v>
      </c>
      <c r="M263" s="9">
        <f t="shared" si="139"/>
        <v>0.12192129629629629</v>
      </c>
      <c r="N263" s="4">
        <f t="shared" si="140"/>
        <v>80.34441853748649</v>
      </c>
      <c r="Q263" s="2">
        <f t="shared" si="126"/>
        <v>125336060.48469029</v>
      </c>
      <c r="R263" s="2">
        <f t="shared" si="127"/>
        <v>1883531.3649805356</v>
      </c>
      <c r="S263" s="2">
        <f t="shared" si="141"/>
        <v>21170.511272272652</v>
      </c>
      <c r="T263" s="4">
        <f t="shared" si="142"/>
        <v>127219591.84967083</v>
      </c>
      <c r="U263" s="4">
        <v>5000</v>
      </c>
      <c r="V263" s="10">
        <f t="shared" si="153"/>
        <v>18.835313649805357</v>
      </c>
      <c r="W263" s="4">
        <f t="shared" si="154"/>
        <v>0.21170511272272563</v>
      </c>
      <c r="X263" s="2">
        <f t="shared" si="143"/>
        <v>94.176568249026786</v>
      </c>
      <c r="Y263" s="9">
        <f t="shared" si="144"/>
        <v>1.0879629629629629E-3</v>
      </c>
      <c r="Z263" s="2">
        <f t="shared" si="145"/>
        <v>1.0585255636136282</v>
      </c>
      <c r="AA263" s="2">
        <f t="shared" si="146"/>
        <v>19944.303110673489</v>
      </c>
      <c r="AB263" s="9">
        <f t="shared" si="147"/>
        <v>0.23083333333333333</v>
      </c>
      <c r="AC263" s="4">
        <f t="shared" si="132"/>
        <v>125336100</v>
      </c>
      <c r="AD263" s="4">
        <f t="shared" si="148"/>
        <v>127219600</v>
      </c>
      <c r="AE263" s="4">
        <f t="shared" si="133"/>
        <v>5000</v>
      </c>
      <c r="AF263">
        <f t="shared" si="134"/>
        <v>84138</v>
      </c>
      <c r="AG263">
        <f t="shared" si="149"/>
        <v>52000</v>
      </c>
      <c r="AH263">
        <f t="shared" si="150"/>
        <v>32138</v>
      </c>
    </row>
    <row r="264" spans="1:34">
      <c r="A264" s="3">
        <v>261</v>
      </c>
      <c r="B264" s="2">
        <f t="shared" si="128"/>
        <v>11742702063416.1</v>
      </c>
      <c r="C264" s="2">
        <f t="shared" si="129"/>
        <v>185720998730.63892</v>
      </c>
      <c r="D264" s="2">
        <f t="shared" si="151"/>
        <v>2106927520.4295044</v>
      </c>
      <c r="E264" s="2">
        <f t="shared" si="135"/>
        <v>11928423062146.738</v>
      </c>
      <c r="G264" s="2">
        <f t="shared" si="152"/>
        <v>23</v>
      </c>
      <c r="H264" s="2">
        <f t="shared" si="136"/>
        <v>8</v>
      </c>
      <c r="I264" s="2">
        <f t="shared" si="131"/>
        <v>100000</v>
      </c>
      <c r="J264" s="4">
        <f t="shared" si="130"/>
        <v>187844.05693817482</v>
      </c>
      <c r="K264" s="10">
        <f t="shared" si="137"/>
        <v>2123.0582075358911</v>
      </c>
      <c r="L264" s="4">
        <f t="shared" si="138"/>
        <v>10615.291037679455</v>
      </c>
      <c r="M264" s="9">
        <f t="shared" si="139"/>
        <v>0.1228587962962963</v>
      </c>
      <c r="N264" s="4">
        <f t="shared" si="140"/>
        <v>80.653435531859941</v>
      </c>
      <c r="Q264" s="2">
        <f t="shared" si="126"/>
        <v>127219591.84967083</v>
      </c>
      <c r="R264" s="2">
        <f t="shared" si="127"/>
        <v>1904863.1831238719</v>
      </c>
      <c r="S264" s="2">
        <f t="shared" si="141"/>
        <v>21331.818143336375</v>
      </c>
      <c r="T264" s="4">
        <f t="shared" si="142"/>
        <v>129124455.0327947</v>
      </c>
      <c r="U264" s="4">
        <v>5000</v>
      </c>
      <c r="V264" s="10">
        <f t="shared" si="153"/>
        <v>19.048631831238719</v>
      </c>
      <c r="W264" s="4">
        <f t="shared" si="154"/>
        <v>0.21331818143336179</v>
      </c>
      <c r="X264" s="2">
        <f t="shared" si="143"/>
        <v>95.243159156193599</v>
      </c>
      <c r="Y264" s="9">
        <f t="shared" si="144"/>
        <v>1.0995370370370371E-3</v>
      </c>
      <c r="Z264" s="2">
        <f t="shared" si="145"/>
        <v>1.0665909071668125</v>
      </c>
      <c r="AA264" s="2">
        <f t="shared" si="146"/>
        <v>20039.546269829683</v>
      </c>
      <c r="AB264" s="9">
        <f t="shared" si="147"/>
        <v>0.23193287037037039</v>
      </c>
      <c r="AC264" s="4">
        <f t="shared" si="132"/>
        <v>127219600</v>
      </c>
      <c r="AD264" s="4">
        <f t="shared" si="148"/>
        <v>129124500</v>
      </c>
      <c r="AE264" s="4">
        <f t="shared" si="133"/>
        <v>5000</v>
      </c>
      <c r="AF264">
        <f t="shared" si="134"/>
        <v>84461</v>
      </c>
      <c r="AG264">
        <f t="shared" si="149"/>
        <v>52200</v>
      </c>
      <c r="AH264">
        <f t="shared" si="150"/>
        <v>32261</v>
      </c>
    </row>
    <row r="265" spans="1:34">
      <c r="A265" s="3">
        <v>262</v>
      </c>
      <c r="B265" s="2">
        <f t="shared" si="128"/>
        <v>11928423062146.738</v>
      </c>
      <c r="C265" s="2">
        <f t="shared" si="129"/>
        <v>187844056938.1748</v>
      </c>
      <c r="D265" s="2">
        <f t="shared" si="151"/>
        <v>2123058207.5358887</v>
      </c>
      <c r="E265" s="2">
        <f t="shared" si="135"/>
        <v>12116267119084.914</v>
      </c>
      <c r="G265" s="2">
        <f t="shared" si="152"/>
        <v>23</v>
      </c>
      <c r="H265" s="2">
        <f t="shared" si="136"/>
        <v>9</v>
      </c>
      <c r="I265" s="2">
        <f t="shared" si="131"/>
        <v>100000</v>
      </c>
      <c r="J265" s="4">
        <f t="shared" si="130"/>
        <v>189983.30763621596</v>
      </c>
      <c r="K265" s="10">
        <f t="shared" si="137"/>
        <v>2139.2506980411385</v>
      </c>
      <c r="L265" s="4">
        <f t="shared" si="138"/>
        <v>10696.253490205692</v>
      </c>
      <c r="M265" s="9">
        <f t="shared" si="139"/>
        <v>0.12379629629629631</v>
      </c>
      <c r="N265" s="4">
        <f t="shared" si="140"/>
        <v>80.96245252623703</v>
      </c>
      <c r="Q265" s="2">
        <f t="shared" si="126"/>
        <v>129124455.0327947</v>
      </c>
      <c r="R265" s="2">
        <f t="shared" si="127"/>
        <v>1926356.9261722607</v>
      </c>
      <c r="S265" s="2">
        <f t="shared" si="141"/>
        <v>21493.743048388846</v>
      </c>
      <c r="T265" s="4">
        <f t="shared" si="142"/>
        <v>131050811.95896696</v>
      </c>
      <c r="U265" s="4">
        <v>5000</v>
      </c>
      <c r="V265" s="10">
        <f t="shared" si="153"/>
        <v>19.263569261722608</v>
      </c>
      <c r="W265" s="4">
        <f t="shared" si="154"/>
        <v>0.21493743048388936</v>
      </c>
      <c r="X265" s="2">
        <f t="shared" si="143"/>
        <v>96.317846308613042</v>
      </c>
      <c r="Y265" s="9">
        <f t="shared" si="144"/>
        <v>1.1111111111111111E-3</v>
      </c>
      <c r="Z265" s="2">
        <f t="shared" si="145"/>
        <v>1.0746871524194432</v>
      </c>
      <c r="AA265" s="2">
        <f t="shared" si="146"/>
        <v>20135.864116138295</v>
      </c>
      <c r="AB265" s="9">
        <f t="shared" si="147"/>
        <v>0.23304398148148145</v>
      </c>
      <c r="AC265" s="4">
        <f t="shared" si="132"/>
        <v>129124500</v>
      </c>
      <c r="AD265" s="4">
        <f t="shared" si="148"/>
        <v>131050800</v>
      </c>
      <c r="AE265" s="4">
        <f t="shared" si="133"/>
        <v>5000</v>
      </c>
      <c r="AF265">
        <f t="shared" si="134"/>
        <v>84785</v>
      </c>
      <c r="AG265">
        <f t="shared" si="149"/>
        <v>52400</v>
      </c>
      <c r="AH265">
        <f t="shared" si="150"/>
        <v>32385</v>
      </c>
    </row>
    <row r="266" spans="1:34">
      <c r="A266" s="3">
        <v>263</v>
      </c>
      <c r="B266" s="2">
        <f t="shared" si="128"/>
        <v>12116267119084.914</v>
      </c>
      <c r="C266" s="2">
        <f t="shared" si="129"/>
        <v>189983307636.21597</v>
      </c>
      <c r="D266" s="2">
        <f t="shared" si="151"/>
        <v>2139250698.0411682</v>
      </c>
      <c r="E266" s="2">
        <f t="shared" si="135"/>
        <v>12306250426721.131</v>
      </c>
      <c r="G266" s="2">
        <f t="shared" si="152"/>
        <v>23</v>
      </c>
      <c r="H266" s="2">
        <f t="shared" si="136"/>
        <v>10</v>
      </c>
      <c r="I266" s="2">
        <f t="shared" si="131"/>
        <v>100000</v>
      </c>
      <c r="J266" s="4">
        <f t="shared" si="130"/>
        <v>192138.81262816122</v>
      </c>
      <c r="K266" s="10">
        <f t="shared" si="137"/>
        <v>2155.5049919452608</v>
      </c>
      <c r="L266" s="4">
        <f t="shared" si="138"/>
        <v>10777.524959726305</v>
      </c>
      <c r="M266" s="9">
        <f t="shared" si="139"/>
        <v>0.12473379629629631</v>
      </c>
      <c r="N266" s="4">
        <f t="shared" si="140"/>
        <v>81.2714695206123</v>
      </c>
      <c r="Q266" s="2">
        <f t="shared" si="126"/>
        <v>131050811.95896696</v>
      </c>
      <c r="R266" s="2">
        <f t="shared" si="127"/>
        <v>1948013.2121596907</v>
      </c>
      <c r="S266" s="2">
        <f t="shared" si="141"/>
        <v>21656.285987430067</v>
      </c>
      <c r="T266" s="4">
        <f t="shared" si="142"/>
        <v>132998825.17112665</v>
      </c>
      <c r="U266" s="4">
        <v>5000</v>
      </c>
      <c r="V266" s="10">
        <f t="shared" si="153"/>
        <v>19.480132121596906</v>
      </c>
      <c r="W266" s="4">
        <f t="shared" si="154"/>
        <v>0.21656285987429769</v>
      </c>
      <c r="X266" s="2">
        <f t="shared" si="143"/>
        <v>97.400660607984534</v>
      </c>
      <c r="Y266" s="9">
        <f t="shared" si="144"/>
        <v>1.1226851851851851E-3</v>
      </c>
      <c r="Z266" s="2">
        <f t="shared" si="145"/>
        <v>1.082814299371492</v>
      </c>
      <c r="AA266" s="2">
        <f t="shared" si="146"/>
        <v>20233.26477674628</v>
      </c>
      <c r="AB266" s="9">
        <f t="shared" si="147"/>
        <v>0.2341782407407407</v>
      </c>
      <c r="AC266" s="4">
        <f t="shared" si="132"/>
        <v>131050800</v>
      </c>
      <c r="AD266" s="4">
        <f t="shared" si="148"/>
        <v>132998800</v>
      </c>
      <c r="AE266" s="4">
        <f t="shared" si="133"/>
        <v>5000</v>
      </c>
      <c r="AF266">
        <f t="shared" si="134"/>
        <v>85109</v>
      </c>
      <c r="AG266">
        <f t="shared" si="149"/>
        <v>52600</v>
      </c>
      <c r="AH266">
        <f t="shared" si="150"/>
        <v>32509</v>
      </c>
    </row>
    <row r="267" spans="1:34">
      <c r="A267" s="3">
        <v>264</v>
      </c>
      <c r="B267" s="2">
        <f t="shared" si="128"/>
        <v>12306250426721.131</v>
      </c>
      <c r="C267" s="2">
        <f t="shared" si="129"/>
        <v>192138812628.16119</v>
      </c>
      <c r="D267" s="2">
        <f t="shared" si="151"/>
        <v>2155504991.9452209</v>
      </c>
      <c r="E267" s="2">
        <f t="shared" si="135"/>
        <v>12498389239349.293</v>
      </c>
      <c r="G267" s="2">
        <f t="shared" si="152"/>
        <v>23</v>
      </c>
      <c r="H267" s="2">
        <f t="shared" si="136"/>
        <v>11</v>
      </c>
      <c r="I267" s="2">
        <f t="shared" si="131"/>
        <v>100000</v>
      </c>
      <c r="J267" s="4">
        <f t="shared" si="130"/>
        <v>194310.63371740948</v>
      </c>
      <c r="K267" s="10">
        <f t="shared" si="137"/>
        <v>2171.821089248258</v>
      </c>
      <c r="L267" s="4">
        <f t="shared" si="138"/>
        <v>10859.10544624129</v>
      </c>
      <c r="M267" s="9">
        <f t="shared" si="139"/>
        <v>0.12568287037037038</v>
      </c>
      <c r="N267" s="4">
        <f t="shared" si="140"/>
        <v>81.580486514985751</v>
      </c>
      <c r="Q267" s="2">
        <f t="shared" si="126"/>
        <v>132998825.17112665</v>
      </c>
      <c r="R267" s="2">
        <f t="shared" si="127"/>
        <v>1969832.6591201506</v>
      </c>
      <c r="S267" s="2">
        <f t="shared" si="141"/>
        <v>21819.446960460038</v>
      </c>
      <c r="T267" s="4">
        <f t="shared" si="142"/>
        <v>134968657.83024681</v>
      </c>
      <c r="U267" s="4">
        <v>5000</v>
      </c>
      <c r="V267" s="10">
        <f t="shared" si="153"/>
        <v>19.698326591201504</v>
      </c>
      <c r="W267" s="4">
        <f t="shared" si="154"/>
        <v>0.21819446960459743</v>
      </c>
      <c r="X267" s="2">
        <f t="shared" si="143"/>
        <v>98.491632956007521</v>
      </c>
      <c r="Y267" s="9">
        <f t="shared" si="144"/>
        <v>1.1342592592592591E-3</v>
      </c>
      <c r="Z267" s="2">
        <f t="shared" si="145"/>
        <v>1.0909723480229871</v>
      </c>
      <c r="AA267" s="2">
        <f t="shared" si="146"/>
        <v>20331.756409702288</v>
      </c>
      <c r="AB267" s="9">
        <f t="shared" si="147"/>
        <v>0.23531250000000001</v>
      </c>
      <c r="AC267" s="4">
        <f t="shared" si="132"/>
        <v>132998800</v>
      </c>
      <c r="AD267" s="4">
        <f t="shared" si="148"/>
        <v>134968700</v>
      </c>
      <c r="AE267" s="4">
        <f t="shared" si="133"/>
        <v>5000</v>
      </c>
      <c r="AF267">
        <f t="shared" si="134"/>
        <v>85432</v>
      </c>
      <c r="AG267">
        <f t="shared" si="149"/>
        <v>52800</v>
      </c>
      <c r="AH267">
        <f t="shared" si="150"/>
        <v>32632</v>
      </c>
    </row>
    <row r="268" spans="1:34">
      <c r="A268" s="3">
        <v>265</v>
      </c>
      <c r="B268" s="2">
        <f t="shared" si="128"/>
        <v>12498389239349.293</v>
      </c>
      <c r="C268" s="2">
        <f t="shared" si="129"/>
        <v>194310633717.40948</v>
      </c>
      <c r="D268" s="2">
        <f t="shared" si="151"/>
        <v>2171821089.248291</v>
      </c>
      <c r="E268" s="2">
        <f t="shared" si="135"/>
        <v>12692699873066.703</v>
      </c>
      <c r="G268" s="2">
        <f t="shared" si="152"/>
        <v>23</v>
      </c>
      <c r="H268" s="2">
        <f t="shared" si="136"/>
        <v>12</v>
      </c>
      <c r="I268" s="2">
        <f t="shared" si="131"/>
        <v>100000</v>
      </c>
      <c r="J268" s="4">
        <f t="shared" si="130"/>
        <v>196498.8327073596</v>
      </c>
      <c r="K268" s="10">
        <f t="shared" si="137"/>
        <v>2188.19898995013</v>
      </c>
      <c r="L268" s="4">
        <f t="shared" si="138"/>
        <v>10940.99494975065</v>
      </c>
      <c r="M268" s="9">
        <f t="shared" si="139"/>
        <v>0.12662037037037038</v>
      </c>
      <c r="N268" s="4">
        <f t="shared" si="140"/>
        <v>81.889503509359201</v>
      </c>
      <c r="Q268" s="2">
        <f t="shared" si="126"/>
        <v>134968657.83024681</v>
      </c>
      <c r="R268" s="2">
        <f t="shared" si="127"/>
        <v>1991815.8850876293</v>
      </c>
      <c r="S268" s="2">
        <f t="shared" si="141"/>
        <v>21983.22596747876</v>
      </c>
      <c r="T268" s="4">
        <f t="shared" si="142"/>
        <v>136960473.71533445</v>
      </c>
      <c r="U268" s="4">
        <v>5000</v>
      </c>
      <c r="V268" s="10">
        <f t="shared" si="153"/>
        <v>19.918158850876296</v>
      </c>
      <c r="W268" s="4">
        <f t="shared" si="154"/>
        <v>0.21983225967479214</v>
      </c>
      <c r="X268" s="2">
        <f t="shared" si="143"/>
        <v>99.590794254381478</v>
      </c>
      <c r="Y268" s="9">
        <f t="shared" si="144"/>
        <v>1.1458333333333333E-3</v>
      </c>
      <c r="Z268" s="2">
        <f t="shared" si="145"/>
        <v>1.0991612983739572</v>
      </c>
      <c r="AA268" s="2">
        <f t="shared" si="146"/>
        <v>20431.34720395667</v>
      </c>
      <c r="AB268" s="9">
        <f t="shared" si="147"/>
        <v>0.23646990740740739</v>
      </c>
      <c r="AC268" s="4">
        <f t="shared" si="132"/>
        <v>134968700</v>
      </c>
      <c r="AD268" s="4">
        <f t="shared" si="148"/>
        <v>136960500</v>
      </c>
      <c r="AE268" s="4">
        <f t="shared" si="133"/>
        <v>5000</v>
      </c>
      <c r="AF268">
        <f t="shared" si="134"/>
        <v>85756</v>
      </c>
      <c r="AG268">
        <f t="shared" si="149"/>
        <v>53000</v>
      </c>
      <c r="AH268">
        <f t="shared" si="150"/>
        <v>32756</v>
      </c>
    </row>
    <row r="269" spans="1:34">
      <c r="A269" s="3">
        <v>266</v>
      </c>
      <c r="B269" s="2">
        <f t="shared" si="128"/>
        <v>12692699873066.703</v>
      </c>
      <c r="C269" s="2">
        <f t="shared" si="129"/>
        <v>196498832707.35962</v>
      </c>
      <c r="D269" s="2">
        <f t="shared" si="151"/>
        <v>2188198989.9501343</v>
      </c>
      <c r="E269" s="2">
        <f t="shared" si="135"/>
        <v>12889198705774.062</v>
      </c>
      <c r="G269" s="2">
        <f t="shared" si="152"/>
        <v>23</v>
      </c>
      <c r="H269" s="2">
        <f t="shared" si="136"/>
        <v>13</v>
      </c>
      <c r="I269" s="2">
        <f t="shared" si="131"/>
        <v>100000</v>
      </c>
      <c r="J269" s="4">
        <f t="shared" si="130"/>
        <v>198703.47140141047</v>
      </c>
      <c r="K269" s="10">
        <f t="shared" si="137"/>
        <v>2204.6386940508773</v>
      </c>
      <c r="L269" s="4">
        <f t="shared" si="138"/>
        <v>11023.193470254388</v>
      </c>
      <c r="M269" s="9">
        <f t="shared" si="139"/>
        <v>0.12758101851851852</v>
      </c>
      <c r="N269" s="4">
        <f t="shared" si="140"/>
        <v>82.198520503738109</v>
      </c>
      <c r="Q269" s="2">
        <f t="shared" si="126"/>
        <v>136960473.71533445</v>
      </c>
      <c r="R269" s="2">
        <f t="shared" si="127"/>
        <v>2013963.5080961157</v>
      </c>
      <c r="S269" s="2">
        <f t="shared" si="141"/>
        <v>22147.623008486233</v>
      </c>
      <c r="T269" s="4">
        <f t="shared" si="142"/>
        <v>138974437.22343057</v>
      </c>
      <c r="U269" s="4">
        <v>10000</v>
      </c>
      <c r="V269" s="10">
        <f t="shared" si="153"/>
        <v>10.069817540480578</v>
      </c>
      <c r="W269" s="4">
        <f t="shared" si="154"/>
        <v>-9.8483413103957176</v>
      </c>
      <c r="X269" s="2">
        <f t="shared" si="143"/>
        <v>50.34908770240289</v>
      </c>
      <c r="Y269" s="9">
        <f t="shared" si="144"/>
        <v>5.7870370370370378E-4</v>
      </c>
      <c r="Z269" s="2">
        <f t="shared" si="145"/>
        <v>-49.241706551978588</v>
      </c>
      <c r="AA269" s="2">
        <f t="shared" si="146"/>
        <v>20481.696291659071</v>
      </c>
      <c r="AB269" s="9">
        <f t="shared" si="147"/>
        <v>0.23704861111111111</v>
      </c>
      <c r="AC269" s="4">
        <f t="shared" si="132"/>
        <v>136960500</v>
      </c>
      <c r="AD269" s="4">
        <f t="shared" si="148"/>
        <v>138974400</v>
      </c>
      <c r="AE269" s="4">
        <f t="shared" si="133"/>
        <v>10000</v>
      </c>
      <c r="AF269">
        <f t="shared" si="134"/>
        <v>86079</v>
      </c>
      <c r="AG269">
        <f t="shared" si="149"/>
        <v>53200</v>
      </c>
      <c r="AH269">
        <f t="shared" si="150"/>
        <v>32879</v>
      </c>
    </row>
    <row r="270" spans="1:34">
      <c r="A270" s="3">
        <v>267</v>
      </c>
      <c r="B270" s="2">
        <f t="shared" si="128"/>
        <v>12889198705774.062</v>
      </c>
      <c r="C270" s="2">
        <f t="shared" si="129"/>
        <v>198703471401.41049</v>
      </c>
      <c r="D270" s="2">
        <f t="shared" si="151"/>
        <v>2204638694.0508728</v>
      </c>
      <c r="E270" s="2">
        <f t="shared" si="135"/>
        <v>13087902177175.473</v>
      </c>
      <c r="G270" s="2">
        <f t="shared" si="152"/>
        <v>23</v>
      </c>
      <c r="H270" s="2">
        <f t="shared" si="136"/>
        <v>14</v>
      </c>
      <c r="I270" s="2">
        <f t="shared" si="131"/>
        <v>100000</v>
      </c>
      <c r="J270" s="4">
        <f t="shared" si="130"/>
        <v>200924.61160296097</v>
      </c>
      <c r="K270" s="10">
        <f t="shared" si="137"/>
        <v>2221.1402015504996</v>
      </c>
      <c r="L270" s="4">
        <f t="shared" si="138"/>
        <v>11105.701007752497</v>
      </c>
      <c r="M270" s="9">
        <f t="shared" si="139"/>
        <v>0.1285300925925926</v>
      </c>
      <c r="N270" s="4">
        <f t="shared" si="140"/>
        <v>82.507537498109741</v>
      </c>
      <c r="Q270" s="2">
        <f t="shared" si="126"/>
        <v>138974437.22343057</v>
      </c>
      <c r="R270" s="2">
        <f t="shared" si="127"/>
        <v>2036276.1461795981</v>
      </c>
      <c r="S270" s="2">
        <f t="shared" si="141"/>
        <v>22312.638083482456</v>
      </c>
      <c r="T270" s="4">
        <f t="shared" si="142"/>
        <v>141010713.36961016</v>
      </c>
      <c r="U270" s="4">
        <v>10000</v>
      </c>
      <c r="V270" s="10">
        <f t="shared" si="153"/>
        <v>10.18138073089799</v>
      </c>
      <c r="W270" s="4">
        <f t="shared" si="154"/>
        <v>0.11156319041741192</v>
      </c>
      <c r="X270" s="2">
        <f t="shared" si="143"/>
        <v>50.906903654489952</v>
      </c>
      <c r="Y270" s="9">
        <f t="shared" si="144"/>
        <v>5.7870370370370378E-4</v>
      </c>
      <c r="Z270" s="2">
        <f t="shared" si="145"/>
        <v>0.55781595208706136</v>
      </c>
      <c r="AA270" s="2">
        <f t="shared" si="146"/>
        <v>20532.603195313561</v>
      </c>
      <c r="AB270" s="9">
        <f t="shared" si="147"/>
        <v>0.23763888888888887</v>
      </c>
      <c r="AC270" s="4">
        <f t="shared" si="132"/>
        <v>138974400</v>
      </c>
      <c r="AD270" s="4">
        <f t="shared" si="148"/>
        <v>141010700</v>
      </c>
      <c r="AE270" s="4">
        <f t="shared" si="133"/>
        <v>10000</v>
      </c>
      <c r="AF270">
        <f t="shared" si="134"/>
        <v>86403</v>
      </c>
      <c r="AG270">
        <f t="shared" si="149"/>
        <v>53400</v>
      </c>
      <c r="AH270">
        <f t="shared" si="150"/>
        <v>33003</v>
      </c>
    </row>
    <row r="271" spans="1:34">
      <c r="A271" s="3">
        <v>268</v>
      </c>
      <c r="B271" s="2">
        <f t="shared" si="128"/>
        <v>13087902177175.473</v>
      </c>
      <c r="C271" s="2">
        <f t="shared" si="129"/>
        <v>200924611602.96097</v>
      </c>
      <c r="D271" s="2">
        <f t="shared" si="151"/>
        <v>2221140201.5504761</v>
      </c>
      <c r="E271" s="2">
        <f t="shared" si="135"/>
        <v>13288826788778.434</v>
      </c>
      <c r="G271" s="2">
        <f t="shared" si="152"/>
        <v>23</v>
      </c>
      <c r="H271" s="2">
        <f t="shared" si="136"/>
        <v>15</v>
      </c>
      <c r="I271" s="2">
        <f t="shared" si="131"/>
        <v>100000</v>
      </c>
      <c r="J271" s="4">
        <f t="shared" si="130"/>
        <v>203162.31511540996</v>
      </c>
      <c r="K271" s="10">
        <f t="shared" si="137"/>
        <v>2237.7035124489967</v>
      </c>
      <c r="L271" s="4">
        <f t="shared" si="138"/>
        <v>11188.517562244982</v>
      </c>
      <c r="M271" s="9">
        <f t="shared" si="139"/>
        <v>0.12949074074074074</v>
      </c>
      <c r="N271" s="4">
        <f t="shared" si="140"/>
        <v>82.816554492485011</v>
      </c>
      <c r="Q271" s="2">
        <f t="shared" si="126"/>
        <v>141010713.36961016</v>
      </c>
      <c r="R271" s="2">
        <f t="shared" si="127"/>
        <v>2058754.4173720656</v>
      </c>
      <c r="S271" s="2">
        <f t="shared" si="141"/>
        <v>22478.271192467426</v>
      </c>
      <c r="T271" s="4">
        <f t="shared" si="142"/>
        <v>143069467.78698224</v>
      </c>
      <c r="U271" s="4">
        <v>10000</v>
      </c>
      <c r="V271" s="10">
        <f t="shared" si="153"/>
        <v>10.293772086860328</v>
      </c>
      <c r="W271" s="4">
        <f t="shared" si="154"/>
        <v>0.11239135596233751</v>
      </c>
      <c r="X271" s="2">
        <f t="shared" si="143"/>
        <v>51.468860434301639</v>
      </c>
      <c r="Y271" s="9">
        <f t="shared" si="144"/>
        <v>5.9027777777777778E-4</v>
      </c>
      <c r="Z271" s="2">
        <f t="shared" si="145"/>
        <v>0.56195677981168757</v>
      </c>
      <c r="AA271" s="2">
        <f t="shared" si="146"/>
        <v>20584.072055747863</v>
      </c>
      <c r="AB271" s="9">
        <f t="shared" si="147"/>
        <v>0.23824074074074075</v>
      </c>
      <c r="AC271" s="4">
        <f t="shared" si="132"/>
        <v>141010700</v>
      </c>
      <c r="AD271" s="4">
        <f t="shared" si="148"/>
        <v>143069500</v>
      </c>
      <c r="AE271" s="4">
        <f t="shared" si="133"/>
        <v>10000</v>
      </c>
      <c r="AF271">
        <f t="shared" si="134"/>
        <v>86727</v>
      </c>
      <c r="AG271">
        <f t="shared" si="149"/>
        <v>53600</v>
      </c>
      <c r="AH271">
        <f t="shared" si="150"/>
        <v>33127</v>
      </c>
    </row>
    <row r="272" spans="1:34">
      <c r="A272" s="3">
        <v>269</v>
      </c>
      <c r="B272" s="2">
        <f t="shared" si="128"/>
        <v>13288826788778.434</v>
      </c>
      <c r="C272" s="2">
        <f t="shared" si="129"/>
        <v>203162315115.40997</v>
      </c>
      <c r="D272" s="2">
        <f t="shared" si="151"/>
        <v>2237703512.4490051</v>
      </c>
      <c r="E272" s="2">
        <f t="shared" si="135"/>
        <v>13491989103893.844</v>
      </c>
      <c r="G272" s="2">
        <f t="shared" si="152"/>
        <v>23</v>
      </c>
      <c r="H272" s="2">
        <f t="shared" si="136"/>
        <v>16</v>
      </c>
      <c r="I272" s="2">
        <f t="shared" si="131"/>
        <v>100000</v>
      </c>
      <c r="J272" s="4">
        <f t="shared" si="130"/>
        <v>205416.64374215633</v>
      </c>
      <c r="K272" s="10">
        <f t="shared" si="137"/>
        <v>2254.3286267463686</v>
      </c>
      <c r="L272" s="4">
        <f t="shared" si="138"/>
        <v>11271.643133731843</v>
      </c>
      <c r="M272" s="9">
        <f t="shared" si="139"/>
        <v>0.13045138888888888</v>
      </c>
      <c r="N272" s="4">
        <f t="shared" si="140"/>
        <v>83.125571486860281</v>
      </c>
      <c r="Q272" s="2">
        <f t="shared" si="126"/>
        <v>143069467.78698224</v>
      </c>
      <c r="R272" s="2">
        <f t="shared" si="127"/>
        <v>2081398.9397075067</v>
      </c>
      <c r="S272" s="2">
        <f t="shared" si="141"/>
        <v>22644.522335441146</v>
      </c>
      <c r="T272" s="4">
        <f t="shared" si="142"/>
        <v>145150866.72668976</v>
      </c>
      <c r="U272" s="4">
        <v>10000</v>
      </c>
      <c r="V272" s="10">
        <f t="shared" si="153"/>
        <v>10.406994698537535</v>
      </c>
      <c r="W272" s="4">
        <f t="shared" si="154"/>
        <v>0.11322261167720704</v>
      </c>
      <c r="X272" s="2">
        <f t="shared" si="143"/>
        <v>52.034973492687669</v>
      </c>
      <c r="Y272" s="9">
        <f t="shared" si="144"/>
        <v>6.018518518518519E-4</v>
      </c>
      <c r="Z272" s="2">
        <f t="shared" si="145"/>
        <v>0.56611305838602988</v>
      </c>
      <c r="AA272" s="2">
        <f t="shared" si="146"/>
        <v>20636.107029240553</v>
      </c>
      <c r="AB272" s="9">
        <f t="shared" si="147"/>
        <v>0.23884259259259258</v>
      </c>
      <c r="AC272" s="4">
        <f t="shared" si="132"/>
        <v>143069500</v>
      </c>
      <c r="AD272" s="4">
        <f t="shared" si="148"/>
        <v>145150900</v>
      </c>
      <c r="AE272" s="4">
        <f t="shared" si="133"/>
        <v>10000</v>
      </c>
      <c r="AF272">
        <f t="shared" si="134"/>
        <v>87050</v>
      </c>
      <c r="AG272">
        <f t="shared" si="149"/>
        <v>53800</v>
      </c>
      <c r="AH272">
        <f t="shared" si="150"/>
        <v>33250</v>
      </c>
    </row>
    <row r="273" spans="1:34">
      <c r="A273" s="3">
        <v>270</v>
      </c>
      <c r="B273" s="2">
        <f t="shared" si="128"/>
        <v>13491989103893.844</v>
      </c>
      <c r="C273" s="2">
        <f t="shared" si="129"/>
        <v>205416643742.15634</v>
      </c>
      <c r="D273" s="2">
        <f t="shared" si="151"/>
        <v>2254328626.7463684</v>
      </c>
      <c r="E273" s="2">
        <f t="shared" si="135"/>
        <v>13697405747636</v>
      </c>
      <c r="G273" s="2">
        <f t="shared" si="152"/>
        <v>23</v>
      </c>
      <c r="H273" s="2">
        <f t="shared" si="136"/>
        <v>17</v>
      </c>
      <c r="I273" s="2">
        <f t="shared" si="131"/>
        <v>100000</v>
      </c>
      <c r="J273" s="4">
        <f t="shared" si="130"/>
        <v>207687.65928659894</v>
      </c>
      <c r="K273" s="10">
        <f t="shared" si="137"/>
        <v>2271.0155444426159</v>
      </c>
      <c r="L273" s="4">
        <f t="shared" si="138"/>
        <v>11355.07772221308</v>
      </c>
      <c r="M273" s="9">
        <f t="shared" si="139"/>
        <v>0.13142361111111112</v>
      </c>
      <c r="N273" s="4">
        <f t="shared" si="140"/>
        <v>83.43458848123737</v>
      </c>
      <c r="Q273" s="2">
        <f t="shared" si="126"/>
        <v>145150866.72668976</v>
      </c>
      <c r="R273" s="2">
        <f t="shared" si="127"/>
        <v>2104210.3312199102</v>
      </c>
      <c r="S273" s="2">
        <f t="shared" si="141"/>
        <v>22811.391512403618</v>
      </c>
      <c r="T273" s="4">
        <f t="shared" si="142"/>
        <v>147255077.05790967</v>
      </c>
      <c r="U273" s="4">
        <v>10000</v>
      </c>
      <c r="V273" s="10">
        <f t="shared" si="153"/>
        <v>10.521051656099552</v>
      </c>
      <c r="W273" s="4">
        <f t="shared" si="154"/>
        <v>0.11405695756201695</v>
      </c>
      <c r="X273" s="2">
        <f t="shared" si="143"/>
        <v>52.605258280497758</v>
      </c>
      <c r="Y273" s="9">
        <f t="shared" si="144"/>
        <v>6.018518518518519E-4</v>
      </c>
      <c r="Z273" s="2">
        <f t="shared" si="145"/>
        <v>0.57028478781008829</v>
      </c>
      <c r="AA273" s="2">
        <f t="shared" si="146"/>
        <v>20688.712287521052</v>
      </c>
      <c r="AB273" s="9">
        <f t="shared" si="147"/>
        <v>0.23944444444444446</v>
      </c>
      <c r="AC273" s="4">
        <f t="shared" si="132"/>
        <v>145150900</v>
      </c>
      <c r="AD273" s="4">
        <f t="shared" si="148"/>
        <v>147255100</v>
      </c>
      <c r="AE273" s="4">
        <f t="shared" si="133"/>
        <v>10000</v>
      </c>
      <c r="AF273">
        <f t="shared" si="134"/>
        <v>87374</v>
      </c>
      <c r="AG273">
        <f t="shared" si="149"/>
        <v>54000</v>
      </c>
      <c r="AH273">
        <f t="shared" si="150"/>
        <v>33374</v>
      </c>
    </row>
    <row r="274" spans="1:34">
      <c r="A274" s="3">
        <v>271</v>
      </c>
      <c r="B274" s="2">
        <f t="shared" si="128"/>
        <v>13697405747636</v>
      </c>
      <c r="C274" s="2">
        <f t="shared" si="129"/>
        <v>207687659286.59894</v>
      </c>
      <c r="D274" s="2">
        <f t="shared" si="151"/>
        <v>2271015544.4425964</v>
      </c>
      <c r="E274" s="2">
        <f t="shared" si="135"/>
        <v>13905093406922.6</v>
      </c>
      <c r="G274" s="2">
        <f t="shared" si="152"/>
        <v>23</v>
      </c>
      <c r="H274" s="2">
        <f t="shared" si="136"/>
        <v>18</v>
      </c>
      <c r="I274" s="2">
        <f t="shared" si="131"/>
        <v>100000</v>
      </c>
      <c r="J274" s="4">
        <f t="shared" si="130"/>
        <v>209975.42355213666</v>
      </c>
      <c r="K274" s="10">
        <f t="shared" si="137"/>
        <v>2287.7642655377381</v>
      </c>
      <c r="L274" s="4">
        <f t="shared" si="138"/>
        <v>11438.821327688691</v>
      </c>
      <c r="M274" s="9">
        <f t="shared" si="139"/>
        <v>0.13238425925925926</v>
      </c>
      <c r="N274" s="4">
        <f t="shared" si="140"/>
        <v>83.743605475610821</v>
      </c>
      <c r="Q274" s="2">
        <f t="shared" si="126"/>
        <v>147255077.05790967</v>
      </c>
      <c r="R274" s="2">
        <f t="shared" si="127"/>
        <v>2127189.2099432652</v>
      </c>
      <c r="S274" s="2">
        <f t="shared" si="141"/>
        <v>22978.878723354839</v>
      </c>
      <c r="T274" s="4">
        <f t="shared" si="142"/>
        <v>149382266.26785293</v>
      </c>
      <c r="U274" s="4">
        <v>10000</v>
      </c>
      <c r="V274" s="10">
        <f t="shared" si="153"/>
        <v>10.635946049716326</v>
      </c>
      <c r="W274" s="4">
        <f t="shared" si="154"/>
        <v>0.11489439361677434</v>
      </c>
      <c r="X274" s="2">
        <f t="shared" si="143"/>
        <v>53.179730248581627</v>
      </c>
      <c r="Y274" s="9">
        <f t="shared" si="144"/>
        <v>6.134259259259259E-4</v>
      </c>
      <c r="Z274" s="2">
        <f t="shared" si="145"/>
        <v>0.57447196808386991</v>
      </c>
      <c r="AA274" s="2">
        <f t="shared" si="146"/>
        <v>20741.892017769635</v>
      </c>
      <c r="AB274" s="9">
        <f t="shared" si="147"/>
        <v>0.24005787037037038</v>
      </c>
      <c r="AC274" s="4">
        <f t="shared" si="132"/>
        <v>147255100</v>
      </c>
      <c r="AD274" s="4">
        <f t="shared" si="148"/>
        <v>149382300</v>
      </c>
      <c r="AE274" s="4">
        <f t="shared" si="133"/>
        <v>10000</v>
      </c>
      <c r="AF274">
        <f t="shared" si="134"/>
        <v>87697</v>
      </c>
      <c r="AG274">
        <f t="shared" si="149"/>
        <v>54200</v>
      </c>
      <c r="AH274">
        <f t="shared" si="150"/>
        <v>33497</v>
      </c>
    </row>
    <row r="275" spans="1:34">
      <c r="A275" s="3">
        <v>272</v>
      </c>
      <c r="B275" s="2">
        <f t="shared" si="128"/>
        <v>13905093406922.6</v>
      </c>
      <c r="C275" s="2">
        <f t="shared" si="129"/>
        <v>209975423552.13666</v>
      </c>
      <c r="D275" s="2">
        <f t="shared" si="151"/>
        <v>2287764265.5377197</v>
      </c>
      <c r="E275" s="2">
        <f t="shared" si="135"/>
        <v>14115068830474.736</v>
      </c>
      <c r="G275" s="2">
        <f t="shared" si="152"/>
        <v>23</v>
      </c>
      <c r="H275" s="2">
        <f t="shared" si="136"/>
        <v>19</v>
      </c>
      <c r="I275" s="2">
        <f t="shared" si="131"/>
        <v>100000</v>
      </c>
      <c r="J275" s="4">
        <f t="shared" si="130"/>
        <v>212279.9983421684</v>
      </c>
      <c r="K275" s="10">
        <f t="shared" si="137"/>
        <v>2304.5747900317351</v>
      </c>
      <c r="L275" s="4">
        <f t="shared" si="138"/>
        <v>11522.873950158675</v>
      </c>
      <c r="M275" s="9">
        <f t="shared" si="139"/>
        <v>0.13335648148148146</v>
      </c>
      <c r="N275" s="4">
        <f t="shared" si="140"/>
        <v>84.052622469984271</v>
      </c>
      <c r="Q275" s="2">
        <f t="shared" si="126"/>
        <v>149382266.26785293</v>
      </c>
      <c r="R275" s="2">
        <f t="shared" si="127"/>
        <v>2150336.1939115599</v>
      </c>
      <c r="S275" s="2">
        <f t="shared" si="141"/>
        <v>23146.983968294811</v>
      </c>
      <c r="T275" s="4">
        <f t="shared" si="142"/>
        <v>151532602.46176448</v>
      </c>
      <c r="U275" s="4">
        <v>10000</v>
      </c>
      <c r="V275" s="10">
        <f t="shared" si="153"/>
        <v>10.7516809695578</v>
      </c>
      <c r="W275" s="4">
        <f t="shared" si="154"/>
        <v>0.11573491984147388</v>
      </c>
      <c r="X275" s="2">
        <f t="shared" si="143"/>
        <v>53.758404847788995</v>
      </c>
      <c r="Y275" s="9">
        <f t="shared" si="144"/>
        <v>6.134259259259259E-4</v>
      </c>
      <c r="Z275" s="2">
        <f t="shared" si="145"/>
        <v>0.57867459920736763</v>
      </c>
      <c r="AA275" s="2">
        <f t="shared" si="146"/>
        <v>20795.650422617422</v>
      </c>
      <c r="AB275" s="9">
        <f t="shared" si="147"/>
        <v>0.24068287037037037</v>
      </c>
      <c r="AC275" s="4">
        <f t="shared" si="132"/>
        <v>149382300</v>
      </c>
      <c r="AD275" s="4">
        <f t="shared" si="148"/>
        <v>151532600</v>
      </c>
      <c r="AE275" s="4">
        <f t="shared" si="133"/>
        <v>10000</v>
      </c>
      <c r="AF275">
        <f t="shared" si="134"/>
        <v>88021</v>
      </c>
      <c r="AG275">
        <f t="shared" si="149"/>
        <v>54400</v>
      </c>
      <c r="AH275">
        <f t="shared" si="150"/>
        <v>33621</v>
      </c>
    </row>
    <row r="276" spans="1:34">
      <c r="A276" s="3">
        <v>273</v>
      </c>
      <c r="B276" s="2">
        <f t="shared" si="128"/>
        <v>14115068830474.736</v>
      </c>
      <c r="C276" s="2">
        <f t="shared" si="129"/>
        <v>212279998342.1684</v>
      </c>
      <c r="D276" s="2">
        <f t="shared" si="151"/>
        <v>2304574790.0317383</v>
      </c>
      <c r="E276" s="2">
        <f t="shared" si="135"/>
        <v>14327348828816.904</v>
      </c>
      <c r="G276" s="2">
        <f t="shared" si="152"/>
        <v>23</v>
      </c>
      <c r="H276" s="2">
        <f t="shared" si="136"/>
        <v>20</v>
      </c>
      <c r="I276" s="2">
        <f t="shared" si="131"/>
        <v>100000</v>
      </c>
      <c r="J276" s="4">
        <f t="shared" si="130"/>
        <v>214601.445460093</v>
      </c>
      <c r="K276" s="10">
        <f t="shared" si="137"/>
        <v>2321.447117924607</v>
      </c>
      <c r="L276" s="4">
        <f t="shared" si="138"/>
        <v>11607.235589623035</v>
      </c>
      <c r="M276" s="9">
        <f t="shared" si="139"/>
        <v>0.13434027777777777</v>
      </c>
      <c r="N276" s="4">
        <f t="shared" si="140"/>
        <v>84.361639464359541</v>
      </c>
      <c r="Q276" s="2">
        <f t="shared" si="126"/>
        <v>151532602.46176448</v>
      </c>
      <c r="R276" s="2">
        <f t="shared" si="127"/>
        <v>2173651.9011587836</v>
      </c>
      <c r="S276" s="2">
        <f t="shared" si="141"/>
        <v>23315.707247223534</v>
      </c>
      <c r="T276" s="4">
        <f t="shared" si="142"/>
        <v>153706254.36292326</v>
      </c>
      <c r="U276" s="4">
        <v>10000</v>
      </c>
      <c r="V276" s="10">
        <f t="shared" si="153"/>
        <v>10.868259505793917</v>
      </c>
      <c r="W276" s="4">
        <f t="shared" si="154"/>
        <v>0.11657853623611736</v>
      </c>
      <c r="X276" s="2">
        <f t="shared" si="143"/>
        <v>54.341297528969584</v>
      </c>
      <c r="Y276" s="9">
        <f t="shared" si="144"/>
        <v>6.2500000000000001E-4</v>
      </c>
      <c r="Z276" s="2">
        <f t="shared" si="145"/>
        <v>0.58289268118058857</v>
      </c>
      <c r="AA276" s="2">
        <f t="shared" si="146"/>
        <v>20849.99172014639</v>
      </c>
      <c r="AB276" s="9">
        <f t="shared" si="147"/>
        <v>0.24130787037037038</v>
      </c>
      <c r="AC276" s="4">
        <f t="shared" si="132"/>
        <v>151532600</v>
      </c>
      <c r="AD276" s="4">
        <f t="shared" si="148"/>
        <v>153706300</v>
      </c>
      <c r="AE276" s="4">
        <f t="shared" si="133"/>
        <v>10000</v>
      </c>
      <c r="AF276">
        <f t="shared" si="134"/>
        <v>88345</v>
      </c>
      <c r="AG276">
        <f t="shared" si="149"/>
        <v>54600</v>
      </c>
      <c r="AH276">
        <f t="shared" si="150"/>
        <v>33745</v>
      </c>
    </row>
    <row r="277" spans="1:34">
      <c r="A277" s="3">
        <v>274</v>
      </c>
      <c r="B277" s="2">
        <f t="shared" si="128"/>
        <v>14327348828816.904</v>
      </c>
      <c r="C277" s="2">
        <f t="shared" si="129"/>
        <v>214601445460.09302</v>
      </c>
      <c r="D277" s="2">
        <f t="shared" si="151"/>
        <v>2321447117.9246216</v>
      </c>
      <c r="E277" s="2">
        <f t="shared" si="135"/>
        <v>14541950274276.998</v>
      </c>
      <c r="G277" s="2">
        <f t="shared" si="152"/>
        <v>23</v>
      </c>
      <c r="H277" s="2">
        <f t="shared" si="136"/>
        <v>21</v>
      </c>
      <c r="I277" s="2">
        <f t="shared" si="131"/>
        <v>100000</v>
      </c>
      <c r="J277" s="4">
        <f t="shared" si="130"/>
        <v>216939.82670930936</v>
      </c>
      <c r="K277" s="10">
        <f t="shared" si="137"/>
        <v>2338.3812492163543</v>
      </c>
      <c r="L277" s="4">
        <f t="shared" si="138"/>
        <v>11691.906246081771</v>
      </c>
      <c r="M277" s="9">
        <f t="shared" si="139"/>
        <v>0.1353125</v>
      </c>
      <c r="N277" s="4">
        <f t="shared" si="140"/>
        <v>84.67065645873663</v>
      </c>
      <c r="Q277" s="2">
        <f t="shared" si="126"/>
        <v>153706254.36292326</v>
      </c>
      <c r="R277" s="2">
        <f t="shared" si="127"/>
        <v>2197136.9497189247</v>
      </c>
      <c r="S277" s="2">
        <f t="shared" si="141"/>
        <v>23485.048560141004</v>
      </c>
      <c r="T277" s="4">
        <f t="shared" si="142"/>
        <v>155903391.31264219</v>
      </c>
      <c r="U277" s="4">
        <v>10000</v>
      </c>
      <c r="V277" s="10">
        <f t="shared" si="153"/>
        <v>10.985684748594624</v>
      </c>
      <c r="W277" s="4">
        <f t="shared" si="154"/>
        <v>0.11742524280070654</v>
      </c>
      <c r="X277" s="2">
        <f t="shared" si="143"/>
        <v>54.928423742973116</v>
      </c>
      <c r="Y277" s="9">
        <f t="shared" si="144"/>
        <v>6.2500000000000001E-4</v>
      </c>
      <c r="Z277" s="2">
        <f t="shared" si="145"/>
        <v>0.58712621400353271</v>
      </c>
      <c r="AA277" s="2">
        <f t="shared" si="146"/>
        <v>20904.920143889365</v>
      </c>
      <c r="AB277" s="9">
        <f t="shared" si="147"/>
        <v>0.24194444444444443</v>
      </c>
      <c r="AC277" s="4">
        <f t="shared" si="132"/>
        <v>153706300</v>
      </c>
      <c r="AD277" s="4">
        <f t="shared" si="148"/>
        <v>155903400</v>
      </c>
      <c r="AE277" s="4">
        <f t="shared" si="133"/>
        <v>10000</v>
      </c>
      <c r="AF277">
        <f t="shared" si="134"/>
        <v>88668</v>
      </c>
      <c r="AG277">
        <f t="shared" si="149"/>
        <v>54800</v>
      </c>
      <c r="AH277">
        <f t="shared" si="150"/>
        <v>33868</v>
      </c>
    </row>
    <row r="278" spans="1:34">
      <c r="A278" s="3">
        <v>275</v>
      </c>
      <c r="B278" s="2">
        <f t="shared" si="128"/>
        <v>14541950274276.998</v>
      </c>
      <c r="C278" s="2">
        <f t="shared" si="129"/>
        <v>216939826709.30936</v>
      </c>
      <c r="D278" s="2">
        <f t="shared" si="151"/>
        <v>2338381249.2163391</v>
      </c>
      <c r="E278" s="2">
        <f t="shared" si="135"/>
        <v>14758890100986.307</v>
      </c>
      <c r="G278" s="2">
        <f t="shared" si="152"/>
        <v>23</v>
      </c>
      <c r="H278" s="2">
        <f t="shared" si="136"/>
        <v>22</v>
      </c>
      <c r="I278" s="2">
        <f t="shared" si="131"/>
        <v>100000</v>
      </c>
      <c r="J278" s="4">
        <f t="shared" si="130"/>
        <v>219295.20389321633</v>
      </c>
      <c r="K278" s="10">
        <f t="shared" si="137"/>
        <v>2355.3771839069764</v>
      </c>
      <c r="L278" s="4">
        <f t="shared" si="138"/>
        <v>11776.885919534881</v>
      </c>
      <c r="M278" s="9">
        <f t="shared" si="139"/>
        <v>0.1362962962962963</v>
      </c>
      <c r="N278" s="4">
        <f t="shared" si="140"/>
        <v>84.979673453110081</v>
      </c>
      <c r="Q278" s="2">
        <f t="shared" si="126"/>
        <v>155903391.31264219</v>
      </c>
      <c r="R278" s="2">
        <f t="shared" si="127"/>
        <v>2220791.9576259721</v>
      </c>
      <c r="S278" s="2">
        <f t="shared" si="141"/>
        <v>23655.007907047224</v>
      </c>
      <c r="T278" s="4">
        <f t="shared" si="142"/>
        <v>158124183.27026817</v>
      </c>
      <c r="U278" s="4">
        <v>10000</v>
      </c>
      <c r="V278" s="10">
        <f t="shared" si="153"/>
        <v>11.10395978812986</v>
      </c>
      <c r="W278" s="4">
        <f t="shared" si="154"/>
        <v>0.1182750395352361</v>
      </c>
      <c r="X278" s="2">
        <f t="shared" si="143"/>
        <v>55.519798940649295</v>
      </c>
      <c r="Y278" s="9">
        <f t="shared" si="144"/>
        <v>6.3657407407407402E-4</v>
      </c>
      <c r="Z278" s="2">
        <f t="shared" si="145"/>
        <v>0.59137519767617874</v>
      </c>
      <c r="AA278" s="2">
        <f t="shared" si="146"/>
        <v>20960.439942830013</v>
      </c>
      <c r="AB278" s="9">
        <f t="shared" si="147"/>
        <v>0.24259259259259258</v>
      </c>
      <c r="AC278" s="4">
        <f t="shared" si="132"/>
        <v>155903400</v>
      </c>
      <c r="AD278" s="4">
        <f t="shared" si="148"/>
        <v>158124200</v>
      </c>
      <c r="AE278" s="4">
        <f t="shared" si="133"/>
        <v>10000</v>
      </c>
      <c r="AF278">
        <f t="shared" si="134"/>
        <v>88992</v>
      </c>
      <c r="AG278">
        <f t="shared" si="149"/>
        <v>55000</v>
      </c>
      <c r="AH278">
        <f t="shared" si="150"/>
        <v>33992</v>
      </c>
    </row>
    <row r="279" spans="1:34">
      <c r="A279" s="3">
        <v>276</v>
      </c>
      <c r="B279" s="2">
        <f t="shared" si="128"/>
        <v>14758890100986.307</v>
      </c>
      <c r="C279" s="2">
        <f t="shared" si="129"/>
        <v>219295203893.21631</v>
      </c>
      <c r="D279" s="2">
        <f t="shared" si="151"/>
        <v>2355377183.9069519</v>
      </c>
      <c r="E279" s="2">
        <f t="shared" si="135"/>
        <v>14978185304879.523</v>
      </c>
      <c r="G279" s="2">
        <f t="shared" si="152"/>
        <v>23</v>
      </c>
      <c r="H279" s="2">
        <f t="shared" si="136"/>
        <v>23</v>
      </c>
      <c r="I279" s="2">
        <f t="shared" si="131"/>
        <v>100000</v>
      </c>
      <c r="J279" s="4">
        <f t="shared" si="130"/>
        <v>221667.63881521279</v>
      </c>
      <c r="K279" s="10">
        <f t="shared" si="137"/>
        <v>2372.4349219964733</v>
      </c>
      <c r="L279" s="4">
        <f t="shared" si="138"/>
        <v>11862.174609982367</v>
      </c>
      <c r="M279" s="9">
        <f t="shared" si="139"/>
        <v>0.13729166666666667</v>
      </c>
      <c r="N279" s="4">
        <f t="shared" si="140"/>
        <v>85.288690447485351</v>
      </c>
      <c r="Q279" s="2">
        <f t="shared" si="126"/>
        <v>158124183.27026817</v>
      </c>
      <c r="R279" s="2">
        <f t="shared" si="127"/>
        <v>2244617.5429139142</v>
      </c>
      <c r="S279" s="2">
        <f t="shared" si="141"/>
        <v>23825.585287942195</v>
      </c>
      <c r="T279" s="4">
        <f t="shared" si="142"/>
        <v>160368800.81318209</v>
      </c>
      <c r="U279" s="4">
        <v>10000</v>
      </c>
      <c r="V279" s="10">
        <f t="shared" si="153"/>
        <v>11.223087714569571</v>
      </c>
      <c r="W279" s="4">
        <f t="shared" si="154"/>
        <v>0.11912792643971137</v>
      </c>
      <c r="X279" s="2">
        <f t="shared" si="143"/>
        <v>56.115438572847857</v>
      </c>
      <c r="Y279" s="9">
        <f t="shared" si="144"/>
        <v>6.4814814814814813E-4</v>
      </c>
      <c r="Z279" s="2">
        <f t="shared" si="145"/>
        <v>0.5956396321985622</v>
      </c>
      <c r="AA279" s="2">
        <f t="shared" si="146"/>
        <v>21016.555381402861</v>
      </c>
      <c r="AB279" s="9">
        <f t="shared" si="147"/>
        <v>0.24324074074074073</v>
      </c>
      <c r="AC279" s="4">
        <f t="shared" si="132"/>
        <v>158124200</v>
      </c>
      <c r="AD279" s="4">
        <f t="shared" si="148"/>
        <v>160368800</v>
      </c>
      <c r="AE279" s="4">
        <f t="shared" si="133"/>
        <v>10000</v>
      </c>
      <c r="AF279">
        <f t="shared" si="134"/>
        <v>89315</v>
      </c>
      <c r="AG279">
        <f t="shared" si="149"/>
        <v>55200</v>
      </c>
      <c r="AH279">
        <f t="shared" si="150"/>
        <v>34115</v>
      </c>
    </row>
    <row r="280" spans="1:34">
      <c r="A280" s="3">
        <v>277</v>
      </c>
      <c r="B280" s="2">
        <f t="shared" si="128"/>
        <v>14978185304879.523</v>
      </c>
      <c r="C280" s="2">
        <f t="shared" si="129"/>
        <v>221667638815.21277</v>
      </c>
      <c r="D280" s="2">
        <f t="shared" si="151"/>
        <v>2372434921.99646</v>
      </c>
      <c r="E280" s="2">
        <f t="shared" si="135"/>
        <v>15199852943694.736</v>
      </c>
      <c r="G280" s="2">
        <f t="shared" si="152"/>
        <v>24</v>
      </c>
      <c r="H280" s="2">
        <f t="shared" si="136"/>
        <v>1</v>
      </c>
      <c r="I280" s="2">
        <f t="shared" si="131"/>
        <v>100000</v>
      </c>
      <c r="J280" s="4">
        <f t="shared" si="130"/>
        <v>224057.19327869764</v>
      </c>
      <c r="K280" s="10">
        <f t="shared" si="137"/>
        <v>2389.5544634848457</v>
      </c>
      <c r="L280" s="4">
        <f t="shared" si="138"/>
        <v>11947.772317424227</v>
      </c>
      <c r="M280" s="9">
        <f t="shared" si="139"/>
        <v>0.13827546296296298</v>
      </c>
      <c r="N280" s="4">
        <f t="shared" si="140"/>
        <v>85.597707441860621</v>
      </c>
      <c r="Q280" s="2">
        <f t="shared" si="126"/>
        <v>160368800.81318209</v>
      </c>
      <c r="R280" s="2">
        <f t="shared" si="127"/>
        <v>2268614.3236167403</v>
      </c>
      <c r="S280" s="2">
        <f t="shared" si="141"/>
        <v>23996.780702825916</v>
      </c>
      <c r="T280" s="4">
        <f t="shared" si="142"/>
        <v>162637415.13679883</v>
      </c>
      <c r="U280" s="4">
        <v>10000</v>
      </c>
      <c r="V280" s="10">
        <f t="shared" si="153"/>
        <v>11.343071618083702</v>
      </c>
      <c r="W280" s="4">
        <f t="shared" si="154"/>
        <v>0.11998390351413057</v>
      </c>
      <c r="X280" s="2">
        <f t="shared" si="143"/>
        <v>56.715358090418505</v>
      </c>
      <c r="Y280" s="9">
        <f t="shared" si="144"/>
        <v>6.4814814814814813E-4</v>
      </c>
      <c r="Z280" s="2">
        <f t="shared" si="145"/>
        <v>0.59991951757064754</v>
      </c>
      <c r="AA280" s="2">
        <f t="shared" si="146"/>
        <v>21073.27073949328</v>
      </c>
      <c r="AB280" s="9">
        <f t="shared" si="147"/>
        <v>0.24390046296296294</v>
      </c>
      <c r="AC280" s="4">
        <f t="shared" si="132"/>
        <v>160368800</v>
      </c>
      <c r="AD280" s="4">
        <f t="shared" si="148"/>
        <v>162637400</v>
      </c>
      <c r="AE280" s="4">
        <f t="shared" si="133"/>
        <v>10000</v>
      </c>
      <c r="AF280">
        <f t="shared" si="134"/>
        <v>89639</v>
      </c>
      <c r="AG280">
        <f t="shared" si="149"/>
        <v>55400</v>
      </c>
      <c r="AH280">
        <f t="shared" si="150"/>
        <v>34239</v>
      </c>
    </row>
    <row r="281" spans="1:34">
      <c r="A281" s="3">
        <v>278</v>
      </c>
      <c r="B281" s="2">
        <f t="shared" si="128"/>
        <v>15199852943694.736</v>
      </c>
      <c r="C281" s="2">
        <f t="shared" si="129"/>
        <v>224057193278.69763</v>
      </c>
      <c r="D281" s="2">
        <f t="shared" si="151"/>
        <v>2389554463.4848633</v>
      </c>
      <c r="E281" s="2">
        <f t="shared" si="135"/>
        <v>15423910136973.434</v>
      </c>
      <c r="G281" s="2">
        <f t="shared" si="152"/>
        <v>24</v>
      </c>
      <c r="H281" s="2">
        <f t="shared" si="136"/>
        <v>2</v>
      </c>
      <c r="I281" s="2">
        <f t="shared" si="131"/>
        <v>100000</v>
      </c>
      <c r="J281" s="4">
        <f t="shared" si="130"/>
        <v>226463.92908706973</v>
      </c>
      <c r="K281" s="10">
        <f t="shared" si="137"/>
        <v>2406.7358083720928</v>
      </c>
      <c r="L281" s="4">
        <f t="shared" si="138"/>
        <v>12033.679041860465</v>
      </c>
      <c r="M281" s="9">
        <f t="shared" si="139"/>
        <v>0.13927083333333334</v>
      </c>
      <c r="N281" s="4">
        <f t="shared" si="140"/>
        <v>85.90672443623771</v>
      </c>
      <c r="Q281" s="2">
        <f t="shared" si="126"/>
        <v>162637415.13679883</v>
      </c>
      <c r="R281" s="2">
        <f t="shared" si="127"/>
        <v>2292782.9177684388</v>
      </c>
      <c r="S281" s="2">
        <f t="shared" si="141"/>
        <v>24168.594151698388</v>
      </c>
      <c r="T281" s="4">
        <f t="shared" si="142"/>
        <v>164930198.05456728</v>
      </c>
      <c r="U281" s="4">
        <v>10000</v>
      </c>
      <c r="V281" s="10">
        <f t="shared" si="153"/>
        <v>11.463914588842195</v>
      </c>
      <c r="W281" s="4">
        <f t="shared" si="154"/>
        <v>0.12084297075849371</v>
      </c>
      <c r="X281" s="2">
        <f t="shared" si="143"/>
        <v>57.319572944210975</v>
      </c>
      <c r="Y281" s="9">
        <f t="shared" si="144"/>
        <v>6.5972222222222213E-4</v>
      </c>
      <c r="Z281" s="2">
        <f t="shared" si="145"/>
        <v>0.60421485379247031</v>
      </c>
      <c r="AA281" s="2">
        <f t="shared" si="146"/>
        <v>21130.590312437493</v>
      </c>
      <c r="AB281" s="9">
        <f t="shared" si="147"/>
        <v>0.24456018518518519</v>
      </c>
      <c r="AC281" s="4">
        <f t="shared" si="132"/>
        <v>162637400</v>
      </c>
      <c r="AD281" s="4">
        <f t="shared" si="148"/>
        <v>164930200</v>
      </c>
      <c r="AE281" s="4">
        <f t="shared" si="133"/>
        <v>10000</v>
      </c>
      <c r="AF281">
        <f t="shared" si="134"/>
        <v>89963</v>
      </c>
      <c r="AG281">
        <f t="shared" si="149"/>
        <v>55600</v>
      </c>
      <c r="AH281">
        <f t="shared" si="150"/>
        <v>34363</v>
      </c>
    </row>
    <row r="282" spans="1:34">
      <c r="A282" s="3">
        <v>279</v>
      </c>
      <c r="B282" s="2">
        <f t="shared" si="128"/>
        <v>15423910136973.434</v>
      </c>
      <c r="C282" s="2">
        <f t="shared" si="129"/>
        <v>226463929087.06973</v>
      </c>
      <c r="D282" s="2">
        <f t="shared" si="151"/>
        <v>2406735808.3721008</v>
      </c>
      <c r="E282" s="2">
        <f t="shared" si="135"/>
        <v>15650374066060.504</v>
      </c>
      <c r="G282" s="2">
        <f t="shared" si="152"/>
        <v>24</v>
      </c>
      <c r="H282" s="2">
        <f t="shared" si="136"/>
        <v>3</v>
      </c>
      <c r="I282" s="2">
        <f t="shared" si="131"/>
        <v>100000</v>
      </c>
      <c r="J282" s="4">
        <f t="shared" si="130"/>
        <v>228887.90804372795</v>
      </c>
      <c r="K282" s="10">
        <f t="shared" si="137"/>
        <v>2423.9789566582149</v>
      </c>
      <c r="L282" s="4">
        <f t="shared" si="138"/>
        <v>12119.894783291074</v>
      </c>
      <c r="M282" s="9">
        <f t="shared" si="139"/>
        <v>0.14026620370370371</v>
      </c>
      <c r="N282" s="4">
        <f t="shared" si="140"/>
        <v>86.215741430609341</v>
      </c>
      <c r="Q282" s="2">
        <f t="shared" si="126"/>
        <v>164930198.05456728</v>
      </c>
      <c r="R282" s="2">
        <f t="shared" si="127"/>
        <v>2317123.9434029986</v>
      </c>
      <c r="S282" s="2">
        <f t="shared" si="141"/>
        <v>24341.025634559606</v>
      </c>
      <c r="T282" s="4">
        <f t="shared" si="142"/>
        <v>167247321.99797028</v>
      </c>
      <c r="U282" s="4">
        <v>10000</v>
      </c>
      <c r="V282" s="10">
        <f t="shared" si="153"/>
        <v>11.585619717014993</v>
      </c>
      <c r="W282" s="4">
        <f t="shared" si="154"/>
        <v>0.12170512817279722</v>
      </c>
      <c r="X282" s="2">
        <f t="shared" si="143"/>
        <v>57.928098585074963</v>
      </c>
      <c r="Y282" s="9">
        <f t="shared" si="144"/>
        <v>6.5972222222222213E-4</v>
      </c>
      <c r="Z282" s="2">
        <f t="shared" si="145"/>
        <v>0.60852564086398786</v>
      </c>
      <c r="AA282" s="2">
        <f t="shared" si="146"/>
        <v>21188.518411022567</v>
      </c>
      <c r="AB282" s="9">
        <f t="shared" si="147"/>
        <v>0.24523148148148147</v>
      </c>
      <c r="AC282" s="4">
        <f t="shared" si="132"/>
        <v>164930200</v>
      </c>
      <c r="AD282" s="4">
        <f t="shared" si="148"/>
        <v>167247300</v>
      </c>
      <c r="AE282" s="4">
        <f t="shared" si="133"/>
        <v>10000</v>
      </c>
      <c r="AF282">
        <f t="shared" si="134"/>
        <v>90286</v>
      </c>
      <c r="AG282">
        <f t="shared" si="149"/>
        <v>55800</v>
      </c>
      <c r="AH282">
        <f t="shared" si="150"/>
        <v>34486</v>
      </c>
    </row>
    <row r="283" spans="1:34">
      <c r="A283" s="3">
        <v>280</v>
      </c>
      <c r="B283" s="2">
        <f t="shared" si="128"/>
        <v>15650374066060.504</v>
      </c>
      <c r="C283" s="2">
        <f t="shared" si="129"/>
        <v>228887908043.72797</v>
      </c>
      <c r="D283" s="2">
        <f t="shared" si="151"/>
        <v>2423978956.6582336</v>
      </c>
      <c r="E283" s="2">
        <f t="shared" si="135"/>
        <v>15879261974104.232</v>
      </c>
      <c r="G283" s="2">
        <f t="shared" si="152"/>
        <v>24</v>
      </c>
      <c r="H283" s="2">
        <f t="shared" si="136"/>
        <v>4</v>
      </c>
      <c r="I283" s="2">
        <f t="shared" si="131"/>
        <v>100000</v>
      </c>
      <c r="J283" s="4">
        <f t="shared" si="130"/>
        <v>231329.19195207115</v>
      </c>
      <c r="K283" s="10">
        <f t="shared" si="137"/>
        <v>2441.2839083432118</v>
      </c>
      <c r="L283" s="4">
        <f t="shared" si="138"/>
        <v>12206.419541716059</v>
      </c>
      <c r="M283" s="9">
        <f t="shared" si="139"/>
        <v>0.14127314814814815</v>
      </c>
      <c r="N283" s="4">
        <f t="shared" si="140"/>
        <v>86.524758424984611</v>
      </c>
      <c r="Q283" s="2">
        <f t="shared" si="126"/>
        <v>167247321.99797028</v>
      </c>
      <c r="R283" s="2">
        <f t="shared" si="127"/>
        <v>2341638.0185544081</v>
      </c>
      <c r="S283" s="2">
        <f t="shared" si="141"/>
        <v>24514.075151409575</v>
      </c>
      <c r="T283" s="4">
        <f t="shared" si="142"/>
        <v>169588960.0165247</v>
      </c>
      <c r="U283" s="4">
        <v>10000</v>
      </c>
      <c r="V283" s="10">
        <f t="shared" si="153"/>
        <v>11.708190092772041</v>
      </c>
      <c r="W283" s="4">
        <f t="shared" si="154"/>
        <v>0.12257037575704821</v>
      </c>
      <c r="X283" s="2">
        <f t="shared" si="143"/>
        <v>58.540950463860206</v>
      </c>
      <c r="Y283" s="9">
        <f t="shared" si="144"/>
        <v>6.7129629629629625E-4</v>
      </c>
      <c r="Z283" s="2">
        <f t="shared" si="145"/>
        <v>0.61285187878524283</v>
      </c>
      <c r="AA283" s="2">
        <f t="shared" si="146"/>
        <v>21247.059361486426</v>
      </c>
      <c r="AB283" s="9">
        <f t="shared" si="147"/>
        <v>0.24591435185185184</v>
      </c>
      <c r="AC283" s="4">
        <f t="shared" si="132"/>
        <v>167247300</v>
      </c>
      <c r="AD283" s="4">
        <f t="shared" si="148"/>
        <v>169589000</v>
      </c>
      <c r="AE283" s="4">
        <f t="shared" si="133"/>
        <v>10000</v>
      </c>
      <c r="AF283">
        <f t="shared" si="134"/>
        <v>90610</v>
      </c>
      <c r="AG283">
        <f t="shared" si="149"/>
        <v>56000</v>
      </c>
      <c r="AH283">
        <f t="shared" si="150"/>
        <v>34610</v>
      </c>
    </row>
    <row r="284" spans="1:34">
      <c r="A284" s="3">
        <v>281</v>
      </c>
      <c r="B284" s="2">
        <f t="shared" si="128"/>
        <v>15879261974104.232</v>
      </c>
      <c r="C284" s="2">
        <f t="shared" si="129"/>
        <v>231329191952.07117</v>
      </c>
      <c r="D284" s="2">
        <f t="shared" si="151"/>
        <v>2441283908.3432007</v>
      </c>
      <c r="E284" s="2">
        <f t="shared" si="135"/>
        <v>16110591166056.303</v>
      </c>
      <c r="G284" s="2">
        <f t="shared" si="152"/>
        <v>24</v>
      </c>
      <c r="H284" s="2">
        <f t="shared" si="136"/>
        <v>5</v>
      </c>
      <c r="I284" s="2">
        <f t="shared" si="131"/>
        <v>100000</v>
      </c>
      <c r="J284" s="4">
        <f t="shared" si="130"/>
        <v>233787.84261549823</v>
      </c>
      <c r="K284" s="10">
        <f t="shared" si="137"/>
        <v>2458.6506634270841</v>
      </c>
      <c r="L284" s="4">
        <f t="shared" si="138"/>
        <v>12293.253317135421</v>
      </c>
      <c r="M284" s="9">
        <f t="shared" si="139"/>
        <v>0.14228009259259258</v>
      </c>
      <c r="N284" s="4">
        <f t="shared" si="140"/>
        <v>86.8337754193617</v>
      </c>
      <c r="Q284" s="2">
        <f t="shared" si="126"/>
        <v>169588960.0165247</v>
      </c>
      <c r="R284" s="2">
        <f t="shared" si="127"/>
        <v>2366325.7612566566</v>
      </c>
      <c r="S284" s="2">
        <f t="shared" si="141"/>
        <v>24687.742702248295</v>
      </c>
      <c r="T284" s="4">
        <f t="shared" si="142"/>
        <v>171955285.77778137</v>
      </c>
      <c r="U284" s="4">
        <v>10000</v>
      </c>
      <c r="V284" s="10">
        <f t="shared" si="153"/>
        <v>11.831628806283282</v>
      </c>
      <c r="W284" s="4">
        <f t="shared" si="154"/>
        <v>0.12343871351124136</v>
      </c>
      <c r="X284" s="2">
        <f t="shared" si="143"/>
        <v>59.158144031416413</v>
      </c>
      <c r="Y284" s="9">
        <f t="shared" si="144"/>
        <v>6.8287037037037025E-4</v>
      </c>
      <c r="Z284" s="2">
        <f t="shared" si="145"/>
        <v>0.6171935675562068</v>
      </c>
      <c r="AA284" s="2">
        <f t="shared" si="146"/>
        <v>21306.217505517841</v>
      </c>
      <c r="AB284" s="9">
        <f t="shared" si="147"/>
        <v>0.24659722222222225</v>
      </c>
      <c r="AC284" s="4">
        <f t="shared" si="132"/>
        <v>169589000</v>
      </c>
      <c r="AD284" s="4">
        <f t="shared" si="148"/>
        <v>171955300</v>
      </c>
      <c r="AE284" s="4">
        <f t="shared" si="133"/>
        <v>10000</v>
      </c>
      <c r="AF284">
        <f t="shared" si="134"/>
        <v>90934</v>
      </c>
      <c r="AG284">
        <f t="shared" si="149"/>
        <v>56200</v>
      </c>
      <c r="AH284">
        <f t="shared" si="150"/>
        <v>34734</v>
      </c>
    </row>
    <row r="285" spans="1:34">
      <c r="A285" s="3">
        <v>282</v>
      </c>
      <c r="B285" s="2">
        <f t="shared" si="128"/>
        <v>16110591166056.303</v>
      </c>
      <c r="C285" s="2">
        <f t="shared" si="129"/>
        <v>233787842615.49823</v>
      </c>
      <c r="D285" s="2">
        <f t="shared" si="151"/>
        <v>2458650663.427063</v>
      </c>
      <c r="E285" s="2">
        <f t="shared" si="135"/>
        <v>16344379008671.801</v>
      </c>
      <c r="G285" s="2">
        <f t="shared" si="152"/>
        <v>24</v>
      </c>
      <c r="H285" s="2">
        <f t="shared" si="136"/>
        <v>6</v>
      </c>
      <c r="I285" s="2">
        <f t="shared" si="131"/>
        <v>100000</v>
      </c>
      <c r="J285" s="4">
        <f t="shared" si="130"/>
        <v>236263.92183740807</v>
      </c>
      <c r="K285" s="10">
        <f t="shared" si="137"/>
        <v>2476.0792219098312</v>
      </c>
      <c r="L285" s="4">
        <f t="shared" si="138"/>
        <v>12380.396109549156</v>
      </c>
      <c r="M285" s="9">
        <f t="shared" si="139"/>
        <v>0.14328703703703705</v>
      </c>
      <c r="N285" s="4">
        <f t="shared" si="140"/>
        <v>87.142792413735151</v>
      </c>
      <c r="Q285" s="2">
        <f t="shared" si="126"/>
        <v>171955285.77778137</v>
      </c>
      <c r="R285" s="2">
        <f t="shared" si="127"/>
        <v>2391187.7895437325</v>
      </c>
      <c r="S285" s="2">
        <f t="shared" si="141"/>
        <v>24862.028287075766</v>
      </c>
      <c r="T285" s="4">
        <f t="shared" si="142"/>
        <v>174346473.56732509</v>
      </c>
      <c r="U285" s="4">
        <v>10000</v>
      </c>
      <c r="V285" s="10">
        <f t="shared" si="153"/>
        <v>11.955938947718662</v>
      </c>
      <c r="W285" s="4">
        <f t="shared" si="154"/>
        <v>0.12431014143538022</v>
      </c>
      <c r="X285" s="2">
        <f t="shared" si="143"/>
        <v>59.779694738593314</v>
      </c>
      <c r="Y285" s="9">
        <f t="shared" si="144"/>
        <v>6.8287037037037025E-4</v>
      </c>
      <c r="Z285" s="2">
        <f t="shared" si="145"/>
        <v>0.62155070717690108</v>
      </c>
      <c r="AA285" s="2">
        <f t="shared" si="146"/>
        <v>21365.997200256435</v>
      </c>
      <c r="AB285" s="9">
        <f t="shared" si="147"/>
        <v>0.24728009259259257</v>
      </c>
      <c r="AC285" s="4">
        <f t="shared" si="132"/>
        <v>171955300</v>
      </c>
      <c r="AD285" s="4">
        <f t="shared" si="148"/>
        <v>174346500</v>
      </c>
      <c r="AE285" s="4">
        <f t="shared" si="133"/>
        <v>10000</v>
      </c>
      <c r="AF285">
        <f t="shared" si="134"/>
        <v>91257</v>
      </c>
      <c r="AG285">
        <f t="shared" si="149"/>
        <v>56400</v>
      </c>
      <c r="AH285">
        <f t="shared" si="150"/>
        <v>34857</v>
      </c>
    </row>
    <row r="286" spans="1:34">
      <c r="A286" s="3">
        <v>283</v>
      </c>
      <c r="B286" s="2">
        <f t="shared" si="128"/>
        <v>16344379008671.801</v>
      </c>
      <c r="C286" s="2">
        <f t="shared" si="129"/>
        <v>236263921837.40808</v>
      </c>
      <c r="D286" s="2">
        <f t="shared" si="151"/>
        <v>2476079221.9098511</v>
      </c>
      <c r="E286" s="2">
        <f t="shared" si="135"/>
        <v>16580642930509.209</v>
      </c>
      <c r="G286" s="2">
        <f t="shared" si="152"/>
        <v>24</v>
      </c>
      <c r="H286" s="2">
        <f t="shared" si="136"/>
        <v>7</v>
      </c>
      <c r="I286" s="2">
        <f t="shared" si="131"/>
        <v>100000</v>
      </c>
      <c r="J286" s="4">
        <f t="shared" si="130"/>
        <v>238757.49142119952</v>
      </c>
      <c r="K286" s="10">
        <f t="shared" si="137"/>
        <v>2493.5695837914532</v>
      </c>
      <c r="L286" s="4">
        <f t="shared" si="138"/>
        <v>12467.847918957266</v>
      </c>
      <c r="M286" s="9">
        <f t="shared" si="139"/>
        <v>0.14429398148148148</v>
      </c>
      <c r="N286" s="4">
        <f t="shared" si="140"/>
        <v>87.451809408110421</v>
      </c>
      <c r="Q286" s="2">
        <f t="shared" ref="Q286:Q349" si="155">+Q285+R285</f>
        <v>174346473.56732509</v>
      </c>
      <c r="R286" s="2">
        <f t="shared" ref="R286:R349" si="156">+S286+R285</f>
        <v>2416224.7214496247</v>
      </c>
      <c r="S286" s="2">
        <f t="shared" si="141"/>
        <v>25036.931905891986</v>
      </c>
      <c r="T286" s="4">
        <f t="shared" si="142"/>
        <v>176762698.2887747</v>
      </c>
      <c r="U286" s="4">
        <v>10000</v>
      </c>
      <c r="V286" s="10">
        <f t="shared" si="153"/>
        <v>12.081123607248124</v>
      </c>
      <c r="W286" s="4">
        <f t="shared" si="154"/>
        <v>0.12518465952946123</v>
      </c>
      <c r="X286" s="2">
        <f t="shared" si="143"/>
        <v>60.405618036240618</v>
      </c>
      <c r="Y286" s="9">
        <f t="shared" si="144"/>
        <v>6.9444444444444447E-4</v>
      </c>
      <c r="Z286" s="2">
        <f t="shared" si="145"/>
        <v>0.62592329764730437</v>
      </c>
      <c r="AA286" s="2">
        <f t="shared" si="146"/>
        <v>21426.402818292678</v>
      </c>
      <c r="AB286" s="9">
        <f t="shared" si="147"/>
        <v>0.24798611111111113</v>
      </c>
      <c r="AC286" s="4">
        <f t="shared" si="132"/>
        <v>174346500</v>
      </c>
      <c r="AD286" s="4">
        <f t="shared" si="148"/>
        <v>176762700</v>
      </c>
      <c r="AE286" s="4">
        <f t="shared" si="133"/>
        <v>10000</v>
      </c>
      <c r="AF286">
        <f t="shared" si="134"/>
        <v>91581</v>
      </c>
      <c r="AG286">
        <f t="shared" si="149"/>
        <v>56600</v>
      </c>
      <c r="AH286">
        <f t="shared" si="150"/>
        <v>34981</v>
      </c>
    </row>
    <row r="287" spans="1:34">
      <c r="A287" s="3">
        <v>284</v>
      </c>
      <c r="B287" s="2">
        <f t="shared" si="128"/>
        <v>16580642930509.209</v>
      </c>
      <c r="C287" s="2">
        <f t="shared" si="129"/>
        <v>238757491421.19952</v>
      </c>
      <c r="D287" s="2">
        <f t="shared" si="151"/>
        <v>2493569583.7914429</v>
      </c>
      <c r="E287" s="2">
        <f t="shared" si="135"/>
        <v>16819400421930.408</v>
      </c>
      <c r="G287" s="2">
        <f t="shared" si="152"/>
        <v>24</v>
      </c>
      <c r="H287" s="2">
        <f t="shared" si="136"/>
        <v>8</v>
      </c>
      <c r="I287" s="2">
        <f t="shared" si="131"/>
        <v>100000</v>
      </c>
      <c r="J287" s="4">
        <f t="shared" si="130"/>
        <v>241268.61317027148</v>
      </c>
      <c r="K287" s="10">
        <f t="shared" si="137"/>
        <v>2511.12174907195</v>
      </c>
      <c r="L287" s="4">
        <f t="shared" si="138"/>
        <v>12555.60874535975</v>
      </c>
      <c r="M287" s="9">
        <f t="shared" si="139"/>
        <v>0.14531249999999998</v>
      </c>
      <c r="N287" s="4">
        <f t="shared" si="140"/>
        <v>87.760826402483872</v>
      </c>
      <c r="Q287" s="2">
        <f t="shared" si="155"/>
        <v>176762698.2887747</v>
      </c>
      <c r="R287" s="2">
        <f t="shared" si="156"/>
        <v>2441437.1750083216</v>
      </c>
      <c r="S287" s="2">
        <f t="shared" si="141"/>
        <v>25212.453558696958</v>
      </c>
      <c r="T287" s="4">
        <f t="shared" si="142"/>
        <v>179204135.46378303</v>
      </c>
      <c r="U287" s="4">
        <v>10000</v>
      </c>
      <c r="V287" s="10">
        <f t="shared" si="153"/>
        <v>12.207185875041608</v>
      </c>
      <c r="W287" s="4">
        <f t="shared" si="154"/>
        <v>0.12606226779348439</v>
      </c>
      <c r="X287" s="2">
        <f t="shared" si="143"/>
        <v>61.035929375208042</v>
      </c>
      <c r="Y287" s="9">
        <f t="shared" si="144"/>
        <v>7.0601851851851847E-4</v>
      </c>
      <c r="Z287" s="2">
        <f t="shared" si="145"/>
        <v>0.63031133896742375</v>
      </c>
      <c r="AA287" s="2">
        <f t="shared" si="146"/>
        <v>21487.438747667886</v>
      </c>
      <c r="AB287" s="9">
        <f t="shared" si="147"/>
        <v>0.24869212962962964</v>
      </c>
      <c r="AC287" s="4">
        <f t="shared" si="132"/>
        <v>176762700</v>
      </c>
      <c r="AD287" s="4">
        <f t="shared" si="148"/>
        <v>179204100</v>
      </c>
      <c r="AE287" s="4">
        <f t="shared" si="133"/>
        <v>10000</v>
      </c>
      <c r="AF287">
        <f t="shared" si="134"/>
        <v>91904</v>
      </c>
      <c r="AG287">
        <f t="shared" si="149"/>
        <v>56800</v>
      </c>
      <c r="AH287">
        <f t="shared" si="150"/>
        <v>35104</v>
      </c>
    </row>
    <row r="288" spans="1:34">
      <c r="A288" s="3">
        <v>285</v>
      </c>
      <c r="B288" s="2">
        <f t="shared" si="128"/>
        <v>16819400421930.408</v>
      </c>
      <c r="C288" s="2">
        <f t="shared" si="129"/>
        <v>241268613170.27148</v>
      </c>
      <c r="D288" s="2">
        <f t="shared" si="151"/>
        <v>2511121749.0719604</v>
      </c>
      <c r="E288" s="2">
        <f t="shared" si="135"/>
        <v>17060669035100.68</v>
      </c>
      <c r="G288" s="2">
        <f t="shared" si="152"/>
        <v>24</v>
      </c>
      <c r="H288" s="2">
        <f t="shared" si="136"/>
        <v>9</v>
      </c>
      <c r="I288" s="2">
        <f t="shared" si="131"/>
        <v>100000</v>
      </c>
      <c r="J288" s="4">
        <f t="shared" si="130"/>
        <v>243797.3488880228</v>
      </c>
      <c r="K288" s="10">
        <f t="shared" si="137"/>
        <v>2528.7357177513222</v>
      </c>
      <c r="L288" s="4">
        <f t="shared" si="138"/>
        <v>12643.678588756611</v>
      </c>
      <c r="M288" s="9">
        <f t="shared" si="139"/>
        <v>0.14633101851851851</v>
      </c>
      <c r="N288" s="4">
        <f t="shared" si="140"/>
        <v>88.069843396860961</v>
      </c>
      <c r="Q288" s="2">
        <f t="shared" si="155"/>
        <v>179204135.46378303</v>
      </c>
      <c r="R288" s="2">
        <f t="shared" si="156"/>
        <v>2466825.7682538121</v>
      </c>
      <c r="S288" s="2">
        <f t="shared" si="141"/>
        <v>25388.593245490676</v>
      </c>
      <c r="T288" s="4">
        <f t="shared" si="142"/>
        <v>181670961.23203683</v>
      </c>
      <c r="U288" s="4">
        <v>10000</v>
      </c>
      <c r="V288" s="10">
        <f t="shared" si="153"/>
        <v>12.33412884126906</v>
      </c>
      <c r="W288" s="4">
        <f t="shared" si="154"/>
        <v>0.12694296622745149</v>
      </c>
      <c r="X288" s="2">
        <f t="shared" si="143"/>
        <v>61.670644206345301</v>
      </c>
      <c r="Y288" s="9">
        <f t="shared" si="144"/>
        <v>7.0601851851851847E-4</v>
      </c>
      <c r="Z288" s="2">
        <f t="shared" si="145"/>
        <v>0.63471483113725924</v>
      </c>
      <c r="AA288" s="2">
        <f t="shared" si="146"/>
        <v>21549.10939187423</v>
      </c>
      <c r="AB288" s="9">
        <f t="shared" si="147"/>
        <v>0.24940972222222221</v>
      </c>
      <c r="AC288" s="4">
        <f t="shared" si="132"/>
        <v>179204100</v>
      </c>
      <c r="AD288" s="4">
        <f t="shared" si="148"/>
        <v>181671000</v>
      </c>
      <c r="AE288" s="4">
        <f t="shared" si="133"/>
        <v>10000</v>
      </c>
      <c r="AF288">
        <f t="shared" si="134"/>
        <v>92228</v>
      </c>
      <c r="AG288">
        <f t="shared" si="149"/>
        <v>57000</v>
      </c>
      <c r="AH288">
        <f t="shared" si="150"/>
        <v>35228</v>
      </c>
    </row>
    <row r="289" spans="1:34">
      <c r="A289" s="3">
        <v>286</v>
      </c>
      <c r="B289" s="2">
        <f t="shared" si="128"/>
        <v>17060669035100.68</v>
      </c>
      <c r="C289" s="2">
        <f t="shared" si="129"/>
        <v>243797348888.0228</v>
      </c>
      <c r="D289" s="2">
        <f t="shared" si="151"/>
        <v>2528735717.7513123</v>
      </c>
      <c r="E289" s="2">
        <f t="shared" si="135"/>
        <v>17304466383988.703</v>
      </c>
      <c r="G289" s="2">
        <f t="shared" si="152"/>
        <v>24</v>
      </c>
      <c r="H289" s="2">
        <f t="shared" si="136"/>
        <v>10</v>
      </c>
      <c r="I289" s="2">
        <f t="shared" si="131"/>
        <v>100000</v>
      </c>
      <c r="J289" s="4">
        <f t="shared" si="130"/>
        <v>246343.76037785236</v>
      </c>
      <c r="K289" s="10">
        <f t="shared" si="137"/>
        <v>2546.4114898295693</v>
      </c>
      <c r="L289" s="4">
        <f t="shared" si="138"/>
        <v>12732.057449147847</v>
      </c>
      <c r="M289" s="9">
        <f t="shared" si="139"/>
        <v>0.14736111111111111</v>
      </c>
      <c r="N289" s="4">
        <f t="shared" si="140"/>
        <v>88.37886039123623</v>
      </c>
      <c r="Q289" s="2">
        <f t="shared" si="155"/>
        <v>181670961.23203683</v>
      </c>
      <c r="R289" s="2">
        <f t="shared" si="156"/>
        <v>2492391.1192200854</v>
      </c>
      <c r="S289" s="2">
        <f t="shared" si="141"/>
        <v>25565.350966273145</v>
      </c>
      <c r="T289" s="4">
        <f t="shared" si="142"/>
        <v>184163352.35125691</v>
      </c>
      <c r="U289" s="4">
        <v>10000</v>
      </c>
      <c r="V289" s="10">
        <f t="shared" si="153"/>
        <v>12.461955596100427</v>
      </c>
      <c r="W289" s="4">
        <f t="shared" si="154"/>
        <v>0.12782675483136785</v>
      </c>
      <c r="X289" s="2">
        <f t="shared" si="143"/>
        <v>62.309777980502133</v>
      </c>
      <c r="Y289" s="9">
        <f t="shared" si="144"/>
        <v>7.175925925925927E-4</v>
      </c>
      <c r="Z289" s="2">
        <f t="shared" si="145"/>
        <v>0.63913377415683215</v>
      </c>
      <c r="AA289" s="2">
        <f t="shared" si="146"/>
        <v>21611.419169854733</v>
      </c>
      <c r="AB289" s="9">
        <f t="shared" si="147"/>
        <v>0.25012731481481482</v>
      </c>
      <c r="AC289" s="4">
        <f t="shared" si="132"/>
        <v>181671000</v>
      </c>
      <c r="AD289" s="4">
        <f t="shared" si="148"/>
        <v>184163400</v>
      </c>
      <c r="AE289" s="4">
        <f t="shared" si="133"/>
        <v>10000</v>
      </c>
      <c r="AF289">
        <f t="shared" si="134"/>
        <v>92552</v>
      </c>
      <c r="AG289">
        <f t="shared" si="149"/>
        <v>57200</v>
      </c>
      <c r="AH289">
        <f t="shared" si="150"/>
        <v>35352</v>
      </c>
    </row>
    <row r="290" spans="1:34">
      <c r="A290" s="3">
        <v>287</v>
      </c>
      <c r="B290" s="2">
        <f t="shared" si="128"/>
        <v>17304466383988.703</v>
      </c>
      <c r="C290" s="2">
        <f t="shared" si="129"/>
        <v>246343760377.85236</v>
      </c>
      <c r="D290" s="2">
        <f t="shared" si="151"/>
        <v>2546411489.8295593</v>
      </c>
      <c r="E290" s="2">
        <f t="shared" si="135"/>
        <v>17550810144366.555</v>
      </c>
      <c r="G290" s="2">
        <f t="shared" si="152"/>
        <v>24</v>
      </c>
      <c r="H290" s="2">
        <f t="shared" si="136"/>
        <v>11</v>
      </c>
      <c r="I290" s="2">
        <f t="shared" si="131"/>
        <v>100000</v>
      </c>
      <c r="J290" s="4">
        <f t="shared" si="130"/>
        <v>248907.90944315906</v>
      </c>
      <c r="K290" s="10">
        <f t="shared" si="137"/>
        <v>2564.1490653066912</v>
      </c>
      <c r="L290" s="4">
        <f t="shared" si="138"/>
        <v>12820.745326533455</v>
      </c>
      <c r="M290" s="9">
        <f t="shared" si="139"/>
        <v>0.14837962962962961</v>
      </c>
      <c r="N290" s="4">
        <f t="shared" si="140"/>
        <v>88.687877385607862</v>
      </c>
      <c r="Q290" s="2">
        <f t="shared" si="155"/>
        <v>184163352.35125691</v>
      </c>
      <c r="R290" s="2">
        <f t="shared" si="156"/>
        <v>2518133.8459411296</v>
      </c>
      <c r="S290" s="2">
        <f t="shared" si="141"/>
        <v>25742.726721044364</v>
      </c>
      <c r="T290" s="4">
        <f t="shared" si="142"/>
        <v>186681486.19719803</v>
      </c>
      <c r="U290" s="4">
        <v>10000</v>
      </c>
      <c r="V290" s="10">
        <f t="shared" si="153"/>
        <v>12.590669229705648</v>
      </c>
      <c r="W290" s="4">
        <f t="shared" si="154"/>
        <v>0.12871363360522103</v>
      </c>
      <c r="X290" s="2">
        <f t="shared" si="143"/>
        <v>62.95334614852824</v>
      </c>
      <c r="Y290" s="9">
        <f t="shared" si="144"/>
        <v>7.175925925925927E-4</v>
      </c>
      <c r="Z290" s="2">
        <f t="shared" si="145"/>
        <v>0.64356816802610695</v>
      </c>
      <c r="AA290" s="2">
        <f t="shared" si="146"/>
        <v>21674.372516003263</v>
      </c>
      <c r="AB290" s="9">
        <f t="shared" si="147"/>
        <v>0.25085648148148149</v>
      </c>
      <c r="AC290" s="4">
        <f t="shared" si="132"/>
        <v>184163400</v>
      </c>
      <c r="AD290" s="4">
        <f t="shared" si="148"/>
        <v>186681500</v>
      </c>
      <c r="AE290" s="4">
        <f t="shared" si="133"/>
        <v>10000</v>
      </c>
      <c r="AF290">
        <f t="shared" si="134"/>
        <v>92875</v>
      </c>
      <c r="AG290">
        <f t="shared" si="149"/>
        <v>57400</v>
      </c>
      <c r="AH290">
        <f t="shared" si="150"/>
        <v>35475</v>
      </c>
    </row>
    <row r="291" spans="1:34">
      <c r="A291" s="3">
        <v>288</v>
      </c>
      <c r="B291" s="2">
        <f t="shared" si="128"/>
        <v>17550810144366.555</v>
      </c>
      <c r="C291" s="2">
        <f t="shared" si="129"/>
        <v>248907909443.15906</v>
      </c>
      <c r="D291" s="2">
        <f t="shared" si="151"/>
        <v>2564149065.3067017</v>
      </c>
      <c r="E291" s="2">
        <f t="shared" si="135"/>
        <v>17799718053809.715</v>
      </c>
      <c r="G291" s="2">
        <f t="shared" si="152"/>
        <v>24</v>
      </c>
      <c r="H291" s="2">
        <f t="shared" si="136"/>
        <v>12</v>
      </c>
      <c r="I291" s="2">
        <f t="shared" si="131"/>
        <v>100000</v>
      </c>
      <c r="J291" s="4">
        <f t="shared" si="130"/>
        <v>251489.85788734176</v>
      </c>
      <c r="K291" s="10">
        <f t="shared" si="137"/>
        <v>2581.948444182688</v>
      </c>
      <c r="L291" s="4">
        <f t="shared" si="138"/>
        <v>12909.74222091344</v>
      </c>
      <c r="M291" s="9">
        <f t="shared" si="139"/>
        <v>0.14940972222222224</v>
      </c>
      <c r="N291" s="4">
        <f t="shared" si="140"/>
        <v>88.996894379984951</v>
      </c>
      <c r="Q291" s="2">
        <f t="shared" si="155"/>
        <v>186681486.19719803</v>
      </c>
      <c r="R291" s="2">
        <f t="shared" si="156"/>
        <v>2544054.5664509339</v>
      </c>
      <c r="S291" s="2">
        <f t="shared" si="141"/>
        <v>25920.720509804334</v>
      </c>
      <c r="T291" s="4">
        <f t="shared" si="142"/>
        <v>189225540.76364896</v>
      </c>
      <c r="U291" s="4">
        <v>10000</v>
      </c>
      <c r="V291" s="10">
        <f t="shared" si="153"/>
        <v>12.72027283225467</v>
      </c>
      <c r="W291" s="4">
        <f t="shared" si="154"/>
        <v>0.1296036025490217</v>
      </c>
      <c r="X291" s="2">
        <f t="shared" si="143"/>
        <v>63.601364161273352</v>
      </c>
      <c r="Y291" s="9">
        <f t="shared" si="144"/>
        <v>7.291666666666667E-4</v>
      </c>
      <c r="Z291" s="2">
        <f t="shared" si="145"/>
        <v>0.64801801274511206</v>
      </c>
      <c r="AA291" s="2">
        <f t="shared" si="146"/>
        <v>21737.973880164536</v>
      </c>
      <c r="AB291" s="9">
        <f t="shared" si="147"/>
        <v>0.25158564814814816</v>
      </c>
      <c r="AC291" s="4">
        <f t="shared" si="132"/>
        <v>186681500</v>
      </c>
      <c r="AD291" s="4">
        <f t="shared" si="148"/>
        <v>189225500</v>
      </c>
      <c r="AE291" s="4">
        <f t="shared" si="133"/>
        <v>10000</v>
      </c>
      <c r="AF291">
        <f t="shared" si="134"/>
        <v>93199</v>
      </c>
      <c r="AG291">
        <f t="shared" si="149"/>
        <v>57600</v>
      </c>
      <c r="AH291">
        <f t="shared" si="150"/>
        <v>35599</v>
      </c>
    </row>
    <row r="292" spans="1:34">
      <c r="A292" s="3">
        <v>289</v>
      </c>
      <c r="B292" s="2">
        <f t="shared" ref="B292:B355" si="157">+B291+C291</f>
        <v>17799718053809.715</v>
      </c>
      <c r="C292" s="2">
        <f t="shared" ref="C292:C355" si="158">I292*J291*J$4</f>
        <v>251489857887.34177</v>
      </c>
      <c r="D292" s="2">
        <f t="shared" si="151"/>
        <v>2581948444.1827087</v>
      </c>
      <c r="E292" s="2">
        <f t="shared" si="135"/>
        <v>18051207911697.055</v>
      </c>
      <c r="G292" s="2">
        <f t="shared" si="152"/>
        <v>24</v>
      </c>
      <c r="H292" s="2">
        <f t="shared" si="136"/>
        <v>13</v>
      </c>
      <c r="I292" s="2">
        <f t="shared" si="131"/>
        <v>100000</v>
      </c>
      <c r="J292" s="4">
        <f t="shared" ref="J292:J355" si="159">+J291+K292</f>
        <v>254089.66751379933</v>
      </c>
      <c r="K292" s="10">
        <f t="shared" si="137"/>
        <v>2599.8096264575602</v>
      </c>
      <c r="L292" s="4">
        <f t="shared" si="138"/>
        <v>12999.0481322878</v>
      </c>
      <c r="M292" s="9">
        <f t="shared" si="139"/>
        <v>0.1504513888888889</v>
      </c>
      <c r="N292" s="4">
        <f t="shared" si="140"/>
        <v>89.305911374360221</v>
      </c>
      <c r="Q292" s="2">
        <f t="shared" si="155"/>
        <v>189225540.76364896</v>
      </c>
      <c r="R292" s="2">
        <f t="shared" si="156"/>
        <v>2570153.8987834868</v>
      </c>
      <c r="S292" s="2">
        <f t="shared" si="141"/>
        <v>26099.332332553055</v>
      </c>
      <c r="T292" s="4">
        <f t="shared" si="142"/>
        <v>191795694.66243243</v>
      </c>
      <c r="U292" s="4">
        <v>10000</v>
      </c>
      <c r="V292" s="10">
        <f t="shared" si="153"/>
        <v>12.850769493917435</v>
      </c>
      <c r="W292" s="4">
        <f t="shared" si="154"/>
        <v>0.13049666166276452</v>
      </c>
      <c r="X292" s="2">
        <f t="shared" si="143"/>
        <v>64.253847469587171</v>
      </c>
      <c r="Y292" s="9">
        <f t="shared" si="144"/>
        <v>7.407407407407407E-4</v>
      </c>
      <c r="Z292" s="2">
        <f t="shared" si="145"/>
        <v>0.65248330831381907</v>
      </c>
      <c r="AA292" s="2">
        <f t="shared" si="146"/>
        <v>21802.227727634123</v>
      </c>
      <c r="AB292" s="9">
        <f t="shared" si="147"/>
        <v>0.25233796296296296</v>
      </c>
      <c r="AC292" s="4">
        <f t="shared" si="132"/>
        <v>189225500</v>
      </c>
      <c r="AD292" s="4">
        <f t="shared" si="148"/>
        <v>191795700</v>
      </c>
      <c r="AE292" s="4">
        <f t="shared" si="133"/>
        <v>10000</v>
      </c>
      <c r="AF292">
        <f t="shared" si="134"/>
        <v>93522</v>
      </c>
      <c r="AG292">
        <f t="shared" si="149"/>
        <v>57800</v>
      </c>
      <c r="AH292">
        <f t="shared" si="150"/>
        <v>35722</v>
      </c>
    </row>
    <row r="293" spans="1:34">
      <c r="A293" s="3">
        <v>290</v>
      </c>
      <c r="B293" s="2">
        <f t="shared" si="157"/>
        <v>18051207911697.055</v>
      </c>
      <c r="C293" s="2">
        <f t="shared" si="158"/>
        <v>254089667513.79932</v>
      </c>
      <c r="D293" s="2">
        <f t="shared" si="151"/>
        <v>2599809626.45755</v>
      </c>
      <c r="E293" s="2">
        <f t="shared" si="135"/>
        <v>18305297579210.855</v>
      </c>
      <c r="G293" s="2">
        <f t="shared" si="152"/>
        <v>24</v>
      </c>
      <c r="H293" s="2">
        <f t="shared" si="136"/>
        <v>14</v>
      </c>
      <c r="I293" s="2">
        <f t="shared" si="131"/>
        <v>100000</v>
      </c>
      <c r="J293" s="4">
        <f t="shared" si="159"/>
        <v>256707.40012593064</v>
      </c>
      <c r="K293" s="10">
        <f t="shared" si="137"/>
        <v>2617.7326121313072</v>
      </c>
      <c r="L293" s="4">
        <f t="shared" si="138"/>
        <v>13088.663060656536</v>
      </c>
      <c r="M293" s="9">
        <f t="shared" si="139"/>
        <v>0.15148148148148147</v>
      </c>
      <c r="N293" s="4">
        <f t="shared" si="140"/>
        <v>89.614928368735491</v>
      </c>
      <c r="Q293" s="2">
        <f t="shared" si="155"/>
        <v>191795694.66243243</v>
      </c>
      <c r="R293" s="2">
        <f t="shared" si="156"/>
        <v>2596432.4609727771</v>
      </c>
      <c r="S293" s="2">
        <f t="shared" si="141"/>
        <v>26278.562189290526</v>
      </c>
      <c r="T293" s="4">
        <f t="shared" si="142"/>
        <v>194392127.12340522</v>
      </c>
      <c r="U293" s="4">
        <v>10000</v>
      </c>
      <c r="V293" s="10">
        <f t="shared" si="153"/>
        <v>12.982162304863886</v>
      </c>
      <c r="W293" s="4">
        <f t="shared" si="154"/>
        <v>0.13139281094645128</v>
      </c>
      <c r="X293" s="2">
        <f t="shared" si="143"/>
        <v>64.910811524319428</v>
      </c>
      <c r="Y293" s="9">
        <f t="shared" si="144"/>
        <v>7.407407407407407E-4</v>
      </c>
      <c r="Z293" s="2">
        <f t="shared" si="145"/>
        <v>0.65696405473225639</v>
      </c>
      <c r="AA293" s="2">
        <f t="shared" si="146"/>
        <v>21867.138539158441</v>
      </c>
      <c r="AB293" s="9">
        <f t="shared" si="147"/>
        <v>0.25309027777777776</v>
      </c>
      <c r="AC293" s="4">
        <f t="shared" si="132"/>
        <v>191795700</v>
      </c>
      <c r="AD293" s="4">
        <f t="shared" si="148"/>
        <v>194392100</v>
      </c>
      <c r="AE293" s="4">
        <f t="shared" si="133"/>
        <v>10000</v>
      </c>
      <c r="AF293">
        <f t="shared" si="134"/>
        <v>93846</v>
      </c>
      <c r="AG293">
        <f t="shared" si="149"/>
        <v>58000</v>
      </c>
      <c r="AH293">
        <f t="shared" si="150"/>
        <v>35846</v>
      </c>
    </row>
    <row r="294" spans="1:34">
      <c r="A294" s="3">
        <v>291</v>
      </c>
      <c r="B294" s="2">
        <f t="shared" si="157"/>
        <v>18305297579210.855</v>
      </c>
      <c r="C294" s="2">
        <f t="shared" si="158"/>
        <v>256707400125.93063</v>
      </c>
      <c r="D294" s="2">
        <f t="shared" si="151"/>
        <v>2617732612.1313171</v>
      </c>
      <c r="E294" s="2">
        <f t="shared" si="135"/>
        <v>18562004979336.785</v>
      </c>
      <c r="G294" s="2">
        <f t="shared" si="152"/>
        <v>24</v>
      </c>
      <c r="H294" s="2">
        <f t="shared" si="136"/>
        <v>15</v>
      </c>
      <c r="I294" s="2">
        <f t="shared" si="131"/>
        <v>100000</v>
      </c>
      <c r="J294" s="4">
        <f t="shared" si="159"/>
        <v>259343.11752713457</v>
      </c>
      <c r="K294" s="10">
        <f t="shared" si="137"/>
        <v>2635.7174012039291</v>
      </c>
      <c r="L294" s="4">
        <f t="shared" si="138"/>
        <v>13178.587006019645</v>
      </c>
      <c r="M294" s="9">
        <f t="shared" si="139"/>
        <v>0.15252314814814813</v>
      </c>
      <c r="N294" s="4">
        <f t="shared" si="140"/>
        <v>89.923945363108942</v>
      </c>
      <c r="Q294" s="2">
        <f t="shared" si="155"/>
        <v>194392127.12340522</v>
      </c>
      <c r="R294" s="2">
        <f t="shared" si="156"/>
        <v>2622890.8710527937</v>
      </c>
      <c r="S294" s="2">
        <f t="shared" si="141"/>
        <v>26458.410080016743</v>
      </c>
      <c r="T294" s="4">
        <f t="shared" si="142"/>
        <v>197015017.99445802</v>
      </c>
      <c r="U294" s="4">
        <v>10000</v>
      </c>
      <c r="V294" s="10">
        <f t="shared" si="153"/>
        <v>13.11445435526397</v>
      </c>
      <c r="W294" s="4">
        <f t="shared" si="154"/>
        <v>0.13229205040008374</v>
      </c>
      <c r="X294" s="2">
        <f t="shared" si="143"/>
        <v>65.572271776319852</v>
      </c>
      <c r="Y294" s="9">
        <f t="shared" si="144"/>
        <v>7.5231481481481471E-4</v>
      </c>
      <c r="Z294" s="2">
        <f t="shared" si="145"/>
        <v>0.66146025200042402</v>
      </c>
      <c r="AA294" s="2">
        <f t="shared" si="146"/>
        <v>21932.710810934761</v>
      </c>
      <c r="AB294" s="9">
        <f t="shared" si="147"/>
        <v>0.25384259259259262</v>
      </c>
      <c r="AC294" s="4">
        <f t="shared" si="132"/>
        <v>194392100</v>
      </c>
      <c r="AD294" s="4">
        <f t="shared" si="148"/>
        <v>197015000</v>
      </c>
      <c r="AE294" s="4">
        <f t="shared" si="133"/>
        <v>10000</v>
      </c>
      <c r="AF294">
        <f t="shared" si="134"/>
        <v>94170</v>
      </c>
      <c r="AG294">
        <f t="shared" si="149"/>
        <v>58200</v>
      </c>
      <c r="AH294">
        <f t="shared" si="150"/>
        <v>35970</v>
      </c>
    </row>
    <row r="295" spans="1:34">
      <c r="A295" s="3">
        <v>292</v>
      </c>
      <c r="B295" s="2">
        <f t="shared" si="157"/>
        <v>18562004979336.785</v>
      </c>
      <c r="C295" s="2">
        <f t="shared" si="158"/>
        <v>259343117527.13455</v>
      </c>
      <c r="D295" s="2">
        <f t="shared" si="151"/>
        <v>2635717401.2039185</v>
      </c>
      <c r="E295" s="2">
        <f t="shared" si="135"/>
        <v>18821348096863.918</v>
      </c>
      <c r="G295" s="2">
        <f t="shared" si="152"/>
        <v>24</v>
      </c>
      <c r="H295" s="2">
        <f t="shared" si="136"/>
        <v>16</v>
      </c>
      <c r="I295" s="2">
        <f t="shared" si="131"/>
        <v>100000</v>
      </c>
      <c r="J295" s="4">
        <f t="shared" si="159"/>
        <v>261996.88152080998</v>
      </c>
      <c r="K295" s="10">
        <f t="shared" si="137"/>
        <v>2653.7639936754258</v>
      </c>
      <c r="L295" s="4">
        <f t="shared" si="138"/>
        <v>13268.819968377129</v>
      </c>
      <c r="M295" s="9">
        <f t="shared" si="139"/>
        <v>0.15356481481481479</v>
      </c>
      <c r="N295" s="4">
        <f t="shared" si="140"/>
        <v>90.232962357484212</v>
      </c>
      <c r="Q295" s="2">
        <f t="shared" si="155"/>
        <v>197015017.99445802</v>
      </c>
      <c r="R295" s="2">
        <f t="shared" si="156"/>
        <v>2649529.7470575254</v>
      </c>
      <c r="S295" s="2">
        <f t="shared" si="141"/>
        <v>26638.876004731712</v>
      </c>
      <c r="T295" s="4">
        <f t="shared" si="142"/>
        <v>199664547.74151555</v>
      </c>
      <c r="U295" s="4">
        <v>10000</v>
      </c>
      <c r="V295" s="10">
        <f t="shared" si="153"/>
        <v>13.247648735287628</v>
      </c>
      <c r="W295" s="4">
        <f t="shared" si="154"/>
        <v>0.13319438002365835</v>
      </c>
      <c r="X295" s="2">
        <f t="shared" si="143"/>
        <v>66.238243676438145</v>
      </c>
      <c r="Y295" s="9">
        <f t="shared" si="144"/>
        <v>7.6388888888888893E-4</v>
      </c>
      <c r="Z295" s="2">
        <f t="shared" si="145"/>
        <v>0.66597190011829355</v>
      </c>
      <c r="AA295" s="2">
        <f t="shared" si="146"/>
        <v>21998.949054611199</v>
      </c>
      <c r="AB295" s="9">
        <f t="shared" si="147"/>
        <v>0.25460648148148146</v>
      </c>
      <c r="AC295" s="4">
        <f t="shared" si="132"/>
        <v>197015000</v>
      </c>
      <c r="AD295" s="4">
        <f t="shared" si="148"/>
        <v>199664500</v>
      </c>
      <c r="AE295" s="4">
        <f t="shared" si="133"/>
        <v>10000</v>
      </c>
      <c r="AF295">
        <f t="shared" si="134"/>
        <v>94493</v>
      </c>
      <c r="AG295">
        <f t="shared" si="149"/>
        <v>58400</v>
      </c>
      <c r="AH295">
        <f t="shared" si="150"/>
        <v>36093</v>
      </c>
    </row>
    <row r="296" spans="1:34">
      <c r="A296" s="3">
        <v>293</v>
      </c>
      <c r="B296" s="2">
        <f t="shared" si="157"/>
        <v>18821348096863.918</v>
      </c>
      <c r="C296" s="2">
        <f t="shared" si="158"/>
        <v>261996881520.80997</v>
      </c>
      <c r="D296" s="2">
        <f t="shared" si="151"/>
        <v>2653763993.675415</v>
      </c>
      <c r="E296" s="2">
        <f t="shared" si="135"/>
        <v>19083344978384.727</v>
      </c>
      <c r="G296" s="2">
        <f t="shared" si="152"/>
        <v>24</v>
      </c>
      <c r="H296" s="2">
        <f t="shared" si="136"/>
        <v>17</v>
      </c>
      <c r="I296" s="2">
        <f t="shared" si="131"/>
        <v>100000</v>
      </c>
      <c r="J296" s="4">
        <f t="shared" si="159"/>
        <v>264668.75391035579</v>
      </c>
      <c r="K296" s="10">
        <f t="shared" si="137"/>
        <v>2671.8723895457979</v>
      </c>
      <c r="L296" s="4">
        <f t="shared" si="138"/>
        <v>13359.36194772899</v>
      </c>
      <c r="M296" s="9">
        <f t="shared" si="139"/>
        <v>0.15461805555555555</v>
      </c>
      <c r="N296" s="4">
        <f t="shared" si="140"/>
        <v>90.541979351861301</v>
      </c>
      <c r="Q296" s="2">
        <f t="shared" si="155"/>
        <v>199664547.74151555</v>
      </c>
      <c r="R296" s="2">
        <f t="shared" si="156"/>
        <v>2676349.7070209607</v>
      </c>
      <c r="S296" s="2">
        <f t="shared" si="141"/>
        <v>26819.959963435431</v>
      </c>
      <c r="T296" s="4">
        <f t="shared" si="142"/>
        <v>202340897.44853652</v>
      </c>
      <c r="U296" s="4">
        <v>10000</v>
      </c>
      <c r="V296" s="10">
        <f t="shared" si="153"/>
        <v>13.381748535104803</v>
      </c>
      <c r="W296" s="4">
        <f t="shared" si="154"/>
        <v>0.13409979981717512</v>
      </c>
      <c r="X296" s="2">
        <f t="shared" si="143"/>
        <v>66.90874267552401</v>
      </c>
      <c r="Y296" s="9">
        <f t="shared" si="144"/>
        <v>7.6388888888888893E-4</v>
      </c>
      <c r="Z296" s="2">
        <f t="shared" si="145"/>
        <v>0.67049899908586497</v>
      </c>
      <c r="AA296" s="2">
        <f t="shared" si="146"/>
        <v>22065.857797286724</v>
      </c>
      <c r="AB296" s="9">
        <f t="shared" si="147"/>
        <v>0.25538194444444445</v>
      </c>
      <c r="AC296" s="4">
        <f t="shared" si="132"/>
        <v>199664500</v>
      </c>
      <c r="AD296" s="4">
        <f t="shared" si="148"/>
        <v>202340900</v>
      </c>
      <c r="AE296" s="4">
        <f t="shared" si="133"/>
        <v>10000</v>
      </c>
      <c r="AF296">
        <f t="shared" si="134"/>
        <v>94817</v>
      </c>
      <c r="AG296">
        <f t="shared" si="149"/>
        <v>58600</v>
      </c>
      <c r="AH296">
        <f t="shared" si="150"/>
        <v>36217</v>
      </c>
    </row>
    <row r="297" spans="1:34">
      <c r="A297" s="3">
        <v>294</v>
      </c>
      <c r="B297" s="2">
        <f t="shared" si="157"/>
        <v>19083344978384.727</v>
      </c>
      <c r="C297" s="2">
        <f t="shared" si="158"/>
        <v>264668753910.3558</v>
      </c>
      <c r="D297" s="2">
        <f t="shared" si="151"/>
        <v>2671872389.5458374</v>
      </c>
      <c r="E297" s="2">
        <f t="shared" si="135"/>
        <v>19348013732295.082</v>
      </c>
      <c r="G297" s="2">
        <f t="shared" si="152"/>
        <v>24</v>
      </c>
      <c r="H297" s="2">
        <f t="shared" si="136"/>
        <v>18</v>
      </c>
      <c r="I297" s="2">
        <f t="shared" si="131"/>
        <v>100000</v>
      </c>
      <c r="J297" s="4">
        <f t="shared" si="159"/>
        <v>267358.79649917083</v>
      </c>
      <c r="K297" s="10">
        <f t="shared" si="137"/>
        <v>2690.0425888150448</v>
      </c>
      <c r="L297" s="4">
        <f t="shared" si="138"/>
        <v>13450.212944075225</v>
      </c>
      <c r="M297" s="9">
        <f t="shared" si="139"/>
        <v>0.15567129629629631</v>
      </c>
      <c r="N297" s="4">
        <f t="shared" si="140"/>
        <v>90.850996346234751</v>
      </c>
      <c r="Q297" s="2">
        <f t="shared" si="155"/>
        <v>202340897.44853652</v>
      </c>
      <c r="R297" s="2">
        <f t="shared" si="156"/>
        <v>2703351.3689770885</v>
      </c>
      <c r="S297" s="2">
        <f t="shared" si="141"/>
        <v>27001.6619561279</v>
      </c>
      <c r="T297" s="4">
        <f t="shared" si="142"/>
        <v>205044248.81751361</v>
      </c>
      <c r="U297" s="4">
        <v>10000</v>
      </c>
      <c r="V297" s="10">
        <f t="shared" si="153"/>
        <v>13.516756844885444</v>
      </c>
      <c r="W297" s="4">
        <f t="shared" si="154"/>
        <v>0.13500830978064116</v>
      </c>
      <c r="X297" s="2">
        <f t="shared" si="143"/>
        <v>67.58378422442722</v>
      </c>
      <c r="Y297" s="9">
        <f t="shared" si="144"/>
        <v>7.7546296296296304E-4</v>
      </c>
      <c r="Z297" s="2">
        <f t="shared" si="145"/>
        <v>0.67504154890320933</v>
      </c>
      <c r="AA297" s="2">
        <f t="shared" si="146"/>
        <v>22133.44158151115</v>
      </c>
      <c r="AB297" s="9">
        <f t="shared" si="147"/>
        <v>0.25616898148148148</v>
      </c>
      <c r="AC297" s="4">
        <f t="shared" si="132"/>
        <v>202340900</v>
      </c>
      <c r="AD297" s="4">
        <f t="shared" si="148"/>
        <v>205044200</v>
      </c>
      <c r="AE297" s="4">
        <f t="shared" si="133"/>
        <v>10000</v>
      </c>
      <c r="AF297">
        <f t="shared" si="134"/>
        <v>95140</v>
      </c>
      <c r="AG297">
        <f t="shared" si="149"/>
        <v>58800</v>
      </c>
      <c r="AH297">
        <f t="shared" si="150"/>
        <v>36340</v>
      </c>
    </row>
    <row r="298" spans="1:34">
      <c r="A298" s="3">
        <v>295</v>
      </c>
      <c r="B298" s="2">
        <f t="shared" si="157"/>
        <v>19348013732295.082</v>
      </c>
      <c r="C298" s="2">
        <f t="shared" si="158"/>
        <v>267358796499.17084</v>
      </c>
      <c r="D298" s="2">
        <f t="shared" si="151"/>
        <v>2690042588.815033</v>
      </c>
      <c r="E298" s="2">
        <f t="shared" si="135"/>
        <v>19615372528794.254</v>
      </c>
      <c r="G298" s="2">
        <f t="shared" si="152"/>
        <v>24</v>
      </c>
      <c r="H298" s="2">
        <f t="shared" si="136"/>
        <v>19</v>
      </c>
      <c r="I298" s="2">
        <f t="shared" si="131"/>
        <v>100000</v>
      </c>
      <c r="J298" s="4">
        <f t="shared" si="159"/>
        <v>270067.071090654</v>
      </c>
      <c r="K298" s="10">
        <f t="shared" si="137"/>
        <v>2708.2745914831667</v>
      </c>
      <c r="L298" s="4">
        <f t="shared" si="138"/>
        <v>13541.372957415833</v>
      </c>
      <c r="M298" s="9">
        <f t="shared" si="139"/>
        <v>0.15672453703703704</v>
      </c>
      <c r="N298" s="4">
        <f t="shared" si="140"/>
        <v>91.160013340608202</v>
      </c>
      <c r="Q298" s="2">
        <f t="shared" si="155"/>
        <v>205044248.81751361</v>
      </c>
      <c r="R298" s="2">
        <f t="shared" si="156"/>
        <v>2730535.3509598975</v>
      </c>
      <c r="S298" s="2">
        <f t="shared" si="141"/>
        <v>27183.98198280912</v>
      </c>
      <c r="T298" s="4">
        <f t="shared" si="142"/>
        <v>207774784.16847351</v>
      </c>
      <c r="U298" s="4">
        <v>10000</v>
      </c>
      <c r="V298" s="10">
        <f t="shared" si="153"/>
        <v>13.652676754799488</v>
      </c>
      <c r="W298" s="4">
        <f t="shared" si="154"/>
        <v>0.13591990991404401</v>
      </c>
      <c r="X298" s="2">
        <f t="shared" si="143"/>
        <v>68.263383773997447</v>
      </c>
      <c r="Y298" s="9">
        <f t="shared" si="144"/>
        <v>7.8703703703703705E-4</v>
      </c>
      <c r="Z298" s="2">
        <f t="shared" si="145"/>
        <v>0.67959954957022717</v>
      </c>
      <c r="AA298" s="2">
        <f t="shared" si="146"/>
        <v>22201.704965285146</v>
      </c>
      <c r="AB298" s="9">
        <f t="shared" si="147"/>
        <v>0.25695601851851851</v>
      </c>
      <c r="AC298" s="4">
        <f t="shared" si="132"/>
        <v>205044200</v>
      </c>
      <c r="AD298" s="4">
        <f t="shared" si="148"/>
        <v>207774800</v>
      </c>
      <c r="AE298" s="4">
        <f t="shared" si="133"/>
        <v>10000</v>
      </c>
      <c r="AF298">
        <f t="shared" si="134"/>
        <v>95464</v>
      </c>
      <c r="AG298">
        <f t="shared" si="149"/>
        <v>59000</v>
      </c>
      <c r="AH298">
        <f t="shared" si="150"/>
        <v>36464</v>
      </c>
    </row>
    <row r="299" spans="1:34">
      <c r="A299" s="3">
        <v>296</v>
      </c>
      <c r="B299" s="2">
        <f t="shared" si="157"/>
        <v>19615372528794.254</v>
      </c>
      <c r="C299" s="2">
        <f t="shared" si="158"/>
        <v>270067071090.65399</v>
      </c>
      <c r="D299" s="2">
        <f t="shared" si="151"/>
        <v>2708274591.4831543</v>
      </c>
      <c r="E299" s="2">
        <f t="shared" si="135"/>
        <v>19885439599884.906</v>
      </c>
      <c r="G299" s="2">
        <f t="shared" si="152"/>
        <v>24</v>
      </c>
      <c r="H299" s="2">
        <f t="shared" si="136"/>
        <v>20</v>
      </c>
      <c r="I299" s="2">
        <f t="shared" si="131"/>
        <v>100000</v>
      </c>
      <c r="J299" s="4">
        <f t="shared" si="159"/>
        <v>272793.63948820415</v>
      </c>
      <c r="K299" s="10">
        <f t="shared" si="137"/>
        <v>2726.5683975501634</v>
      </c>
      <c r="L299" s="4">
        <f t="shared" si="138"/>
        <v>13632.841987750817</v>
      </c>
      <c r="M299" s="9">
        <f t="shared" si="139"/>
        <v>0.15777777777777777</v>
      </c>
      <c r="N299" s="4">
        <f t="shared" si="140"/>
        <v>91.469030334983472</v>
      </c>
      <c r="Q299" s="2">
        <f t="shared" si="155"/>
        <v>207774784.16847351</v>
      </c>
      <c r="R299" s="2">
        <f t="shared" si="156"/>
        <v>2757902.2710033767</v>
      </c>
      <c r="S299" s="2">
        <f t="shared" si="141"/>
        <v>27366.920043479087</v>
      </c>
      <c r="T299" s="4">
        <f t="shared" si="142"/>
        <v>210532686.43947688</v>
      </c>
      <c r="U299" s="4">
        <v>10000</v>
      </c>
      <c r="V299" s="10">
        <f t="shared" si="153"/>
        <v>13.789511355016884</v>
      </c>
      <c r="W299" s="4">
        <f t="shared" si="154"/>
        <v>0.13683460021739613</v>
      </c>
      <c r="X299" s="2">
        <f t="shared" si="143"/>
        <v>68.947556775084422</v>
      </c>
      <c r="Y299" s="9">
        <f t="shared" si="144"/>
        <v>7.8703703703703705E-4</v>
      </c>
      <c r="Z299" s="2">
        <f t="shared" si="145"/>
        <v>0.68417300108697532</v>
      </c>
      <c r="AA299" s="2">
        <f t="shared" si="146"/>
        <v>22270.652522060231</v>
      </c>
      <c r="AB299" s="9">
        <f t="shared" si="147"/>
        <v>0.25775462962962964</v>
      </c>
      <c r="AC299" s="4">
        <f t="shared" si="132"/>
        <v>207774800</v>
      </c>
      <c r="AD299" s="4">
        <f t="shared" si="148"/>
        <v>210532700</v>
      </c>
      <c r="AE299" s="4">
        <f t="shared" si="133"/>
        <v>10000</v>
      </c>
      <c r="AF299">
        <f t="shared" si="134"/>
        <v>95788</v>
      </c>
      <c r="AG299">
        <f t="shared" si="149"/>
        <v>59200</v>
      </c>
      <c r="AH299">
        <f t="shared" si="150"/>
        <v>36588</v>
      </c>
    </row>
    <row r="300" spans="1:34">
      <c r="A300" s="3">
        <v>297</v>
      </c>
      <c r="B300" s="2">
        <f t="shared" si="157"/>
        <v>19885439599884.906</v>
      </c>
      <c r="C300" s="2">
        <f t="shared" si="158"/>
        <v>272793639488.20416</v>
      </c>
      <c r="D300" s="2">
        <f t="shared" si="151"/>
        <v>2726568397.5501709</v>
      </c>
      <c r="E300" s="2">
        <f t="shared" si="135"/>
        <v>20158233239373.109</v>
      </c>
      <c r="G300" s="2">
        <f t="shared" si="152"/>
        <v>24</v>
      </c>
      <c r="H300" s="2">
        <f t="shared" si="136"/>
        <v>21</v>
      </c>
      <c r="I300" s="2">
        <f t="shared" si="131"/>
        <v>100000</v>
      </c>
      <c r="J300" s="4">
        <f t="shared" si="159"/>
        <v>275538.56349522021</v>
      </c>
      <c r="K300" s="10">
        <f t="shared" si="137"/>
        <v>2744.9240070160354</v>
      </c>
      <c r="L300" s="4">
        <f t="shared" si="138"/>
        <v>13724.620035080177</v>
      </c>
      <c r="M300" s="9">
        <f t="shared" si="139"/>
        <v>0.15884259259259259</v>
      </c>
      <c r="N300" s="4">
        <f t="shared" si="140"/>
        <v>91.778047329360561</v>
      </c>
      <c r="Q300" s="2">
        <f t="shared" si="155"/>
        <v>210532686.43947688</v>
      </c>
      <c r="R300" s="2">
        <f t="shared" si="156"/>
        <v>2785452.7471415144</v>
      </c>
      <c r="S300" s="2">
        <f t="shared" si="141"/>
        <v>27550.476138137805</v>
      </c>
      <c r="T300" s="4">
        <f t="shared" si="142"/>
        <v>213318139.18661839</v>
      </c>
      <c r="U300" s="4">
        <v>10000</v>
      </c>
      <c r="V300" s="10">
        <f t="shared" si="153"/>
        <v>13.927263735707573</v>
      </c>
      <c r="W300" s="4">
        <f t="shared" si="154"/>
        <v>0.13775238069068863</v>
      </c>
      <c r="X300" s="2">
        <f t="shared" si="143"/>
        <v>69.636318678537862</v>
      </c>
      <c r="Y300" s="9">
        <f t="shared" si="144"/>
        <v>7.9861111111111105E-4</v>
      </c>
      <c r="Z300" s="2">
        <f t="shared" si="145"/>
        <v>0.68876190345343957</v>
      </c>
      <c r="AA300" s="2">
        <f t="shared" si="146"/>
        <v>22340.288840738769</v>
      </c>
      <c r="AB300" s="9">
        <f t="shared" si="147"/>
        <v>0.2585648148148148</v>
      </c>
      <c r="AC300" s="4">
        <f t="shared" si="132"/>
        <v>210532700</v>
      </c>
      <c r="AD300" s="4">
        <f t="shared" si="148"/>
        <v>213318100</v>
      </c>
      <c r="AE300" s="4">
        <f t="shared" si="133"/>
        <v>10000</v>
      </c>
      <c r="AF300">
        <f t="shared" si="134"/>
        <v>96111</v>
      </c>
      <c r="AG300">
        <f t="shared" si="149"/>
        <v>59400</v>
      </c>
      <c r="AH300">
        <f t="shared" si="150"/>
        <v>36711</v>
      </c>
    </row>
    <row r="301" spans="1:34">
      <c r="A301" s="3">
        <v>298</v>
      </c>
      <c r="B301" s="2">
        <f t="shared" si="157"/>
        <v>20158233239373.109</v>
      </c>
      <c r="C301" s="2">
        <f t="shared" si="158"/>
        <v>275538563495.22021</v>
      </c>
      <c r="D301" s="2">
        <f t="shared" si="151"/>
        <v>2744924007.0160522</v>
      </c>
      <c r="E301" s="2">
        <f t="shared" si="135"/>
        <v>20433771802868.328</v>
      </c>
      <c r="G301" s="2">
        <f t="shared" si="152"/>
        <v>24</v>
      </c>
      <c r="H301" s="2">
        <f t="shared" si="136"/>
        <v>22</v>
      </c>
      <c r="I301" s="2">
        <f t="shared" si="131"/>
        <v>100000</v>
      </c>
      <c r="J301" s="4">
        <f t="shared" si="159"/>
        <v>278301.90491510101</v>
      </c>
      <c r="K301" s="10">
        <f t="shared" si="137"/>
        <v>2763.3414198807823</v>
      </c>
      <c r="L301" s="4">
        <f t="shared" si="138"/>
        <v>13816.707099403911</v>
      </c>
      <c r="M301" s="9">
        <f t="shared" si="139"/>
        <v>0.15990740740740741</v>
      </c>
      <c r="N301" s="4">
        <f t="shared" si="140"/>
        <v>92.087064323734012</v>
      </c>
      <c r="Q301" s="2">
        <f t="shared" si="155"/>
        <v>213318139.18661839</v>
      </c>
      <c r="R301" s="2">
        <f t="shared" si="156"/>
        <v>2813187.3974082996</v>
      </c>
      <c r="S301" s="2">
        <f t="shared" si="141"/>
        <v>27734.650266785273</v>
      </c>
      <c r="T301" s="4">
        <f t="shared" si="142"/>
        <v>216131326.58402669</v>
      </c>
      <c r="U301" s="4">
        <v>10000</v>
      </c>
      <c r="V301" s="10">
        <f t="shared" si="153"/>
        <v>14.065936987041498</v>
      </c>
      <c r="W301" s="4">
        <f t="shared" si="154"/>
        <v>0.13867325133392505</v>
      </c>
      <c r="X301" s="2">
        <f t="shared" si="143"/>
        <v>70.329684935207496</v>
      </c>
      <c r="Y301" s="9">
        <f t="shared" si="144"/>
        <v>8.1018518518518516E-4</v>
      </c>
      <c r="Z301" s="2">
        <f t="shared" si="145"/>
        <v>0.69336625666963414</v>
      </c>
      <c r="AA301" s="2">
        <f t="shared" si="146"/>
        <v>22410.618525673977</v>
      </c>
      <c r="AB301" s="9">
        <f t="shared" si="147"/>
        <v>0.25937499999999997</v>
      </c>
      <c r="AC301" s="4">
        <f t="shared" si="132"/>
        <v>213318100</v>
      </c>
      <c r="AD301" s="4">
        <f t="shared" si="148"/>
        <v>216131300</v>
      </c>
      <c r="AE301" s="4">
        <f t="shared" si="133"/>
        <v>10000</v>
      </c>
      <c r="AF301">
        <f t="shared" si="134"/>
        <v>96435</v>
      </c>
      <c r="AG301">
        <f t="shared" si="149"/>
        <v>59600</v>
      </c>
      <c r="AH301">
        <f t="shared" si="150"/>
        <v>36835</v>
      </c>
    </row>
    <row r="302" spans="1:34">
      <c r="A302" s="3">
        <v>299</v>
      </c>
      <c r="B302" s="2">
        <f t="shared" si="157"/>
        <v>20433771802868.328</v>
      </c>
      <c r="C302" s="2">
        <f t="shared" si="158"/>
        <v>278301904915.10101</v>
      </c>
      <c r="D302" s="2">
        <f t="shared" si="151"/>
        <v>2763341419.8807983</v>
      </c>
      <c r="E302" s="2">
        <f t="shared" si="135"/>
        <v>20712073707783.43</v>
      </c>
      <c r="G302" s="2">
        <f t="shared" si="152"/>
        <v>24</v>
      </c>
      <c r="H302" s="2">
        <f t="shared" si="136"/>
        <v>23</v>
      </c>
      <c r="I302" s="2">
        <f t="shared" si="131"/>
        <v>100000</v>
      </c>
      <c r="J302" s="4">
        <f t="shared" si="159"/>
        <v>281083.72555124544</v>
      </c>
      <c r="K302" s="10">
        <f t="shared" si="137"/>
        <v>2781.820636144404</v>
      </c>
      <c r="L302" s="4">
        <f t="shared" si="138"/>
        <v>13909.103180722021</v>
      </c>
      <c r="M302" s="9">
        <f t="shared" si="139"/>
        <v>0.16098379629629631</v>
      </c>
      <c r="N302" s="4">
        <f t="shared" si="140"/>
        <v>92.396081318109282</v>
      </c>
      <c r="Q302" s="2">
        <f t="shared" si="155"/>
        <v>216131326.58402669</v>
      </c>
      <c r="R302" s="2">
        <f t="shared" si="156"/>
        <v>2841106.8398377211</v>
      </c>
      <c r="S302" s="2">
        <f t="shared" si="141"/>
        <v>27919.442429421491</v>
      </c>
      <c r="T302" s="4">
        <f t="shared" si="142"/>
        <v>218972433.42386442</v>
      </c>
      <c r="U302" s="4">
        <v>10000</v>
      </c>
      <c r="V302" s="10">
        <f t="shared" si="153"/>
        <v>14.205534199188605</v>
      </c>
      <c r="W302" s="4">
        <f t="shared" si="154"/>
        <v>0.13959721214710719</v>
      </c>
      <c r="X302" s="2">
        <f t="shared" si="143"/>
        <v>71.027670995943026</v>
      </c>
      <c r="Y302" s="9">
        <f t="shared" si="144"/>
        <v>8.2175925925925917E-4</v>
      </c>
      <c r="Z302" s="2">
        <f t="shared" si="145"/>
        <v>0.6979860607355306</v>
      </c>
      <c r="AA302" s="2">
        <f t="shared" si="146"/>
        <v>22481.646196669921</v>
      </c>
      <c r="AB302" s="9">
        <f t="shared" si="147"/>
        <v>0.26019675925925928</v>
      </c>
      <c r="AC302" s="4">
        <f t="shared" si="132"/>
        <v>216131300</v>
      </c>
      <c r="AD302" s="4">
        <f t="shared" si="148"/>
        <v>218972400</v>
      </c>
      <c r="AE302" s="4">
        <f t="shared" si="133"/>
        <v>10000</v>
      </c>
      <c r="AF302">
        <f t="shared" si="134"/>
        <v>96758</v>
      </c>
      <c r="AG302">
        <f t="shared" si="149"/>
        <v>59800</v>
      </c>
      <c r="AH302">
        <f t="shared" si="150"/>
        <v>36958</v>
      </c>
    </row>
    <row r="303" spans="1:34">
      <c r="A303" s="3">
        <v>300</v>
      </c>
      <c r="B303" s="2">
        <f t="shared" si="157"/>
        <v>20712073707783.43</v>
      </c>
      <c r="C303" s="2">
        <f t="shared" si="158"/>
        <v>281083725551.24548</v>
      </c>
      <c r="D303" s="2">
        <f t="shared" si="151"/>
        <v>2781820636.1444702</v>
      </c>
      <c r="E303" s="2">
        <f t="shared" si="135"/>
        <v>20993157433334.676</v>
      </c>
      <c r="G303" s="2">
        <f t="shared" si="152"/>
        <v>24</v>
      </c>
      <c r="H303" s="2">
        <f t="shared" si="136"/>
        <v>24</v>
      </c>
      <c r="I303" s="2">
        <f t="shared" si="131"/>
        <v>100000</v>
      </c>
      <c r="J303" s="4">
        <f t="shared" si="159"/>
        <v>283884.08720705233</v>
      </c>
      <c r="K303" s="10">
        <f t="shared" si="137"/>
        <v>2800.3616558069007</v>
      </c>
      <c r="L303" s="4">
        <f t="shared" si="138"/>
        <v>14001.808279034503</v>
      </c>
      <c r="M303" s="9">
        <f t="shared" si="139"/>
        <v>0.1620486111111111</v>
      </c>
      <c r="N303" s="4">
        <f t="shared" si="140"/>
        <v>92.705098312482733</v>
      </c>
      <c r="Q303" s="2">
        <f t="shared" si="155"/>
        <v>218972433.42386442</v>
      </c>
      <c r="R303" s="2">
        <f t="shared" si="156"/>
        <v>2869211.6924637677</v>
      </c>
      <c r="S303" s="2">
        <f t="shared" si="141"/>
        <v>28104.852626046461</v>
      </c>
      <c r="T303" s="4">
        <f t="shared" si="142"/>
        <v>221841645.11632818</v>
      </c>
      <c r="U303" s="4">
        <v>10000</v>
      </c>
      <c r="V303" s="10">
        <f t="shared" si="153"/>
        <v>14.346058462318839</v>
      </c>
      <c r="W303" s="4">
        <f t="shared" si="154"/>
        <v>0.14052426313023325</v>
      </c>
      <c r="X303" s="2">
        <f t="shared" si="143"/>
        <v>71.730292311594198</v>
      </c>
      <c r="Y303" s="9">
        <f t="shared" si="144"/>
        <v>8.2175925925925917E-4</v>
      </c>
      <c r="Z303" s="2">
        <f t="shared" si="145"/>
        <v>0.70262131565117159</v>
      </c>
      <c r="AA303" s="2">
        <f t="shared" si="146"/>
        <v>22553.376488981514</v>
      </c>
      <c r="AB303" s="9">
        <f t="shared" si="147"/>
        <v>0.26103009259259258</v>
      </c>
      <c r="AC303" s="4">
        <f t="shared" si="132"/>
        <v>218972400</v>
      </c>
      <c r="AD303" s="4">
        <f t="shared" si="148"/>
        <v>221841600</v>
      </c>
      <c r="AE303" s="4">
        <f t="shared" si="133"/>
        <v>10000</v>
      </c>
      <c r="AF303">
        <f t="shared" si="134"/>
        <v>97082</v>
      </c>
      <c r="AG303">
        <f t="shared" si="149"/>
        <v>60000</v>
      </c>
      <c r="AH303">
        <f t="shared" si="150"/>
        <v>37082</v>
      </c>
    </row>
    <row r="304" spans="1:34">
      <c r="A304" s="3">
        <v>301</v>
      </c>
      <c r="B304" s="2">
        <f t="shared" si="157"/>
        <v>20993157433334.676</v>
      </c>
      <c r="C304" s="2">
        <f t="shared" si="158"/>
        <v>283884087207.05237</v>
      </c>
      <c r="D304" s="2">
        <f t="shared" si="151"/>
        <v>2800361655.8068848</v>
      </c>
      <c r="E304" s="2">
        <f t="shared" si="135"/>
        <v>21277041520541.727</v>
      </c>
      <c r="G304" s="2">
        <f t="shared" si="152"/>
        <v>25</v>
      </c>
      <c r="H304" s="2">
        <f t="shared" si="136"/>
        <v>1</v>
      </c>
      <c r="I304" s="2">
        <f t="shared" si="131"/>
        <v>100000</v>
      </c>
      <c r="J304" s="4">
        <f t="shared" si="159"/>
        <v>286703.05168592063</v>
      </c>
      <c r="K304" s="10">
        <f t="shared" si="137"/>
        <v>2818.9644788682726</v>
      </c>
      <c r="L304" s="4">
        <f t="shared" si="138"/>
        <v>14094.822394341363</v>
      </c>
      <c r="M304" s="9">
        <f t="shared" si="139"/>
        <v>0.16312499999999999</v>
      </c>
      <c r="N304" s="4">
        <f t="shared" si="140"/>
        <v>93.014115306859821</v>
      </c>
      <c r="Q304" s="2">
        <f t="shared" si="155"/>
        <v>221841645.11632818</v>
      </c>
      <c r="R304" s="2">
        <f t="shared" si="156"/>
        <v>2897502.5733204279</v>
      </c>
      <c r="S304" s="2">
        <f t="shared" si="141"/>
        <v>28290.88085666018</v>
      </c>
      <c r="T304" s="4">
        <f t="shared" si="142"/>
        <v>224739147.6896486</v>
      </c>
      <c r="U304" s="4">
        <v>10000</v>
      </c>
      <c r="V304" s="10">
        <f t="shared" si="153"/>
        <v>14.48751286660214</v>
      </c>
      <c r="W304" s="4">
        <f t="shared" si="154"/>
        <v>0.14145440428330147</v>
      </c>
      <c r="X304" s="2">
        <f t="shared" si="143"/>
        <v>72.437564333010698</v>
      </c>
      <c r="Y304" s="9">
        <f t="shared" si="144"/>
        <v>8.3333333333333339E-4</v>
      </c>
      <c r="Z304" s="2">
        <f t="shared" si="145"/>
        <v>0.70727202141650025</v>
      </c>
      <c r="AA304" s="2">
        <f t="shared" si="146"/>
        <v>22625.814053314523</v>
      </c>
      <c r="AB304" s="9">
        <f t="shared" si="147"/>
        <v>0.26186342592592593</v>
      </c>
      <c r="AC304" s="4">
        <f t="shared" si="132"/>
        <v>221841600</v>
      </c>
      <c r="AD304" s="4">
        <f t="shared" si="148"/>
        <v>224739100</v>
      </c>
      <c r="AE304" s="4">
        <f t="shared" si="133"/>
        <v>10000</v>
      </c>
      <c r="AF304">
        <f t="shared" si="134"/>
        <v>97406</v>
      </c>
      <c r="AG304">
        <f t="shared" si="149"/>
        <v>60200</v>
      </c>
      <c r="AH304">
        <f t="shared" si="150"/>
        <v>37206</v>
      </c>
    </row>
    <row r="305" spans="1:34">
      <c r="A305" s="3">
        <v>302</v>
      </c>
      <c r="B305" s="2">
        <f t="shared" si="157"/>
        <v>21277041520541.727</v>
      </c>
      <c r="C305" s="2">
        <f t="shared" si="158"/>
        <v>286703051685.92065</v>
      </c>
      <c r="D305" s="2">
        <f t="shared" si="151"/>
        <v>2818964478.8682861</v>
      </c>
      <c r="E305" s="2">
        <f t="shared" si="135"/>
        <v>21563744572227.648</v>
      </c>
      <c r="G305" s="2">
        <f t="shared" si="152"/>
        <v>25</v>
      </c>
      <c r="H305" s="2">
        <f t="shared" si="136"/>
        <v>2</v>
      </c>
      <c r="I305" s="2">
        <f t="shared" si="131"/>
        <v>100000</v>
      </c>
      <c r="J305" s="4">
        <f t="shared" si="159"/>
        <v>289540.68079124915</v>
      </c>
      <c r="K305" s="10">
        <f t="shared" si="137"/>
        <v>2837.6291053285195</v>
      </c>
      <c r="L305" s="4">
        <f t="shared" si="138"/>
        <v>14188.145526642598</v>
      </c>
      <c r="M305" s="9">
        <f t="shared" si="139"/>
        <v>0.16421296296296298</v>
      </c>
      <c r="N305" s="4">
        <f t="shared" si="140"/>
        <v>93.323132301235091</v>
      </c>
      <c r="Q305" s="2">
        <f t="shared" si="155"/>
        <v>224739147.6896486</v>
      </c>
      <c r="R305" s="2">
        <f t="shared" si="156"/>
        <v>2925980.1004416905</v>
      </c>
      <c r="S305" s="2">
        <f t="shared" si="141"/>
        <v>28477.527121262647</v>
      </c>
      <c r="T305" s="4">
        <f t="shared" si="142"/>
        <v>227665127.79009029</v>
      </c>
      <c r="U305" s="4">
        <v>10000</v>
      </c>
      <c r="V305" s="10">
        <f t="shared" si="153"/>
        <v>14.629900502208452</v>
      </c>
      <c r="W305" s="4">
        <f t="shared" si="154"/>
        <v>0.14238763560631185</v>
      </c>
      <c r="X305" s="2">
        <f t="shared" si="143"/>
        <v>73.149502511042257</v>
      </c>
      <c r="Y305" s="9">
        <f t="shared" si="144"/>
        <v>8.4490740740740739E-4</v>
      </c>
      <c r="Z305" s="2">
        <f t="shared" si="145"/>
        <v>0.71193817803155923</v>
      </c>
      <c r="AA305" s="2">
        <f t="shared" si="146"/>
        <v>22698.963555825565</v>
      </c>
      <c r="AB305" s="9">
        <f t="shared" si="147"/>
        <v>0.26270833333333338</v>
      </c>
      <c r="AC305" s="4">
        <f t="shared" si="132"/>
        <v>224739100</v>
      </c>
      <c r="AD305" s="4">
        <f t="shared" si="148"/>
        <v>227665100</v>
      </c>
      <c r="AE305" s="4">
        <f t="shared" si="133"/>
        <v>10000</v>
      </c>
      <c r="AF305">
        <f t="shared" si="134"/>
        <v>97729</v>
      </c>
      <c r="AG305">
        <f t="shared" si="149"/>
        <v>60400</v>
      </c>
      <c r="AH305">
        <f t="shared" si="150"/>
        <v>37329</v>
      </c>
    </row>
    <row r="306" spans="1:34">
      <c r="A306" s="3">
        <v>303</v>
      </c>
      <c r="B306" s="2">
        <f t="shared" si="157"/>
        <v>21563744572227.648</v>
      </c>
      <c r="C306" s="2">
        <f t="shared" si="158"/>
        <v>289540680791.24915</v>
      </c>
      <c r="D306" s="2">
        <f t="shared" si="151"/>
        <v>2837629105.3284912</v>
      </c>
      <c r="E306" s="2">
        <f t="shared" si="135"/>
        <v>21853285253018.898</v>
      </c>
      <c r="G306" s="2">
        <f t="shared" si="152"/>
        <v>25</v>
      </c>
      <c r="H306" s="2">
        <f t="shared" si="136"/>
        <v>3</v>
      </c>
      <c r="I306" s="2">
        <f t="shared" si="131"/>
        <v>100000</v>
      </c>
      <c r="J306" s="4">
        <f t="shared" si="159"/>
        <v>292397.03632643679</v>
      </c>
      <c r="K306" s="10">
        <f t="shared" si="137"/>
        <v>2856.3555351876412</v>
      </c>
      <c r="L306" s="4">
        <f t="shared" si="138"/>
        <v>14281.777675938207</v>
      </c>
      <c r="M306" s="9">
        <f t="shared" si="139"/>
        <v>0.16528935185185187</v>
      </c>
      <c r="N306" s="4">
        <f t="shared" si="140"/>
        <v>93.632149295608542</v>
      </c>
      <c r="Q306" s="2">
        <f t="shared" si="155"/>
        <v>227665127.79009029</v>
      </c>
      <c r="R306" s="2">
        <f t="shared" si="156"/>
        <v>2954644.8918615445</v>
      </c>
      <c r="S306" s="2">
        <f t="shared" si="141"/>
        <v>28664.791419853864</v>
      </c>
      <c r="T306" s="4">
        <f t="shared" si="142"/>
        <v>230619772.68195185</v>
      </c>
      <c r="U306" s="4">
        <v>10000</v>
      </c>
      <c r="V306" s="10">
        <f t="shared" si="153"/>
        <v>14.773224459307722</v>
      </c>
      <c r="W306" s="4">
        <f t="shared" si="154"/>
        <v>0.14332395709926971</v>
      </c>
      <c r="X306" s="2">
        <f t="shared" si="143"/>
        <v>73.866122296538606</v>
      </c>
      <c r="Y306" s="9">
        <f t="shared" si="144"/>
        <v>8.4490740740740739E-4</v>
      </c>
      <c r="Z306" s="2">
        <f t="shared" si="145"/>
        <v>0.71661978549634853</v>
      </c>
      <c r="AA306" s="2">
        <f t="shared" si="146"/>
        <v>22772.829678122103</v>
      </c>
      <c r="AB306" s="9">
        <f t="shared" si="147"/>
        <v>0.26356481481481481</v>
      </c>
      <c r="AC306" s="4">
        <f t="shared" si="132"/>
        <v>227665100</v>
      </c>
      <c r="AD306" s="4">
        <f t="shared" si="148"/>
        <v>230619800</v>
      </c>
      <c r="AE306" s="4">
        <f t="shared" si="133"/>
        <v>10000</v>
      </c>
      <c r="AF306">
        <f t="shared" si="134"/>
        <v>98053</v>
      </c>
      <c r="AG306">
        <f t="shared" si="149"/>
        <v>60600</v>
      </c>
      <c r="AH306">
        <f t="shared" si="150"/>
        <v>37453</v>
      </c>
    </row>
    <row r="307" spans="1:34">
      <c r="A307" s="3">
        <v>304</v>
      </c>
      <c r="B307" s="2">
        <f t="shared" si="157"/>
        <v>21853285253018.898</v>
      </c>
      <c r="C307" s="2">
        <f t="shared" si="158"/>
        <v>292397036326.43683</v>
      </c>
      <c r="D307" s="2">
        <f t="shared" si="151"/>
        <v>2856355535.1876831</v>
      </c>
      <c r="E307" s="2">
        <f t="shared" si="135"/>
        <v>22145682289345.336</v>
      </c>
      <c r="G307" s="2">
        <f t="shared" si="152"/>
        <v>25</v>
      </c>
      <c r="H307" s="2">
        <f t="shared" si="136"/>
        <v>4</v>
      </c>
      <c r="I307" s="2">
        <f t="shared" si="131"/>
        <v>100000</v>
      </c>
      <c r="J307" s="4">
        <f t="shared" si="159"/>
        <v>295272.18009488244</v>
      </c>
      <c r="K307" s="10">
        <f t="shared" si="137"/>
        <v>2875.1437684456378</v>
      </c>
      <c r="L307" s="4">
        <f t="shared" si="138"/>
        <v>14375.718842228189</v>
      </c>
      <c r="M307" s="9">
        <f t="shared" si="139"/>
        <v>0.16637731481481483</v>
      </c>
      <c r="N307" s="4">
        <f t="shared" si="140"/>
        <v>93.941166289981993</v>
      </c>
      <c r="Q307" s="2">
        <f t="shared" si="155"/>
        <v>230619772.68195185</v>
      </c>
      <c r="R307" s="2">
        <f t="shared" si="156"/>
        <v>2983497.5656139781</v>
      </c>
      <c r="S307" s="2">
        <f t="shared" si="141"/>
        <v>28852.673752433831</v>
      </c>
      <c r="T307" s="4">
        <f t="shared" si="142"/>
        <v>233603270.24756584</v>
      </c>
      <c r="U307" s="4">
        <v>10000</v>
      </c>
      <c r="V307" s="10">
        <f t="shared" si="153"/>
        <v>14.917487828069891</v>
      </c>
      <c r="W307" s="4">
        <f t="shared" si="154"/>
        <v>0.14426336876216972</v>
      </c>
      <c r="X307" s="2">
        <f t="shared" si="143"/>
        <v>74.58743914034946</v>
      </c>
      <c r="Y307" s="9">
        <f t="shared" si="144"/>
        <v>8.564814814814815E-4</v>
      </c>
      <c r="Z307" s="2">
        <f t="shared" si="145"/>
        <v>0.72131684381085392</v>
      </c>
      <c r="AA307" s="2">
        <f t="shared" si="146"/>
        <v>22847.417117262452</v>
      </c>
      <c r="AB307" s="9">
        <f t="shared" si="147"/>
        <v>0.26443287037037039</v>
      </c>
      <c r="AC307" s="4">
        <f t="shared" si="132"/>
        <v>230619800</v>
      </c>
      <c r="AD307" s="4">
        <f t="shared" si="148"/>
        <v>233603300</v>
      </c>
      <c r="AE307" s="4">
        <f t="shared" si="133"/>
        <v>10000</v>
      </c>
      <c r="AF307">
        <f t="shared" si="134"/>
        <v>98376</v>
      </c>
      <c r="AG307">
        <f t="shared" si="149"/>
        <v>60800</v>
      </c>
      <c r="AH307">
        <f t="shared" si="150"/>
        <v>37576</v>
      </c>
    </row>
    <row r="308" spans="1:34">
      <c r="A308" s="3">
        <v>305</v>
      </c>
      <c r="B308" s="2">
        <f t="shared" si="157"/>
        <v>22145682289345.336</v>
      </c>
      <c r="C308" s="2">
        <f t="shared" si="158"/>
        <v>295272180094.88245</v>
      </c>
      <c r="D308" s="2">
        <f t="shared" si="151"/>
        <v>2875143768.4456177</v>
      </c>
      <c r="E308" s="2">
        <f t="shared" si="135"/>
        <v>22440954469440.219</v>
      </c>
      <c r="G308" s="2">
        <f t="shared" si="152"/>
        <v>25</v>
      </c>
      <c r="H308" s="2">
        <f t="shared" si="136"/>
        <v>5</v>
      </c>
      <c r="I308" s="2">
        <f t="shared" si="131"/>
        <v>100000</v>
      </c>
      <c r="J308" s="4">
        <f t="shared" si="159"/>
        <v>298166.17389998498</v>
      </c>
      <c r="K308" s="10">
        <f t="shared" si="137"/>
        <v>2893.9938051025097</v>
      </c>
      <c r="L308" s="4">
        <f t="shared" si="138"/>
        <v>14469.969025512548</v>
      </c>
      <c r="M308" s="9">
        <f t="shared" si="139"/>
        <v>0.16746527777777778</v>
      </c>
      <c r="N308" s="4">
        <f t="shared" si="140"/>
        <v>94.250183284359082</v>
      </c>
      <c r="Q308" s="2">
        <f t="shared" si="155"/>
        <v>233603270.24756584</v>
      </c>
      <c r="R308" s="2">
        <f t="shared" si="156"/>
        <v>3012538.7397329807</v>
      </c>
      <c r="S308" s="2">
        <f t="shared" si="141"/>
        <v>29041.17411900255</v>
      </c>
      <c r="T308" s="4">
        <f t="shared" si="142"/>
        <v>236615808.98729882</v>
      </c>
      <c r="U308" s="4">
        <v>10000</v>
      </c>
      <c r="V308" s="10">
        <f t="shared" si="153"/>
        <v>15.062693698664903</v>
      </c>
      <c r="W308" s="4">
        <f t="shared" si="154"/>
        <v>0.14520587059501189</v>
      </c>
      <c r="X308" s="2">
        <f t="shared" si="143"/>
        <v>75.313468493324521</v>
      </c>
      <c r="Y308" s="9">
        <f t="shared" si="144"/>
        <v>8.6805555555555551E-4</v>
      </c>
      <c r="Z308" s="2">
        <f t="shared" si="145"/>
        <v>0.72602935297506122</v>
      </c>
      <c r="AA308" s="2">
        <f t="shared" si="146"/>
        <v>22922.730585755777</v>
      </c>
      <c r="AB308" s="9">
        <f t="shared" si="147"/>
        <v>0.26530092592592597</v>
      </c>
      <c r="AC308" s="4">
        <f t="shared" si="132"/>
        <v>233603300</v>
      </c>
      <c r="AD308" s="4">
        <f t="shared" si="148"/>
        <v>236615800</v>
      </c>
      <c r="AE308" s="4">
        <f t="shared" si="133"/>
        <v>10000</v>
      </c>
      <c r="AF308">
        <f t="shared" si="134"/>
        <v>98700</v>
      </c>
      <c r="AG308">
        <f t="shared" si="149"/>
        <v>61000</v>
      </c>
      <c r="AH308">
        <f t="shared" si="150"/>
        <v>37700</v>
      </c>
    </row>
    <row r="309" spans="1:34">
      <c r="A309" s="3">
        <v>306</v>
      </c>
      <c r="B309" s="2">
        <f t="shared" si="157"/>
        <v>22440954469440.219</v>
      </c>
      <c r="C309" s="2">
        <f t="shared" si="158"/>
        <v>298166173899.98499</v>
      </c>
      <c r="D309" s="2">
        <f t="shared" si="151"/>
        <v>2893993805.1025391</v>
      </c>
      <c r="E309" s="2">
        <f t="shared" si="135"/>
        <v>22739120643340.203</v>
      </c>
      <c r="G309" s="2">
        <f t="shared" si="152"/>
        <v>25</v>
      </c>
      <c r="H309" s="2">
        <f t="shared" si="136"/>
        <v>6</v>
      </c>
      <c r="I309" s="2">
        <f t="shared" si="131"/>
        <v>100000</v>
      </c>
      <c r="J309" s="4">
        <f t="shared" si="159"/>
        <v>301079.07954514324</v>
      </c>
      <c r="K309" s="10">
        <f t="shared" si="137"/>
        <v>2912.9056451582564</v>
      </c>
      <c r="L309" s="4">
        <f t="shared" si="138"/>
        <v>14564.528225791282</v>
      </c>
      <c r="M309" s="9">
        <f t="shared" si="139"/>
        <v>0.16856481481481481</v>
      </c>
      <c r="N309" s="4">
        <f t="shared" si="140"/>
        <v>94.559200278734352</v>
      </c>
      <c r="Q309" s="2">
        <f t="shared" si="155"/>
        <v>236615808.98729882</v>
      </c>
      <c r="R309" s="2">
        <f t="shared" si="156"/>
        <v>3041769.0322525408</v>
      </c>
      <c r="S309" s="2">
        <f t="shared" si="141"/>
        <v>29230.292519560018</v>
      </c>
      <c r="T309" s="4">
        <f t="shared" si="142"/>
        <v>239657578.01955137</v>
      </c>
      <c r="U309" s="4">
        <v>10000</v>
      </c>
      <c r="V309" s="10">
        <f t="shared" si="153"/>
        <v>15.208845161262705</v>
      </c>
      <c r="W309" s="4">
        <f t="shared" si="154"/>
        <v>0.14615146259780154</v>
      </c>
      <c r="X309" s="2">
        <f t="shared" si="143"/>
        <v>76.04422580631352</v>
      </c>
      <c r="Y309" s="9">
        <f t="shared" si="144"/>
        <v>8.7962962962962962E-4</v>
      </c>
      <c r="Z309" s="2">
        <f t="shared" si="145"/>
        <v>0.73075731298899882</v>
      </c>
      <c r="AA309" s="2">
        <f t="shared" si="146"/>
        <v>22998.774811562089</v>
      </c>
      <c r="AB309" s="9">
        <f t="shared" si="147"/>
        <v>0.26618055555555559</v>
      </c>
      <c r="AC309" s="4">
        <f t="shared" si="132"/>
        <v>236615800</v>
      </c>
      <c r="AD309" s="4">
        <f t="shared" si="148"/>
        <v>239657600</v>
      </c>
      <c r="AE309" s="4">
        <f t="shared" si="133"/>
        <v>10000</v>
      </c>
      <c r="AF309">
        <f t="shared" si="134"/>
        <v>99024</v>
      </c>
      <c r="AG309">
        <f t="shared" si="149"/>
        <v>61200</v>
      </c>
      <c r="AH309">
        <f t="shared" si="150"/>
        <v>37824</v>
      </c>
    </row>
    <row r="310" spans="1:34">
      <c r="A310" s="3">
        <v>307</v>
      </c>
      <c r="B310" s="2">
        <f t="shared" si="157"/>
        <v>22739120643340.203</v>
      </c>
      <c r="C310" s="2">
        <f t="shared" si="158"/>
        <v>301079079545.14325</v>
      </c>
      <c r="D310" s="2">
        <f t="shared" si="151"/>
        <v>2912905645.1582642</v>
      </c>
      <c r="E310" s="2">
        <f t="shared" si="135"/>
        <v>23040199722885.348</v>
      </c>
      <c r="G310" s="2">
        <f t="shared" si="152"/>
        <v>25</v>
      </c>
      <c r="H310" s="2">
        <f t="shared" si="136"/>
        <v>7</v>
      </c>
      <c r="I310" s="2">
        <f t="shared" si="131"/>
        <v>100000</v>
      </c>
      <c r="J310" s="4">
        <f t="shared" si="159"/>
        <v>304010.9588337561</v>
      </c>
      <c r="K310" s="10">
        <f t="shared" si="137"/>
        <v>2931.8792886128781</v>
      </c>
      <c r="L310" s="4">
        <f t="shared" si="138"/>
        <v>14659.39644306439</v>
      </c>
      <c r="M310" s="9">
        <f t="shared" si="139"/>
        <v>0.16966435185185183</v>
      </c>
      <c r="N310" s="4">
        <f t="shared" si="140"/>
        <v>94.868217273107803</v>
      </c>
      <c r="Q310" s="2">
        <f t="shared" si="155"/>
        <v>239657578.01955137</v>
      </c>
      <c r="R310" s="2">
        <f t="shared" si="156"/>
        <v>3071189.0612066472</v>
      </c>
      <c r="S310" s="2">
        <f t="shared" si="141"/>
        <v>29420.028954106238</v>
      </c>
      <c r="T310" s="4">
        <f t="shared" si="142"/>
        <v>242728767.08075801</v>
      </c>
      <c r="U310" s="4">
        <v>10000</v>
      </c>
      <c r="V310" s="10">
        <f t="shared" si="153"/>
        <v>15.355945306033236</v>
      </c>
      <c r="W310" s="4">
        <f t="shared" si="154"/>
        <v>0.14710014477053157</v>
      </c>
      <c r="X310" s="2">
        <f t="shared" si="143"/>
        <v>76.779726530166187</v>
      </c>
      <c r="Y310" s="9">
        <f t="shared" si="144"/>
        <v>8.7962962962962962E-4</v>
      </c>
      <c r="Z310" s="2">
        <f t="shared" si="145"/>
        <v>0.73550072385266674</v>
      </c>
      <c r="AA310" s="2">
        <f t="shared" si="146"/>
        <v>23075.554538092256</v>
      </c>
      <c r="AB310" s="9">
        <f t="shared" si="147"/>
        <v>0.26707175925925924</v>
      </c>
      <c r="AC310" s="4">
        <f t="shared" si="132"/>
        <v>239657600</v>
      </c>
      <c r="AD310" s="4">
        <f t="shared" si="148"/>
        <v>242728800</v>
      </c>
      <c r="AE310" s="4">
        <f t="shared" si="133"/>
        <v>10000</v>
      </c>
      <c r="AF310">
        <f t="shared" si="134"/>
        <v>99347</v>
      </c>
      <c r="AG310">
        <f t="shared" si="149"/>
        <v>61400</v>
      </c>
      <c r="AH310">
        <f t="shared" si="150"/>
        <v>37947</v>
      </c>
    </row>
    <row r="311" spans="1:34">
      <c r="A311" s="3">
        <v>308</v>
      </c>
      <c r="B311" s="2">
        <f t="shared" si="157"/>
        <v>23040199722885.348</v>
      </c>
      <c r="C311" s="2">
        <f t="shared" si="158"/>
        <v>304010958833.7561</v>
      </c>
      <c r="D311" s="2">
        <f t="shared" si="151"/>
        <v>2931879288.612854</v>
      </c>
      <c r="E311" s="2">
        <f t="shared" si="135"/>
        <v>23344210681719.105</v>
      </c>
      <c r="G311" s="2">
        <f t="shared" si="152"/>
        <v>25</v>
      </c>
      <c r="H311" s="2">
        <f t="shared" si="136"/>
        <v>8</v>
      </c>
      <c r="I311" s="2">
        <f t="shared" si="131"/>
        <v>100000</v>
      </c>
      <c r="J311" s="4">
        <f t="shared" si="159"/>
        <v>306961.87356922246</v>
      </c>
      <c r="K311" s="10">
        <f t="shared" si="137"/>
        <v>2950.9147354663751</v>
      </c>
      <c r="L311" s="4">
        <f t="shared" si="138"/>
        <v>14754.573677331875</v>
      </c>
      <c r="M311" s="9">
        <f t="shared" si="139"/>
        <v>0.17076388888888891</v>
      </c>
      <c r="N311" s="4">
        <f t="shared" si="140"/>
        <v>95.177234267484891</v>
      </c>
      <c r="Q311" s="2">
        <f t="shared" si="155"/>
        <v>242728767.08075801</v>
      </c>
      <c r="R311" s="2">
        <f t="shared" si="156"/>
        <v>3100799.4446292883</v>
      </c>
      <c r="S311" s="2">
        <f t="shared" si="141"/>
        <v>29610.383422641204</v>
      </c>
      <c r="T311" s="4">
        <f t="shared" si="142"/>
        <v>245829566.52538729</v>
      </c>
      <c r="U311" s="4">
        <v>10000</v>
      </c>
      <c r="V311" s="10">
        <f t="shared" si="153"/>
        <v>15.50399722314644</v>
      </c>
      <c r="W311" s="4">
        <f t="shared" si="154"/>
        <v>0.14805191711320376</v>
      </c>
      <c r="X311" s="2">
        <f t="shared" si="143"/>
        <v>77.519986115732195</v>
      </c>
      <c r="Y311" s="9">
        <f t="shared" si="144"/>
        <v>8.9120370370370384E-4</v>
      </c>
      <c r="Z311" s="2">
        <f t="shared" si="145"/>
        <v>0.74025958556600813</v>
      </c>
      <c r="AA311" s="2">
        <f t="shared" si="146"/>
        <v>23153.074524207987</v>
      </c>
      <c r="AB311" s="9">
        <f t="shared" si="147"/>
        <v>0.26797453703703705</v>
      </c>
      <c r="AC311" s="4">
        <f t="shared" si="132"/>
        <v>242728800</v>
      </c>
      <c r="AD311" s="4">
        <f t="shared" si="148"/>
        <v>245829600</v>
      </c>
      <c r="AE311" s="4">
        <f t="shared" si="133"/>
        <v>10000</v>
      </c>
      <c r="AF311">
        <f t="shared" si="134"/>
        <v>99671</v>
      </c>
      <c r="AG311">
        <f t="shared" si="149"/>
        <v>61600</v>
      </c>
      <c r="AH311">
        <f t="shared" si="150"/>
        <v>38071</v>
      </c>
    </row>
    <row r="312" spans="1:34">
      <c r="A312" s="3">
        <v>309</v>
      </c>
      <c r="B312" s="2">
        <f t="shared" si="157"/>
        <v>23344210681719.105</v>
      </c>
      <c r="C312" s="2">
        <f t="shared" si="158"/>
        <v>306961873569.22247</v>
      </c>
      <c r="D312" s="2">
        <f t="shared" si="151"/>
        <v>2950914735.4663696</v>
      </c>
      <c r="E312" s="2">
        <f t="shared" si="135"/>
        <v>23651172555288.328</v>
      </c>
      <c r="G312" s="2">
        <f t="shared" si="152"/>
        <v>25</v>
      </c>
      <c r="H312" s="2">
        <f t="shared" si="136"/>
        <v>9</v>
      </c>
      <c r="I312" s="2">
        <f t="shared" si="131"/>
        <v>100000</v>
      </c>
      <c r="J312" s="4">
        <f t="shared" si="159"/>
        <v>309931.8855549412</v>
      </c>
      <c r="K312" s="10">
        <f t="shared" si="137"/>
        <v>2970.0119857187469</v>
      </c>
      <c r="L312" s="4">
        <f t="shared" si="138"/>
        <v>14850.059928593735</v>
      </c>
      <c r="M312" s="9">
        <f t="shared" si="139"/>
        <v>0.171875</v>
      </c>
      <c r="N312" s="4">
        <f t="shared" si="140"/>
        <v>95.486251261860161</v>
      </c>
      <c r="Q312" s="2">
        <f t="shared" si="155"/>
        <v>245829566.52538729</v>
      </c>
      <c r="R312" s="2">
        <f t="shared" si="156"/>
        <v>3130600.8005544534</v>
      </c>
      <c r="S312" s="2">
        <f t="shared" si="141"/>
        <v>29801.35592516492</v>
      </c>
      <c r="T312" s="4">
        <f t="shared" si="142"/>
        <v>248960167.32594174</v>
      </c>
      <c r="U312" s="4">
        <v>10000</v>
      </c>
      <c r="V312" s="10">
        <f t="shared" si="153"/>
        <v>15.653004002772265</v>
      </c>
      <c r="W312" s="4">
        <f t="shared" si="154"/>
        <v>0.1490067796258252</v>
      </c>
      <c r="X312" s="2">
        <f t="shared" si="143"/>
        <v>78.265020013861331</v>
      </c>
      <c r="Y312" s="9">
        <f t="shared" si="144"/>
        <v>9.0277777777777784E-4</v>
      </c>
      <c r="Z312" s="2">
        <f t="shared" si="145"/>
        <v>0.74503389812913667</v>
      </c>
      <c r="AA312" s="2">
        <f t="shared" si="146"/>
        <v>23231.339544221846</v>
      </c>
      <c r="AB312" s="9">
        <f t="shared" si="147"/>
        <v>0.26887731481481481</v>
      </c>
      <c r="AC312" s="4">
        <f t="shared" si="132"/>
        <v>245829600</v>
      </c>
      <c r="AD312" s="4">
        <f t="shared" si="148"/>
        <v>248960200</v>
      </c>
      <c r="AE312" s="4">
        <f t="shared" si="133"/>
        <v>10000</v>
      </c>
      <c r="AF312">
        <f t="shared" si="134"/>
        <v>99995</v>
      </c>
      <c r="AG312">
        <f t="shared" si="149"/>
        <v>61800</v>
      </c>
      <c r="AH312">
        <f t="shared" si="150"/>
        <v>38195</v>
      </c>
    </row>
    <row r="313" spans="1:34">
      <c r="A313" s="3">
        <v>310</v>
      </c>
      <c r="B313" s="2">
        <f t="shared" si="157"/>
        <v>23651172555288.328</v>
      </c>
      <c r="C313" s="2">
        <f t="shared" si="158"/>
        <v>309931885554.94122</v>
      </c>
      <c r="D313" s="2">
        <f t="shared" si="151"/>
        <v>2970011985.71875</v>
      </c>
      <c r="E313" s="2">
        <f t="shared" si="135"/>
        <v>23961104440843.27</v>
      </c>
      <c r="G313" s="2">
        <f t="shared" si="152"/>
        <v>25</v>
      </c>
      <c r="H313" s="2">
        <f t="shared" si="136"/>
        <v>10</v>
      </c>
      <c r="I313" s="2">
        <f t="shared" si="131"/>
        <v>100000</v>
      </c>
      <c r="J313" s="4">
        <f t="shared" si="159"/>
        <v>312921.0565943112</v>
      </c>
      <c r="K313" s="10">
        <f t="shared" si="137"/>
        <v>2989.1710393699937</v>
      </c>
      <c r="L313" s="4">
        <f t="shared" si="138"/>
        <v>14945.855196849969</v>
      </c>
      <c r="M313" s="9">
        <f t="shared" si="139"/>
        <v>0.17297453703703705</v>
      </c>
      <c r="N313" s="4">
        <f t="shared" si="140"/>
        <v>95.795268256233612</v>
      </c>
      <c r="Q313" s="2">
        <f t="shared" si="155"/>
        <v>248960167.32594174</v>
      </c>
      <c r="R313" s="2">
        <f t="shared" si="156"/>
        <v>3160593.7470161309</v>
      </c>
      <c r="S313" s="2">
        <f t="shared" si="141"/>
        <v>29992.946461677388</v>
      </c>
      <c r="T313" s="4">
        <f t="shared" si="142"/>
        <v>252120761.07295787</v>
      </c>
      <c r="U313" s="4">
        <v>10000</v>
      </c>
      <c r="V313" s="10">
        <f t="shared" si="153"/>
        <v>15.802968735080654</v>
      </c>
      <c r="W313" s="4">
        <f t="shared" si="154"/>
        <v>0.1499647323083888</v>
      </c>
      <c r="X313" s="2">
        <f t="shared" si="143"/>
        <v>79.01484367540327</v>
      </c>
      <c r="Y313" s="9">
        <f t="shared" si="144"/>
        <v>9.1435185185185185E-4</v>
      </c>
      <c r="Z313" s="2">
        <f t="shared" si="145"/>
        <v>0.74982366154193869</v>
      </c>
      <c r="AA313" s="2">
        <f t="shared" si="146"/>
        <v>23310.354387897249</v>
      </c>
      <c r="AB313" s="9">
        <f t="shared" si="147"/>
        <v>0.26979166666666665</v>
      </c>
      <c r="AC313" s="4">
        <f t="shared" si="132"/>
        <v>248960200</v>
      </c>
      <c r="AD313" s="4">
        <f t="shared" si="148"/>
        <v>252120800</v>
      </c>
      <c r="AE313" s="4">
        <f t="shared" si="133"/>
        <v>10000</v>
      </c>
      <c r="AF313">
        <f t="shared" si="134"/>
        <v>100318</v>
      </c>
      <c r="AG313">
        <f t="shared" si="149"/>
        <v>62000</v>
      </c>
      <c r="AH313">
        <f t="shared" si="150"/>
        <v>38318</v>
      </c>
    </row>
    <row r="314" spans="1:34">
      <c r="A314" s="3">
        <v>311</v>
      </c>
      <c r="B314" s="2">
        <f t="shared" si="157"/>
        <v>23961104440843.27</v>
      </c>
      <c r="C314" s="2">
        <f t="shared" si="158"/>
        <v>312921056594.31122</v>
      </c>
      <c r="D314" s="2">
        <f t="shared" si="151"/>
        <v>2989171039.3699951</v>
      </c>
      <c r="E314" s="2">
        <f t="shared" si="135"/>
        <v>24274025497437.582</v>
      </c>
      <c r="G314" s="2">
        <f t="shared" si="152"/>
        <v>25</v>
      </c>
      <c r="H314" s="2">
        <f t="shared" si="136"/>
        <v>11</v>
      </c>
      <c r="I314" s="2">
        <f t="shared" si="131"/>
        <v>100000</v>
      </c>
      <c r="J314" s="4">
        <f t="shared" si="159"/>
        <v>315929.4484907313</v>
      </c>
      <c r="K314" s="10">
        <f t="shared" si="137"/>
        <v>3008.3918964201152</v>
      </c>
      <c r="L314" s="4">
        <f t="shared" si="138"/>
        <v>15041.959482100576</v>
      </c>
      <c r="M314" s="9">
        <f t="shared" si="139"/>
        <v>0.17408564814814817</v>
      </c>
      <c r="N314" s="4">
        <f t="shared" si="140"/>
        <v>96.104285250607063</v>
      </c>
      <c r="Q314" s="2">
        <f t="shared" si="155"/>
        <v>252120761.07295787</v>
      </c>
      <c r="R314" s="2">
        <f t="shared" si="156"/>
        <v>3190778.9020483093</v>
      </c>
      <c r="S314" s="2">
        <f t="shared" si="141"/>
        <v>30185.155032178605</v>
      </c>
      <c r="T314" s="4">
        <f t="shared" si="142"/>
        <v>255311539.97500619</v>
      </c>
      <c r="U314" s="4">
        <v>10000</v>
      </c>
      <c r="V314" s="10">
        <f t="shared" si="153"/>
        <v>15.953894510241545</v>
      </c>
      <c r="W314" s="4">
        <f t="shared" si="154"/>
        <v>0.15092577516089101</v>
      </c>
      <c r="X314" s="2">
        <f t="shared" si="143"/>
        <v>79.769472551207727</v>
      </c>
      <c r="Y314" s="9">
        <f t="shared" si="144"/>
        <v>9.1435185185185185E-4</v>
      </c>
      <c r="Z314" s="2">
        <f t="shared" si="145"/>
        <v>0.75462887580445681</v>
      </c>
      <c r="AA314" s="2">
        <f t="shared" si="146"/>
        <v>23390.123860448457</v>
      </c>
      <c r="AB314" s="9">
        <f t="shared" si="147"/>
        <v>0.27071759259259259</v>
      </c>
      <c r="AC314" s="4">
        <f t="shared" si="132"/>
        <v>252120800</v>
      </c>
      <c r="AD314" s="4">
        <f t="shared" si="148"/>
        <v>255311500</v>
      </c>
      <c r="AE314" s="4">
        <f t="shared" si="133"/>
        <v>10000</v>
      </c>
      <c r="AF314">
        <f t="shared" si="134"/>
        <v>100642</v>
      </c>
      <c r="AG314">
        <f t="shared" si="149"/>
        <v>62200</v>
      </c>
      <c r="AH314">
        <f t="shared" si="150"/>
        <v>38442</v>
      </c>
    </row>
    <row r="315" spans="1:34">
      <c r="A315" s="3">
        <v>312</v>
      </c>
      <c r="B315" s="2">
        <f t="shared" si="157"/>
        <v>24274025497437.582</v>
      </c>
      <c r="C315" s="2">
        <f t="shared" si="158"/>
        <v>315929448490.73132</v>
      </c>
      <c r="D315" s="2">
        <f t="shared" si="151"/>
        <v>3008391896.420105</v>
      </c>
      <c r="E315" s="2">
        <f t="shared" si="135"/>
        <v>24589954945928.312</v>
      </c>
      <c r="G315" s="2">
        <f t="shared" si="152"/>
        <v>25</v>
      </c>
      <c r="H315" s="2">
        <f t="shared" si="136"/>
        <v>12</v>
      </c>
      <c r="I315" s="2">
        <f t="shared" si="131"/>
        <v>100000</v>
      </c>
      <c r="J315" s="4">
        <f t="shared" si="159"/>
        <v>318957.12304760044</v>
      </c>
      <c r="K315" s="10">
        <f t="shared" si="137"/>
        <v>3027.6745568691122</v>
      </c>
      <c r="L315" s="4">
        <f t="shared" si="138"/>
        <v>15138.37278434556</v>
      </c>
      <c r="M315" s="9">
        <f t="shared" si="139"/>
        <v>0.17520833333333333</v>
      </c>
      <c r="N315" s="4">
        <f t="shared" si="140"/>
        <v>96.413302244984152</v>
      </c>
      <c r="Q315" s="2">
        <f t="shared" si="155"/>
        <v>255311539.97500619</v>
      </c>
      <c r="R315" s="2">
        <f t="shared" si="156"/>
        <v>3221156.8836849779</v>
      </c>
      <c r="S315" s="2">
        <f t="shared" si="141"/>
        <v>30377.981636668574</v>
      </c>
      <c r="T315" s="4">
        <f t="shared" si="142"/>
        <v>258532696.85869116</v>
      </c>
      <c r="U315" s="4">
        <v>10000</v>
      </c>
      <c r="V315" s="10">
        <f t="shared" si="153"/>
        <v>16.105784418424889</v>
      </c>
      <c r="W315" s="4">
        <f t="shared" si="154"/>
        <v>0.15188990818334425</v>
      </c>
      <c r="X315" s="2">
        <f t="shared" si="143"/>
        <v>80.528922092124446</v>
      </c>
      <c r="Y315" s="9">
        <f t="shared" si="144"/>
        <v>9.2592592592592585E-4</v>
      </c>
      <c r="Z315" s="2">
        <f t="shared" si="145"/>
        <v>0.75944954091671946</v>
      </c>
      <c r="AA315" s="2">
        <f t="shared" si="146"/>
        <v>23470.652782540583</v>
      </c>
      <c r="AB315" s="9">
        <f t="shared" si="147"/>
        <v>0.27164351851851853</v>
      </c>
      <c r="AC315" s="4">
        <f t="shared" si="132"/>
        <v>255311500</v>
      </c>
      <c r="AD315" s="4">
        <f t="shared" si="148"/>
        <v>258532700</v>
      </c>
      <c r="AE315" s="4">
        <f t="shared" si="133"/>
        <v>10000</v>
      </c>
      <c r="AF315">
        <f t="shared" si="134"/>
        <v>100965</v>
      </c>
      <c r="AG315">
        <f t="shared" si="149"/>
        <v>62400</v>
      </c>
      <c r="AH315">
        <f t="shared" si="150"/>
        <v>38565</v>
      </c>
    </row>
    <row r="316" spans="1:34">
      <c r="A316" s="3">
        <v>313</v>
      </c>
      <c r="B316" s="2">
        <f t="shared" si="157"/>
        <v>24589954945928.312</v>
      </c>
      <c r="C316" s="2">
        <f t="shared" si="158"/>
        <v>318957123047.60046</v>
      </c>
      <c r="D316" s="2">
        <f t="shared" si="151"/>
        <v>3027674556.8691406</v>
      </c>
      <c r="E316" s="2">
        <f t="shared" si="135"/>
        <v>24908912068975.914</v>
      </c>
      <c r="G316" s="2">
        <f t="shared" si="152"/>
        <v>25</v>
      </c>
      <c r="H316" s="2">
        <f t="shared" si="136"/>
        <v>13</v>
      </c>
      <c r="I316" s="2">
        <f t="shared" si="131"/>
        <v>100000</v>
      </c>
      <c r="J316" s="4">
        <f t="shared" si="159"/>
        <v>322004.14206831745</v>
      </c>
      <c r="K316" s="10">
        <f t="shared" si="137"/>
        <v>3047.019020716984</v>
      </c>
      <c r="L316" s="4">
        <f t="shared" si="138"/>
        <v>15235.095103584919</v>
      </c>
      <c r="M316" s="9">
        <f t="shared" si="139"/>
        <v>0.17633101851851851</v>
      </c>
      <c r="N316" s="4">
        <f t="shared" si="140"/>
        <v>96.722319239359422</v>
      </c>
      <c r="Q316" s="2">
        <f t="shared" si="155"/>
        <v>258532696.85869116</v>
      </c>
      <c r="R316" s="2">
        <f t="shared" si="156"/>
        <v>3251728.309960125</v>
      </c>
      <c r="S316" s="2">
        <f t="shared" si="141"/>
        <v>30571.426275147289</v>
      </c>
      <c r="T316" s="4">
        <f t="shared" si="142"/>
        <v>261784425.16865128</v>
      </c>
      <c r="U316" s="4">
        <v>10000</v>
      </c>
      <c r="V316" s="10">
        <f t="shared" si="153"/>
        <v>16.258641549800625</v>
      </c>
      <c r="W316" s="4">
        <f t="shared" si="154"/>
        <v>0.15285713137573609</v>
      </c>
      <c r="X316" s="2">
        <f t="shared" si="143"/>
        <v>81.29320774900313</v>
      </c>
      <c r="Y316" s="9">
        <f t="shared" si="144"/>
        <v>9.3750000000000007E-4</v>
      </c>
      <c r="Z316" s="2">
        <f t="shared" si="145"/>
        <v>0.76428565687868399</v>
      </c>
      <c r="AA316" s="2">
        <f t="shared" si="146"/>
        <v>23551.945990289587</v>
      </c>
      <c r="AB316" s="9">
        <f t="shared" si="147"/>
        <v>0.27258101851851851</v>
      </c>
      <c r="AC316" s="4">
        <f t="shared" si="132"/>
        <v>258532700</v>
      </c>
      <c r="AD316" s="4">
        <f t="shared" si="148"/>
        <v>261784400</v>
      </c>
      <c r="AE316" s="4">
        <f t="shared" si="133"/>
        <v>10000</v>
      </c>
      <c r="AF316">
        <f t="shared" si="134"/>
        <v>101289</v>
      </c>
      <c r="AG316">
        <f t="shared" si="149"/>
        <v>62600</v>
      </c>
      <c r="AH316">
        <f t="shared" si="150"/>
        <v>38689</v>
      </c>
    </row>
    <row r="317" spans="1:34">
      <c r="A317" s="3">
        <v>314</v>
      </c>
      <c r="B317" s="2">
        <f t="shared" si="157"/>
        <v>24908912068975.914</v>
      </c>
      <c r="C317" s="2">
        <f t="shared" si="158"/>
        <v>322004142068.31744</v>
      </c>
      <c r="D317" s="2">
        <f t="shared" si="151"/>
        <v>3047019020.71698</v>
      </c>
      <c r="E317" s="2">
        <f t="shared" si="135"/>
        <v>25230916211044.23</v>
      </c>
      <c r="G317" s="2">
        <f t="shared" si="152"/>
        <v>25</v>
      </c>
      <c r="H317" s="2">
        <f t="shared" si="136"/>
        <v>14</v>
      </c>
      <c r="I317" s="2">
        <f t="shared" si="131"/>
        <v>100000</v>
      </c>
      <c r="J317" s="4">
        <f t="shared" si="159"/>
        <v>325070.56735628116</v>
      </c>
      <c r="K317" s="10">
        <f t="shared" si="137"/>
        <v>3066.4252879637306</v>
      </c>
      <c r="L317" s="4">
        <f t="shared" si="138"/>
        <v>15332.126439818654</v>
      </c>
      <c r="M317" s="9">
        <f t="shared" si="139"/>
        <v>0.1774537037037037</v>
      </c>
      <c r="N317" s="4">
        <f t="shared" si="140"/>
        <v>97.031336233734692</v>
      </c>
      <c r="Q317" s="2">
        <f t="shared" si="155"/>
        <v>261784425.16865128</v>
      </c>
      <c r="R317" s="2">
        <f t="shared" si="156"/>
        <v>3282493.7989077396</v>
      </c>
      <c r="S317" s="2">
        <f t="shared" si="141"/>
        <v>30765.488947614755</v>
      </c>
      <c r="T317" s="4">
        <f t="shared" si="142"/>
        <v>265066918.96755901</v>
      </c>
      <c r="U317" s="4">
        <v>10000</v>
      </c>
      <c r="V317" s="10">
        <f t="shared" si="153"/>
        <v>16.412468994538699</v>
      </c>
      <c r="W317" s="4">
        <f t="shared" si="154"/>
        <v>0.15382744473807364</v>
      </c>
      <c r="X317" s="2">
        <f t="shared" si="143"/>
        <v>82.062344972693495</v>
      </c>
      <c r="Y317" s="9">
        <f t="shared" si="144"/>
        <v>9.4907407407407408E-4</v>
      </c>
      <c r="Z317" s="2">
        <f t="shared" si="145"/>
        <v>0.76913722369036464</v>
      </c>
      <c r="AA317" s="2">
        <f t="shared" si="146"/>
        <v>23634.008335262279</v>
      </c>
      <c r="AB317" s="9">
        <f t="shared" si="147"/>
        <v>0.27354166666666663</v>
      </c>
      <c r="AC317" s="4">
        <f t="shared" si="132"/>
        <v>261784400</v>
      </c>
      <c r="AD317" s="4">
        <f t="shared" si="148"/>
        <v>265066900</v>
      </c>
      <c r="AE317" s="4">
        <f t="shared" si="133"/>
        <v>10000</v>
      </c>
      <c r="AF317">
        <f t="shared" si="134"/>
        <v>101613</v>
      </c>
      <c r="AG317">
        <f t="shared" si="149"/>
        <v>62800</v>
      </c>
      <c r="AH317">
        <f t="shared" si="150"/>
        <v>38813</v>
      </c>
    </row>
    <row r="318" spans="1:34">
      <c r="A318" s="3">
        <v>315</v>
      </c>
      <c r="B318" s="2">
        <f t="shared" si="157"/>
        <v>25230916211044.23</v>
      </c>
      <c r="C318" s="2">
        <f t="shared" si="158"/>
        <v>325070567356.28119</v>
      </c>
      <c r="D318" s="2">
        <f t="shared" si="151"/>
        <v>3066425287.9637451</v>
      </c>
      <c r="E318" s="2">
        <f t="shared" si="135"/>
        <v>25555986778400.512</v>
      </c>
      <c r="G318" s="2">
        <f t="shared" si="152"/>
        <v>25</v>
      </c>
      <c r="H318" s="2">
        <f t="shared" si="136"/>
        <v>15</v>
      </c>
      <c r="I318" s="2">
        <f t="shared" si="131"/>
        <v>100000</v>
      </c>
      <c r="J318" s="4">
        <f t="shared" si="159"/>
        <v>328156.46071489051</v>
      </c>
      <c r="K318" s="10">
        <f t="shared" si="137"/>
        <v>3085.8933586093522</v>
      </c>
      <c r="L318" s="4">
        <f t="shared" si="138"/>
        <v>15429.46679304676</v>
      </c>
      <c r="M318" s="9">
        <f t="shared" si="139"/>
        <v>0.17857638888888885</v>
      </c>
      <c r="N318" s="4">
        <f t="shared" si="140"/>
        <v>97.340353228106324</v>
      </c>
      <c r="Q318" s="2">
        <f t="shared" si="155"/>
        <v>265066918.96755901</v>
      </c>
      <c r="R318" s="2">
        <f t="shared" si="156"/>
        <v>3313453.9685618104</v>
      </c>
      <c r="S318" s="2">
        <f t="shared" si="141"/>
        <v>30960.169654070971</v>
      </c>
      <c r="T318" s="4">
        <f t="shared" si="142"/>
        <v>268380372.93612081</v>
      </c>
      <c r="U318" s="4">
        <v>10000</v>
      </c>
      <c r="V318" s="10">
        <f t="shared" si="153"/>
        <v>16.567269842809051</v>
      </c>
      <c r="W318" s="4">
        <f t="shared" si="154"/>
        <v>0.15480084827035157</v>
      </c>
      <c r="X318" s="2">
        <f t="shared" si="143"/>
        <v>82.836349214045256</v>
      </c>
      <c r="Y318" s="9">
        <f t="shared" si="144"/>
        <v>9.4907407407407408E-4</v>
      </c>
      <c r="Z318" s="2">
        <f t="shared" si="145"/>
        <v>0.77400424135176138</v>
      </c>
      <c r="AA318" s="2">
        <f t="shared" si="146"/>
        <v>23716.844684476324</v>
      </c>
      <c r="AB318" s="9">
        <f t="shared" si="147"/>
        <v>0.2744907407407407</v>
      </c>
      <c r="AC318" s="4">
        <f t="shared" si="132"/>
        <v>265066900</v>
      </c>
      <c r="AD318" s="4">
        <f t="shared" si="148"/>
        <v>268380400</v>
      </c>
      <c r="AE318" s="4">
        <f t="shared" si="133"/>
        <v>10000</v>
      </c>
      <c r="AF318">
        <f t="shared" si="134"/>
        <v>101936</v>
      </c>
      <c r="AG318">
        <f t="shared" si="149"/>
        <v>63000</v>
      </c>
      <c r="AH318">
        <f t="shared" si="150"/>
        <v>38936</v>
      </c>
    </row>
    <row r="319" spans="1:34">
      <c r="A319" s="3">
        <v>316</v>
      </c>
      <c r="B319" s="2">
        <f t="shared" si="157"/>
        <v>25555986778400.512</v>
      </c>
      <c r="C319" s="2">
        <f t="shared" si="158"/>
        <v>328156460714.8905</v>
      </c>
      <c r="D319" s="2">
        <f t="shared" si="151"/>
        <v>3085893358.609314</v>
      </c>
      <c r="E319" s="2">
        <f t="shared" si="135"/>
        <v>25884143239115.402</v>
      </c>
      <c r="G319" s="2">
        <f t="shared" si="152"/>
        <v>25</v>
      </c>
      <c r="H319" s="2">
        <f t="shared" si="136"/>
        <v>16</v>
      </c>
      <c r="I319" s="2">
        <f t="shared" si="131"/>
        <v>100000</v>
      </c>
      <c r="J319" s="4">
        <f t="shared" si="159"/>
        <v>331261.88394754438</v>
      </c>
      <c r="K319" s="10">
        <f t="shared" si="137"/>
        <v>3105.423232653849</v>
      </c>
      <c r="L319" s="4">
        <f t="shared" si="138"/>
        <v>15527.116163269246</v>
      </c>
      <c r="M319" s="9">
        <f t="shared" si="139"/>
        <v>0.17971064814814816</v>
      </c>
      <c r="N319" s="4">
        <f t="shared" si="140"/>
        <v>97.649370222485231</v>
      </c>
      <c r="Q319" s="2">
        <f t="shared" si="155"/>
        <v>268380372.93612081</v>
      </c>
      <c r="R319" s="2">
        <f t="shared" si="156"/>
        <v>3344609.4369563265</v>
      </c>
      <c r="S319" s="2">
        <f t="shared" si="141"/>
        <v>31155.468394515938</v>
      </c>
      <c r="T319" s="4">
        <f t="shared" si="142"/>
        <v>271724982.37307715</v>
      </c>
      <c r="U319" s="4">
        <v>10000</v>
      </c>
      <c r="V319" s="10">
        <f t="shared" si="153"/>
        <v>16.723047184781631</v>
      </c>
      <c r="W319" s="4">
        <f t="shared" si="154"/>
        <v>0.15577734197258053</v>
      </c>
      <c r="X319" s="2">
        <f t="shared" si="143"/>
        <v>83.615235923908159</v>
      </c>
      <c r="Y319" s="9">
        <f t="shared" si="144"/>
        <v>9.6064814814814808E-4</v>
      </c>
      <c r="Z319" s="2">
        <f t="shared" si="145"/>
        <v>0.77888670986290265</v>
      </c>
      <c r="AA319" s="2">
        <f t="shared" si="146"/>
        <v>23800.459920400233</v>
      </c>
      <c r="AB319" s="9">
        <f t="shared" si="147"/>
        <v>0.27546296296296297</v>
      </c>
      <c r="AC319" s="4">
        <f t="shared" si="132"/>
        <v>268380400</v>
      </c>
      <c r="AD319" s="4">
        <f t="shared" si="148"/>
        <v>271725000</v>
      </c>
      <c r="AE319" s="4">
        <f t="shared" si="133"/>
        <v>10000</v>
      </c>
      <c r="AF319">
        <f t="shared" si="134"/>
        <v>102260</v>
      </c>
      <c r="AG319">
        <f t="shared" si="149"/>
        <v>63200</v>
      </c>
      <c r="AH319">
        <f t="shared" si="150"/>
        <v>39060</v>
      </c>
    </row>
    <row r="320" spans="1:34">
      <c r="A320" s="3">
        <v>317</v>
      </c>
      <c r="B320" s="2">
        <f t="shared" si="157"/>
        <v>25884143239115.402</v>
      </c>
      <c r="C320" s="2">
        <f t="shared" si="158"/>
        <v>331261883947.54437</v>
      </c>
      <c r="D320" s="2">
        <f t="shared" si="151"/>
        <v>3105423232.6538696</v>
      </c>
      <c r="E320" s="2">
        <f t="shared" si="135"/>
        <v>26215405123062.945</v>
      </c>
      <c r="G320" s="2">
        <f t="shared" si="152"/>
        <v>25</v>
      </c>
      <c r="H320" s="2">
        <f t="shared" si="136"/>
        <v>17</v>
      </c>
      <c r="I320" s="2">
        <f t="shared" si="131"/>
        <v>100000</v>
      </c>
      <c r="J320" s="4">
        <f t="shared" si="159"/>
        <v>334386.89885764162</v>
      </c>
      <c r="K320" s="10">
        <f t="shared" si="137"/>
        <v>3125.0149100972208</v>
      </c>
      <c r="L320" s="4">
        <f t="shared" si="138"/>
        <v>15625.074550486104</v>
      </c>
      <c r="M320" s="9">
        <f t="shared" si="139"/>
        <v>0.18084490740740741</v>
      </c>
      <c r="N320" s="4">
        <f t="shared" si="140"/>
        <v>97.958387216858682</v>
      </c>
      <c r="Q320" s="2">
        <f t="shared" si="155"/>
        <v>271724982.37307715</v>
      </c>
      <c r="R320" s="2">
        <f t="shared" si="156"/>
        <v>3375960.8221252761</v>
      </c>
      <c r="S320" s="2">
        <f t="shared" si="141"/>
        <v>31351.385168949655</v>
      </c>
      <c r="T320" s="4">
        <f t="shared" si="142"/>
        <v>275100943.19520241</v>
      </c>
      <c r="U320" s="4">
        <v>10000</v>
      </c>
      <c r="V320" s="10">
        <f t="shared" si="153"/>
        <v>16.879804110626381</v>
      </c>
      <c r="W320" s="4">
        <f t="shared" si="154"/>
        <v>0.15675692584474987</v>
      </c>
      <c r="X320" s="2">
        <f t="shared" si="143"/>
        <v>84.399020553131905</v>
      </c>
      <c r="Y320" s="9">
        <f t="shared" si="144"/>
        <v>9.7222222222222209E-4</v>
      </c>
      <c r="Z320" s="2">
        <f t="shared" si="145"/>
        <v>0.78378462922374581</v>
      </c>
      <c r="AA320" s="2">
        <f t="shared" si="146"/>
        <v>23884.858940953367</v>
      </c>
      <c r="AB320" s="9">
        <f t="shared" si="147"/>
        <v>0.27643518518518517</v>
      </c>
      <c r="AC320" s="4">
        <f t="shared" si="132"/>
        <v>271725000</v>
      </c>
      <c r="AD320" s="4">
        <f t="shared" si="148"/>
        <v>275100900</v>
      </c>
      <c r="AE320" s="4">
        <f t="shared" si="133"/>
        <v>10000</v>
      </c>
      <c r="AF320">
        <f t="shared" si="134"/>
        <v>102583</v>
      </c>
      <c r="AG320">
        <f t="shared" si="149"/>
        <v>63400</v>
      </c>
      <c r="AH320">
        <f t="shared" si="150"/>
        <v>39183</v>
      </c>
    </row>
    <row r="321" spans="1:34">
      <c r="A321" s="3">
        <v>318</v>
      </c>
      <c r="B321" s="2">
        <f t="shared" si="157"/>
        <v>26215405123062.945</v>
      </c>
      <c r="C321" s="2">
        <f t="shared" si="158"/>
        <v>334386898857.6416</v>
      </c>
      <c r="D321" s="2">
        <f t="shared" si="151"/>
        <v>3125014910.097229</v>
      </c>
      <c r="E321" s="2">
        <f t="shared" si="135"/>
        <v>26549792021920.586</v>
      </c>
      <c r="G321" s="2">
        <f t="shared" si="152"/>
        <v>25</v>
      </c>
      <c r="H321" s="2">
        <f t="shared" si="136"/>
        <v>18</v>
      </c>
      <c r="I321" s="2">
        <f t="shared" si="131"/>
        <v>100000</v>
      </c>
      <c r="J321" s="4">
        <f t="shared" si="159"/>
        <v>337531.56724858109</v>
      </c>
      <c r="K321" s="10">
        <f t="shared" si="137"/>
        <v>3144.6683909394674</v>
      </c>
      <c r="L321" s="4">
        <f t="shared" si="138"/>
        <v>15723.341954697336</v>
      </c>
      <c r="M321" s="9">
        <f t="shared" si="139"/>
        <v>0.18197916666666669</v>
      </c>
      <c r="N321" s="4">
        <f t="shared" si="140"/>
        <v>98.267404211232133</v>
      </c>
      <c r="Q321" s="2">
        <f t="shared" si="155"/>
        <v>275100943.19520241</v>
      </c>
      <c r="R321" s="2">
        <f t="shared" si="156"/>
        <v>3407508.7421026481</v>
      </c>
      <c r="S321" s="2">
        <f t="shared" si="141"/>
        <v>31547.919977372123</v>
      </c>
      <c r="T321" s="4">
        <f t="shared" si="142"/>
        <v>278508451.93730503</v>
      </c>
      <c r="U321" s="4">
        <v>10000</v>
      </c>
      <c r="V321" s="10">
        <f t="shared" si="153"/>
        <v>17.037543710513241</v>
      </c>
      <c r="W321" s="4">
        <f t="shared" si="154"/>
        <v>0.15773959988685959</v>
      </c>
      <c r="X321" s="2">
        <f t="shared" si="143"/>
        <v>85.187718552566196</v>
      </c>
      <c r="Y321" s="9">
        <f t="shared" si="144"/>
        <v>9.8379629629629642E-4</v>
      </c>
      <c r="Z321" s="2">
        <f t="shared" si="145"/>
        <v>0.78869799943429086</v>
      </c>
      <c r="AA321" s="2">
        <f t="shared" si="146"/>
        <v>23970.046659505933</v>
      </c>
      <c r="AB321" s="9">
        <f t="shared" si="147"/>
        <v>0.27743055555555557</v>
      </c>
      <c r="AC321" s="4">
        <f t="shared" si="132"/>
        <v>275100900</v>
      </c>
      <c r="AD321" s="4">
        <f t="shared" si="148"/>
        <v>278508500</v>
      </c>
      <c r="AE321" s="4">
        <f t="shared" si="133"/>
        <v>10000</v>
      </c>
      <c r="AF321">
        <f t="shared" si="134"/>
        <v>102907</v>
      </c>
      <c r="AG321">
        <f t="shared" si="149"/>
        <v>63600</v>
      </c>
      <c r="AH321">
        <f t="shared" si="150"/>
        <v>39307</v>
      </c>
    </row>
    <row r="322" spans="1:34">
      <c r="A322" s="3">
        <v>319</v>
      </c>
      <c r="B322" s="2">
        <f t="shared" si="157"/>
        <v>26549792021920.586</v>
      </c>
      <c r="C322" s="2">
        <f t="shared" si="158"/>
        <v>337531567248.58105</v>
      </c>
      <c r="D322" s="2">
        <f t="shared" si="151"/>
        <v>3144668390.9394531</v>
      </c>
      <c r="E322" s="2">
        <f t="shared" si="135"/>
        <v>26887323589169.168</v>
      </c>
      <c r="G322" s="2">
        <f t="shared" si="152"/>
        <v>25</v>
      </c>
      <c r="H322" s="2">
        <f t="shared" si="136"/>
        <v>19</v>
      </c>
      <c r="I322" s="2">
        <f t="shared" si="131"/>
        <v>100000</v>
      </c>
      <c r="J322" s="4">
        <f t="shared" si="159"/>
        <v>340695.9509237617</v>
      </c>
      <c r="K322" s="10">
        <f t="shared" si="137"/>
        <v>3164.3836751805889</v>
      </c>
      <c r="L322" s="4">
        <f t="shared" si="138"/>
        <v>15821.918375902944</v>
      </c>
      <c r="M322" s="9">
        <f t="shared" si="139"/>
        <v>0.18311342592592594</v>
      </c>
      <c r="N322" s="4">
        <f t="shared" si="140"/>
        <v>98.576421205607403</v>
      </c>
      <c r="Q322" s="2">
        <f t="shared" si="155"/>
        <v>278508451.93730503</v>
      </c>
      <c r="R322" s="2">
        <f t="shared" si="156"/>
        <v>3439253.8149224315</v>
      </c>
      <c r="S322" s="2">
        <f t="shared" si="141"/>
        <v>31745.072819783338</v>
      </c>
      <c r="T322" s="4">
        <f t="shared" si="142"/>
        <v>281947705.75222749</v>
      </c>
      <c r="U322" s="4">
        <v>10000</v>
      </c>
      <c r="V322" s="10">
        <f t="shared" si="153"/>
        <v>17.196269074612157</v>
      </c>
      <c r="W322" s="4">
        <f t="shared" si="154"/>
        <v>0.1587253640989168</v>
      </c>
      <c r="X322" s="2">
        <f t="shared" si="143"/>
        <v>85.98134537306079</v>
      </c>
      <c r="Y322" s="9">
        <f t="shared" si="144"/>
        <v>9.8379629629629642E-4</v>
      </c>
      <c r="Z322" s="2">
        <f t="shared" si="145"/>
        <v>0.79362682049459465</v>
      </c>
      <c r="AA322" s="2">
        <f t="shared" si="146"/>
        <v>24056.028004878994</v>
      </c>
      <c r="AB322" s="9">
        <f t="shared" si="147"/>
        <v>0.27842592592592591</v>
      </c>
      <c r="AC322" s="4">
        <f t="shared" si="132"/>
        <v>278508500</v>
      </c>
      <c r="AD322" s="4">
        <f t="shared" si="148"/>
        <v>281947700</v>
      </c>
      <c r="AE322" s="4">
        <f t="shared" si="133"/>
        <v>10000</v>
      </c>
      <c r="AF322">
        <f t="shared" si="134"/>
        <v>103231</v>
      </c>
      <c r="AG322">
        <f t="shared" si="149"/>
        <v>63800</v>
      </c>
      <c r="AH322">
        <f t="shared" si="150"/>
        <v>39431</v>
      </c>
    </row>
    <row r="323" spans="1:34">
      <c r="A323" s="3">
        <v>320</v>
      </c>
      <c r="B323" s="2">
        <f t="shared" si="157"/>
        <v>26887323589169.168</v>
      </c>
      <c r="C323" s="2">
        <f t="shared" si="158"/>
        <v>340695950923.76172</v>
      </c>
      <c r="D323" s="2">
        <f t="shared" si="151"/>
        <v>3164383675.1806641</v>
      </c>
      <c r="E323" s="2">
        <f t="shared" si="135"/>
        <v>27228019540092.93</v>
      </c>
      <c r="G323" s="2">
        <f t="shared" si="152"/>
        <v>25</v>
      </c>
      <c r="H323" s="2">
        <f t="shared" si="136"/>
        <v>20</v>
      </c>
      <c r="I323" s="2">
        <f t="shared" si="131"/>
        <v>100000</v>
      </c>
      <c r="J323" s="4">
        <f t="shared" si="159"/>
        <v>343880.11168658227</v>
      </c>
      <c r="K323" s="10">
        <f t="shared" si="137"/>
        <v>3184.1607628205857</v>
      </c>
      <c r="L323" s="4">
        <f t="shared" si="138"/>
        <v>15920.803814102928</v>
      </c>
      <c r="M323" s="9">
        <f t="shared" si="139"/>
        <v>0.18425925925925923</v>
      </c>
      <c r="N323" s="4">
        <f t="shared" si="140"/>
        <v>98.885438199984492</v>
      </c>
      <c r="Q323" s="2">
        <f t="shared" si="155"/>
        <v>281947705.75222749</v>
      </c>
      <c r="R323" s="2">
        <f t="shared" si="156"/>
        <v>3471196.658618615</v>
      </c>
      <c r="S323" s="2">
        <f t="shared" si="141"/>
        <v>31942.843696183303</v>
      </c>
      <c r="T323" s="4">
        <f t="shared" si="142"/>
        <v>285418902.41084611</v>
      </c>
      <c r="U323" s="4">
        <v>10000</v>
      </c>
      <c r="V323" s="10">
        <f t="shared" si="153"/>
        <v>17.355983293093075</v>
      </c>
      <c r="W323" s="4">
        <f t="shared" si="154"/>
        <v>0.15971421848091794</v>
      </c>
      <c r="X323" s="2">
        <f t="shared" si="143"/>
        <v>86.779916465465377</v>
      </c>
      <c r="Y323" s="9">
        <f t="shared" si="144"/>
        <v>9.9537037037037042E-4</v>
      </c>
      <c r="Z323" s="2">
        <f t="shared" si="145"/>
        <v>0.79857109240458612</v>
      </c>
      <c r="AA323" s="2">
        <f t="shared" si="146"/>
        <v>24142.807921344458</v>
      </c>
      <c r="AB323" s="9">
        <f t="shared" si="147"/>
        <v>0.27942129629629631</v>
      </c>
      <c r="AC323" s="4">
        <f t="shared" si="132"/>
        <v>281947700</v>
      </c>
      <c r="AD323" s="4">
        <f t="shared" si="148"/>
        <v>285418900</v>
      </c>
      <c r="AE323" s="4">
        <f t="shared" si="133"/>
        <v>10000</v>
      </c>
      <c r="AF323">
        <f t="shared" si="134"/>
        <v>103554</v>
      </c>
      <c r="AG323">
        <f t="shared" si="149"/>
        <v>64000</v>
      </c>
      <c r="AH323">
        <f t="shared" si="150"/>
        <v>39554</v>
      </c>
    </row>
    <row r="324" spans="1:34">
      <c r="A324" s="3">
        <v>321</v>
      </c>
      <c r="B324" s="2">
        <f t="shared" si="157"/>
        <v>27228019540092.93</v>
      </c>
      <c r="C324" s="2">
        <f t="shared" si="158"/>
        <v>343880111686.58228</v>
      </c>
      <c r="D324" s="2">
        <f t="shared" si="151"/>
        <v>3184160762.8205566</v>
      </c>
      <c r="E324" s="2">
        <f t="shared" si="135"/>
        <v>27571899651779.512</v>
      </c>
      <c r="G324" s="2">
        <f t="shared" si="152"/>
        <v>25</v>
      </c>
      <c r="H324" s="2">
        <f t="shared" si="136"/>
        <v>21</v>
      </c>
      <c r="I324" s="2">
        <f t="shared" ref="I324:I387" si="160">VLOOKUP(G324,$O$7:$P$22,2)</f>
        <v>100000</v>
      </c>
      <c r="J324" s="4">
        <f t="shared" si="159"/>
        <v>347084.11134044174</v>
      </c>
      <c r="K324" s="10">
        <f t="shared" si="137"/>
        <v>3203.9996538594573</v>
      </c>
      <c r="L324" s="4">
        <f t="shared" si="138"/>
        <v>16019.998269297286</v>
      </c>
      <c r="M324" s="9">
        <f t="shared" si="139"/>
        <v>0.18540509259259261</v>
      </c>
      <c r="N324" s="4">
        <f t="shared" si="140"/>
        <v>99.194455194357943</v>
      </c>
      <c r="Q324" s="2">
        <f t="shared" si="155"/>
        <v>285418902.41084611</v>
      </c>
      <c r="R324" s="2">
        <f t="shared" si="156"/>
        <v>3503337.8912251871</v>
      </c>
      <c r="S324" s="2">
        <f t="shared" si="141"/>
        <v>32141.232606572019</v>
      </c>
      <c r="T324" s="4">
        <f t="shared" si="142"/>
        <v>288922240.30207127</v>
      </c>
      <c r="U324" s="4">
        <v>10000</v>
      </c>
      <c r="V324" s="10">
        <f t="shared" si="153"/>
        <v>17.516689456125938</v>
      </c>
      <c r="W324" s="4">
        <f t="shared" si="154"/>
        <v>0.160706163032863</v>
      </c>
      <c r="X324" s="2">
        <f t="shared" si="143"/>
        <v>87.583447280629684</v>
      </c>
      <c r="Y324" s="9">
        <f t="shared" si="144"/>
        <v>1.0069444444444444E-3</v>
      </c>
      <c r="Z324" s="2">
        <f t="shared" si="145"/>
        <v>0.80353081516430791</v>
      </c>
      <c r="AA324" s="2">
        <f t="shared" si="146"/>
        <v>24230.391368625089</v>
      </c>
      <c r="AB324" s="9">
        <f t="shared" si="147"/>
        <v>0.28043981481481478</v>
      </c>
      <c r="AC324" s="4">
        <f t="shared" ref="AC324:AC387" si="161">ROUND(Q324/100,0)*100</f>
        <v>285418900</v>
      </c>
      <c r="AD324" s="4">
        <f t="shared" si="148"/>
        <v>288922200</v>
      </c>
      <c r="AE324" s="4">
        <f t="shared" ref="AE324:AE387" si="162">U324</f>
        <v>10000</v>
      </c>
      <c r="AF324">
        <f t="shared" ref="AF324:AF387" si="163">ROUND(200*A324*AF$3, 0)</f>
        <v>103878</v>
      </c>
      <c r="AG324">
        <f t="shared" si="149"/>
        <v>64200</v>
      </c>
      <c r="AH324">
        <f t="shared" si="150"/>
        <v>39678</v>
      </c>
    </row>
    <row r="325" spans="1:34">
      <c r="A325" s="3">
        <v>322</v>
      </c>
      <c r="B325" s="2">
        <f t="shared" si="157"/>
        <v>27571899651779.512</v>
      </c>
      <c r="C325" s="2">
        <f t="shared" si="158"/>
        <v>347084111340.44177</v>
      </c>
      <c r="D325" s="2">
        <f t="shared" si="151"/>
        <v>3203999653.8594971</v>
      </c>
      <c r="E325" s="2">
        <f t="shared" ref="E325:E388" si="164">B326</f>
        <v>27918983763119.953</v>
      </c>
      <c r="G325" s="2">
        <f t="shared" si="152"/>
        <v>25</v>
      </c>
      <c r="H325" s="2">
        <f t="shared" ref="H325:H388" si="165">IF(G325=G324,H324+1,1)</f>
        <v>22</v>
      </c>
      <c r="I325" s="2">
        <f t="shared" si="160"/>
        <v>100000</v>
      </c>
      <c r="J325" s="4">
        <f t="shared" si="159"/>
        <v>350308.01168873894</v>
      </c>
      <c r="K325" s="10">
        <f t="shared" ref="K325:K388" si="166">+K$3*A325+K324</f>
        <v>3223.9003482972039</v>
      </c>
      <c r="L325" s="4">
        <f t="shared" ref="L325:L388" si="167">K325*L$3</f>
        <v>16119.501741486019</v>
      </c>
      <c r="M325" s="9">
        <f t="shared" ref="M325:M388" si="168">TIME(0,0,L325)</f>
        <v>0.18656249999999999</v>
      </c>
      <c r="N325" s="4">
        <f t="shared" ref="N325:N388" si="169">+L325-L324</f>
        <v>99.503472188733213</v>
      </c>
      <c r="Q325" s="2">
        <f t="shared" si="155"/>
        <v>288922240.30207127</v>
      </c>
      <c r="R325" s="2">
        <f t="shared" si="156"/>
        <v>3535678.1307761366</v>
      </c>
      <c r="S325" s="2">
        <f t="shared" ref="S325:S388" si="170">+S$3*A325+S324</f>
        <v>32340.239550949485</v>
      </c>
      <c r="T325" s="4">
        <f t="shared" ref="T325:T388" si="171">+Q326</f>
        <v>292457918.43284738</v>
      </c>
      <c r="U325" s="4">
        <v>10000</v>
      </c>
      <c r="V325" s="10">
        <f t="shared" si="153"/>
        <v>17.678390653880683</v>
      </c>
      <c r="W325" s="4">
        <f t="shared" si="154"/>
        <v>0.1617011977547449</v>
      </c>
      <c r="X325" s="2">
        <f t="shared" ref="X325:X388" si="172">+V325*X$3</f>
        <v>88.391953269403416</v>
      </c>
      <c r="Y325" s="9">
        <f t="shared" ref="Y325:Y388" si="173">TIME(0,0,X325)</f>
        <v>1.0185185185185184E-3</v>
      </c>
      <c r="Z325" s="2">
        <f t="shared" ref="Z325:Z388" si="174">+X325-X324</f>
        <v>0.80850598877373159</v>
      </c>
      <c r="AA325" s="2">
        <f t="shared" ref="AA325:AA388" si="175">+AA324+X325</f>
        <v>24318.783321894491</v>
      </c>
      <c r="AB325" s="9">
        <f t="shared" ref="AB325:AB388" si="176">TIME(0,0,AA325)</f>
        <v>0.28145833333333331</v>
      </c>
      <c r="AC325" s="4">
        <f t="shared" si="161"/>
        <v>288922200</v>
      </c>
      <c r="AD325" s="4">
        <f t="shared" ref="AD325:AD388" si="177">+AC326</f>
        <v>292457900</v>
      </c>
      <c r="AE325" s="4">
        <f t="shared" si="162"/>
        <v>10000</v>
      </c>
      <c r="AF325">
        <f t="shared" si="163"/>
        <v>104201</v>
      </c>
      <c r="AG325">
        <f t="shared" ref="AG325:AG388" si="178">ROUND(AF325*AG$3, 0)</f>
        <v>64400</v>
      </c>
      <c r="AH325">
        <f t="shared" ref="AH325:AH388" si="179">ROUND(AF325*AH$3, 0)</f>
        <v>39801</v>
      </c>
    </row>
    <row r="326" spans="1:34">
      <c r="A326" s="3">
        <v>323</v>
      </c>
      <c r="B326" s="2">
        <f t="shared" si="157"/>
        <v>27918983763119.953</v>
      </c>
      <c r="C326" s="2">
        <f t="shared" si="158"/>
        <v>350308011688.73895</v>
      </c>
      <c r="D326" s="2">
        <f t="shared" ref="D326:D389" si="180">+C326-C325</f>
        <v>3223900348.2971802</v>
      </c>
      <c r="E326" s="2">
        <f t="shared" si="164"/>
        <v>28269291774808.691</v>
      </c>
      <c r="G326" s="2">
        <f t="shared" ref="G326:G389" si="181">IF(G325=H325,G325+1,G325)</f>
        <v>25</v>
      </c>
      <c r="H326" s="2">
        <f t="shared" si="165"/>
        <v>23</v>
      </c>
      <c r="I326" s="2">
        <f t="shared" si="160"/>
        <v>100000</v>
      </c>
      <c r="J326" s="4">
        <f t="shared" si="159"/>
        <v>353551.87453487277</v>
      </c>
      <c r="K326" s="10">
        <f t="shared" si="166"/>
        <v>3243.8628461338253</v>
      </c>
      <c r="L326" s="4">
        <f t="shared" si="167"/>
        <v>16219.314230669126</v>
      </c>
      <c r="M326" s="9">
        <f t="shared" si="168"/>
        <v>0.1877199074074074</v>
      </c>
      <c r="N326" s="4">
        <f t="shared" si="169"/>
        <v>99.812489183106663</v>
      </c>
      <c r="Q326" s="2">
        <f t="shared" si="155"/>
        <v>292457918.43284738</v>
      </c>
      <c r="R326" s="2">
        <f t="shared" si="156"/>
        <v>3568217.9953054525</v>
      </c>
      <c r="S326" s="2">
        <f t="shared" si="170"/>
        <v>32539.864529315702</v>
      </c>
      <c r="T326" s="4">
        <f t="shared" si="171"/>
        <v>296026136.42815286</v>
      </c>
      <c r="U326" s="4">
        <v>10000</v>
      </c>
      <c r="V326" s="10">
        <f t="shared" ref="V326:V389" si="182">+R326/V$3/U326</f>
        <v>17.841089976527261</v>
      </c>
      <c r="W326" s="4">
        <f t="shared" ref="W326:W389" si="183">V326-V325</f>
        <v>0.16269932264657783</v>
      </c>
      <c r="X326" s="2">
        <f t="shared" si="172"/>
        <v>89.205449882636302</v>
      </c>
      <c r="Y326" s="9">
        <f t="shared" si="173"/>
        <v>1.0300925925925926E-3</v>
      </c>
      <c r="Z326" s="2">
        <f t="shared" si="174"/>
        <v>0.81349661323288558</v>
      </c>
      <c r="AA326" s="2">
        <f t="shared" si="175"/>
        <v>24407.988771777127</v>
      </c>
      <c r="AB326" s="9">
        <f t="shared" si="176"/>
        <v>0.28248842592592593</v>
      </c>
      <c r="AC326" s="4">
        <f t="shared" si="161"/>
        <v>292457900</v>
      </c>
      <c r="AD326" s="4">
        <f t="shared" si="177"/>
        <v>296026100</v>
      </c>
      <c r="AE326" s="4">
        <f t="shared" si="162"/>
        <v>10000</v>
      </c>
      <c r="AF326">
        <f t="shared" si="163"/>
        <v>104525</v>
      </c>
      <c r="AG326">
        <f t="shared" si="178"/>
        <v>64600</v>
      </c>
      <c r="AH326">
        <f t="shared" si="179"/>
        <v>39925</v>
      </c>
    </row>
    <row r="327" spans="1:34">
      <c r="A327" s="3">
        <v>324</v>
      </c>
      <c r="B327" s="2">
        <f t="shared" si="157"/>
        <v>28269291774808.691</v>
      </c>
      <c r="C327" s="2">
        <f t="shared" si="158"/>
        <v>353551874534.87274</v>
      </c>
      <c r="D327" s="2">
        <f t="shared" si="180"/>
        <v>3243862846.1337891</v>
      </c>
      <c r="E327" s="2">
        <f t="shared" si="164"/>
        <v>28622843649343.562</v>
      </c>
      <c r="G327" s="2">
        <f t="shared" si="181"/>
        <v>25</v>
      </c>
      <c r="H327" s="2">
        <f t="shared" si="165"/>
        <v>24</v>
      </c>
      <c r="I327" s="2">
        <f t="shared" si="160"/>
        <v>100000</v>
      </c>
      <c r="J327" s="4">
        <f t="shared" si="159"/>
        <v>356815.7616822421</v>
      </c>
      <c r="K327" s="10">
        <f t="shared" si="166"/>
        <v>3263.8871473693221</v>
      </c>
      <c r="L327" s="4">
        <f t="shared" si="167"/>
        <v>16319.43573684661</v>
      </c>
      <c r="M327" s="9">
        <f t="shared" si="168"/>
        <v>0.18887731481481482</v>
      </c>
      <c r="N327" s="4">
        <f t="shared" si="169"/>
        <v>100.12150617748375</v>
      </c>
      <c r="Q327" s="2">
        <f t="shared" si="155"/>
        <v>296026136.42815286</v>
      </c>
      <c r="R327" s="2">
        <f t="shared" si="156"/>
        <v>3600958.1028471231</v>
      </c>
      <c r="S327" s="2">
        <f t="shared" si="170"/>
        <v>32740.107541670666</v>
      </c>
      <c r="T327" s="4">
        <f t="shared" si="171"/>
        <v>299627094.53099996</v>
      </c>
      <c r="U327" s="4">
        <v>10000</v>
      </c>
      <c r="V327" s="10">
        <f t="shared" si="182"/>
        <v>18.004790514235616</v>
      </c>
      <c r="W327" s="4">
        <f t="shared" si="183"/>
        <v>0.16370053770835469</v>
      </c>
      <c r="X327" s="2">
        <f t="shared" si="172"/>
        <v>90.023952571178086</v>
      </c>
      <c r="Y327" s="9">
        <f t="shared" si="173"/>
        <v>1.0416666666666667E-3</v>
      </c>
      <c r="Z327" s="2">
        <f t="shared" si="174"/>
        <v>0.8185026885417841</v>
      </c>
      <c r="AA327" s="2">
        <f t="shared" si="175"/>
        <v>24498.012724348304</v>
      </c>
      <c r="AB327" s="9">
        <f t="shared" si="176"/>
        <v>0.28354166666666669</v>
      </c>
      <c r="AC327" s="4">
        <f t="shared" si="161"/>
        <v>296026100</v>
      </c>
      <c r="AD327" s="4">
        <f t="shared" si="177"/>
        <v>299627100</v>
      </c>
      <c r="AE327" s="4">
        <f t="shared" si="162"/>
        <v>10000</v>
      </c>
      <c r="AF327">
        <f t="shared" si="163"/>
        <v>104849</v>
      </c>
      <c r="AG327">
        <f t="shared" si="178"/>
        <v>64800</v>
      </c>
      <c r="AH327">
        <f t="shared" si="179"/>
        <v>40049</v>
      </c>
    </row>
    <row r="328" spans="1:34">
      <c r="A328" s="3">
        <v>325</v>
      </c>
      <c r="B328" s="2">
        <f t="shared" si="157"/>
        <v>28622843649343.562</v>
      </c>
      <c r="C328" s="2">
        <f t="shared" si="158"/>
        <v>356815761682.24213</v>
      </c>
      <c r="D328" s="2">
        <f t="shared" si="180"/>
        <v>3263887147.3693848</v>
      </c>
      <c r="E328" s="2">
        <f t="shared" si="164"/>
        <v>28979659411025.805</v>
      </c>
      <c r="G328" s="2">
        <f t="shared" si="181"/>
        <v>25</v>
      </c>
      <c r="H328" s="2">
        <f t="shared" si="165"/>
        <v>25</v>
      </c>
      <c r="I328" s="2">
        <f t="shared" si="160"/>
        <v>100000</v>
      </c>
      <c r="J328" s="4">
        <f t="shared" si="159"/>
        <v>360099.73493424582</v>
      </c>
      <c r="K328" s="10">
        <f t="shared" si="166"/>
        <v>3283.9732520036937</v>
      </c>
      <c r="L328" s="4">
        <f t="shared" si="167"/>
        <v>16419.866260018469</v>
      </c>
      <c r="M328" s="9">
        <f t="shared" si="168"/>
        <v>0.1900347222222222</v>
      </c>
      <c r="N328" s="4">
        <f t="shared" si="169"/>
        <v>100.43052317185902</v>
      </c>
      <c r="Q328" s="2">
        <f t="shared" si="155"/>
        <v>299627094.53099996</v>
      </c>
      <c r="R328" s="2">
        <f t="shared" si="156"/>
        <v>3633899.0714351377</v>
      </c>
      <c r="S328" s="2">
        <f t="shared" si="170"/>
        <v>32940.968588014381</v>
      </c>
      <c r="T328" s="4">
        <f t="shared" si="171"/>
        <v>303260993.60243511</v>
      </c>
      <c r="U328" s="4">
        <v>10000</v>
      </c>
      <c r="V328" s="10">
        <f t="shared" si="182"/>
        <v>18.169495357175691</v>
      </c>
      <c r="W328" s="4">
        <f t="shared" si="183"/>
        <v>0.16470484294007548</v>
      </c>
      <c r="X328" s="2">
        <f t="shared" si="172"/>
        <v>90.847476785878456</v>
      </c>
      <c r="Y328" s="9">
        <f t="shared" si="173"/>
        <v>1.0416666666666667E-3</v>
      </c>
      <c r="Z328" s="2">
        <f t="shared" si="174"/>
        <v>0.82352421470037029</v>
      </c>
      <c r="AA328" s="2">
        <f t="shared" si="175"/>
        <v>24588.860201134183</v>
      </c>
      <c r="AB328" s="9">
        <f t="shared" si="176"/>
        <v>0.28458333333333335</v>
      </c>
      <c r="AC328" s="4">
        <f t="shared" si="161"/>
        <v>299627100</v>
      </c>
      <c r="AD328" s="4">
        <f t="shared" si="177"/>
        <v>303261000</v>
      </c>
      <c r="AE328" s="4">
        <f t="shared" si="162"/>
        <v>10000</v>
      </c>
      <c r="AF328">
        <f t="shared" si="163"/>
        <v>105172</v>
      </c>
      <c r="AG328">
        <f t="shared" si="178"/>
        <v>65000</v>
      </c>
      <c r="AH328">
        <f t="shared" si="179"/>
        <v>40172</v>
      </c>
    </row>
    <row r="329" spans="1:34">
      <c r="A329" s="3">
        <v>326</v>
      </c>
      <c r="B329" s="2">
        <f t="shared" si="157"/>
        <v>28979659411025.805</v>
      </c>
      <c r="C329" s="2">
        <f t="shared" si="158"/>
        <v>360099734934.24585</v>
      </c>
      <c r="D329" s="2">
        <f t="shared" si="180"/>
        <v>3283973252.0037231</v>
      </c>
      <c r="E329" s="2">
        <f t="shared" si="164"/>
        <v>29339759145960.051</v>
      </c>
      <c r="G329" s="2">
        <f t="shared" si="181"/>
        <v>26</v>
      </c>
      <c r="H329" s="2">
        <f t="shared" si="165"/>
        <v>1</v>
      </c>
      <c r="I329" s="2">
        <f t="shared" si="160"/>
        <v>100000</v>
      </c>
      <c r="J329" s="4">
        <f t="shared" si="159"/>
        <v>363403.85609428276</v>
      </c>
      <c r="K329" s="10">
        <f t="shared" si="166"/>
        <v>3304.1211600369402</v>
      </c>
      <c r="L329" s="4">
        <f t="shared" si="167"/>
        <v>16520.605800184701</v>
      </c>
      <c r="M329" s="9">
        <f t="shared" si="168"/>
        <v>0.19120370370370368</v>
      </c>
      <c r="N329" s="4">
        <f t="shared" si="169"/>
        <v>100.73954016623247</v>
      </c>
      <c r="Q329" s="2">
        <f t="shared" si="155"/>
        <v>303260993.60243511</v>
      </c>
      <c r="R329" s="2">
        <f t="shared" si="156"/>
        <v>3667041.5191034847</v>
      </c>
      <c r="S329" s="2">
        <f t="shared" si="170"/>
        <v>33142.447668346846</v>
      </c>
      <c r="T329" s="4">
        <f t="shared" si="171"/>
        <v>306928035.12153858</v>
      </c>
      <c r="U329" s="4">
        <v>10000</v>
      </c>
      <c r="V329" s="10">
        <f t="shared" si="182"/>
        <v>18.335207595517421</v>
      </c>
      <c r="W329" s="4">
        <f t="shared" si="183"/>
        <v>0.16571223834172955</v>
      </c>
      <c r="X329" s="2">
        <f t="shared" si="172"/>
        <v>91.6760379775871</v>
      </c>
      <c r="Y329" s="9">
        <f t="shared" si="173"/>
        <v>1.0532407407407407E-3</v>
      </c>
      <c r="Z329" s="2">
        <f t="shared" si="174"/>
        <v>0.82856119170864417</v>
      </c>
      <c r="AA329" s="2">
        <f t="shared" si="175"/>
        <v>24680.536239111771</v>
      </c>
      <c r="AB329" s="9">
        <f t="shared" si="176"/>
        <v>0.28564814814814815</v>
      </c>
      <c r="AC329" s="4">
        <f t="shared" si="161"/>
        <v>303261000</v>
      </c>
      <c r="AD329" s="4">
        <f t="shared" si="177"/>
        <v>306928000</v>
      </c>
      <c r="AE329" s="4">
        <f t="shared" si="162"/>
        <v>10000</v>
      </c>
      <c r="AF329">
        <f t="shared" si="163"/>
        <v>105496</v>
      </c>
      <c r="AG329">
        <f t="shared" si="178"/>
        <v>65200</v>
      </c>
      <c r="AH329">
        <f t="shared" si="179"/>
        <v>40296</v>
      </c>
    </row>
    <row r="330" spans="1:34">
      <c r="A330" s="3">
        <v>327</v>
      </c>
      <c r="B330" s="2">
        <f t="shared" si="157"/>
        <v>29339759145960.051</v>
      </c>
      <c r="C330" s="2">
        <f t="shared" si="158"/>
        <v>363403856094.28278</v>
      </c>
      <c r="D330" s="2">
        <f t="shared" si="180"/>
        <v>3304121160.0369263</v>
      </c>
      <c r="E330" s="2">
        <f t="shared" si="164"/>
        <v>29703163002054.332</v>
      </c>
      <c r="G330" s="2">
        <f t="shared" si="181"/>
        <v>26</v>
      </c>
      <c r="H330" s="2">
        <f t="shared" si="165"/>
        <v>2</v>
      </c>
      <c r="I330" s="2">
        <f t="shared" si="160"/>
        <v>100000</v>
      </c>
      <c r="J330" s="4">
        <f t="shared" si="159"/>
        <v>366728.18696575181</v>
      </c>
      <c r="K330" s="10">
        <f t="shared" si="166"/>
        <v>3324.3308714690615</v>
      </c>
      <c r="L330" s="4">
        <f t="shared" si="167"/>
        <v>16621.654357345309</v>
      </c>
      <c r="M330" s="9">
        <f t="shared" si="168"/>
        <v>0.19237268518518516</v>
      </c>
      <c r="N330" s="4">
        <f t="shared" si="169"/>
        <v>101.04855716060774</v>
      </c>
      <c r="Q330" s="2">
        <f t="shared" si="155"/>
        <v>306928035.12153858</v>
      </c>
      <c r="R330" s="2">
        <f t="shared" si="156"/>
        <v>3700386.0638861526</v>
      </c>
      <c r="S330" s="2">
        <f t="shared" si="170"/>
        <v>33344.544782668061</v>
      </c>
      <c r="T330" s="4">
        <f t="shared" si="171"/>
        <v>310628421.18542475</v>
      </c>
      <c r="U330" s="4">
        <v>10000</v>
      </c>
      <c r="V330" s="10">
        <f t="shared" si="182"/>
        <v>18.501930319430762</v>
      </c>
      <c r="W330" s="4">
        <f t="shared" si="183"/>
        <v>0.16672272391334175</v>
      </c>
      <c r="X330" s="2">
        <f t="shared" si="172"/>
        <v>92.509651597153805</v>
      </c>
      <c r="Y330" s="9">
        <f t="shared" si="173"/>
        <v>1.0648148148148149E-3</v>
      </c>
      <c r="Z330" s="2">
        <f t="shared" si="174"/>
        <v>0.83361361956670521</v>
      </c>
      <c r="AA330" s="2">
        <f t="shared" si="175"/>
        <v>24773.045890708923</v>
      </c>
      <c r="AB330" s="9">
        <f t="shared" si="176"/>
        <v>0.28672453703703704</v>
      </c>
      <c r="AC330" s="4">
        <f t="shared" si="161"/>
        <v>306928000</v>
      </c>
      <c r="AD330" s="4">
        <f t="shared" si="177"/>
        <v>310628400</v>
      </c>
      <c r="AE330" s="4">
        <f t="shared" si="162"/>
        <v>10000</v>
      </c>
      <c r="AF330">
        <f t="shared" si="163"/>
        <v>105819</v>
      </c>
      <c r="AG330">
        <f t="shared" si="178"/>
        <v>65400</v>
      </c>
      <c r="AH330">
        <f t="shared" si="179"/>
        <v>40419</v>
      </c>
    </row>
    <row r="331" spans="1:34">
      <c r="A331" s="3">
        <v>328</v>
      </c>
      <c r="B331" s="2">
        <f t="shared" si="157"/>
        <v>29703163002054.332</v>
      </c>
      <c r="C331" s="2">
        <f t="shared" si="158"/>
        <v>366728186965.75183</v>
      </c>
      <c r="D331" s="2">
        <f t="shared" si="180"/>
        <v>3324330871.4690552</v>
      </c>
      <c r="E331" s="2">
        <f t="shared" si="164"/>
        <v>30069891189020.082</v>
      </c>
      <c r="G331" s="2">
        <f t="shared" si="181"/>
        <v>26</v>
      </c>
      <c r="H331" s="2">
        <f t="shared" si="165"/>
        <v>3</v>
      </c>
      <c r="I331" s="2">
        <f t="shared" si="160"/>
        <v>100000</v>
      </c>
      <c r="J331" s="4">
        <f t="shared" si="159"/>
        <v>370072.78935205186</v>
      </c>
      <c r="K331" s="10">
        <f t="shared" si="166"/>
        <v>3344.6023863000582</v>
      </c>
      <c r="L331" s="4">
        <f t="shared" si="167"/>
        <v>16723.011931500292</v>
      </c>
      <c r="M331" s="9">
        <f t="shared" si="168"/>
        <v>0.19355324074074073</v>
      </c>
      <c r="N331" s="4">
        <f t="shared" si="169"/>
        <v>101.35757415498301</v>
      </c>
      <c r="Q331" s="2">
        <f t="shared" si="155"/>
        <v>310628421.18542475</v>
      </c>
      <c r="R331" s="2">
        <f t="shared" si="156"/>
        <v>3733933.3238171306</v>
      </c>
      <c r="S331" s="2">
        <f t="shared" si="170"/>
        <v>33547.259930978027</v>
      </c>
      <c r="T331" s="4">
        <f t="shared" si="171"/>
        <v>314362354.50924188</v>
      </c>
      <c r="U331" s="4">
        <v>10000</v>
      </c>
      <c r="V331" s="10">
        <f t="shared" si="182"/>
        <v>18.669666619085653</v>
      </c>
      <c r="W331" s="4">
        <f t="shared" si="183"/>
        <v>0.16773629965489079</v>
      </c>
      <c r="X331" s="2">
        <f t="shared" si="172"/>
        <v>93.348333095428274</v>
      </c>
      <c r="Y331" s="9">
        <f t="shared" si="173"/>
        <v>1.0763888888888889E-3</v>
      </c>
      <c r="Z331" s="2">
        <f t="shared" si="174"/>
        <v>0.83868149827446814</v>
      </c>
      <c r="AA331" s="2">
        <f t="shared" si="175"/>
        <v>24866.394223804353</v>
      </c>
      <c r="AB331" s="9">
        <f t="shared" si="176"/>
        <v>0.28780092592592593</v>
      </c>
      <c r="AC331" s="4">
        <f t="shared" si="161"/>
        <v>310628400</v>
      </c>
      <c r="AD331" s="4">
        <f t="shared" si="177"/>
        <v>314362400</v>
      </c>
      <c r="AE331" s="4">
        <f t="shared" si="162"/>
        <v>10000</v>
      </c>
      <c r="AF331">
        <f t="shared" si="163"/>
        <v>106143</v>
      </c>
      <c r="AG331">
        <f t="shared" si="178"/>
        <v>65600</v>
      </c>
      <c r="AH331">
        <f t="shared" si="179"/>
        <v>40543</v>
      </c>
    </row>
    <row r="332" spans="1:34">
      <c r="A332" s="3">
        <v>329</v>
      </c>
      <c r="B332" s="2">
        <f t="shared" si="157"/>
        <v>30069891189020.082</v>
      </c>
      <c r="C332" s="2">
        <f t="shared" si="158"/>
        <v>370072789352.05188</v>
      </c>
      <c r="D332" s="2">
        <f t="shared" si="180"/>
        <v>3344602386.3000488</v>
      </c>
      <c r="E332" s="2">
        <f t="shared" si="164"/>
        <v>30439963978372.133</v>
      </c>
      <c r="G332" s="2">
        <f t="shared" si="181"/>
        <v>26</v>
      </c>
      <c r="H332" s="2">
        <f t="shared" si="165"/>
        <v>4</v>
      </c>
      <c r="I332" s="2">
        <f t="shared" si="160"/>
        <v>100000</v>
      </c>
      <c r="J332" s="4">
        <f t="shared" si="159"/>
        <v>373437.72505658178</v>
      </c>
      <c r="K332" s="10">
        <f t="shared" si="166"/>
        <v>3364.9357045299298</v>
      </c>
      <c r="L332" s="4">
        <f t="shared" si="167"/>
        <v>16824.67852264965</v>
      </c>
      <c r="M332" s="9">
        <f t="shared" si="168"/>
        <v>0.19472222222222221</v>
      </c>
      <c r="N332" s="4">
        <f t="shared" si="169"/>
        <v>101.66659114935828</v>
      </c>
      <c r="Q332" s="2">
        <f t="shared" si="155"/>
        <v>314362354.50924188</v>
      </c>
      <c r="R332" s="2">
        <f t="shared" si="156"/>
        <v>3767683.9169304073</v>
      </c>
      <c r="S332" s="2">
        <f t="shared" si="170"/>
        <v>33750.593113276744</v>
      </c>
      <c r="T332" s="4">
        <f t="shared" si="171"/>
        <v>318130038.42617226</v>
      </c>
      <c r="U332" s="4">
        <v>10000</v>
      </c>
      <c r="V332" s="10">
        <f t="shared" si="182"/>
        <v>18.838419584652037</v>
      </c>
      <c r="W332" s="4">
        <f t="shared" si="183"/>
        <v>0.16875296556638375</v>
      </c>
      <c r="X332" s="2">
        <f t="shared" si="172"/>
        <v>94.192097923260178</v>
      </c>
      <c r="Y332" s="9">
        <f t="shared" si="173"/>
        <v>1.0879629629629629E-3</v>
      </c>
      <c r="Z332" s="2">
        <f t="shared" si="174"/>
        <v>0.84376482783190454</v>
      </c>
      <c r="AA332" s="2">
        <f t="shared" si="175"/>
        <v>24960.586321727613</v>
      </c>
      <c r="AB332" s="9">
        <f t="shared" si="176"/>
        <v>0.28888888888888892</v>
      </c>
      <c r="AC332" s="4">
        <f t="shared" si="161"/>
        <v>314362400</v>
      </c>
      <c r="AD332" s="4">
        <f t="shared" si="177"/>
        <v>318130000</v>
      </c>
      <c r="AE332" s="4">
        <f t="shared" si="162"/>
        <v>10000</v>
      </c>
      <c r="AF332">
        <f t="shared" si="163"/>
        <v>106467</v>
      </c>
      <c r="AG332">
        <f t="shared" si="178"/>
        <v>65800</v>
      </c>
      <c r="AH332">
        <f t="shared" si="179"/>
        <v>40667</v>
      </c>
    </row>
    <row r="333" spans="1:34">
      <c r="A333" s="3">
        <v>330</v>
      </c>
      <c r="B333" s="2">
        <f t="shared" si="157"/>
        <v>30439963978372.133</v>
      </c>
      <c r="C333" s="2">
        <f t="shared" si="158"/>
        <v>373437725056.58179</v>
      </c>
      <c r="D333" s="2">
        <f t="shared" si="180"/>
        <v>3364935704.5299072</v>
      </c>
      <c r="E333" s="2">
        <f t="shared" si="164"/>
        <v>30813401703428.715</v>
      </c>
      <c r="G333" s="2">
        <f t="shared" si="181"/>
        <v>26</v>
      </c>
      <c r="H333" s="2">
        <f t="shared" si="165"/>
        <v>5</v>
      </c>
      <c r="I333" s="2">
        <f t="shared" si="160"/>
        <v>100000</v>
      </c>
      <c r="J333" s="4">
        <f t="shared" si="159"/>
        <v>376823.05588274047</v>
      </c>
      <c r="K333" s="10">
        <f t="shared" si="166"/>
        <v>3385.3308261586762</v>
      </c>
      <c r="L333" s="4">
        <f t="shared" si="167"/>
        <v>16926.65413079338</v>
      </c>
      <c r="M333" s="9">
        <f t="shared" si="168"/>
        <v>0.19590277777777779</v>
      </c>
      <c r="N333" s="4">
        <f t="shared" si="169"/>
        <v>101.97560814372991</v>
      </c>
      <c r="Q333" s="2">
        <f t="shared" si="155"/>
        <v>318130038.42617226</v>
      </c>
      <c r="R333" s="2">
        <f t="shared" si="156"/>
        <v>3801638.4612599714</v>
      </c>
      <c r="S333" s="2">
        <f t="shared" si="170"/>
        <v>33954.544329564211</v>
      </c>
      <c r="T333" s="4">
        <f t="shared" si="171"/>
        <v>321931676.88743222</v>
      </c>
      <c r="U333" s="4">
        <v>10000</v>
      </c>
      <c r="V333" s="10">
        <f t="shared" si="182"/>
        <v>19.008192306299858</v>
      </c>
      <c r="W333" s="4">
        <f t="shared" si="183"/>
        <v>0.16977272164782065</v>
      </c>
      <c r="X333" s="2">
        <f t="shared" si="172"/>
        <v>95.040961531499292</v>
      </c>
      <c r="Y333" s="9">
        <f t="shared" si="173"/>
        <v>1.0995370370370371E-3</v>
      </c>
      <c r="Z333" s="2">
        <f t="shared" si="174"/>
        <v>0.84886360823911389</v>
      </c>
      <c r="AA333" s="2">
        <f t="shared" si="175"/>
        <v>25055.627283259113</v>
      </c>
      <c r="AB333" s="9">
        <f t="shared" si="176"/>
        <v>0.28998842592592594</v>
      </c>
      <c r="AC333" s="4">
        <f t="shared" si="161"/>
        <v>318130000</v>
      </c>
      <c r="AD333" s="4">
        <f t="shared" si="177"/>
        <v>321931700</v>
      </c>
      <c r="AE333" s="4">
        <f t="shared" si="162"/>
        <v>10000</v>
      </c>
      <c r="AF333">
        <f t="shared" si="163"/>
        <v>106790</v>
      </c>
      <c r="AG333">
        <f t="shared" si="178"/>
        <v>66000</v>
      </c>
      <c r="AH333">
        <f t="shared" si="179"/>
        <v>40790</v>
      </c>
    </row>
    <row r="334" spans="1:34">
      <c r="A334" s="3">
        <v>331</v>
      </c>
      <c r="B334" s="2">
        <f t="shared" si="157"/>
        <v>30813401703428.715</v>
      </c>
      <c r="C334" s="2">
        <f t="shared" si="158"/>
        <v>376823055882.74048</v>
      </c>
      <c r="D334" s="2">
        <f t="shared" si="180"/>
        <v>3385330826.1586914</v>
      </c>
      <c r="E334" s="2">
        <f t="shared" si="164"/>
        <v>31190224759311.457</v>
      </c>
      <c r="G334" s="2">
        <f t="shared" si="181"/>
        <v>26</v>
      </c>
      <c r="H334" s="2">
        <f t="shared" si="165"/>
        <v>6</v>
      </c>
      <c r="I334" s="2">
        <f t="shared" si="160"/>
        <v>100000</v>
      </c>
      <c r="J334" s="4">
        <f t="shared" si="159"/>
        <v>380228.84363392676</v>
      </c>
      <c r="K334" s="10">
        <f t="shared" si="166"/>
        <v>3405.7877511862976</v>
      </c>
      <c r="L334" s="4">
        <f t="shared" si="167"/>
        <v>17028.938755931489</v>
      </c>
      <c r="M334" s="9">
        <f t="shared" si="168"/>
        <v>0.19708333333333336</v>
      </c>
      <c r="N334" s="4">
        <f t="shared" si="169"/>
        <v>102.28462513810882</v>
      </c>
      <c r="Q334" s="2">
        <f t="shared" si="155"/>
        <v>321931676.88743222</v>
      </c>
      <c r="R334" s="2">
        <f t="shared" si="156"/>
        <v>3835797.5748398118</v>
      </c>
      <c r="S334" s="2">
        <f t="shared" si="170"/>
        <v>34159.113579840428</v>
      </c>
      <c r="T334" s="4">
        <f t="shared" si="171"/>
        <v>325767474.46227205</v>
      </c>
      <c r="U334" s="4">
        <v>10000</v>
      </c>
      <c r="V334" s="10">
        <f t="shared" si="182"/>
        <v>19.178987874199059</v>
      </c>
      <c r="W334" s="4">
        <f t="shared" si="183"/>
        <v>0.17079556789920147</v>
      </c>
      <c r="X334" s="2">
        <f t="shared" si="172"/>
        <v>95.894939370995303</v>
      </c>
      <c r="Y334" s="9">
        <f t="shared" si="173"/>
        <v>1.0995370370370371E-3</v>
      </c>
      <c r="Z334" s="2">
        <f t="shared" si="174"/>
        <v>0.85397783949601092</v>
      </c>
      <c r="AA334" s="2">
        <f t="shared" si="175"/>
        <v>25151.522222630108</v>
      </c>
      <c r="AB334" s="9">
        <f t="shared" si="176"/>
        <v>0.291099537037037</v>
      </c>
      <c r="AC334" s="4">
        <f t="shared" si="161"/>
        <v>321931700</v>
      </c>
      <c r="AD334" s="4">
        <f t="shared" si="177"/>
        <v>325767500</v>
      </c>
      <c r="AE334" s="4">
        <f t="shared" si="162"/>
        <v>10000</v>
      </c>
      <c r="AF334">
        <f t="shared" si="163"/>
        <v>107114</v>
      </c>
      <c r="AG334">
        <f t="shared" si="178"/>
        <v>66200</v>
      </c>
      <c r="AH334">
        <f t="shared" si="179"/>
        <v>40914</v>
      </c>
    </row>
    <row r="335" spans="1:34">
      <c r="A335" s="3">
        <v>332</v>
      </c>
      <c r="B335" s="2">
        <f t="shared" si="157"/>
        <v>31190224759311.457</v>
      </c>
      <c r="C335" s="2">
        <f t="shared" si="158"/>
        <v>380228843633.92676</v>
      </c>
      <c r="D335" s="2">
        <f t="shared" si="180"/>
        <v>3405787751.1862793</v>
      </c>
      <c r="E335" s="2">
        <f t="shared" si="164"/>
        <v>31570453602945.383</v>
      </c>
      <c r="G335" s="2">
        <f t="shared" si="181"/>
        <v>26</v>
      </c>
      <c r="H335" s="2">
        <f t="shared" si="165"/>
        <v>7</v>
      </c>
      <c r="I335" s="2">
        <f t="shared" si="160"/>
        <v>100000</v>
      </c>
      <c r="J335" s="4">
        <f t="shared" si="159"/>
        <v>383655.15011353954</v>
      </c>
      <c r="K335" s="10">
        <f t="shared" si="166"/>
        <v>3426.3064796127942</v>
      </c>
      <c r="L335" s="4">
        <f t="shared" si="167"/>
        <v>17131.53239806397</v>
      </c>
      <c r="M335" s="9">
        <f t="shared" si="168"/>
        <v>0.19827546296296295</v>
      </c>
      <c r="N335" s="4">
        <f t="shared" si="169"/>
        <v>102.59364213248045</v>
      </c>
      <c r="Q335" s="2">
        <f t="shared" si="155"/>
        <v>325767474.46227205</v>
      </c>
      <c r="R335" s="2">
        <f t="shared" si="156"/>
        <v>3870161.8757039174</v>
      </c>
      <c r="S335" s="2">
        <f t="shared" si="170"/>
        <v>34364.300864105397</v>
      </c>
      <c r="T335" s="4">
        <f t="shared" si="171"/>
        <v>329637636.33797598</v>
      </c>
      <c r="U335" s="4">
        <v>10000</v>
      </c>
      <c r="V335" s="10">
        <f t="shared" si="182"/>
        <v>19.350809378519589</v>
      </c>
      <c r="W335" s="4">
        <f t="shared" si="183"/>
        <v>0.17182150432052978</v>
      </c>
      <c r="X335" s="2">
        <f t="shared" si="172"/>
        <v>96.754046892597941</v>
      </c>
      <c r="Y335" s="9">
        <f t="shared" si="173"/>
        <v>1.1111111111111111E-3</v>
      </c>
      <c r="Z335" s="2">
        <f t="shared" si="174"/>
        <v>0.85910752160263826</v>
      </c>
      <c r="AA335" s="2">
        <f t="shared" si="175"/>
        <v>25248.276269522707</v>
      </c>
      <c r="AB335" s="9">
        <f t="shared" si="176"/>
        <v>0.29222222222222222</v>
      </c>
      <c r="AC335" s="4">
        <f t="shared" si="161"/>
        <v>325767500</v>
      </c>
      <c r="AD335" s="4">
        <f t="shared" si="177"/>
        <v>329637600</v>
      </c>
      <c r="AE335" s="4">
        <f t="shared" si="162"/>
        <v>10000</v>
      </c>
      <c r="AF335">
        <f t="shared" si="163"/>
        <v>107437</v>
      </c>
      <c r="AG335">
        <f t="shared" si="178"/>
        <v>66400</v>
      </c>
      <c r="AH335">
        <f t="shared" si="179"/>
        <v>41037</v>
      </c>
    </row>
    <row r="336" spans="1:34">
      <c r="A336" s="3">
        <v>333</v>
      </c>
      <c r="B336" s="2">
        <f t="shared" si="157"/>
        <v>31570453602945.383</v>
      </c>
      <c r="C336" s="2">
        <f t="shared" si="158"/>
        <v>383655150113.53949</v>
      </c>
      <c r="D336" s="2">
        <f t="shared" si="180"/>
        <v>3426306479.6127319</v>
      </c>
      <c r="E336" s="2">
        <f t="shared" si="164"/>
        <v>31954108753058.922</v>
      </c>
      <c r="G336" s="2">
        <f t="shared" si="181"/>
        <v>26</v>
      </c>
      <c r="H336" s="2">
        <f t="shared" si="165"/>
        <v>8</v>
      </c>
      <c r="I336" s="2">
        <f t="shared" si="160"/>
        <v>100000</v>
      </c>
      <c r="J336" s="4">
        <f t="shared" si="159"/>
        <v>387102.03712497768</v>
      </c>
      <c r="K336" s="10">
        <f t="shared" si="166"/>
        <v>3446.8870114381657</v>
      </c>
      <c r="L336" s="4">
        <f t="shared" si="167"/>
        <v>17234.435057190829</v>
      </c>
      <c r="M336" s="9">
        <f t="shared" si="168"/>
        <v>0.19946759259259261</v>
      </c>
      <c r="N336" s="4">
        <f t="shared" si="169"/>
        <v>102.90265912685936</v>
      </c>
      <c r="Q336" s="2">
        <f t="shared" si="155"/>
        <v>329637636.33797598</v>
      </c>
      <c r="R336" s="2">
        <f t="shared" si="156"/>
        <v>3904731.9818862765</v>
      </c>
      <c r="S336" s="2">
        <f t="shared" si="170"/>
        <v>34570.106182359108</v>
      </c>
      <c r="T336" s="4">
        <f t="shared" si="171"/>
        <v>333542368.31986225</v>
      </c>
      <c r="U336" s="4">
        <v>10000</v>
      </c>
      <c r="V336" s="10">
        <f t="shared" si="182"/>
        <v>19.523659909431384</v>
      </c>
      <c r="W336" s="4">
        <f t="shared" si="183"/>
        <v>0.17285053091179492</v>
      </c>
      <c r="X336" s="2">
        <f t="shared" si="172"/>
        <v>97.618299547156923</v>
      </c>
      <c r="Y336" s="9">
        <f t="shared" si="173"/>
        <v>1.1226851851851851E-3</v>
      </c>
      <c r="Z336" s="2">
        <f t="shared" si="174"/>
        <v>0.8642526545589817</v>
      </c>
      <c r="AA336" s="2">
        <f t="shared" si="175"/>
        <v>25345.894569069864</v>
      </c>
      <c r="AB336" s="9">
        <f t="shared" si="176"/>
        <v>0.29334490740740743</v>
      </c>
      <c r="AC336" s="4">
        <f t="shared" si="161"/>
        <v>329637600</v>
      </c>
      <c r="AD336" s="4">
        <f t="shared" si="177"/>
        <v>333542400</v>
      </c>
      <c r="AE336" s="4">
        <f t="shared" si="162"/>
        <v>10000</v>
      </c>
      <c r="AF336">
        <f t="shared" si="163"/>
        <v>107761</v>
      </c>
      <c r="AG336">
        <f t="shared" si="178"/>
        <v>66600</v>
      </c>
      <c r="AH336">
        <f t="shared" si="179"/>
        <v>41161</v>
      </c>
    </row>
    <row r="337" spans="1:34">
      <c r="A337" s="3">
        <v>334</v>
      </c>
      <c r="B337" s="2">
        <f t="shared" si="157"/>
        <v>31954108753058.922</v>
      </c>
      <c r="C337" s="2">
        <f t="shared" si="158"/>
        <v>387102037124.97766</v>
      </c>
      <c r="D337" s="2">
        <f t="shared" si="180"/>
        <v>3446887011.4381714</v>
      </c>
      <c r="E337" s="2">
        <f t="shared" si="164"/>
        <v>32341210790183.898</v>
      </c>
      <c r="G337" s="2">
        <f t="shared" si="181"/>
        <v>26</v>
      </c>
      <c r="H337" s="2">
        <f t="shared" si="165"/>
        <v>9</v>
      </c>
      <c r="I337" s="2">
        <f t="shared" si="160"/>
        <v>100000</v>
      </c>
      <c r="J337" s="4">
        <f t="shared" si="159"/>
        <v>390569.56647164008</v>
      </c>
      <c r="K337" s="10">
        <f t="shared" si="166"/>
        <v>3467.5293466624121</v>
      </c>
      <c r="L337" s="4">
        <f t="shared" si="167"/>
        <v>17337.64673331206</v>
      </c>
      <c r="M337" s="9">
        <f t="shared" si="168"/>
        <v>0.2006597222222222</v>
      </c>
      <c r="N337" s="4">
        <f t="shared" si="169"/>
        <v>103.21167612123099</v>
      </c>
      <c r="Q337" s="2">
        <f t="shared" si="155"/>
        <v>333542368.31986225</v>
      </c>
      <c r="R337" s="2">
        <f t="shared" si="156"/>
        <v>3939508.5114208781</v>
      </c>
      <c r="S337" s="2">
        <f t="shared" si="170"/>
        <v>34776.52953460157</v>
      </c>
      <c r="T337" s="4">
        <f t="shared" si="171"/>
        <v>337481876.83128315</v>
      </c>
      <c r="U337" s="4">
        <v>10000</v>
      </c>
      <c r="V337" s="10">
        <f t="shared" si="182"/>
        <v>19.697542557104391</v>
      </c>
      <c r="W337" s="4">
        <f t="shared" si="183"/>
        <v>0.17388264767300754</v>
      </c>
      <c r="X337" s="2">
        <f t="shared" si="172"/>
        <v>98.48771278552195</v>
      </c>
      <c r="Y337" s="9">
        <f t="shared" si="173"/>
        <v>1.1342592592592591E-3</v>
      </c>
      <c r="Z337" s="2">
        <f t="shared" si="174"/>
        <v>0.86941323836502704</v>
      </c>
      <c r="AA337" s="2">
        <f t="shared" si="175"/>
        <v>25444.382281855385</v>
      </c>
      <c r="AB337" s="9">
        <f t="shared" si="176"/>
        <v>0.29449074074074072</v>
      </c>
      <c r="AC337" s="4">
        <f t="shared" si="161"/>
        <v>333542400</v>
      </c>
      <c r="AD337" s="4">
        <f t="shared" si="177"/>
        <v>337481900</v>
      </c>
      <c r="AE337" s="4">
        <f t="shared" si="162"/>
        <v>10000</v>
      </c>
      <c r="AF337">
        <f t="shared" si="163"/>
        <v>108085</v>
      </c>
      <c r="AG337">
        <f t="shared" si="178"/>
        <v>66800</v>
      </c>
      <c r="AH337">
        <f t="shared" si="179"/>
        <v>41285</v>
      </c>
    </row>
    <row r="338" spans="1:34">
      <c r="A338" s="3">
        <v>335</v>
      </c>
      <c r="B338" s="2">
        <f t="shared" si="157"/>
        <v>32341210790183.898</v>
      </c>
      <c r="C338" s="2">
        <f t="shared" si="158"/>
        <v>390569566471.64008</v>
      </c>
      <c r="D338" s="2">
        <f t="shared" si="180"/>
        <v>3467529346.6624146</v>
      </c>
      <c r="E338" s="2">
        <f t="shared" si="164"/>
        <v>32731780356655.539</v>
      </c>
      <c r="G338" s="2">
        <f t="shared" si="181"/>
        <v>26</v>
      </c>
      <c r="H338" s="2">
        <f t="shared" si="165"/>
        <v>10</v>
      </c>
      <c r="I338" s="2">
        <f t="shared" si="160"/>
        <v>100000</v>
      </c>
      <c r="J338" s="4">
        <f t="shared" si="159"/>
        <v>394057.79995692562</v>
      </c>
      <c r="K338" s="10">
        <f t="shared" si="166"/>
        <v>3488.2334852855338</v>
      </c>
      <c r="L338" s="4">
        <f t="shared" si="167"/>
        <v>17441.16742642767</v>
      </c>
      <c r="M338" s="9">
        <f t="shared" si="168"/>
        <v>0.2018634259259259</v>
      </c>
      <c r="N338" s="4">
        <f t="shared" si="169"/>
        <v>103.5206931156099</v>
      </c>
      <c r="Q338" s="2">
        <f t="shared" si="155"/>
        <v>337481876.83128315</v>
      </c>
      <c r="R338" s="2">
        <f t="shared" si="156"/>
        <v>3974492.082341711</v>
      </c>
      <c r="S338" s="2">
        <f t="shared" si="170"/>
        <v>34983.570920832783</v>
      </c>
      <c r="T338" s="4">
        <f t="shared" si="171"/>
        <v>341456368.91362488</v>
      </c>
      <c r="U338" s="4">
        <v>10000</v>
      </c>
      <c r="V338" s="10">
        <f t="shared" si="182"/>
        <v>19.872460411708555</v>
      </c>
      <c r="W338" s="4">
        <f t="shared" si="183"/>
        <v>0.17491785460416409</v>
      </c>
      <c r="X338" s="2">
        <f t="shared" si="172"/>
        <v>99.362302058542781</v>
      </c>
      <c r="Y338" s="9">
        <f t="shared" si="173"/>
        <v>1.1458333333333333E-3</v>
      </c>
      <c r="Z338" s="2">
        <f t="shared" si="174"/>
        <v>0.87458927302083111</v>
      </c>
      <c r="AA338" s="2">
        <f t="shared" si="175"/>
        <v>25543.744583913929</v>
      </c>
      <c r="AB338" s="9">
        <f t="shared" si="176"/>
        <v>0.29563657407407407</v>
      </c>
      <c r="AC338" s="4">
        <f t="shared" si="161"/>
        <v>337481900</v>
      </c>
      <c r="AD338" s="4">
        <f t="shared" si="177"/>
        <v>341456400</v>
      </c>
      <c r="AE338" s="4">
        <f t="shared" si="162"/>
        <v>10000</v>
      </c>
      <c r="AF338">
        <f t="shared" si="163"/>
        <v>108408</v>
      </c>
      <c r="AG338">
        <f t="shared" si="178"/>
        <v>67000</v>
      </c>
      <c r="AH338">
        <f t="shared" si="179"/>
        <v>41408</v>
      </c>
    </row>
    <row r="339" spans="1:34">
      <c r="A339" s="3">
        <v>336</v>
      </c>
      <c r="B339" s="2">
        <f t="shared" si="157"/>
        <v>32731780356655.539</v>
      </c>
      <c r="C339" s="2">
        <f t="shared" si="158"/>
        <v>394057799956.9256</v>
      </c>
      <c r="D339" s="2">
        <f t="shared" si="180"/>
        <v>3488233485.2855225</v>
      </c>
      <c r="E339" s="2">
        <f t="shared" si="164"/>
        <v>33125838156612.465</v>
      </c>
      <c r="G339" s="2">
        <f t="shared" si="181"/>
        <v>26</v>
      </c>
      <c r="H339" s="2">
        <f t="shared" si="165"/>
        <v>11</v>
      </c>
      <c r="I339" s="2">
        <f t="shared" si="160"/>
        <v>100000</v>
      </c>
      <c r="J339" s="4">
        <f t="shared" si="159"/>
        <v>397566.79938423313</v>
      </c>
      <c r="K339" s="10">
        <f t="shared" si="166"/>
        <v>3508.9994273075304</v>
      </c>
      <c r="L339" s="4">
        <f t="shared" si="167"/>
        <v>17544.997136537651</v>
      </c>
      <c r="M339" s="9">
        <f t="shared" si="168"/>
        <v>0.20305555555555554</v>
      </c>
      <c r="N339" s="4">
        <f t="shared" si="169"/>
        <v>103.82971010998153</v>
      </c>
      <c r="Q339" s="2">
        <f t="shared" si="155"/>
        <v>341456368.91362488</v>
      </c>
      <c r="R339" s="2">
        <f t="shared" si="156"/>
        <v>4009683.3126827637</v>
      </c>
      <c r="S339" s="2">
        <f t="shared" si="170"/>
        <v>35191.230341052746</v>
      </c>
      <c r="T339" s="4">
        <f t="shared" si="171"/>
        <v>345466052.22630763</v>
      </c>
      <c r="U339" s="4">
        <v>20000</v>
      </c>
      <c r="V339" s="10">
        <f t="shared" si="182"/>
        <v>10.02420828170691</v>
      </c>
      <c r="W339" s="4">
        <f t="shared" si="183"/>
        <v>-9.8482521300016455</v>
      </c>
      <c r="X339" s="2">
        <f t="shared" si="172"/>
        <v>50.121041408534552</v>
      </c>
      <c r="Y339" s="9">
        <f t="shared" si="173"/>
        <v>5.7870370370370378E-4</v>
      </c>
      <c r="Z339" s="2">
        <f t="shared" si="174"/>
        <v>-49.241260650008229</v>
      </c>
      <c r="AA339" s="2">
        <f t="shared" si="175"/>
        <v>25593.865625322465</v>
      </c>
      <c r="AB339" s="9">
        <f t="shared" si="176"/>
        <v>0.29621527777777779</v>
      </c>
      <c r="AC339" s="4">
        <f t="shared" si="161"/>
        <v>341456400</v>
      </c>
      <c r="AD339" s="4">
        <f t="shared" si="177"/>
        <v>345466100</v>
      </c>
      <c r="AE339" s="4">
        <f t="shared" si="162"/>
        <v>20000</v>
      </c>
      <c r="AF339">
        <f t="shared" si="163"/>
        <v>108732</v>
      </c>
      <c r="AG339">
        <f t="shared" si="178"/>
        <v>67200</v>
      </c>
      <c r="AH339">
        <f t="shared" si="179"/>
        <v>41532</v>
      </c>
    </row>
    <row r="340" spans="1:34">
      <c r="A340" s="3">
        <v>337</v>
      </c>
      <c r="B340" s="2">
        <f t="shared" si="157"/>
        <v>33125838156612.465</v>
      </c>
      <c r="C340" s="2">
        <f t="shared" si="158"/>
        <v>397566799384.23315</v>
      </c>
      <c r="D340" s="2">
        <f t="shared" si="180"/>
        <v>3508999427.3075562</v>
      </c>
      <c r="E340" s="2">
        <f t="shared" si="164"/>
        <v>33523404955996.699</v>
      </c>
      <c r="G340" s="2">
        <f t="shared" si="181"/>
        <v>26</v>
      </c>
      <c r="H340" s="2">
        <f t="shared" si="165"/>
        <v>12</v>
      </c>
      <c r="I340" s="2">
        <f t="shared" si="160"/>
        <v>100000</v>
      </c>
      <c r="J340" s="4">
        <f t="shared" si="159"/>
        <v>401096.62655696156</v>
      </c>
      <c r="K340" s="10">
        <f t="shared" si="166"/>
        <v>3529.8271727284018</v>
      </c>
      <c r="L340" s="4">
        <f t="shared" si="167"/>
        <v>17649.135863642008</v>
      </c>
      <c r="M340" s="9">
        <f t="shared" si="168"/>
        <v>0.20427083333333332</v>
      </c>
      <c r="N340" s="4">
        <f t="shared" si="169"/>
        <v>104.1387271043568</v>
      </c>
      <c r="Q340" s="2">
        <f t="shared" si="155"/>
        <v>345466052.22630763</v>
      </c>
      <c r="R340" s="2">
        <f t="shared" si="156"/>
        <v>4045082.8204780254</v>
      </c>
      <c r="S340" s="2">
        <f t="shared" si="170"/>
        <v>35399.507795261459</v>
      </c>
      <c r="T340" s="4">
        <f t="shared" si="171"/>
        <v>349511135.04678565</v>
      </c>
      <c r="U340" s="4">
        <v>20000</v>
      </c>
      <c r="V340" s="10">
        <f t="shared" si="182"/>
        <v>10.112707051195063</v>
      </c>
      <c r="W340" s="4">
        <f t="shared" si="183"/>
        <v>8.8498769488152718E-2</v>
      </c>
      <c r="X340" s="2">
        <f t="shared" si="172"/>
        <v>50.56353525597531</v>
      </c>
      <c r="Y340" s="9">
        <f t="shared" si="173"/>
        <v>5.7870370370370378E-4</v>
      </c>
      <c r="Z340" s="2">
        <f t="shared" si="174"/>
        <v>0.44249384744075826</v>
      </c>
      <c r="AA340" s="2">
        <f t="shared" si="175"/>
        <v>25644.429160578442</v>
      </c>
      <c r="AB340" s="9">
        <f t="shared" si="176"/>
        <v>0.29680555555555554</v>
      </c>
      <c r="AC340" s="4">
        <f t="shared" si="161"/>
        <v>345466100</v>
      </c>
      <c r="AD340" s="4">
        <f t="shared" si="177"/>
        <v>349511100</v>
      </c>
      <c r="AE340" s="4">
        <f t="shared" si="162"/>
        <v>20000</v>
      </c>
      <c r="AF340">
        <f t="shared" si="163"/>
        <v>109055</v>
      </c>
      <c r="AG340">
        <f t="shared" si="178"/>
        <v>67400</v>
      </c>
      <c r="AH340">
        <f t="shared" si="179"/>
        <v>41655</v>
      </c>
    </row>
    <row r="341" spans="1:34">
      <c r="A341" s="3">
        <v>338</v>
      </c>
      <c r="B341" s="2">
        <f t="shared" si="157"/>
        <v>33523404955996.699</v>
      </c>
      <c r="C341" s="2">
        <f t="shared" si="158"/>
        <v>401096626556.96161</v>
      </c>
      <c r="D341" s="2">
        <f t="shared" si="180"/>
        <v>3529827172.7284546</v>
      </c>
      <c r="E341" s="2">
        <f t="shared" si="164"/>
        <v>33924501582553.66</v>
      </c>
      <c r="G341" s="2">
        <f t="shared" si="181"/>
        <v>26</v>
      </c>
      <c r="H341" s="2">
        <f t="shared" si="165"/>
        <v>13</v>
      </c>
      <c r="I341" s="2">
        <f t="shared" si="160"/>
        <v>100000</v>
      </c>
      <c r="J341" s="4">
        <f t="shared" si="159"/>
        <v>404647.34327850974</v>
      </c>
      <c r="K341" s="10">
        <f t="shared" si="166"/>
        <v>3550.7167215481481</v>
      </c>
      <c r="L341" s="4">
        <f t="shared" si="167"/>
        <v>17753.58360774074</v>
      </c>
      <c r="M341" s="9">
        <f t="shared" si="168"/>
        <v>0.20547453703703702</v>
      </c>
      <c r="N341" s="4">
        <f t="shared" si="169"/>
        <v>104.44774409873207</v>
      </c>
      <c r="Q341" s="2">
        <f t="shared" si="155"/>
        <v>349511135.04678565</v>
      </c>
      <c r="R341" s="2">
        <f t="shared" si="156"/>
        <v>4080691.2237614845</v>
      </c>
      <c r="S341" s="2">
        <f t="shared" si="170"/>
        <v>35608.403283458923</v>
      </c>
      <c r="T341" s="4">
        <f t="shared" si="171"/>
        <v>353591826.27054715</v>
      </c>
      <c r="U341" s="4">
        <v>20000</v>
      </c>
      <c r="V341" s="10">
        <f t="shared" si="182"/>
        <v>10.201728059403711</v>
      </c>
      <c r="W341" s="4">
        <f t="shared" si="183"/>
        <v>8.9021008208648666E-2</v>
      </c>
      <c r="X341" s="2">
        <f t="shared" si="172"/>
        <v>51.008640297018559</v>
      </c>
      <c r="Y341" s="9">
        <f t="shared" si="173"/>
        <v>5.9027777777777778E-4</v>
      </c>
      <c r="Z341" s="2">
        <f t="shared" si="174"/>
        <v>0.44510504104324866</v>
      </c>
      <c r="AA341" s="2">
        <f t="shared" si="175"/>
        <v>25695.437800875461</v>
      </c>
      <c r="AB341" s="9">
        <f t="shared" si="176"/>
        <v>0.29739583333333336</v>
      </c>
      <c r="AC341" s="4">
        <f t="shared" si="161"/>
        <v>349511100</v>
      </c>
      <c r="AD341" s="4">
        <f t="shared" si="177"/>
        <v>353591800</v>
      </c>
      <c r="AE341" s="4">
        <f t="shared" si="162"/>
        <v>20000</v>
      </c>
      <c r="AF341">
        <f t="shared" si="163"/>
        <v>109379</v>
      </c>
      <c r="AG341">
        <f t="shared" si="178"/>
        <v>67600</v>
      </c>
      <c r="AH341">
        <f t="shared" si="179"/>
        <v>41779</v>
      </c>
    </row>
    <row r="342" spans="1:34">
      <c r="A342" s="3">
        <v>339</v>
      </c>
      <c r="B342" s="2">
        <f t="shared" si="157"/>
        <v>33924501582553.66</v>
      </c>
      <c r="C342" s="2">
        <f t="shared" si="158"/>
        <v>404647343278.50977</v>
      </c>
      <c r="D342" s="2">
        <f t="shared" si="180"/>
        <v>3550716721.5481567</v>
      </c>
      <c r="E342" s="2">
        <f t="shared" si="164"/>
        <v>34329148925832.172</v>
      </c>
      <c r="G342" s="2">
        <f t="shared" si="181"/>
        <v>26</v>
      </c>
      <c r="H342" s="2">
        <f t="shared" si="165"/>
        <v>14</v>
      </c>
      <c r="I342" s="2">
        <f t="shared" si="160"/>
        <v>100000</v>
      </c>
      <c r="J342" s="4">
        <f t="shared" si="159"/>
        <v>408219.01135227649</v>
      </c>
      <c r="K342" s="10">
        <f t="shared" si="166"/>
        <v>3571.6680737667698</v>
      </c>
      <c r="L342" s="4">
        <f t="shared" si="167"/>
        <v>17858.340368833848</v>
      </c>
      <c r="M342" s="9">
        <f t="shared" si="168"/>
        <v>0.20668981481481483</v>
      </c>
      <c r="N342" s="4">
        <f t="shared" si="169"/>
        <v>104.75676109310734</v>
      </c>
      <c r="Q342" s="2">
        <f t="shared" si="155"/>
        <v>353591826.27054715</v>
      </c>
      <c r="R342" s="2">
        <f t="shared" si="156"/>
        <v>4116509.1405671295</v>
      </c>
      <c r="S342" s="2">
        <f t="shared" si="170"/>
        <v>35817.916805645138</v>
      </c>
      <c r="T342" s="4">
        <f t="shared" si="171"/>
        <v>357708335.41111428</v>
      </c>
      <c r="U342" s="4">
        <v>20000</v>
      </c>
      <c r="V342" s="10">
        <f t="shared" si="182"/>
        <v>10.291272851417823</v>
      </c>
      <c r="W342" s="4">
        <f t="shared" si="183"/>
        <v>8.9544792014111252E-2</v>
      </c>
      <c r="X342" s="2">
        <f t="shared" si="172"/>
        <v>51.456364257089113</v>
      </c>
      <c r="Y342" s="9">
        <f t="shared" si="173"/>
        <v>5.9027777777777778E-4</v>
      </c>
      <c r="Z342" s="2">
        <f t="shared" si="174"/>
        <v>0.44772396007055448</v>
      </c>
      <c r="AA342" s="2">
        <f t="shared" si="175"/>
        <v>25746.894165132551</v>
      </c>
      <c r="AB342" s="9">
        <f t="shared" si="176"/>
        <v>0.29798611111111112</v>
      </c>
      <c r="AC342" s="4">
        <f t="shared" si="161"/>
        <v>353591800</v>
      </c>
      <c r="AD342" s="4">
        <f t="shared" si="177"/>
        <v>357708300</v>
      </c>
      <c r="AE342" s="4">
        <f t="shared" si="162"/>
        <v>20000</v>
      </c>
      <c r="AF342">
        <f t="shared" si="163"/>
        <v>109703</v>
      </c>
      <c r="AG342">
        <f t="shared" si="178"/>
        <v>67800</v>
      </c>
      <c r="AH342">
        <f t="shared" si="179"/>
        <v>41903</v>
      </c>
    </row>
    <row r="343" spans="1:34">
      <c r="A343" s="3">
        <v>340</v>
      </c>
      <c r="B343" s="2">
        <f t="shared" si="157"/>
        <v>34329148925832.172</v>
      </c>
      <c r="C343" s="2">
        <f t="shared" si="158"/>
        <v>408219011352.27649</v>
      </c>
      <c r="D343" s="2">
        <f t="shared" si="180"/>
        <v>3571668073.7667236</v>
      </c>
      <c r="E343" s="2">
        <f t="shared" si="164"/>
        <v>34737367937184.449</v>
      </c>
      <c r="G343" s="2">
        <f t="shared" si="181"/>
        <v>26</v>
      </c>
      <c r="H343" s="2">
        <f t="shared" si="165"/>
        <v>15</v>
      </c>
      <c r="I343" s="2">
        <f t="shared" si="160"/>
        <v>100000</v>
      </c>
      <c r="J343" s="4">
        <f t="shared" si="159"/>
        <v>411811.69258166075</v>
      </c>
      <c r="K343" s="10">
        <f t="shared" si="166"/>
        <v>3592.6812293842663</v>
      </c>
      <c r="L343" s="4">
        <f t="shared" si="167"/>
        <v>17963.40614692133</v>
      </c>
      <c r="M343" s="9">
        <f t="shared" si="168"/>
        <v>0.2079050925925926</v>
      </c>
      <c r="N343" s="4">
        <f t="shared" si="169"/>
        <v>105.06577808748261</v>
      </c>
      <c r="Q343" s="2">
        <f t="shared" si="155"/>
        <v>357708335.41111428</v>
      </c>
      <c r="R343" s="2">
        <f t="shared" si="156"/>
        <v>4152537.1889289496</v>
      </c>
      <c r="S343" s="2">
        <f t="shared" si="170"/>
        <v>36028.048361820103</v>
      </c>
      <c r="T343" s="4">
        <f t="shared" si="171"/>
        <v>361860872.60004324</v>
      </c>
      <c r="U343" s="4">
        <v>20000</v>
      </c>
      <c r="V343" s="10">
        <f t="shared" si="182"/>
        <v>10.381342972322374</v>
      </c>
      <c r="W343" s="4">
        <f t="shared" si="183"/>
        <v>9.0070120904551132E-2</v>
      </c>
      <c r="X343" s="2">
        <f t="shared" si="172"/>
        <v>51.906714861611867</v>
      </c>
      <c r="Y343" s="9">
        <f t="shared" si="173"/>
        <v>5.9027777777777778E-4</v>
      </c>
      <c r="Z343" s="2">
        <f t="shared" si="174"/>
        <v>0.45035060452275388</v>
      </c>
      <c r="AA343" s="2">
        <f t="shared" si="175"/>
        <v>25798.800879994164</v>
      </c>
      <c r="AB343" s="9">
        <f t="shared" si="176"/>
        <v>0.29858796296296292</v>
      </c>
      <c r="AC343" s="4">
        <f t="shared" si="161"/>
        <v>357708300</v>
      </c>
      <c r="AD343" s="4">
        <f t="shared" si="177"/>
        <v>361860900</v>
      </c>
      <c r="AE343" s="4">
        <f t="shared" si="162"/>
        <v>20000</v>
      </c>
      <c r="AF343">
        <f t="shared" si="163"/>
        <v>110026</v>
      </c>
      <c r="AG343">
        <f t="shared" si="178"/>
        <v>68000</v>
      </c>
      <c r="AH343">
        <f t="shared" si="179"/>
        <v>42026</v>
      </c>
    </row>
    <row r="344" spans="1:34">
      <c r="A344" s="3">
        <v>341</v>
      </c>
      <c r="B344" s="2">
        <f t="shared" si="157"/>
        <v>34737367937184.449</v>
      </c>
      <c r="C344" s="2">
        <f t="shared" si="158"/>
        <v>411811692581.66077</v>
      </c>
      <c r="D344" s="2">
        <f t="shared" si="180"/>
        <v>3592681229.3842773</v>
      </c>
      <c r="E344" s="2">
        <f t="shared" si="164"/>
        <v>35149179629766.109</v>
      </c>
      <c r="G344" s="2">
        <f t="shared" si="181"/>
        <v>26</v>
      </c>
      <c r="H344" s="2">
        <f t="shared" si="165"/>
        <v>16</v>
      </c>
      <c r="I344" s="2">
        <f t="shared" si="160"/>
        <v>100000</v>
      </c>
      <c r="J344" s="4">
        <f t="shared" si="159"/>
        <v>415425.44877006137</v>
      </c>
      <c r="K344" s="10">
        <f t="shared" si="166"/>
        <v>3613.7561884006377</v>
      </c>
      <c r="L344" s="4">
        <f t="shared" si="167"/>
        <v>18068.780942003188</v>
      </c>
      <c r="M344" s="9">
        <f t="shared" si="168"/>
        <v>0.20912037037037037</v>
      </c>
      <c r="N344" s="4">
        <f t="shared" si="169"/>
        <v>105.37479508185788</v>
      </c>
      <c r="Q344" s="2">
        <f t="shared" si="155"/>
        <v>361860872.60004324</v>
      </c>
      <c r="R344" s="2">
        <f t="shared" si="156"/>
        <v>4188775.9868809334</v>
      </c>
      <c r="S344" s="2">
        <f t="shared" si="170"/>
        <v>36238.797951983819</v>
      </c>
      <c r="T344" s="4">
        <f t="shared" si="171"/>
        <v>366049648.5869242</v>
      </c>
      <c r="U344" s="4">
        <v>20000</v>
      </c>
      <c r="V344" s="10">
        <f t="shared" si="182"/>
        <v>10.471939967202333</v>
      </c>
      <c r="W344" s="4">
        <f t="shared" si="183"/>
        <v>9.0596994879959425E-2</v>
      </c>
      <c r="X344" s="2">
        <f t="shared" si="172"/>
        <v>52.359699836011664</v>
      </c>
      <c r="Y344" s="9">
        <f t="shared" si="173"/>
        <v>6.018518518518519E-4</v>
      </c>
      <c r="Z344" s="2">
        <f t="shared" si="174"/>
        <v>0.45298497439979712</v>
      </c>
      <c r="AA344" s="2">
        <f t="shared" si="175"/>
        <v>25851.160579830175</v>
      </c>
      <c r="AB344" s="9">
        <f t="shared" si="176"/>
        <v>0.29920138888888892</v>
      </c>
      <c r="AC344" s="4">
        <f t="shared" si="161"/>
        <v>361860900</v>
      </c>
      <c r="AD344" s="4">
        <f t="shared" si="177"/>
        <v>366049600</v>
      </c>
      <c r="AE344" s="4">
        <f t="shared" si="162"/>
        <v>20000</v>
      </c>
      <c r="AF344">
        <f t="shared" si="163"/>
        <v>110350</v>
      </c>
      <c r="AG344">
        <f t="shared" si="178"/>
        <v>68200</v>
      </c>
      <c r="AH344">
        <f t="shared" si="179"/>
        <v>42150</v>
      </c>
    </row>
    <row r="345" spans="1:34">
      <c r="A345" s="3">
        <v>342</v>
      </c>
      <c r="B345" s="2">
        <f t="shared" si="157"/>
        <v>35149179629766.109</v>
      </c>
      <c r="C345" s="2">
        <f t="shared" si="158"/>
        <v>415425448770.06134</v>
      </c>
      <c r="D345" s="2">
        <f t="shared" si="180"/>
        <v>3613756188.4005737</v>
      </c>
      <c r="E345" s="2">
        <f t="shared" si="164"/>
        <v>35564605078536.172</v>
      </c>
      <c r="G345" s="2">
        <f t="shared" si="181"/>
        <v>26</v>
      </c>
      <c r="H345" s="2">
        <f t="shared" si="165"/>
        <v>17</v>
      </c>
      <c r="I345" s="2">
        <f t="shared" si="160"/>
        <v>100000</v>
      </c>
      <c r="J345" s="4">
        <f t="shared" si="159"/>
        <v>419060.34172087727</v>
      </c>
      <c r="K345" s="10">
        <f t="shared" si="166"/>
        <v>3634.892950815884</v>
      </c>
      <c r="L345" s="4">
        <f t="shared" si="167"/>
        <v>18174.464754079421</v>
      </c>
      <c r="M345" s="9">
        <f t="shared" si="168"/>
        <v>0.21034722222222221</v>
      </c>
      <c r="N345" s="4">
        <f t="shared" si="169"/>
        <v>105.68381207623315</v>
      </c>
      <c r="Q345" s="2">
        <f t="shared" si="155"/>
        <v>366049648.5869242</v>
      </c>
      <c r="R345" s="2">
        <f t="shared" si="156"/>
        <v>4225226.1524570696</v>
      </c>
      <c r="S345" s="2">
        <f t="shared" si="170"/>
        <v>36450.165576136285</v>
      </c>
      <c r="T345" s="4">
        <f t="shared" si="171"/>
        <v>370274874.73938125</v>
      </c>
      <c r="U345" s="4">
        <v>20000</v>
      </c>
      <c r="V345" s="10">
        <f t="shared" si="182"/>
        <v>10.563065381142675</v>
      </c>
      <c r="W345" s="4">
        <f t="shared" si="183"/>
        <v>9.112541394034146E-2</v>
      </c>
      <c r="X345" s="2">
        <f t="shared" si="172"/>
        <v>52.815326905713377</v>
      </c>
      <c r="Y345" s="9">
        <f t="shared" si="173"/>
        <v>6.018518518518519E-4</v>
      </c>
      <c r="Z345" s="2">
        <f t="shared" si="174"/>
        <v>0.45562706970171263</v>
      </c>
      <c r="AA345" s="2">
        <f t="shared" si="175"/>
        <v>25903.97590673589</v>
      </c>
      <c r="AB345" s="9">
        <f t="shared" si="176"/>
        <v>0.29980324074074072</v>
      </c>
      <c r="AC345" s="4">
        <f t="shared" si="161"/>
        <v>366049600</v>
      </c>
      <c r="AD345" s="4">
        <f t="shared" si="177"/>
        <v>370274900</v>
      </c>
      <c r="AE345" s="4">
        <f t="shared" si="162"/>
        <v>20000</v>
      </c>
      <c r="AF345">
        <f t="shared" si="163"/>
        <v>110674</v>
      </c>
      <c r="AG345">
        <f t="shared" si="178"/>
        <v>68400</v>
      </c>
      <c r="AH345">
        <f t="shared" si="179"/>
        <v>42274</v>
      </c>
    </row>
    <row r="346" spans="1:34">
      <c r="A346" s="3">
        <v>343</v>
      </c>
      <c r="B346" s="2">
        <f t="shared" si="157"/>
        <v>35564605078536.172</v>
      </c>
      <c r="C346" s="2">
        <f t="shared" si="158"/>
        <v>419060341720.87732</v>
      </c>
      <c r="D346" s="2">
        <f t="shared" si="180"/>
        <v>3634892950.815979</v>
      </c>
      <c r="E346" s="2">
        <f t="shared" si="164"/>
        <v>35983665420257.047</v>
      </c>
      <c r="G346" s="2">
        <f t="shared" si="181"/>
        <v>26</v>
      </c>
      <c r="H346" s="2">
        <f t="shared" si="165"/>
        <v>18</v>
      </c>
      <c r="I346" s="2">
        <f t="shared" si="160"/>
        <v>100000</v>
      </c>
      <c r="J346" s="4">
        <f t="shared" si="159"/>
        <v>422716.4332375073</v>
      </c>
      <c r="K346" s="10">
        <f t="shared" si="166"/>
        <v>3656.0915166300056</v>
      </c>
      <c r="L346" s="4">
        <f t="shared" si="167"/>
        <v>18280.457583150026</v>
      </c>
      <c r="M346" s="9">
        <f t="shared" si="168"/>
        <v>0.21157407407407411</v>
      </c>
      <c r="N346" s="4">
        <f t="shared" si="169"/>
        <v>105.99282907060478</v>
      </c>
      <c r="Q346" s="2">
        <f t="shared" si="155"/>
        <v>370274874.73938125</v>
      </c>
      <c r="R346" s="2">
        <f t="shared" si="156"/>
        <v>4261888.3036913471</v>
      </c>
      <c r="S346" s="2">
        <f t="shared" si="170"/>
        <v>36662.151234277502</v>
      </c>
      <c r="T346" s="4">
        <f t="shared" si="171"/>
        <v>374536763.04307258</v>
      </c>
      <c r="U346" s="4">
        <v>20000</v>
      </c>
      <c r="V346" s="10">
        <f t="shared" si="182"/>
        <v>10.654720759228368</v>
      </c>
      <c r="W346" s="4">
        <f t="shared" si="183"/>
        <v>9.1655378085693684E-2</v>
      </c>
      <c r="X346" s="2">
        <f t="shared" si="172"/>
        <v>53.273603796141842</v>
      </c>
      <c r="Y346" s="9">
        <f t="shared" si="173"/>
        <v>6.134259259259259E-4</v>
      </c>
      <c r="Z346" s="2">
        <f t="shared" si="174"/>
        <v>0.45827689042846487</v>
      </c>
      <c r="AA346" s="2">
        <f t="shared" si="175"/>
        <v>25957.24951053203</v>
      </c>
      <c r="AB346" s="9">
        <f t="shared" si="176"/>
        <v>0.30042824074074076</v>
      </c>
      <c r="AC346" s="4">
        <f t="shared" si="161"/>
        <v>370274900</v>
      </c>
      <c r="AD346" s="4">
        <f t="shared" si="177"/>
        <v>374536800</v>
      </c>
      <c r="AE346" s="4">
        <f t="shared" si="162"/>
        <v>20000</v>
      </c>
      <c r="AF346">
        <f t="shared" si="163"/>
        <v>110997</v>
      </c>
      <c r="AG346">
        <f t="shared" si="178"/>
        <v>68600</v>
      </c>
      <c r="AH346">
        <f t="shared" si="179"/>
        <v>42397</v>
      </c>
    </row>
    <row r="347" spans="1:34">
      <c r="A347" s="3">
        <v>344</v>
      </c>
      <c r="B347" s="2">
        <f t="shared" si="157"/>
        <v>35983665420257.047</v>
      </c>
      <c r="C347" s="2">
        <f t="shared" si="158"/>
        <v>422716433237.50732</v>
      </c>
      <c r="D347" s="2">
        <f t="shared" si="180"/>
        <v>3656091516.6300049</v>
      </c>
      <c r="E347" s="2">
        <f t="shared" si="164"/>
        <v>36406381853494.555</v>
      </c>
      <c r="G347" s="2">
        <f t="shared" si="181"/>
        <v>26</v>
      </c>
      <c r="H347" s="2">
        <f t="shared" si="165"/>
        <v>19</v>
      </c>
      <c r="I347" s="2">
        <f t="shared" si="160"/>
        <v>100000</v>
      </c>
      <c r="J347" s="4">
        <f t="shared" si="159"/>
        <v>426393.78512335027</v>
      </c>
      <c r="K347" s="10">
        <f t="shared" si="166"/>
        <v>3677.351885843002</v>
      </c>
      <c r="L347" s="4">
        <f t="shared" si="167"/>
        <v>18386.75942921501</v>
      </c>
      <c r="M347" s="9">
        <f t="shared" si="168"/>
        <v>0.21280092592592592</v>
      </c>
      <c r="N347" s="4">
        <f t="shared" si="169"/>
        <v>106.30184606498369</v>
      </c>
      <c r="Q347" s="2">
        <f t="shared" si="155"/>
        <v>374536763.04307258</v>
      </c>
      <c r="R347" s="2">
        <f t="shared" si="156"/>
        <v>4298763.0586177548</v>
      </c>
      <c r="S347" s="2">
        <f t="shared" si="170"/>
        <v>36874.754926407462</v>
      </c>
      <c r="T347" s="4">
        <f t="shared" si="171"/>
        <v>378835526.10169035</v>
      </c>
      <c r="U347" s="4">
        <v>20000</v>
      </c>
      <c r="V347" s="10">
        <f t="shared" si="182"/>
        <v>10.746907646544386</v>
      </c>
      <c r="W347" s="4">
        <f t="shared" si="183"/>
        <v>9.2186887316017874E-2</v>
      </c>
      <c r="X347" s="2">
        <f t="shared" si="172"/>
        <v>53.734538232721931</v>
      </c>
      <c r="Y347" s="9">
        <f t="shared" si="173"/>
        <v>6.134259259259259E-4</v>
      </c>
      <c r="Z347" s="2">
        <f t="shared" si="174"/>
        <v>0.46093443658008937</v>
      </c>
      <c r="AA347" s="2">
        <f t="shared" si="175"/>
        <v>26010.984048764753</v>
      </c>
      <c r="AB347" s="9">
        <f t="shared" si="176"/>
        <v>0.30104166666666665</v>
      </c>
      <c r="AC347" s="4">
        <f t="shared" si="161"/>
        <v>374536800</v>
      </c>
      <c r="AD347" s="4">
        <f t="shared" si="177"/>
        <v>378835500</v>
      </c>
      <c r="AE347" s="4">
        <f t="shared" si="162"/>
        <v>20000</v>
      </c>
      <c r="AF347">
        <f t="shared" si="163"/>
        <v>111321</v>
      </c>
      <c r="AG347">
        <f t="shared" si="178"/>
        <v>68800</v>
      </c>
      <c r="AH347">
        <f t="shared" si="179"/>
        <v>42521</v>
      </c>
    </row>
    <row r="348" spans="1:34">
      <c r="A348" s="3">
        <v>345</v>
      </c>
      <c r="B348" s="2">
        <f t="shared" si="157"/>
        <v>36406381853494.555</v>
      </c>
      <c r="C348" s="2">
        <f t="shared" si="158"/>
        <v>426393785123.35028</v>
      </c>
      <c r="D348" s="2">
        <f t="shared" si="180"/>
        <v>3677351885.8429565</v>
      </c>
      <c r="E348" s="2">
        <f t="shared" si="164"/>
        <v>36832775638617.906</v>
      </c>
      <c r="G348" s="2">
        <f t="shared" si="181"/>
        <v>26</v>
      </c>
      <c r="H348" s="2">
        <f t="shared" si="165"/>
        <v>20</v>
      </c>
      <c r="I348" s="2">
        <f t="shared" si="160"/>
        <v>100000</v>
      </c>
      <c r="J348" s="4">
        <f t="shared" si="159"/>
        <v>430092.45918180514</v>
      </c>
      <c r="K348" s="10">
        <f t="shared" si="166"/>
        <v>3698.6740584548734</v>
      </c>
      <c r="L348" s="4">
        <f t="shared" si="167"/>
        <v>18493.370292274369</v>
      </c>
      <c r="M348" s="9">
        <f t="shared" si="168"/>
        <v>0.21403935185185183</v>
      </c>
      <c r="N348" s="4">
        <f t="shared" si="169"/>
        <v>106.61086305935896</v>
      </c>
      <c r="Q348" s="2">
        <f t="shared" si="155"/>
        <v>378835526.10169035</v>
      </c>
      <c r="R348" s="2">
        <f t="shared" si="156"/>
        <v>4335851.0352702811</v>
      </c>
      <c r="S348" s="2">
        <f t="shared" si="170"/>
        <v>37087.976652526173</v>
      </c>
      <c r="T348" s="4">
        <f t="shared" si="171"/>
        <v>383171377.13696063</v>
      </c>
      <c r="U348" s="4">
        <v>20000</v>
      </c>
      <c r="V348" s="10">
        <f t="shared" si="182"/>
        <v>10.839627588175702</v>
      </c>
      <c r="W348" s="4">
        <f t="shared" si="183"/>
        <v>9.2719941631315805E-2</v>
      </c>
      <c r="X348" s="2">
        <f t="shared" si="172"/>
        <v>54.19813794087851</v>
      </c>
      <c r="Y348" s="9">
        <f t="shared" si="173"/>
        <v>6.2500000000000001E-4</v>
      </c>
      <c r="Z348" s="2">
        <f t="shared" si="174"/>
        <v>0.46359970815657903</v>
      </c>
      <c r="AA348" s="2">
        <f t="shared" si="175"/>
        <v>26065.182186705631</v>
      </c>
      <c r="AB348" s="9">
        <f t="shared" si="176"/>
        <v>0.30167824074074073</v>
      </c>
      <c r="AC348" s="4">
        <f t="shared" si="161"/>
        <v>378835500</v>
      </c>
      <c r="AD348" s="4">
        <f t="shared" si="177"/>
        <v>383171400</v>
      </c>
      <c r="AE348" s="4">
        <f t="shared" si="162"/>
        <v>20000</v>
      </c>
      <c r="AF348">
        <f t="shared" si="163"/>
        <v>111644</v>
      </c>
      <c r="AG348">
        <f t="shared" si="178"/>
        <v>69000</v>
      </c>
      <c r="AH348">
        <f t="shared" si="179"/>
        <v>42644</v>
      </c>
    </row>
    <row r="349" spans="1:34">
      <c r="A349" s="3">
        <v>346</v>
      </c>
      <c r="B349" s="2">
        <f t="shared" si="157"/>
        <v>36832775638617.906</v>
      </c>
      <c r="C349" s="2">
        <f t="shared" si="158"/>
        <v>430092459181.80511</v>
      </c>
      <c r="D349" s="2">
        <f t="shared" si="180"/>
        <v>3698674058.454834</v>
      </c>
      <c r="E349" s="2">
        <f t="shared" si="164"/>
        <v>37262868097799.711</v>
      </c>
      <c r="G349" s="2">
        <f t="shared" si="181"/>
        <v>26</v>
      </c>
      <c r="H349" s="2">
        <f t="shared" si="165"/>
        <v>21</v>
      </c>
      <c r="I349" s="2">
        <f t="shared" si="160"/>
        <v>100000</v>
      </c>
      <c r="J349" s="4">
        <f t="shared" si="159"/>
        <v>433812.51721627079</v>
      </c>
      <c r="K349" s="10">
        <f t="shared" si="166"/>
        <v>3720.0580344656196</v>
      </c>
      <c r="L349" s="4">
        <f t="shared" si="167"/>
        <v>18600.290172328099</v>
      </c>
      <c r="M349" s="9">
        <f t="shared" si="168"/>
        <v>0.21527777777777779</v>
      </c>
      <c r="N349" s="4">
        <f t="shared" si="169"/>
        <v>106.91988005373059</v>
      </c>
      <c r="Q349" s="2">
        <f t="shared" si="155"/>
        <v>383171377.13696063</v>
      </c>
      <c r="R349" s="2">
        <f t="shared" si="156"/>
        <v>4373152.8516829144</v>
      </c>
      <c r="S349" s="2">
        <f t="shared" si="170"/>
        <v>37301.816412633634</v>
      </c>
      <c r="T349" s="4">
        <f t="shared" si="171"/>
        <v>387544529.98864353</v>
      </c>
      <c r="U349" s="4">
        <v>20000</v>
      </c>
      <c r="V349" s="10">
        <f t="shared" si="182"/>
        <v>10.932882129207286</v>
      </c>
      <c r="W349" s="4">
        <f t="shared" si="183"/>
        <v>9.3254541031583926E-2</v>
      </c>
      <c r="X349" s="2">
        <f t="shared" si="172"/>
        <v>54.66441064603643</v>
      </c>
      <c r="Y349" s="9">
        <f t="shared" si="173"/>
        <v>6.2500000000000001E-4</v>
      </c>
      <c r="Z349" s="2">
        <f t="shared" si="174"/>
        <v>0.46627270515791963</v>
      </c>
      <c r="AA349" s="2">
        <f t="shared" si="175"/>
        <v>26119.846597351669</v>
      </c>
      <c r="AB349" s="9">
        <f t="shared" si="176"/>
        <v>0.30230324074074072</v>
      </c>
      <c r="AC349" s="4">
        <f t="shared" si="161"/>
        <v>383171400</v>
      </c>
      <c r="AD349" s="4">
        <f t="shared" si="177"/>
        <v>387544500</v>
      </c>
      <c r="AE349" s="4">
        <f t="shared" si="162"/>
        <v>20000</v>
      </c>
      <c r="AF349">
        <f t="shared" si="163"/>
        <v>111968</v>
      </c>
      <c r="AG349">
        <f t="shared" si="178"/>
        <v>69200</v>
      </c>
      <c r="AH349">
        <f t="shared" si="179"/>
        <v>42768</v>
      </c>
    </row>
    <row r="350" spans="1:34">
      <c r="A350" s="3">
        <v>347</v>
      </c>
      <c r="B350" s="2">
        <f t="shared" si="157"/>
        <v>37262868097799.711</v>
      </c>
      <c r="C350" s="2">
        <f t="shared" si="158"/>
        <v>433812517216.27075</v>
      </c>
      <c r="D350" s="2">
        <f t="shared" si="180"/>
        <v>3720058034.4656372</v>
      </c>
      <c r="E350" s="2">
        <f t="shared" si="164"/>
        <v>37696680615015.984</v>
      </c>
      <c r="G350" s="2">
        <f t="shared" si="181"/>
        <v>26</v>
      </c>
      <c r="H350" s="2">
        <f t="shared" si="165"/>
        <v>22</v>
      </c>
      <c r="I350" s="2">
        <f t="shared" si="160"/>
        <v>100000</v>
      </c>
      <c r="J350" s="4">
        <f t="shared" si="159"/>
        <v>437554.02103014605</v>
      </c>
      <c r="K350" s="10">
        <f t="shared" si="166"/>
        <v>3741.5038138752411</v>
      </c>
      <c r="L350" s="4">
        <f t="shared" si="167"/>
        <v>18707.519069376205</v>
      </c>
      <c r="M350" s="9">
        <f t="shared" si="168"/>
        <v>0.21651620370370372</v>
      </c>
      <c r="N350" s="4">
        <f t="shared" si="169"/>
        <v>107.22889704810586</v>
      </c>
      <c r="Q350" s="2">
        <f t="shared" ref="Q350:Q413" si="184">+Q349+R349</f>
        <v>387544529.98864353</v>
      </c>
      <c r="R350" s="2">
        <f t="shared" ref="R350:R413" si="185">+S350+R349</f>
        <v>4410669.125889644</v>
      </c>
      <c r="S350" s="2">
        <f t="shared" si="170"/>
        <v>37516.274206729846</v>
      </c>
      <c r="T350" s="4">
        <f t="shared" si="171"/>
        <v>391955199.11453319</v>
      </c>
      <c r="U350" s="4">
        <v>20000</v>
      </c>
      <c r="V350" s="10">
        <f t="shared" si="182"/>
        <v>11.02667281472411</v>
      </c>
      <c r="W350" s="4">
        <f t="shared" si="183"/>
        <v>9.3790685516824013E-2</v>
      </c>
      <c r="X350" s="2">
        <f t="shared" si="172"/>
        <v>55.133364073620548</v>
      </c>
      <c r="Y350" s="9">
        <f t="shared" si="173"/>
        <v>6.3657407407407402E-4</v>
      </c>
      <c r="Z350" s="2">
        <f t="shared" si="174"/>
        <v>0.46895342758411829</v>
      </c>
      <c r="AA350" s="2">
        <f t="shared" si="175"/>
        <v>26174.979961425288</v>
      </c>
      <c r="AB350" s="9">
        <f t="shared" si="176"/>
        <v>0.30293981481481486</v>
      </c>
      <c r="AC350" s="4">
        <f t="shared" si="161"/>
        <v>387544500</v>
      </c>
      <c r="AD350" s="4">
        <f t="shared" si="177"/>
        <v>391955200</v>
      </c>
      <c r="AE350" s="4">
        <f t="shared" si="162"/>
        <v>20000</v>
      </c>
      <c r="AF350">
        <f t="shared" si="163"/>
        <v>112292</v>
      </c>
      <c r="AG350">
        <f t="shared" si="178"/>
        <v>69400</v>
      </c>
      <c r="AH350">
        <f t="shared" si="179"/>
        <v>42892</v>
      </c>
    </row>
    <row r="351" spans="1:34">
      <c r="A351" s="3">
        <v>348</v>
      </c>
      <c r="B351" s="2">
        <f t="shared" si="157"/>
        <v>37696680615015.984</v>
      </c>
      <c r="C351" s="2">
        <f t="shared" si="158"/>
        <v>437554021030.146</v>
      </c>
      <c r="D351" s="2">
        <f t="shared" si="180"/>
        <v>3741503813.8752441</v>
      </c>
      <c r="E351" s="2">
        <f t="shared" si="164"/>
        <v>38134234636046.133</v>
      </c>
      <c r="G351" s="2">
        <f t="shared" si="181"/>
        <v>26</v>
      </c>
      <c r="H351" s="2">
        <f t="shared" si="165"/>
        <v>23</v>
      </c>
      <c r="I351" s="2">
        <f t="shared" si="160"/>
        <v>100000</v>
      </c>
      <c r="J351" s="4">
        <f t="shared" si="159"/>
        <v>441317.0324268298</v>
      </c>
      <c r="K351" s="10">
        <f t="shared" si="166"/>
        <v>3763.0113966837375</v>
      </c>
      <c r="L351" s="4">
        <f t="shared" si="167"/>
        <v>18815.056983418686</v>
      </c>
      <c r="M351" s="9">
        <f t="shared" si="168"/>
        <v>0.2177662037037037</v>
      </c>
      <c r="N351" s="4">
        <f t="shared" si="169"/>
        <v>107.53791404248113</v>
      </c>
      <c r="Q351" s="2">
        <f t="shared" si="184"/>
        <v>391955199.11453319</v>
      </c>
      <c r="R351" s="2">
        <f t="shared" si="185"/>
        <v>4448400.4759244593</v>
      </c>
      <c r="S351" s="2">
        <f t="shared" si="170"/>
        <v>37731.350034814808</v>
      </c>
      <c r="T351" s="4">
        <f t="shared" si="171"/>
        <v>396403599.59045762</v>
      </c>
      <c r="U351" s="4">
        <v>20000</v>
      </c>
      <c r="V351" s="10">
        <f t="shared" si="182"/>
        <v>11.121001189811148</v>
      </c>
      <c r="W351" s="4">
        <f t="shared" si="183"/>
        <v>9.4328375087037841E-2</v>
      </c>
      <c r="X351" s="2">
        <f t="shared" si="172"/>
        <v>55.605005949055737</v>
      </c>
      <c r="Y351" s="9">
        <f t="shared" si="173"/>
        <v>6.3657407407407402E-4</v>
      </c>
      <c r="Z351" s="2">
        <f t="shared" si="174"/>
        <v>0.47164187543518921</v>
      </c>
      <c r="AA351" s="2">
        <f t="shared" si="175"/>
        <v>26230.584967374343</v>
      </c>
      <c r="AB351" s="9">
        <f t="shared" si="176"/>
        <v>0.30358796296296298</v>
      </c>
      <c r="AC351" s="4">
        <f t="shared" si="161"/>
        <v>391955200</v>
      </c>
      <c r="AD351" s="4">
        <f t="shared" si="177"/>
        <v>396403600</v>
      </c>
      <c r="AE351" s="4">
        <f t="shared" si="162"/>
        <v>20000</v>
      </c>
      <c r="AF351">
        <f t="shared" si="163"/>
        <v>112615</v>
      </c>
      <c r="AG351">
        <f t="shared" si="178"/>
        <v>69600</v>
      </c>
      <c r="AH351">
        <f t="shared" si="179"/>
        <v>43015</v>
      </c>
    </row>
    <row r="352" spans="1:34">
      <c r="A352" s="3">
        <v>349</v>
      </c>
      <c r="B352" s="2">
        <f t="shared" si="157"/>
        <v>38134234636046.133</v>
      </c>
      <c r="C352" s="2">
        <f t="shared" si="158"/>
        <v>441317032426.82983</v>
      </c>
      <c r="D352" s="2">
        <f t="shared" si="180"/>
        <v>3763011396.6838379</v>
      </c>
      <c r="E352" s="2">
        <f t="shared" si="164"/>
        <v>38575551668472.961</v>
      </c>
      <c r="G352" s="2">
        <f t="shared" si="181"/>
        <v>26</v>
      </c>
      <c r="H352" s="2">
        <f t="shared" si="165"/>
        <v>24</v>
      </c>
      <c r="I352" s="2">
        <f t="shared" si="160"/>
        <v>100000</v>
      </c>
      <c r="J352" s="4">
        <f t="shared" si="159"/>
        <v>445101.61320972093</v>
      </c>
      <c r="K352" s="10">
        <f t="shared" si="166"/>
        <v>3784.5807828911088</v>
      </c>
      <c r="L352" s="4">
        <f t="shared" si="167"/>
        <v>18922.903914455543</v>
      </c>
      <c r="M352" s="9">
        <f t="shared" si="168"/>
        <v>0.21900462962962963</v>
      </c>
      <c r="N352" s="4">
        <f t="shared" si="169"/>
        <v>107.8469310368564</v>
      </c>
      <c r="Q352" s="2">
        <f t="shared" si="184"/>
        <v>396403599.59045762</v>
      </c>
      <c r="R352" s="2">
        <f t="shared" si="185"/>
        <v>4486347.5198213477</v>
      </c>
      <c r="S352" s="2">
        <f t="shared" si="170"/>
        <v>37947.043896888521</v>
      </c>
      <c r="T352" s="4">
        <f t="shared" si="171"/>
        <v>400889947.11027896</v>
      </c>
      <c r="U352" s="4">
        <v>20000</v>
      </c>
      <c r="V352" s="10">
        <f t="shared" si="182"/>
        <v>11.21586879955337</v>
      </c>
      <c r="W352" s="4">
        <f t="shared" si="183"/>
        <v>9.4867609742221859E-2</v>
      </c>
      <c r="X352" s="2">
        <f t="shared" si="172"/>
        <v>56.079343997766848</v>
      </c>
      <c r="Y352" s="9">
        <f t="shared" si="173"/>
        <v>6.4814814814814813E-4</v>
      </c>
      <c r="Z352" s="2">
        <f t="shared" si="174"/>
        <v>0.47433804871111107</v>
      </c>
      <c r="AA352" s="2">
        <f t="shared" si="175"/>
        <v>26286.664311372111</v>
      </c>
      <c r="AB352" s="9">
        <f t="shared" si="176"/>
        <v>0.3042361111111111</v>
      </c>
      <c r="AC352" s="4">
        <f t="shared" si="161"/>
        <v>396403600</v>
      </c>
      <c r="AD352" s="4">
        <f t="shared" si="177"/>
        <v>400889900</v>
      </c>
      <c r="AE352" s="4">
        <f t="shared" si="162"/>
        <v>20000</v>
      </c>
      <c r="AF352">
        <f t="shared" si="163"/>
        <v>112939</v>
      </c>
      <c r="AG352">
        <f t="shared" si="178"/>
        <v>69800</v>
      </c>
      <c r="AH352">
        <f t="shared" si="179"/>
        <v>43139</v>
      </c>
    </row>
    <row r="353" spans="1:34">
      <c r="A353" s="3">
        <v>350</v>
      </c>
      <c r="B353" s="2">
        <f t="shared" si="157"/>
        <v>38575551668472.961</v>
      </c>
      <c r="C353" s="2">
        <f t="shared" si="158"/>
        <v>445101613209.72095</v>
      </c>
      <c r="D353" s="2">
        <f t="shared" si="180"/>
        <v>3784580782.8911133</v>
      </c>
      <c r="E353" s="2">
        <f t="shared" si="164"/>
        <v>39020653281682.68</v>
      </c>
      <c r="G353" s="2">
        <f t="shared" si="181"/>
        <v>26</v>
      </c>
      <c r="H353" s="2">
        <f t="shared" si="165"/>
        <v>25</v>
      </c>
      <c r="I353" s="2">
        <f t="shared" si="160"/>
        <v>100000</v>
      </c>
      <c r="J353" s="4">
        <f t="shared" si="159"/>
        <v>448907.82518221828</v>
      </c>
      <c r="K353" s="10">
        <f t="shared" si="166"/>
        <v>3806.211972497355</v>
      </c>
      <c r="L353" s="4">
        <f t="shared" si="167"/>
        <v>19031.059862486774</v>
      </c>
      <c r="M353" s="9">
        <f t="shared" si="168"/>
        <v>0.22026620370370373</v>
      </c>
      <c r="N353" s="4">
        <f t="shared" si="169"/>
        <v>108.15594803123167</v>
      </c>
      <c r="Q353" s="2">
        <f t="shared" si="184"/>
        <v>400889947.11027896</v>
      </c>
      <c r="R353" s="2">
        <f t="shared" si="185"/>
        <v>4524510.8756142985</v>
      </c>
      <c r="S353" s="2">
        <f t="shared" si="170"/>
        <v>38163.355792950984</v>
      </c>
      <c r="T353" s="4">
        <f t="shared" si="171"/>
        <v>405414457.98589325</v>
      </c>
      <c r="U353" s="4">
        <v>20000</v>
      </c>
      <c r="V353" s="10">
        <f t="shared" si="182"/>
        <v>11.311277189035746</v>
      </c>
      <c r="W353" s="4">
        <f t="shared" si="183"/>
        <v>9.5408389482376066E-2</v>
      </c>
      <c r="X353" s="2">
        <f t="shared" si="172"/>
        <v>56.556385945178732</v>
      </c>
      <c r="Y353" s="9">
        <f t="shared" si="173"/>
        <v>6.4814814814814813E-4</v>
      </c>
      <c r="Z353" s="2">
        <f t="shared" si="174"/>
        <v>0.47704194741188388</v>
      </c>
      <c r="AA353" s="2">
        <f t="shared" si="175"/>
        <v>26343.220697317291</v>
      </c>
      <c r="AB353" s="9">
        <f t="shared" si="176"/>
        <v>0.30489583333333331</v>
      </c>
      <c r="AC353" s="4">
        <f t="shared" si="161"/>
        <v>400889900</v>
      </c>
      <c r="AD353" s="4">
        <f t="shared" si="177"/>
        <v>405414500</v>
      </c>
      <c r="AE353" s="4">
        <f t="shared" si="162"/>
        <v>20000</v>
      </c>
      <c r="AF353">
        <f t="shared" si="163"/>
        <v>113262</v>
      </c>
      <c r="AG353">
        <f t="shared" si="178"/>
        <v>70000</v>
      </c>
      <c r="AH353">
        <f t="shared" si="179"/>
        <v>43262</v>
      </c>
    </row>
    <row r="354" spans="1:34">
      <c r="A354" s="3">
        <v>351</v>
      </c>
      <c r="B354" s="2">
        <f t="shared" si="157"/>
        <v>39020653281682.68</v>
      </c>
      <c r="C354" s="2">
        <f t="shared" si="158"/>
        <v>448907825182.21826</v>
      </c>
      <c r="D354" s="2">
        <f t="shared" si="180"/>
        <v>3806211972.4973145</v>
      </c>
      <c r="E354" s="2">
        <f t="shared" si="164"/>
        <v>39469561106864.898</v>
      </c>
      <c r="G354" s="2">
        <f t="shared" si="181"/>
        <v>26</v>
      </c>
      <c r="H354" s="2">
        <f t="shared" si="165"/>
        <v>26</v>
      </c>
      <c r="I354" s="2">
        <f t="shared" si="160"/>
        <v>100000</v>
      </c>
      <c r="J354" s="4">
        <f t="shared" si="159"/>
        <v>452735.73014772078</v>
      </c>
      <c r="K354" s="10">
        <f t="shared" si="166"/>
        <v>3827.9049655024764</v>
      </c>
      <c r="L354" s="4">
        <f t="shared" si="167"/>
        <v>19139.524827512381</v>
      </c>
      <c r="M354" s="9">
        <f t="shared" si="168"/>
        <v>0.22151620370370373</v>
      </c>
      <c r="N354" s="4">
        <f t="shared" si="169"/>
        <v>108.46496502560694</v>
      </c>
      <c r="Q354" s="2">
        <f t="shared" si="184"/>
        <v>405414457.98589325</v>
      </c>
      <c r="R354" s="2">
        <f t="shared" si="185"/>
        <v>4562891.1613373011</v>
      </c>
      <c r="S354" s="2">
        <f t="shared" si="170"/>
        <v>38380.285723002198</v>
      </c>
      <c r="T354" s="4">
        <f t="shared" si="171"/>
        <v>409977349.14723057</v>
      </c>
      <c r="U354" s="4">
        <v>20000</v>
      </c>
      <c r="V354" s="10">
        <f t="shared" si="182"/>
        <v>11.407227903343253</v>
      </c>
      <c r="W354" s="4">
        <f t="shared" si="183"/>
        <v>9.5950714307507567E-2</v>
      </c>
      <c r="X354" s="2">
        <f t="shared" si="172"/>
        <v>57.036139516716268</v>
      </c>
      <c r="Y354" s="9">
        <f t="shared" si="173"/>
        <v>6.5972222222222213E-4</v>
      </c>
      <c r="Z354" s="2">
        <f t="shared" si="174"/>
        <v>0.47975357153753606</v>
      </c>
      <c r="AA354" s="2">
        <f t="shared" si="175"/>
        <v>26400.256836834007</v>
      </c>
      <c r="AB354" s="9">
        <f t="shared" si="176"/>
        <v>0.30555555555555552</v>
      </c>
      <c r="AC354" s="4">
        <f t="shared" si="161"/>
        <v>405414500</v>
      </c>
      <c r="AD354" s="4">
        <f t="shared" si="177"/>
        <v>409977300</v>
      </c>
      <c r="AE354" s="4">
        <f t="shared" si="162"/>
        <v>20000</v>
      </c>
      <c r="AF354">
        <f t="shared" si="163"/>
        <v>113586</v>
      </c>
      <c r="AG354">
        <f t="shared" si="178"/>
        <v>70200</v>
      </c>
      <c r="AH354">
        <f t="shared" si="179"/>
        <v>43386</v>
      </c>
    </row>
    <row r="355" spans="1:34">
      <c r="A355" s="3">
        <v>352</v>
      </c>
      <c r="B355" s="2">
        <f t="shared" si="157"/>
        <v>39469561106864.898</v>
      </c>
      <c r="C355" s="2">
        <f t="shared" si="158"/>
        <v>452735730147.72083</v>
      </c>
      <c r="D355" s="2">
        <f t="shared" si="180"/>
        <v>3827904965.5025635</v>
      </c>
      <c r="E355" s="2">
        <f t="shared" si="164"/>
        <v>39922296837012.617</v>
      </c>
      <c r="G355" s="2">
        <f t="shared" si="181"/>
        <v>27</v>
      </c>
      <c r="H355" s="2">
        <f t="shared" si="165"/>
        <v>1</v>
      </c>
      <c r="I355" s="2">
        <f t="shared" si="160"/>
        <v>100000</v>
      </c>
      <c r="J355" s="4">
        <f t="shared" si="159"/>
        <v>456585.38990962727</v>
      </c>
      <c r="K355" s="10">
        <f t="shared" si="166"/>
        <v>3849.6597619064728</v>
      </c>
      <c r="L355" s="4">
        <f t="shared" si="167"/>
        <v>19248.298809532364</v>
      </c>
      <c r="M355" s="9">
        <f t="shared" si="168"/>
        <v>0.22277777777777777</v>
      </c>
      <c r="N355" s="4">
        <f t="shared" si="169"/>
        <v>108.77398201998221</v>
      </c>
      <c r="Q355" s="2">
        <f t="shared" si="184"/>
        <v>409977349.14723057</v>
      </c>
      <c r="R355" s="2">
        <f t="shared" si="185"/>
        <v>4601488.995024343</v>
      </c>
      <c r="S355" s="2">
        <f t="shared" si="170"/>
        <v>38597.833687042163</v>
      </c>
      <c r="T355" s="4">
        <f t="shared" si="171"/>
        <v>414578838.14225489</v>
      </c>
      <c r="U355" s="4">
        <v>20000</v>
      </c>
      <c r="V355" s="10">
        <f t="shared" si="182"/>
        <v>11.503722487560857</v>
      </c>
      <c r="W355" s="4">
        <f t="shared" si="183"/>
        <v>9.6494584217603929E-2</v>
      </c>
      <c r="X355" s="2">
        <f t="shared" si="172"/>
        <v>57.518612437804286</v>
      </c>
      <c r="Y355" s="9">
        <f t="shared" si="173"/>
        <v>6.5972222222222213E-4</v>
      </c>
      <c r="Z355" s="2">
        <f t="shared" si="174"/>
        <v>0.48247292108801787</v>
      </c>
      <c r="AA355" s="2">
        <f t="shared" si="175"/>
        <v>26457.775449271812</v>
      </c>
      <c r="AB355" s="9">
        <f t="shared" si="176"/>
        <v>0.30621527777777774</v>
      </c>
      <c r="AC355" s="4">
        <f t="shared" si="161"/>
        <v>409977300</v>
      </c>
      <c r="AD355" s="4">
        <f t="shared" si="177"/>
        <v>414578800</v>
      </c>
      <c r="AE355" s="4">
        <f t="shared" si="162"/>
        <v>20000</v>
      </c>
      <c r="AF355">
        <f t="shared" si="163"/>
        <v>113910</v>
      </c>
      <c r="AG355">
        <f t="shared" si="178"/>
        <v>70400</v>
      </c>
      <c r="AH355">
        <f t="shared" si="179"/>
        <v>43510</v>
      </c>
    </row>
    <row r="356" spans="1:34">
      <c r="A356" s="3">
        <v>353</v>
      </c>
      <c r="B356" s="2">
        <f t="shared" ref="B356:B419" si="186">+B355+C355</f>
        <v>39922296837012.617</v>
      </c>
      <c r="C356" s="2">
        <f t="shared" ref="C356:C419" si="187">I356*J355*J$4</f>
        <v>456585389909.6272</v>
      </c>
      <c r="D356" s="2">
        <f t="shared" si="180"/>
        <v>3849659761.9063721</v>
      </c>
      <c r="E356" s="2">
        <f t="shared" si="164"/>
        <v>40378882226922.242</v>
      </c>
      <c r="G356" s="2">
        <f t="shared" si="181"/>
        <v>27</v>
      </c>
      <c r="H356" s="2">
        <f t="shared" si="165"/>
        <v>2</v>
      </c>
      <c r="I356" s="2">
        <f t="shared" si="160"/>
        <v>100000</v>
      </c>
      <c r="J356" s="4">
        <f t="shared" ref="J356:J419" si="188">+J355+K356</f>
        <v>460456.86627133662</v>
      </c>
      <c r="K356" s="10">
        <f t="shared" si="166"/>
        <v>3871.476361709344</v>
      </c>
      <c r="L356" s="4">
        <f t="shared" si="167"/>
        <v>19357.381808546721</v>
      </c>
      <c r="M356" s="9">
        <f t="shared" si="168"/>
        <v>0.22403935185185186</v>
      </c>
      <c r="N356" s="4">
        <f t="shared" si="169"/>
        <v>109.08299901435748</v>
      </c>
      <c r="Q356" s="2">
        <f t="shared" si="184"/>
        <v>414578838.14225489</v>
      </c>
      <c r="R356" s="2">
        <f t="shared" si="185"/>
        <v>4640304.9947094135</v>
      </c>
      <c r="S356" s="2">
        <f t="shared" si="170"/>
        <v>38815.999685070878</v>
      </c>
      <c r="T356" s="4">
        <f t="shared" si="171"/>
        <v>419219143.13696432</v>
      </c>
      <c r="U356" s="4">
        <v>20000</v>
      </c>
      <c r="V356" s="10">
        <f t="shared" si="182"/>
        <v>11.600762486773535</v>
      </c>
      <c r="W356" s="4">
        <f t="shared" si="183"/>
        <v>9.7039999212677586E-2</v>
      </c>
      <c r="X356" s="2">
        <f t="shared" si="172"/>
        <v>58.003812433867672</v>
      </c>
      <c r="Y356" s="9">
        <f t="shared" si="173"/>
        <v>6.7129629629629625E-4</v>
      </c>
      <c r="Z356" s="2">
        <f t="shared" si="174"/>
        <v>0.48519999606338615</v>
      </c>
      <c r="AA356" s="2">
        <f t="shared" si="175"/>
        <v>26515.77926170568</v>
      </c>
      <c r="AB356" s="9">
        <f t="shared" si="176"/>
        <v>0.3068865740740741</v>
      </c>
      <c r="AC356" s="4">
        <f t="shared" si="161"/>
        <v>414578800</v>
      </c>
      <c r="AD356" s="4">
        <f t="shared" si="177"/>
        <v>419219100</v>
      </c>
      <c r="AE356" s="4">
        <f t="shared" si="162"/>
        <v>20000</v>
      </c>
      <c r="AF356">
        <f t="shared" si="163"/>
        <v>114233</v>
      </c>
      <c r="AG356">
        <f t="shared" si="178"/>
        <v>70600</v>
      </c>
      <c r="AH356">
        <f t="shared" si="179"/>
        <v>43633</v>
      </c>
    </row>
    <row r="357" spans="1:34">
      <c r="A357" s="3">
        <v>354</v>
      </c>
      <c r="B357" s="2">
        <f t="shared" si="186"/>
        <v>40378882226922.242</v>
      </c>
      <c r="C357" s="2">
        <f t="shared" si="187"/>
        <v>460456866271.33661</v>
      </c>
      <c r="D357" s="2">
        <f t="shared" si="180"/>
        <v>3871476361.7094116</v>
      </c>
      <c r="E357" s="2">
        <f t="shared" si="164"/>
        <v>40839339093193.578</v>
      </c>
      <c r="G357" s="2">
        <f t="shared" si="181"/>
        <v>27</v>
      </c>
      <c r="H357" s="2">
        <f t="shared" si="165"/>
        <v>3</v>
      </c>
      <c r="I357" s="2">
        <f t="shared" si="160"/>
        <v>100000</v>
      </c>
      <c r="J357" s="4">
        <f t="shared" si="188"/>
        <v>464350.22103624773</v>
      </c>
      <c r="K357" s="10">
        <f t="shared" si="166"/>
        <v>3893.3547649110901</v>
      </c>
      <c r="L357" s="4">
        <f t="shared" si="167"/>
        <v>19466.77382455545</v>
      </c>
      <c r="M357" s="9">
        <f t="shared" si="168"/>
        <v>0.2253009259259259</v>
      </c>
      <c r="N357" s="4">
        <f t="shared" si="169"/>
        <v>109.39201600872912</v>
      </c>
      <c r="Q357" s="2">
        <f t="shared" si="184"/>
        <v>419219143.13696432</v>
      </c>
      <c r="R357" s="2">
        <f t="shared" si="185"/>
        <v>4679339.7784265019</v>
      </c>
      <c r="S357" s="2">
        <f t="shared" si="170"/>
        <v>39034.783717088343</v>
      </c>
      <c r="T357" s="4">
        <f t="shared" si="171"/>
        <v>423898482.91539085</v>
      </c>
      <c r="U357" s="4">
        <v>20000</v>
      </c>
      <c r="V357" s="10">
        <f t="shared" si="182"/>
        <v>11.698349446066254</v>
      </c>
      <c r="W357" s="4">
        <f t="shared" si="183"/>
        <v>9.7586959292719655E-2</v>
      </c>
      <c r="X357" s="2">
        <f t="shared" si="172"/>
        <v>58.491747230331271</v>
      </c>
      <c r="Y357" s="9">
        <f t="shared" si="173"/>
        <v>6.7129629629629625E-4</v>
      </c>
      <c r="Z357" s="2">
        <f t="shared" si="174"/>
        <v>0.48793479646359827</v>
      </c>
      <c r="AA357" s="2">
        <f t="shared" si="175"/>
        <v>26574.271008936012</v>
      </c>
      <c r="AB357" s="9">
        <f t="shared" si="176"/>
        <v>0.3075694444444444</v>
      </c>
      <c r="AC357" s="4">
        <f t="shared" si="161"/>
        <v>419219100</v>
      </c>
      <c r="AD357" s="4">
        <f t="shared" si="177"/>
        <v>423898500</v>
      </c>
      <c r="AE357" s="4">
        <f t="shared" si="162"/>
        <v>20000</v>
      </c>
      <c r="AF357">
        <f t="shared" si="163"/>
        <v>114557</v>
      </c>
      <c r="AG357">
        <f t="shared" si="178"/>
        <v>70800</v>
      </c>
      <c r="AH357">
        <f t="shared" si="179"/>
        <v>43757</v>
      </c>
    </row>
    <row r="358" spans="1:34">
      <c r="A358" s="3">
        <v>355</v>
      </c>
      <c r="B358" s="2">
        <f t="shared" si="186"/>
        <v>40839339093193.578</v>
      </c>
      <c r="C358" s="2">
        <f t="shared" si="187"/>
        <v>464350221036.24768</v>
      </c>
      <c r="D358" s="2">
        <f t="shared" si="180"/>
        <v>3893354764.9110718</v>
      </c>
      <c r="E358" s="2">
        <f t="shared" si="164"/>
        <v>41303689314229.828</v>
      </c>
      <c r="G358" s="2">
        <f t="shared" si="181"/>
        <v>27</v>
      </c>
      <c r="H358" s="2">
        <f t="shared" si="165"/>
        <v>4</v>
      </c>
      <c r="I358" s="2">
        <f t="shared" si="160"/>
        <v>100000</v>
      </c>
      <c r="J358" s="4">
        <f t="shared" si="188"/>
        <v>468265.51600775943</v>
      </c>
      <c r="K358" s="10">
        <f t="shared" si="166"/>
        <v>3915.2949715117115</v>
      </c>
      <c r="L358" s="4">
        <f t="shared" si="167"/>
        <v>19576.474857558558</v>
      </c>
      <c r="M358" s="9">
        <f t="shared" si="168"/>
        <v>0.22657407407407407</v>
      </c>
      <c r="N358" s="4">
        <f t="shared" si="169"/>
        <v>109.70103300310802</v>
      </c>
      <c r="Q358" s="2">
        <f t="shared" si="184"/>
        <v>423898482.91539085</v>
      </c>
      <c r="R358" s="2">
        <f t="shared" si="185"/>
        <v>4718593.9642095966</v>
      </c>
      <c r="S358" s="2">
        <f t="shared" si="170"/>
        <v>39254.185783094552</v>
      </c>
      <c r="T358" s="4">
        <f t="shared" si="171"/>
        <v>428617076.87960047</v>
      </c>
      <c r="U358" s="4">
        <v>20000</v>
      </c>
      <c r="V358" s="10">
        <f t="shared" si="182"/>
        <v>11.796484910523992</v>
      </c>
      <c r="W358" s="4">
        <f t="shared" si="183"/>
        <v>9.8135464457737243E-2</v>
      </c>
      <c r="X358" s="2">
        <f t="shared" si="172"/>
        <v>58.98242455261996</v>
      </c>
      <c r="Y358" s="9">
        <f t="shared" si="173"/>
        <v>6.7129629629629625E-4</v>
      </c>
      <c r="Z358" s="2">
        <f t="shared" si="174"/>
        <v>0.49067732228868977</v>
      </c>
      <c r="AA358" s="2">
        <f t="shared" si="175"/>
        <v>26633.253433488633</v>
      </c>
      <c r="AB358" s="9">
        <f t="shared" si="176"/>
        <v>0.3082523148148148</v>
      </c>
      <c r="AC358" s="4">
        <f t="shared" si="161"/>
        <v>423898500</v>
      </c>
      <c r="AD358" s="4">
        <f t="shared" si="177"/>
        <v>428617100</v>
      </c>
      <c r="AE358" s="4">
        <f t="shared" si="162"/>
        <v>20000</v>
      </c>
      <c r="AF358">
        <f t="shared" si="163"/>
        <v>114880</v>
      </c>
      <c r="AG358">
        <f t="shared" si="178"/>
        <v>71000</v>
      </c>
      <c r="AH358">
        <f t="shared" si="179"/>
        <v>43880</v>
      </c>
    </row>
    <row r="359" spans="1:34">
      <c r="A359" s="3">
        <v>356</v>
      </c>
      <c r="B359" s="2">
        <f t="shared" si="186"/>
        <v>41303689314229.828</v>
      </c>
      <c r="C359" s="2">
        <f t="shared" si="187"/>
        <v>468265516007.7594</v>
      </c>
      <c r="D359" s="2">
        <f t="shared" si="180"/>
        <v>3915294971.5117187</v>
      </c>
      <c r="E359" s="2">
        <f t="shared" si="164"/>
        <v>41771954830237.586</v>
      </c>
      <c r="G359" s="2">
        <f t="shared" si="181"/>
        <v>27</v>
      </c>
      <c r="H359" s="2">
        <f t="shared" si="165"/>
        <v>5</v>
      </c>
      <c r="I359" s="2">
        <f t="shared" si="160"/>
        <v>100000</v>
      </c>
      <c r="J359" s="4">
        <f t="shared" si="188"/>
        <v>472202.81298927066</v>
      </c>
      <c r="K359" s="10">
        <f t="shared" si="166"/>
        <v>3937.2969815112078</v>
      </c>
      <c r="L359" s="4">
        <f t="shared" si="167"/>
        <v>19686.484907556038</v>
      </c>
      <c r="M359" s="9">
        <f t="shared" si="168"/>
        <v>0.22784722222222223</v>
      </c>
      <c r="N359" s="4">
        <f t="shared" si="169"/>
        <v>110.01004999747965</v>
      </c>
      <c r="Q359" s="2">
        <f t="shared" si="184"/>
        <v>428617076.87960047</v>
      </c>
      <c r="R359" s="2">
        <f t="shared" si="185"/>
        <v>4758068.1700926861</v>
      </c>
      <c r="S359" s="2">
        <f t="shared" si="170"/>
        <v>39474.205883089511</v>
      </c>
      <c r="T359" s="4">
        <f t="shared" si="171"/>
        <v>433375145.04969317</v>
      </c>
      <c r="U359" s="4">
        <v>20000</v>
      </c>
      <c r="V359" s="10">
        <f t="shared" si="182"/>
        <v>11.895170425231715</v>
      </c>
      <c r="W359" s="4">
        <f t="shared" si="183"/>
        <v>9.8685514707723243E-2</v>
      </c>
      <c r="X359" s="2">
        <f t="shared" si="172"/>
        <v>59.475852126158571</v>
      </c>
      <c r="Y359" s="9">
        <f t="shared" si="173"/>
        <v>6.8287037037037025E-4</v>
      </c>
      <c r="Z359" s="2">
        <f t="shared" si="174"/>
        <v>0.49342757353861089</v>
      </c>
      <c r="AA359" s="2">
        <f t="shared" si="175"/>
        <v>26692.729285614791</v>
      </c>
      <c r="AB359" s="9">
        <f t="shared" si="176"/>
        <v>0.3089351851851852</v>
      </c>
      <c r="AC359" s="4">
        <f t="shared" si="161"/>
        <v>428617100</v>
      </c>
      <c r="AD359" s="4">
        <f t="shared" si="177"/>
        <v>433375100</v>
      </c>
      <c r="AE359" s="4">
        <f t="shared" si="162"/>
        <v>20000</v>
      </c>
      <c r="AF359">
        <f t="shared" si="163"/>
        <v>115204</v>
      </c>
      <c r="AG359">
        <f t="shared" si="178"/>
        <v>71200</v>
      </c>
      <c r="AH359">
        <f t="shared" si="179"/>
        <v>44004</v>
      </c>
    </row>
    <row r="360" spans="1:34">
      <c r="A360" s="3">
        <v>357</v>
      </c>
      <c r="B360" s="2">
        <f t="shared" si="186"/>
        <v>41771954830237.586</v>
      </c>
      <c r="C360" s="2">
        <f t="shared" si="187"/>
        <v>472202812989.27063</v>
      </c>
      <c r="D360" s="2">
        <f t="shared" si="180"/>
        <v>3937296981.5112305</v>
      </c>
      <c r="E360" s="2">
        <f t="shared" si="164"/>
        <v>42244157643226.859</v>
      </c>
      <c r="G360" s="2">
        <f t="shared" si="181"/>
        <v>27</v>
      </c>
      <c r="H360" s="2">
        <f t="shared" si="165"/>
        <v>6</v>
      </c>
      <c r="I360" s="2">
        <f t="shared" si="160"/>
        <v>100000</v>
      </c>
      <c r="J360" s="4">
        <f t="shared" si="188"/>
        <v>476162.17378418025</v>
      </c>
      <c r="K360" s="10">
        <f t="shared" si="166"/>
        <v>3959.360794909579</v>
      </c>
      <c r="L360" s="4">
        <f t="shared" si="167"/>
        <v>19796.803974547896</v>
      </c>
      <c r="M360" s="9">
        <f t="shared" si="168"/>
        <v>0.22912037037037036</v>
      </c>
      <c r="N360" s="4">
        <f t="shared" si="169"/>
        <v>110.31906699185856</v>
      </c>
      <c r="Q360" s="2">
        <f t="shared" si="184"/>
        <v>433375145.04969317</v>
      </c>
      <c r="R360" s="2">
        <f t="shared" si="185"/>
        <v>4797763.0141097596</v>
      </c>
      <c r="S360" s="2">
        <f t="shared" si="170"/>
        <v>39694.844017073221</v>
      </c>
      <c r="T360" s="4">
        <f t="shared" si="171"/>
        <v>438172908.0638029</v>
      </c>
      <c r="U360" s="4">
        <v>20000</v>
      </c>
      <c r="V360" s="10">
        <f t="shared" si="182"/>
        <v>11.9944075352744</v>
      </c>
      <c r="W360" s="4">
        <f t="shared" si="183"/>
        <v>9.9237110042684762E-2</v>
      </c>
      <c r="X360" s="2">
        <f t="shared" si="172"/>
        <v>59.972037676371997</v>
      </c>
      <c r="Y360" s="9">
        <f t="shared" si="173"/>
        <v>6.8287037037037025E-4</v>
      </c>
      <c r="Z360" s="2">
        <f t="shared" si="174"/>
        <v>0.49618555021342559</v>
      </c>
      <c r="AA360" s="2">
        <f t="shared" si="175"/>
        <v>26752.701323291163</v>
      </c>
      <c r="AB360" s="9">
        <f t="shared" si="176"/>
        <v>0.30962962962962964</v>
      </c>
      <c r="AC360" s="4">
        <f t="shared" si="161"/>
        <v>433375100</v>
      </c>
      <c r="AD360" s="4">
        <f t="shared" si="177"/>
        <v>438172900</v>
      </c>
      <c r="AE360" s="4">
        <f t="shared" si="162"/>
        <v>20000</v>
      </c>
      <c r="AF360">
        <f t="shared" si="163"/>
        <v>115528</v>
      </c>
      <c r="AG360">
        <f t="shared" si="178"/>
        <v>71400</v>
      </c>
      <c r="AH360">
        <f t="shared" si="179"/>
        <v>44128</v>
      </c>
    </row>
    <row r="361" spans="1:34">
      <c r="A361" s="3">
        <v>358</v>
      </c>
      <c r="B361" s="2">
        <f t="shared" si="186"/>
        <v>42244157643226.859</v>
      </c>
      <c r="C361" s="2">
        <f t="shared" si="187"/>
        <v>476162173784.18024</v>
      </c>
      <c r="D361" s="2">
        <f t="shared" si="180"/>
        <v>3959360794.9096069</v>
      </c>
      <c r="E361" s="2">
        <f t="shared" si="164"/>
        <v>42720319817011.039</v>
      </c>
      <c r="G361" s="2">
        <f t="shared" si="181"/>
        <v>27</v>
      </c>
      <c r="H361" s="2">
        <f t="shared" si="165"/>
        <v>7</v>
      </c>
      <c r="I361" s="2">
        <f t="shared" si="160"/>
        <v>100000</v>
      </c>
      <c r="J361" s="4">
        <f t="shared" si="188"/>
        <v>480143.66019588709</v>
      </c>
      <c r="K361" s="10">
        <f t="shared" si="166"/>
        <v>3981.486411706825</v>
      </c>
      <c r="L361" s="4">
        <f t="shared" si="167"/>
        <v>19907.432058534127</v>
      </c>
      <c r="M361" s="9">
        <f t="shared" si="168"/>
        <v>0.23040509259259259</v>
      </c>
      <c r="N361" s="4">
        <f t="shared" si="169"/>
        <v>110.62808398623019</v>
      </c>
      <c r="Q361" s="2">
        <f t="shared" si="184"/>
        <v>438172908.0638029</v>
      </c>
      <c r="R361" s="2">
        <f t="shared" si="185"/>
        <v>4837679.1142948056</v>
      </c>
      <c r="S361" s="2">
        <f t="shared" si="170"/>
        <v>39916.100185045681</v>
      </c>
      <c r="T361" s="4">
        <f t="shared" si="171"/>
        <v>443010587.17809772</v>
      </c>
      <c r="U361" s="4">
        <v>20000</v>
      </c>
      <c r="V361" s="10">
        <f t="shared" si="182"/>
        <v>12.094197785737013</v>
      </c>
      <c r="W361" s="4">
        <f t="shared" si="183"/>
        <v>9.9790250462612917E-2</v>
      </c>
      <c r="X361" s="2">
        <f t="shared" si="172"/>
        <v>60.47098892868506</v>
      </c>
      <c r="Y361" s="9">
        <f t="shared" si="173"/>
        <v>6.9444444444444447E-4</v>
      </c>
      <c r="Z361" s="2">
        <f t="shared" si="174"/>
        <v>0.49895125231306281</v>
      </c>
      <c r="AA361" s="2">
        <f t="shared" si="175"/>
        <v>26813.172312219849</v>
      </c>
      <c r="AB361" s="9">
        <f t="shared" si="176"/>
        <v>0.31033564814814812</v>
      </c>
      <c r="AC361" s="4">
        <f t="shared" si="161"/>
        <v>438172900</v>
      </c>
      <c r="AD361" s="4">
        <f t="shared" si="177"/>
        <v>443010600</v>
      </c>
      <c r="AE361" s="4">
        <f t="shared" si="162"/>
        <v>20000</v>
      </c>
      <c r="AF361">
        <f t="shared" si="163"/>
        <v>115851</v>
      </c>
      <c r="AG361">
        <f t="shared" si="178"/>
        <v>71600</v>
      </c>
      <c r="AH361">
        <f t="shared" si="179"/>
        <v>44251</v>
      </c>
    </row>
    <row r="362" spans="1:34">
      <c r="A362" s="3">
        <v>359</v>
      </c>
      <c r="B362" s="2">
        <f t="shared" si="186"/>
        <v>42720319817011.039</v>
      </c>
      <c r="C362" s="2">
        <f t="shared" si="187"/>
        <v>480143660195.88708</v>
      </c>
      <c r="D362" s="2">
        <f t="shared" si="180"/>
        <v>3981486411.7068481</v>
      </c>
      <c r="E362" s="2">
        <f t="shared" si="164"/>
        <v>43200463477206.93</v>
      </c>
      <c r="G362" s="2">
        <f t="shared" si="181"/>
        <v>27</v>
      </c>
      <c r="H362" s="2">
        <f t="shared" si="165"/>
        <v>8</v>
      </c>
      <c r="I362" s="2">
        <f t="shared" si="160"/>
        <v>100000</v>
      </c>
      <c r="J362" s="4">
        <f t="shared" si="188"/>
        <v>484147.33402779006</v>
      </c>
      <c r="K362" s="10">
        <f t="shared" si="166"/>
        <v>4003.6738319029464</v>
      </c>
      <c r="L362" s="4">
        <f t="shared" si="167"/>
        <v>20018.369159514732</v>
      </c>
      <c r="M362" s="9">
        <f t="shared" si="168"/>
        <v>0.23168981481481479</v>
      </c>
      <c r="N362" s="4">
        <f t="shared" si="169"/>
        <v>110.93710098060546</v>
      </c>
      <c r="Q362" s="2">
        <f t="shared" si="184"/>
        <v>443010587.17809772</v>
      </c>
      <c r="R362" s="2">
        <f t="shared" si="185"/>
        <v>4877817.0886818124</v>
      </c>
      <c r="S362" s="2">
        <f t="shared" si="170"/>
        <v>40137.974387006892</v>
      </c>
      <c r="T362" s="4">
        <f t="shared" si="171"/>
        <v>447888404.26677954</v>
      </c>
      <c r="U362" s="4">
        <v>20000</v>
      </c>
      <c r="V362" s="10">
        <f t="shared" si="182"/>
        <v>12.194542721704531</v>
      </c>
      <c r="W362" s="4">
        <f t="shared" si="183"/>
        <v>0.10034493596751837</v>
      </c>
      <c r="X362" s="2">
        <f t="shared" si="172"/>
        <v>60.972713608522653</v>
      </c>
      <c r="Y362" s="9">
        <f t="shared" si="173"/>
        <v>6.9444444444444447E-4</v>
      </c>
      <c r="Z362" s="2">
        <f t="shared" si="174"/>
        <v>0.50172467983759361</v>
      </c>
      <c r="AA362" s="2">
        <f t="shared" si="175"/>
        <v>26874.145025828373</v>
      </c>
      <c r="AB362" s="9">
        <f t="shared" si="176"/>
        <v>0.31104166666666666</v>
      </c>
      <c r="AC362" s="4">
        <f t="shared" si="161"/>
        <v>443010600</v>
      </c>
      <c r="AD362" s="4">
        <f t="shared" si="177"/>
        <v>447888400</v>
      </c>
      <c r="AE362" s="4">
        <f t="shared" si="162"/>
        <v>20000</v>
      </c>
      <c r="AF362">
        <f t="shared" si="163"/>
        <v>116175</v>
      </c>
      <c r="AG362">
        <f t="shared" si="178"/>
        <v>71800</v>
      </c>
      <c r="AH362">
        <f t="shared" si="179"/>
        <v>44375</v>
      </c>
    </row>
    <row r="363" spans="1:34">
      <c r="A363" s="3">
        <v>360</v>
      </c>
      <c r="B363" s="2">
        <f t="shared" si="186"/>
        <v>43200463477206.93</v>
      </c>
      <c r="C363" s="2">
        <f t="shared" si="187"/>
        <v>484147334027.79004</v>
      </c>
      <c r="D363" s="2">
        <f t="shared" si="180"/>
        <v>4003673831.9029541</v>
      </c>
      <c r="E363" s="2">
        <f t="shared" si="164"/>
        <v>43684610811234.719</v>
      </c>
      <c r="G363" s="2">
        <f t="shared" si="181"/>
        <v>27</v>
      </c>
      <c r="H363" s="2">
        <f t="shared" si="165"/>
        <v>9</v>
      </c>
      <c r="I363" s="2">
        <f t="shared" si="160"/>
        <v>100000</v>
      </c>
      <c r="J363" s="4">
        <f t="shared" si="188"/>
        <v>488173.25708328799</v>
      </c>
      <c r="K363" s="10">
        <f t="shared" si="166"/>
        <v>4025.9230554979426</v>
      </c>
      <c r="L363" s="4">
        <f t="shared" si="167"/>
        <v>20129.615277489713</v>
      </c>
      <c r="M363" s="9">
        <f t="shared" si="168"/>
        <v>0.23297453703703705</v>
      </c>
      <c r="N363" s="4">
        <f t="shared" si="169"/>
        <v>111.24611797498073</v>
      </c>
      <c r="Q363" s="2">
        <f t="shared" si="184"/>
        <v>447888404.26677954</v>
      </c>
      <c r="R363" s="2">
        <f t="shared" si="185"/>
        <v>4918177.5553047694</v>
      </c>
      <c r="S363" s="2">
        <f t="shared" si="170"/>
        <v>40360.466622956854</v>
      </c>
      <c r="T363" s="4">
        <f t="shared" si="171"/>
        <v>452806581.82208431</v>
      </c>
      <c r="U363" s="4">
        <v>20000</v>
      </c>
      <c r="V363" s="10">
        <f t="shared" si="182"/>
        <v>12.295443888261923</v>
      </c>
      <c r="W363" s="4">
        <f t="shared" si="183"/>
        <v>0.10090116655739223</v>
      </c>
      <c r="X363" s="2">
        <f t="shared" si="172"/>
        <v>61.477219441309614</v>
      </c>
      <c r="Y363" s="9">
        <f t="shared" si="173"/>
        <v>7.0601851851851847E-4</v>
      </c>
      <c r="Z363" s="2">
        <f t="shared" si="174"/>
        <v>0.50450583278696115</v>
      </c>
      <c r="AA363" s="2">
        <f t="shared" si="175"/>
        <v>26935.622245269682</v>
      </c>
      <c r="AB363" s="9">
        <f t="shared" si="176"/>
        <v>0.3117476851851852</v>
      </c>
      <c r="AC363" s="4">
        <f t="shared" si="161"/>
        <v>447888400</v>
      </c>
      <c r="AD363" s="4">
        <f t="shared" si="177"/>
        <v>452806600</v>
      </c>
      <c r="AE363" s="4">
        <f t="shared" si="162"/>
        <v>20000</v>
      </c>
      <c r="AF363">
        <f t="shared" si="163"/>
        <v>116498</v>
      </c>
      <c r="AG363">
        <f t="shared" si="178"/>
        <v>72000</v>
      </c>
      <c r="AH363">
        <f t="shared" si="179"/>
        <v>44498</v>
      </c>
    </row>
    <row r="364" spans="1:34">
      <c r="A364" s="3">
        <v>361</v>
      </c>
      <c r="B364" s="2">
        <f t="shared" si="186"/>
        <v>43684610811234.719</v>
      </c>
      <c r="C364" s="2">
        <f t="shared" si="187"/>
        <v>488173257083.28796</v>
      </c>
      <c r="D364" s="2">
        <f t="shared" si="180"/>
        <v>4025923055.4979248</v>
      </c>
      <c r="E364" s="2">
        <f t="shared" si="164"/>
        <v>44172784068318.008</v>
      </c>
      <c r="G364" s="2">
        <f t="shared" si="181"/>
        <v>27</v>
      </c>
      <c r="H364" s="2">
        <f t="shared" si="165"/>
        <v>10</v>
      </c>
      <c r="I364" s="2">
        <f t="shared" si="160"/>
        <v>100000</v>
      </c>
      <c r="J364" s="4">
        <f t="shared" si="188"/>
        <v>492221.49116577982</v>
      </c>
      <c r="K364" s="10">
        <f t="shared" si="166"/>
        <v>4048.2340824918138</v>
      </c>
      <c r="L364" s="4">
        <f t="shared" si="167"/>
        <v>20241.170412459069</v>
      </c>
      <c r="M364" s="9">
        <f t="shared" si="168"/>
        <v>0.23427083333333334</v>
      </c>
      <c r="N364" s="4">
        <f t="shared" si="169"/>
        <v>111.555134969356</v>
      </c>
      <c r="Q364" s="2">
        <f t="shared" si="184"/>
        <v>452806581.82208431</v>
      </c>
      <c r="R364" s="2">
        <f t="shared" si="185"/>
        <v>4958761.1321976651</v>
      </c>
      <c r="S364" s="2">
        <f t="shared" si="170"/>
        <v>40583.576892895566</v>
      </c>
      <c r="T364" s="4">
        <f t="shared" si="171"/>
        <v>457765342.95428199</v>
      </c>
      <c r="U364" s="4">
        <v>20000</v>
      </c>
      <c r="V364" s="10">
        <f t="shared" si="182"/>
        <v>12.396902830494163</v>
      </c>
      <c r="W364" s="4">
        <f t="shared" si="183"/>
        <v>0.10145894223223983</v>
      </c>
      <c r="X364" s="2">
        <f t="shared" si="172"/>
        <v>61.984514152470815</v>
      </c>
      <c r="Y364" s="9">
        <f t="shared" si="173"/>
        <v>7.0601851851851847E-4</v>
      </c>
      <c r="Z364" s="2">
        <f t="shared" si="174"/>
        <v>0.50729471116120095</v>
      </c>
      <c r="AA364" s="2">
        <f t="shared" si="175"/>
        <v>26997.606759422153</v>
      </c>
      <c r="AB364" s="9">
        <f t="shared" si="176"/>
        <v>0.31246527777777777</v>
      </c>
      <c r="AC364" s="4">
        <f t="shared" si="161"/>
        <v>452806600</v>
      </c>
      <c r="AD364" s="4">
        <f t="shared" si="177"/>
        <v>457765300</v>
      </c>
      <c r="AE364" s="4">
        <f t="shared" si="162"/>
        <v>20000</v>
      </c>
      <c r="AF364">
        <f t="shared" si="163"/>
        <v>116822</v>
      </c>
      <c r="AG364">
        <f t="shared" si="178"/>
        <v>72200</v>
      </c>
      <c r="AH364">
        <f t="shared" si="179"/>
        <v>44622</v>
      </c>
    </row>
    <row r="365" spans="1:34">
      <c r="A365" s="3">
        <v>362</v>
      </c>
      <c r="B365" s="2">
        <f t="shared" si="186"/>
        <v>44172784068318.008</v>
      </c>
      <c r="C365" s="2">
        <f t="shared" si="187"/>
        <v>492221491165.77979</v>
      </c>
      <c r="D365" s="2">
        <f t="shared" si="180"/>
        <v>4048234082.4918213</v>
      </c>
      <c r="E365" s="2">
        <f t="shared" si="164"/>
        <v>44665005559483.789</v>
      </c>
      <c r="G365" s="2">
        <f t="shared" si="181"/>
        <v>27</v>
      </c>
      <c r="H365" s="2">
        <f t="shared" si="165"/>
        <v>11</v>
      </c>
      <c r="I365" s="2">
        <f t="shared" si="160"/>
        <v>100000</v>
      </c>
      <c r="J365" s="4">
        <f t="shared" si="188"/>
        <v>496292.09807866439</v>
      </c>
      <c r="K365" s="10">
        <f t="shared" si="166"/>
        <v>4070.6069128845597</v>
      </c>
      <c r="L365" s="4">
        <f t="shared" si="167"/>
        <v>20353.0345644228</v>
      </c>
      <c r="M365" s="9">
        <f t="shared" si="168"/>
        <v>0.23556712962962958</v>
      </c>
      <c r="N365" s="4">
        <f t="shared" si="169"/>
        <v>111.86415196373127</v>
      </c>
      <c r="Q365" s="2">
        <f t="shared" si="184"/>
        <v>457765342.95428199</v>
      </c>
      <c r="R365" s="2">
        <f t="shared" si="185"/>
        <v>4999568.4373944877</v>
      </c>
      <c r="S365" s="2">
        <f t="shared" si="170"/>
        <v>40807.305196823028</v>
      </c>
      <c r="T365" s="4">
        <f t="shared" si="171"/>
        <v>462764911.39167649</v>
      </c>
      <c r="U365" s="4">
        <v>20000</v>
      </c>
      <c r="V365" s="10">
        <f t="shared" si="182"/>
        <v>12.498921093486219</v>
      </c>
      <c r="W365" s="4">
        <f t="shared" si="183"/>
        <v>0.10201826299205585</v>
      </c>
      <c r="X365" s="2">
        <f t="shared" si="172"/>
        <v>62.494605467431093</v>
      </c>
      <c r="Y365" s="9">
        <f t="shared" si="173"/>
        <v>7.175925925925927E-4</v>
      </c>
      <c r="Z365" s="2">
        <f t="shared" si="174"/>
        <v>0.51009131496027749</v>
      </c>
      <c r="AA365" s="2">
        <f t="shared" si="175"/>
        <v>27060.101364889586</v>
      </c>
      <c r="AB365" s="9">
        <f t="shared" si="176"/>
        <v>0.31319444444444444</v>
      </c>
      <c r="AC365" s="4">
        <f t="shared" si="161"/>
        <v>457765300</v>
      </c>
      <c r="AD365" s="4">
        <f t="shared" si="177"/>
        <v>462764900</v>
      </c>
      <c r="AE365" s="4">
        <f t="shared" si="162"/>
        <v>20000</v>
      </c>
      <c r="AF365">
        <f t="shared" si="163"/>
        <v>117146</v>
      </c>
      <c r="AG365">
        <f t="shared" si="178"/>
        <v>72400</v>
      </c>
      <c r="AH365">
        <f t="shared" si="179"/>
        <v>44746</v>
      </c>
    </row>
    <row r="366" spans="1:34">
      <c r="A366" s="3">
        <v>363</v>
      </c>
      <c r="B366" s="2">
        <f t="shared" si="186"/>
        <v>44665005559483.789</v>
      </c>
      <c r="C366" s="2">
        <f t="shared" si="187"/>
        <v>496292098078.66443</v>
      </c>
      <c r="D366" s="2">
        <f t="shared" si="180"/>
        <v>4070606912.8846436</v>
      </c>
      <c r="E366" s="2">
        <f t="shared" si="164"/>
        <v>45161297657562.453</v>
      </c>
      <c r="G366" s="2">
        <f t="shared" si="181"/>
        <v>27</v>
      </c>
      <c r="H366" s="2">
        <f t="shared" si="165"/>
        <v>12</v>
      </c>
      <c r="I366" s="2">
        <f t="shared" si="160"/>
        <v>100000</v>
      </c>
      <c r="J366" s="4">
        <f t="shared" si="188"/>
        <v>500385.13962534058</v>
      </c>
      <c r="K366" s="10">
        <f t="shared" si="166"/>
        <v>4093.041546676181</v>
      </c>
      <c r="L366" s="4">
        <f t="shared" si="167"/>
        <v>20465.207733380907</v>
      </c>
      <c r="M366" s="9">
        <f t="shared" si="168"/>
        <v>0.23686342592592591</v>
      </c>
      <c r="N366" s="4">
        <f t="shared" si="169"/>
        <v>112.17316895810654</v>
      </c>
      <c r="Q366" s="2">
        <f t="shared" si="184"/>
        <v>462764911.39167649</v>
      </c>
      <c r="R366" s="2">
        <f t="shared" si="185"/>
        <v>5040600.0889292266</v>
      </c>
      <c r="S366" s="2">
        <f t="shared" si="170"/>
        <v>41031.651534739241</v>
      </c>
      <c r="T366" s="4">
        <f t="shared" si="171"/>
        <v>467805511.48060572</v>
      </c>
      <c r="U366" s="4">
        <v>20000</v>
      </c>
      <c r="V366" s="10">
        <f t="shared" si="182"/>
        <v>12.601500222323066</v>
      </c>
      <c r="W366" s="4">
        <f t="shared" si="183"/>
        <v>0.10257912883684739</v>
      </c>
      <c r="X366" s="2">
        <f t="shared" si="172"/>
        <v>63.007501111615333</v>
      </c>
      <c r="Y366" s="9">
        <f t="shared" si="173"/>
        <v>7.291666666666667E-4</v>
      </c>
      <c r="Z366" s="2">
        <f t="shared" si="174"/>
        <v>0.5128956441842405</v>
      </c>
      <c r="AA366" s="2">
        <f t="shared" si="175"/>
        <v>27123.108866001203</v>
      </c>
      <c r="AB366" s="9">
        <f t="shared" si="176"/>
        <v>0.31392361111111111</v>
      </c>
      <c r="AC366" s="4">
        <f t="shared" si="161"/>
        <v>462764900</v>
      </c>
      <c r="AD366" s="4">
        <f t="shared" si="177"/>
        <v>467805500</v>
      </c>
      <c r="AE366" s="4">
        <f t="shared" si="162"/>
        <v>20000</v>
      </c>
      <c r="AF366">
        <f t="shared" si="163"/>
        <v>117469</v>
      </c>
      <c r="AG366">
        <f t="shared" si="178"/>
        <v>72600</v>
      </c>
      <c r="AH366">
        <f t="shared" si="179"/>
        <v>44869</v>
      </c>
    </row>
    <row r="367" spans="1:34">
      <c r="A367" s="3">
        <v>364</v>
      </c>
      <c r="B367" s="2">
        <f t="shared" si="186"/>
        <v>45161297657562.453</v>
      </c>
      <c r="C367" s="2">
        <f t="shared" si="187"/>
        <v>500385139625.34058</v>
      </c>
      <c r="D367" s="2">
        <f t="shared" si="180"/>
        <v>4093041546.6761475</v>
      </c>
      <c r="E367" s="2">
        <f t="shared" si="164"/>
        <v>45661682797187.797</v>
      </c>
      <c r="G367" s="2">
        <f t="shared" si="181"/>
        <v>27</v>
      </c>
      <c r="H367" s="2">
        <f t="shared" si="165"/>
        <v>13</v>
      </c>
      <c r="I367" s="2">
        <f t="shared" si="160"/>
        <v>100000</v>
      </c>
      <c r="J367" s="4">
        <f t="shared" si="188"/>
        <v>504500.67760920728</v>
      </c>
      <c r="K367" s="10">
        <f t="shared" si="166"/>
        <v>4115.5379838666768</v>
      </c>
      <c r="L367" s="4">
        <f t="shared" si="167"/>
        <v>20577.689919333385</v>
      </c>
      <c r="M367" s="9">
        <f t="shared" si="168"/>
        <v>0.23815972222222223</v>
      </c>
      <c r="N367" s="4">
        <f t="shared" si="169"/>
        <v>112.48218595247818</v>
      </c>
      <c r="Q367" s="2">
        <f t="shared" si="184"/>
        <v>467805511.48060572</v>
      </c>
      <c r="R367" s="2">
        <f t="shared" si="185"/>
        <v>5081856.7048358712</v>
      </c>
      <c r="S367" s="2">
        <f t="shared" si="170"/>
        <v>41256.615906644205</v>
      </c>
      <c r="T367" s="4">
        <f t="shared" si="171"/>
        <v>472887368.18544161</v>
      </c>
      <c r="U367" s="4">
        <v>20000</v>
      </c>
      <c r="V367" s="10">
        <f t="shared" si="182"/>
        <v>12.704641762089679</v>
      </c>
      <c r="W367" s="4">
        <f t="shared" si="183"/>
        <v>0.10314153976661267</v>
      </c>
      <c r="X367" s="2">
        <f t="shared" si="172"/>
        <v>63.523208810448395</v>
      </c>
      <c r="Y367" s="9">
        <f t="shared" si="173"/>
        <v>7.291666666666667E-4</v>
      </c>
      <c r="Z367" s="2">
        <f t="shared" si="174"/>
        <v>0.51570769883306156</v>
      </c>
      <c r="AA367" s="2">
        <f t="shared" si="175"/>
        <v>27186.632074811652</v>
      </c>
      <c r="AB367" s="9">
        <f t="shared" si="176"/>
        <v>0.31465277777777778</v>
      </c>
      <c r="AC367" s="4">
        <f t="shared" si="161"/>
        <v>467805500</v>
      </c>
      <c r="AD367" s="4">
        <f t="shared" si="177"/>
        <v>472887400</v>
      </c>
      <c r="AE367" s="4">
        <f t="shared" si="162"/>
        <v>20000</v>
      </c>
      <c r="AF367">
        <f t="shared" si="163"/>
        <v>117793</v>
      </c>
      <c r="AG367">
        <f t="shared" si="178"/>
        <v>72800</v>
      </c>
      <c r="AH367">
        <f t="shared" si="179"/>
        <v>44993</v>
      </c>
    </row>
    <row r="368" spans="1:34">
      <c r="A368" s="3">
        <v>365</v>
      </c>
      <c r="B368" s="2">
        <f t="shared" si="186"/>
        <v>45661682797187.797</v>
      </c>
      <c r="C368" s="2">
        <f t="shared" si="187"/>
        <v>504500677609.20728</v>
      </c>
      <c r="D368" s="2">
        <f t="shared" si="180"/>
        <v>4115537983.8666992</v>
      </c>
      <c r="E368" s="2">
        <f t="shared" si="164"/>
        <v>46166183474797.008</v>
      </c>
      <c r="G368" s="2">
        <f t="shared" si="181"/>
        <v>27</v>
      </c>
      <c r="H368" s="2">
        <f t="shared" si="165"/>
        <v>14</v>
      </c>
      <c r="I368" s="2">
        <f t="shared" si="160"/>
        <v>100000</v>
      </c>
      <c r="J368" s="4">
        <f t="shared" si="188"/>
        <v>508638.77383366332</v>
      </c>
      <c r="K368" s="10">
        <f t="shared" si="166"/>
        <v>4138.0962244560478</v>
      </c>
      <c r="L368" s="4">
        <f t="shared" si="167"/>
        <v>20690.481122280238</v>
      </c>
      <c r="M368" s="9">
        <f t="shared" si="168"/>
        <v>0.23946759259259257</v>
      </c>
      <c r="N368" s="4">
        <f t="shared" si="169"/>
        <v>112.79120294685345</v>
      </c>
      <c r="Q368" s="2">
        <f t="shared" si="184"/>
        <v>472887368.18544161</v>
      </c>
      <c r="R368" s="2">
        <f t="shared" si="185"/>
        <v>5123338.903148409</v>
      </c>
      <c r="S368" s="2">
        <f t="shared" si="170"/>
        <v>41482.198312537919</v>
      </c>
      <c r="T368" s="4">
        <f t="shared" si="171"/>
        <v>478010707.08859003</v>
      </c>
      <c r="U368" s="4">
        <v>20000</v>
      </c>
      <c r="V368" s="10">
        <f t="shared" si="182"/>
        <v>12.808347257871022</v>
      </c>
      <c r="W368" s="4">
        <f t="shared" si="183"/>
        <v>0.1037054957813428</v>
      </c>
      <c r="X368" s="2">
        <f t="shared" si="172"/>
        <v>64.041736289355114</v>
      </c>
      <c r="Y368" s="9">
        <f t="shared" si="173"/>
        <v>7.407407407407407E-4</v>
      </c>
      <c r="Z368" s="2">
        <f t="shared" si="174"/>
        <v>0.51852747890671935</v>
      </c>
      <c r="AA368" s="2">
        <f t="shared" si="175"/>
        <v>27250.673811101009</v>
      </c>
      <c r="AB368" s="9">
        <f t="shared" si="176"/>
        <v>0.31539351851851855</v>
      </c>
      <c r="AC368" s="4">
        <f t="shared" si="161"/>
        <v>472887400</v>
      </c>
      <c r="AD368" s="4">
        <f t="shared" si="177"/>
        <v>478010700</v>
      </c>
      <c r="AE368" s="4">
        <f t="shared" si="162"/>
        <v>20000</v>
      </c>
      <c r="AF368">
        <f t="shared" si="163"/>
        <v>118116</v>
      </c>
      <c r="AG368">
        <f t="shared" si="178"/>
        <v>73000</v>
      </c>
      <c r="AH368">
        <f t="shared" si="179"/>
        <v>45116</v>
      </c>
    </row>
    <row r="369" spans="1:34">
      <c r="A369" s="3">
        <v>366</v>
      </c>
      <c r="B369" s="2">
        <f t="shared" si="186"/>
        <v>46166183474797.008</v>
      </c>
      <c r="C369" s="2">
        <f t="shared" si="187"/>
        <v>508638773833.66333</v>
      </c>
      <c r="D369" s="2">
        <f t="shared" si="180"/>
        <v>4138096224.4560547</v>
      </c>
      <c r="E369" s="2">
        <f t="shared" si="164"/>
        <v>46674822248630.672</v>
      </c>
      <c r="G369" s="2">
        <f t="shared" si="181"/>
        <v>27</v>
      </c>
      <c r="H369" s="2">
        <f t="shared" si="165"/>
        <v>15</v>
      </c>
      <c r="I369" s="2">
        <f t="shared" si="160"/>
        <v>100000</v>
      </c>
      <c r="J369" s="4">
        <f t="shared" si="188"/>
        <v>512799.49010210764</v>
      </c>
      <c r="K369" s="10">
        <f t="shared" si="166"/>
        <v>4160.7162684442937</v>
      </c>
      <c r="L369" s="4">
        <f t="shared" si="167"/>
        <v>20803.581342221471</v>
      </c>
      <c r="M369" s="9">
        <f t="shared" si="168"/>
        <v>0.24077546296296293</v>
      </c>
      <c r="N369" s="4">
        <f t="shared" si="169"/>
        <v>113.10021994123235</v>
      </c>
      <c r="Q369" s="2">
        <f t="shared" si="184"/>
        <v>478010707.08859003</v>
      </c>
      <c r="R369" s="2">
        <f t="shared" si="185"/>
        <v>5165047.3019008292</v>
      </c>
      <c r="S369" s="2">
        <f t="shared" si="170"/>
        <v>41708.398752420384</v>
      </c>
      <c r="T369" s="4">
        <f t="shared" si="171"/>
        <v>483175754.39049083</v>
      </c>
      <c r="U369" s="4">
        <v>20000</v>
      </c>
      <c r="V369" s="10">
        <f t="shared" si="182"/>
        <v>12.912618254752074</v>
      </c>
      <c r="W369" s="4">
        <f t="shared" si="183"/>
        <v>0.10427099688105201</v>
      </c>
      <c r="X369" s="2">
        <f t="shared" si="172"/>
        <v>64.563091273760364</v>
      </c>
      <c r="Y369" s="9">
        <f t="shared" si="173"/>
        <v>7.407407407407407E-4</v>
      </c>
      <c r="Z369" s="2">
        <f t="shared" si="174"/>
        <v>0.52135498440524941</v>
      </c>
      <c r="AA369" s="2">
        <f t="shared" si="175"/>
        <v>27315.236902374771</v>
      </c>
      <c r="AB369" s="9">
        <f t="shared" si="176"/>
        <v>0.31614583333333335</v>
      </c>
      <c r="AC369" s="4">
        <f t="shared" si="161"/>
        <v>478010700</v>
      </c>
      <c r="AD369" s="4">
        <f t="shared" si="177"/>
        <v>483175800</v>
      </c>
      <c r="AE369" s="4">
        <f t="shared" si="162"/>
        <v>20000</v>
      </c>
      <c r="AF369">
        <f t="shared" si="163"/>
        <v>118440</v>
      </c>
      <c r="AG369">
        <f t="shared" si="178"/>
        <v>73200</v>
      </c>
      <c r="AH369">
        <f t="shared" si="179"/>
        <v>45240</v>
      </c>
    </row>
    <row r="370" spans="1:34">
      <c r="A370" s="3">
        <v>367</v>
      </c>
      <c r="B370" s="2">
        <f t="shared" si="186"/>
        <v>46674822248630.672</v>
      </c>
      <c r="C370" s="2">
        <f t="shared" si="187"/>
        <v>512799490102.1076</v>
      </c>
      <c r="D370" s="2">
        <f t="shared" si="180"/>
        <v>4160716268.4442749</v>
      </c>
      <c r="E370" s="2">
        <f t="shared" si="164"/>
        <v>47187621738732.781</v>
      </c>
      <c r="G370" s="2">
        <f t="shared" si="181"/>
        <v>27</v>
      </c>
      <c r="H370" s="2">
        <f t="shared" si="165"/>
        <v>16</v>
      </c>
      <c r="I370" s="2">
        <f t="shared" si="160"/>
        <v>100000</v>
      </c>
      <c r="J370" s="4">
        <f t="shared" si="188"/>
        <v>516982.88821793906</v>
      </c>
      <c r="K370" s="10">
        <f t="shared" si="166"/>
        <v>4183.3981158314145</v>
      </c>
      <c r="L370" s="4">
        <f t="shared" si="167"/>
        <v>20916.990579157071</v>
      </c>
      <c r="M370" s="9">
        <f t="shared" si="168"/>
        <v>0.24208333333333334</v>
      </c>
      <c r="N370" s="4">
        <f t="shared" si="169"/>
        <v>113.40923693560035</v>
      </c>
      <c r="Q370" s="2">
        <f t="shared" si="184"/>
        <v>483175754.39049083</v>
      </c>
      <c r="R370" s="2">
        <f t="shared" si="185"/>
        <v>5206982.5191271212</v>
      </c>
      <c r="S370" s="2">
        <f t="shared" si="170"/>
        <v>41935.217226291592</v>
      </c>
      <c r="T370" s="4">
        <f t="shared" si="171"/>
        <v>488382736.90961796</v>
      </c>
      <c r="U370" s="4">
        <v>20000</v>
      </c>
      <c r="V370" s="10">
        <f t="shared" si="182"/>
        <v>13.017456297817803</v>
      </c>
      <c r="W370" s="4">
        <f t="shared" si="183"/>
        <v>0.10483804306572964</v>
      </c>
      <c r="X370" s="2">
        <f t="shared" si="172"/>
        <v>65.087281489089023</v>
      </c>
      <c r="Y370" s="9">
        <f t="shared" si="173"/>
        <v>7.5231481481481471E-4</v>
      </c>
      <c r="Z370" s="2">
        <f t="shared" si="174"/>
        <v>0.52419021532865884</v>
      </c>
      <c r="AA370" s="2">
        <f t="shared" si="175"/>
        <v>27380.324183863861</v>
      </c>
      <c r="AB370" s="9">
        <f t="shared" si="176"/>
        <v>0.31689814814814815</v>
      </c>
      <c r="AC370" s="4">
        <f t="shared" si="161"/>
        <v>483175800</v>
      </c>
      <c r="AD370" s="4">
        <f t="shared" si="177"/>
        <v>488382700</v>
      </c>
      <c r="AE370" s="4">
        <f t="shared" si="162"/>
        <v>20000</v>
      </c>
      <c r="AF370">
        <f t="shared" si="163"/>
        <v>118764</v>
      </c>
      <c r="AG370">
        <f t="shared" si="178"/>
        <v>73400</v>
      </c>
      <c r="AH370">
        <f t="shared" si="179"/>
        <v>45364</v>
      </c>
    </row>
    <row r="371" spans="1:34">
      <c r="A371" s="3">
        <v>368</v>
      </c>
      <c r="B371" s="2">
        <f t="shared" si="186"/>
        <v>47187621738732.781</v>
      </c>
      <c r="C371" s="2">
        <f t="shared" si="187"/>
        <v>516982888217.93909</v>
      </c>
      <c r="D371" s="2">
        <f t="shared" si="180"/>
        <v>4183398115.8314819</v>
      </c>
      <c r="E371" s="2">
        <f t="shared" si="164"/>
        <v>47704604626950.719</v>
      </c>
      <c r="G371" s="2">
        <f t="shared" si="181"/>
        <v>27</v>
      </c>
      <c r="H371" s="2">
        <f t="shared" si="165"/>
        <v>17</v>
      </c>
      <c r="I371" s="2">
        <f t="shared" si="160"/>
        <v>100000</v>
      </c>
      <c r="J371" s="4">
        <f t="shared" si="188"/>
        <v>521189.02998455649</v>
      </c>
      <c r="K371" s="10">
        <f t="shared" si="166"/>
        <v>4206.1417666174111</v>
      </c>
      <c r="L371" s="4">
        <f t="shared" si="167"/>
        <v>21030.708833087054</v>
      </c>
      <c r="M371" s="9">
        <f t="shared" si="168"/>
        <v>0.24340277777777777</v>
      </c>
      <c r="N371" s="4">
        <f t="shared" si="169"/>
        <v>113.71825392998289</v>
      </c>
      <c r="Q371" s="2">
        <f t="shared" si="184"/>
        <v>488382736.90961796</v>
      </c>
      <c r="R371" s="2">
        <f t="shared" si="185"/>
        <v>5249145.1728612725</v>
      </c>
      <c r="S371" s="2">
        <f t="shared" si="170"/>
        <v>42162.65373415155</v>
      </c>
      <c r="T371" s="4">
        <f t="shared" si="171"/>
        <v>493631882.08247924</v>
      </c>
      <c r="U371" s="4">
        <v>20000</v>
      </c>
      <c r="V371" s="10">
        <f t="shared" si="182"/>
        <v>13.122862932153181</v>
      </c>
      <c r="W371" s="4">
        <f t="shared" si="183"/>
        <v>0.10540663433537745</v>
      </c>
      <c r="X371" s="2">
        <f t="shared" si="172"/>
        <v>65.614314660765899</v>
      </c>
      <c r="Y371" s="9">
        <f t="shared" si="173"/>
        <v>7.5231481481481471E-4</v>
      </c>
      <c r="Z371" s="2">
        <f t="shared" si="174"/>
        <v>0.52703317167687658</v>
      </c>
      <c r="AA371" s="2">
        <f t="shared" si="175"/>
        <v>27445.938498524625</v>
      </c>
      <c r="AB371" s="9">
        <f t="shared" si="176"/>
        <v>0.31765046296296301</v>
      </c>
      <c r="AC371" s="4">
        <f t="shared" si="161"/>
        <v>488382700</v>
      </c>
      <c r="AD371" s="4">
        <f t="shared" si="177"/>
        <v>493631900</v>
      </c>
      <c r="AE371" s="4">
        <f t="shared" si="162"/>
        <v>20000</v>
      </c>
      <c r="AF371">
        <f t="shared" si="163"/>
        <v>119087</v>
      </c>
      <c r="AG371">
        <f t="shared" si="178"/>
        <v>73600</v>
      </c>
      <c r="AH371">
        <f t="shared" si="179"/>
        <v>45487</v>
      </c>
    </row>
    <row r="372" spans="1:34">
      <c r="A372" s="3">
        <v>369</v>
      </c>
      <c r="B372" s="2">
        <f t="shared" si="186"/>
        <v>47704604626950.719</v>
      </c>
      <c r="C372" s="2">
        <f t="shared" si="187"/>
        <v>521189029984.55652</v>
      </c>
      <c r="D372" s="2">
        <f t="shared" si="180"/>
        <v>4206141766.6174316</v>
      </c>
      <c r="E372" s="2">
        <f t="shared" si="164"/>
        <v>48225793656935.273</v>
      </c>
      <c r="G372" s="2">
        <f t="shared" si="181"/>
        <v>27</v>
      </c>
      <c r="H372" s="2">
        <f t="shared" si="165"/>
        <v>18</v>
      </c>
      <c r="I372" s="2">
        <f t="shared" si="160"/>
        <v>100000</v>
      </c>
      <c r="J372" s="4">
        <f t="shared" si="188"/>
        <v>525417.97720535879</v>
      </c>
      <c r="K372" s="10">
        <f t="shared" si="166"/>
        <v>4228.9472208022826</v>
      </c>
      <c r="L372" s="4">
        <f t="shared" si="167"/>
        <v>21144.736104011412</v>
      </c>
      <c r="M372" s="9">
        <f t="shared" si="168"/>
        <v>0.2447222222222222</v>
      </c>
      <c r="N372" s="4">
        <f t="shared" si="169"/>
        <v>114.02727092435816</v>
      </c>
      <c r="Q372" s="2">
        <f t="shared" si="184"/>
        <v>493631882.08247924</v>
      </c>
      <c r="R372" s="2">
        <f t="shared" si="185"/>
        <v>5291535.8811372723</v>
      </c>
      <c r="S372" s="2">
        <f t="shared" si="170"/>
        <v>42390.70827600026</v>
      </c>
      <c r="T372" s="4">
        <f t="shared" si="171"/>
        <v>498923417.96361649</v>
      </c>
      <c r="U372" s="4">
        <v>20000</v>
      </c>
      <c r="V372" s="10">
        <f t="shared" si="182"/>
        <v>13.228839702843182</v>
      </c>
      <c r="W372" s="4">
        <f t="shared" si="183"/>
        <v>0.10597677069000078</v>
      </c>
      <c r="X372" s="2">
        <f t="shared" si="172"/>
        <v>66.144198514215901</v>
      </c>
      <c r="Y372" s="9">
        <f t="shared" si="173"/>
        <v>7.6388888888888893E-4</v>
      </c>
      <c r="Z372" s="2">
        <f t="shared" si="174"/>
        <v>0.52988385345000211</v>
      </c>
      <c r="AA372" s="2">
        <f t="shared" si="175"/>
        <v>27512.082697038841</v>
      </c>
      <c r="AB372" s="9">
        <f t="shared" si="176"/>
        <v>0.31842592592592595</v>
      </c>
      <c r="AC372" s="4">
        <f t="shared" si="161"/>
        <v>493631900</v>
      </c>
      <c r="AD372" s="4">
        <f t="shared" si="177"/>
        <v>498923400</v>
      </c>
      <c r="AE372" s="4">
        <f t="shared" si="162"/>
        <v>20000</v>
      </c>
      <c r="AF372">
        <f t="shared" si="163"/>
        <v>119411</v>
      </c>
      <c r="AG372">
        <f t="shared" si="178"/>
        <v>73800</v>
      </c>
      <c r="AH372">
        <f t="shared" si="179"/>
        <v>45611</v>
      </c>
    </row>
    <row r="373" spans="1:34">
      <c r="A373" s="3">
        <v>370</v>
      </c>
      <c r="B373" s="2">
        <f t="shared" si="186"/>
        <v>48225793656935.273</v>
      </c>
      <c r="C373" s="2">
        <f t="shared" si="187"/>
        <v>525417977205.35883</v>
      </c>
      <c r="D373" s="2">
        <f t="shared" si="180"/>
        <v>4228947220.8023071</v>
      </c>
      <c r="E373" s="2">
        <f t="shared" si="164"/>
        <v>48751211634140.633</v>
      </c>
      <c r="G373" s="2">
        <f t="shared" si="181"/>
        <v>27</v>
      </c>
      <c r="H373" s="2">
        <f t="shared" si="165"/>
        <v>19</v>
      </c>
      <c r="I373" s="2">
        <f t="shared" si="160"/>
        <v>100000</v>
      </c>
      <c r="J373" s="4">
        <f t="shared" si="188"/>
        <v>529669.79168374487</v>
      </c>
      <c r="K373" s="10">
        <f t="shared" si="166"/>
        <v>4251.8144783860289</v>
      </c>
      <c r="L373" s="4">
        <f t="shared" si="167"/>
        <v>21259.072391930145</v>
      </c>
      <c r="M373" s="9">
        <f t="shared" si="168"/>
        <v>0.24605324074074075</v>
      </c>
      <c r="N373" s="4">
        <f t="shared" si="169"/>
        <v>114.33628791873343</v>
      </c>
      <c r="Q373" s="2">
        <f t="shared" si="184"/>
        <v>498923417.96361649</v>
      </c>
      <c r="R373" s="2">
        <f t="shared" si="185"/>
        <v>5334155.2619891101</v>
      </c>
      <c r="S373" s="2">
        <f t="shared" si="170"/>
        <v>42619.380851837719</v>
      </c>
      <c r="T373" s="4">
        <f t="shared" si="171"/>
        <v>504257573.22560561</v>
      </c>
      <c r="U373" s="4">
        <v>20000</v>
      </c>
      <c r="V373" s="10">
        <f t="shared" si="182"/>
        <v>13.335388154972776</v>
      </c>
      <c r="W373" s="4">
        <f t="shared" si="183"/>
        <v>0.1065484521295943</v>
      </c>
      <c r="X373" s="2">
        <f t="shared" si="172"/>
        <v>66.67694077486388</v>
      </c>
      <c r="Y373" s="9">
        <f t="shared" si="173"/>
        <v>7.6388888888888893E-4</v>
      </c>
      <c r="Z373" s="2">
        <f t="shared" si="174"/>
        <v>0.53274226064797858</v>
      </c>
      <c r="AA373" s="2">
        <f t="shared" si="175"/>
        <v>27578.759637813706</v>
      </c>
      <c r="AB373" s="9">
        <f t="shared" si="176"/>
        <v>0.31918981481481484</v>
      </c>
      <c r="AC373" s="4">
        <f t="shared" si="161"/>
        <v>498923400</v>
      </c>
      <c r="AD373" s="4">
        <f t="shared" si="177"/>
        <v>504257600</v>
      </c>
      <c r="AE373" s="4">
        <f t="shared" si="162"/>
        <v>20000</v>
      </c>
      <c r="AF373">
        <f t="shared" si="163"/>
        <v>119735</v>
      </c>
      <c r="AG373">
        <f t="shared" si="178"/>
        <v>74000</v>
      </c>
      <c r="AH373">
        <f t="shared" si="179"/>
        <v>45735</v>
      </c>
    </row>
    <row r="374" spans="1:34">
      <c r="A374" s="3">
        <v>371</v>
      </c>
      <c r="B374" s="2">
        <f t="shared" si="186"/>
        <v>48751211634140.633</v>
      </c>
      <c r="C374" s="2">
        <f t="shared" si="187"/>
        <v>529669791683.74487</v>
      </c>
      <c r="D374" s="2">
        <f t="shared" si="180"/>
        <v>4251814478.3860474</v>
      </c>
      <c r="E374" s="2">
        <f t="shared" si="164"/>
        <v>49280881425824.375</v>
      </c>
      <c r="G374" s="2">
        <f t="shared" si="181"/>
        <v>27</v>
      </c>
      <c r="H374" s="2">
        <f t="shared" si="165"/>
        <v>20</v>
      </c>
      <c r="I374" s="2">
        <f t="shared" si="160"/>
        <v>100000</v>
      </c>
      <c r="J374" s="4">
        <f t="shared" si="188"/>
        <v>533944.53522311349</v>
      </c>
      <c r="K374" s="10">
        <f t="shared" si="166"/>
        <v>4274.7435393686501</v>
      </c>
      <c r="L374" s="4">
        <f t="shared" si="167"/>
        <v>21373.71769684325</v>
      </c>
      <c r="M374" s="9">
        <f t="shared" si="168"/>
        <v>0.24737268518518518</v>
      </c>
      <c r="N374" s="4">
        <f t="shared" si="169"/>
        <v>114.64530491310506</v>
      </c>
      <c r="Q374" s="2">
        <f t="shared" si="184"/>
        <v>504257573.22560561</v>
      </c>
      <c r="R374" s="2">
        <f t="shared" si="185"/>
        <v>5377003.9334507743</v>
      </c>
      <c r="S374" s="2">
        <f t="shared" si="170"/>
        <v>42848.671461663929</v>
      </c>
      <c r="T374" s="4">
        <f t="shared" si="171"/>
        <v>509634577.15905637</v>
      </c>
      <c r="U374" s="4">
        <v>20000</v>
      </c>
      <c r="V374" s="10">
        <f t="shared" si="182"/>
        <v>13.442509833626936</v>
      </c>
      <c r="W374" s="4">
        <f t="shared" si="183"/>
        <v>0.10712167865415978</v>
      </c>
      <c r="X374" s="2">
        <f t="shared" si="172"/>
        <v>67.212549168134672</v>
      </c>
      <c r="Y374" s="9">
        <f t="shared" si="173"/>
        <v>7.7546296296296304E-4</v>
      </c>
      <c r="Z374" s="2">
        <f t="shared" si="174"/>
        <v>0.53560839327079179</v>
      </c>
      <c r="AA374" s="2">
        <f t="shared" si="175"/>
        <v>27645.972186981842</v>
      </c>
      <c r="AB374" s="9">
        <f t="shared" si="176"/>
        <v>0.31996527777777778</v>
      </c>
      <c r="AC374" s="4">
        <f t="shared" si="161"/>
        <v>504257600</v>
      </c>
      <c r="AD374" s="4">
        <f t="shared" si="177"/>
        <v>509634600</v>
      </c>
      <c r="AE374" s="4">
        <f t="shared" si="162"/>
        <v>20000</v>
      </c>
      <c r="AF374">
        <f t="shared" si="163"/>
        <v>120058</v>
      </c>
      <c r="AG374">
        <f t="shared" si="178"/>
        <v>74200</v>
      </c>
      <c r="AH374">
        <f t="shared" si="179"/>
        <v>45858</v>
      </c>
    </row>
    <row r="375" spans="1:34">
      <c r="A375" s="3">
        <v>372</v>
      </c>
      <c r="B375" s="2">
        <f t="shared" si="186"/>
        <v>49280881425824.375</v>
      </c>
      <c r="C375" s="2">
        <f t="shared" si="187"/>
        <v>533944535223.11346</v>
      </c>
      <c r="D375" s="2">
        <f t="shared" si="180"/>
        <v>4274743539.3685913</v>
      </c>
      <c r="E375" s="2">
        <f t="shared" si="164"/>
        <v>49814825961047.492</v>
      </c>
      <c r="G375" s="2">
        <f t="shared" si="181"/>
        <v>27</v>
      </c>
      <c r="H375" s="2">
        <f t="shared" si="165"/>
        <v>21</v>
      </c>
      <c r="I375" s="2">
        <f t="shared" si="160"/>
        <v>100000</v>
      </c>
      <c r="J375" s="4">
        <f t="shared" si="188"/>
        <v>538242.26962686365</v>
      </c>
      <c r="K375" s="10">
        <f t="shared" si="166"/>
        <v>4297.7344037501462</v>
      </c>
      <c r="L375" s="4">
        <f t="shared" si="167"/>
        <v>21488.672018750731</v>
      </c>
      <c r="M375" s="9">
        <f t="shared" si="168"/>
        <v>0.24870370370370368</v>
      </c>
      <c r="N375" s="4">
        <f t="shared" si="169"/>
        <v>114.95432190748033</v>
      </c>
      <c r="Q375" s="2">
        <f t="shared" si="184"/>
        <v>509634577.15905637</v>
      </c>
      <c r="R375" s="2">
        <f t="shared" si="185"/>
        <v>5420082.5135562532</v>
      </c>
      <c r="S375" s="2">
        <f t="shared" si="170"/>
        <v>43078.58010547889</v>
      </c>
      <c r="T375" s="4">
        <f t="shared" si="171"/>
        <v>515054659.67261261</v>
      </c>
      <c r="U375" s="4">
        <v>20000</v>
      </c>
      <c r="V375" s="10">
        <f t="shared" si="182"/>
        <v>13.550206283890633</v>
      </c>
      <c r="W375" s="4">
        <f t="shared" si="183"/>
        <v>0.10769645026369723</v>
      </c>
      <c r="X375" s="2">
        <f t="shared" si="172"/>
        <v>67.75103141945317</v>
      </c>
      <c r="Y375" s="9">
        <f t="shared" si="173"/>
        <v>7.7546296296296304E-4</v>
      </c>
      <c r="Z375" s="2">
        <f t="shared" si="174"/>
        <v>0.53848225131849858</v>
      </c>
      <c r="AA375" s="2">
        <f t="shared" si="175"/>
        <v>27713.723218401294</v>
      </c>
      <c r="AB375" s="9">
        <f t="shared" si="176"/>
        <v>0.32075231481481481</v>
      </c>
      <c r="AC375" s="4">
        <f t="shared" si="161"/>
        <v>509634600</v>
      </c>
      <c r="AD375" s="4">
        <f t="shared" si="177"/>
        <v>515054700</v>
      </c>
      <c r="AE375" s="4">
        <f t="shared" si="162"/>
        <v>20000</v>
      </c>
      <c r="AF375">
        <f t="shared" si="163"/>
        <v>120382</v>
      </c>
      <c r="AG375">
        <f t="shared" si="178"/>
        <v>74400</v>
      </c>
      <c r="AH375">
        <f t="shared" si="179"/>
        <v>45982</v>
      </c>
    </row>
    <row r="376" spans="1:34">
      <c r="A376" s="3">
        <v>373</v>
      </c>
      <c r="B376" s="2">
        <f t="shared" si="186"/>
        <v>49814825961047.492</v>
      </c>
      <c r="C376" s="2">
        <f t="shared" si="187"/>
        <v>538242269626.86365</v>
      </c>
      <c r="D376" s="2">
        <f t="shared" si="180"/>
        <v>4297734403.7501831</v>
      </c>
      <c r="E376" s="2">
        <f t="shared" si="164"/>
        <v>50353068230674.359</v>
      </c>
      <c r="G376" s="2">
        <f t="shared" si="181"/>
        <v>27</v>
      </c>
      <c r="H376" s="2">
        <f t="shared" si="165"/>
        <v>22</v>
      </c>
      <c r="I376" s="2">
        <f t="shared" si="160"/>
        <v>100000</v>
      </c>
      <c r="J376" s="4">
        <f t="shared" si="188"/>
        <v>542563.05669839412</v>
      </c>
      <c r="K376" s="10">
        <f t="shared" si="166"/>
        <v>4320.7870715305171</v>
      </c>
      <c r="L376" s="4">
        <f t="shared" si="167"/>
        <v>21603.935357652586</v>
      </c>
      <c r="M376" s="9">
        <f t="shared" si="168"/>
        <v>0.25003472222222223</v>
      </c>
      <c r="N376" s="4">
        <f t="shared" si="169"/>
        <v>115.2633389018556</v>
      </c>
      <c r="Q376" s="2">
        <f t="shared" si="184"/>
        <v>515054659.67261261</v>
      </c>
      <c r="R376" s="2">
        <f t="shared" si="185"/>
        <v>5463391.6203395361</v>
      </c>
      <c r="S376" s="2">
        <f t="shared" si="170"/>
        <v>43309.106783282601</v>
      </c>
      <c r="T376" s="4">
        <f t="shared" si="171"/>
        <v>520518051.29295212</v>
      </c>
      <c r="U376" s="4">
        <v>20000</v>
      </c>
      <c r="V376" s="10">
        <f t="shared" si="182"/>
        <v>13.65847905084884</v>
      </c>
      <c r="W376" s="4">
        <f t="shared" si="183"/>
        <v>0.10827276695820665</v>
      </c>
      <c r="X376" s="2">
        <f t="shared" si="172"/>
        <v>68.292395254244198</v>
      </c>
      <c r="Y376" s="9">
        <f t="shared" si="173"/>
        <v>7.8703703703703705E-4</v>
      </c>
      <c r="Z376" s="2">
        <f t="shared" si="174"/>
        <v>0.5413638347910279</v>
      </c>
      <c r="AA376" s="2">
        <f t="shared" si="175"/>
        <v>27782.015613655538</v>
      </c>
      <c r="AB376" s="9">
        <f t="shared" si="176"/>
        <v>0.32155092592592593</v>
      </c>
      <c r="AC376" s="4">
        <f t="shared" si="161"/>
        <v>515054700</v>
      </c>
      <c r="AD376" s="4">
        <f t="shared" si="177"/>
        <v>520518100</v>
      </c>
      <c r="AE376" s="4">
        <f t="shared" si="162"/>
        <v>20000</v>
      </c>
      <c r="AF376">
        <f t="shared" si="163"/>
        <v>120705</v>
      </c>
      <c r="AG376">
        <f t="shared" si="178"/>
        <v>74600</v>
      </c>
      <c r="AH376">
        <f t="shared" si="179"/>
        <v>46105</v>
      </c>
    </row>
    <row r="377" spans="1:34">
      <c r="A377" s="3">
        <v>374</v>
      </c>
      <c r="B377" s="2">
        <f t="shared" si="186"/>
        <v>50353068230674.359</v>
      </c>
      <c r="C377" s="2">
        <f t="shared" si="187"/>
        <v>542563056698.3941</v>
      </c>
      <c r="D377" s="2">
        <f t="shared" si="180"/>
        <v>4320787071.5304565</v>
      </c>
      <c r="E377" s="2">
        <f t="shared" si="164"/>
        <v>50895631287372.75</v>
      </c>
      <c r="G377" s="2">
        <f t="shared" si="181"/>
        <v>27</v>
      </c>
      <c r="H377" s="2">
        <f t="shared" si="165"/>
        <v>23</v>
      </c>
      <c r="I377" s="2">
        <f t="shared" si="160"/>
        <v>100000</v>
      </c>
      <c r="J377" s="4">
        <f t="shared" si="188"/>
        <v>546906.95824110392</v>
      </c>
      <c r="K377" s="10">
        <f t="shared" si="166"/>
        <v>4343.9015427097629</v>
      </c>
      <c r="L377" s="4">
        <f t="shared" si="167"/>
        <v>21719.507713548814</v>
      </c>
      <c r="M377" s="9">
        <f t="shared" si="168"/>
        <v>0.25137731481481479</v>
      </c>
      <c r="N377" s="4">
        <f t="shared" si="169"/>
        <v>115.57235589622724</v>
      </c>
      <c r="Q377" s="2">
        <f t="shared" si="184"/>
        <v>520518051.29295212</v>
      </c>
      <c r="R377" s="2">
        <f t="shared" si="185"/>
        <v>5506931.8718346115</v>
      </c>
      <c r="S377" s="2">
        <f t="shared" si="170"/>
        <v>43540.251495075063</v>
      </c>
      <c r="T377" s="4">
        <f t="shared" si="171"/>
        <v>526024983.16478676</v>
      </c>
      <c r="U377" s="4">
        <v>20000</v>
      </c>
      <c r="V377" s="10">
        <f t="shared" si="182"/>
        <v>13.767329679586529</v>
      </c>
      <c r="W377" s="4">
        <f t="shared" si="183"/>
        <v>0.1088506287376898</v>
      </c>
      <c r="X377" s="2">
        <f t="shared" si="172"/>
        <v>68.836648397932649</v>
      </c>
      <c r="Y377" s="9">
        <f t="shared" si="173"/>
        <v>7.8703703703703705E-4</v>
      </c>
      <c r="Z377" s="2">
        <f t="shared" si="174"/>
        <v>0.54425314368845079</v>
      </c>
      <c r="AA377" s="2">
        <f t="shared" si="175"/>
        <v>27850.852262053471</v>
      </c>
      <c r="AB377" s="9">
        <f t="shared" si="176"/>
        <v>0.32233796296296297</v>
      </c>
      <c r="AC377" s="4">
        <f t="shared" si="161"/>
        <v>520518100</v>
      </c>
      <c r="AD377" s="4">
        <f t="shared" si="177"/>
        <v>526025000</v>
      </c>
      <c r="AE377" s="4">
        <f t="shared" si="162"/>
        <v>20000</v>
      </c>
      <c r="AF377">
        <f t="shared" si="163"/>
        <v>121029</v>
      </c>
      <c r="AG377">
        <f t="shared" si="178"/>
        <v>74800</v>
      </c>
      <c r="AH377">
        <f t="shared" si="179"/>
        <v>46229</v>
      </c>
    </row>
    <row r="378" spans="1:34">
      <c r="A378" s="3">
        <v>375</v>
      </c>
      <c r="B378" s="2">
        <f t="shared" si="186"/>
        <v>50895631287372.75</v>
      </c>
      <c r="C378" s="2">
        <f t="shared" si="187"/>
        <v>546906958241.10388</v>
      </c>
      <c r="D378" s="2">
        <f t="shared" si="180"/>
        <v>4343901542.7097778</v>
      </c>
      <c r="E378" s="2">
        <f t="shared" si="164"/>
        <v>51442538245613.852</v>
      </c>
      <c r="G378" s="2">
        <f t="shared" si="181"/>
        <v>27</v>
      </c>
      <c r="H378" s="2">
        <f t="shared" si="165"/>
        <v>24</v>
      </c>
      <c r="I378" s="2">
        <f t="shared" si="160"/>
        <v>100000</v>
      </c>
      <c r="J378" s="4">
        <f t="shared" si="188"/>
        <v>551274.03605839179</v>
      </c>
      <c r="K378" s="10">
        <f t="shared" si="166"/>
        <v>4367.0778172878836</v>
      </c>
      <c r="L378" s="4">
        <f t="shared" si="167"/>
        <v>21835.38908643942</v>
      </c>
      <c r="M378" s="9">
        <f t="shared" si="168"/>
        <v>0.25271990740740741</v>
      </c>
      <c r="N378" s="4">
        <f t="shared" si="169"/>
        <v>115.88137289060614</v>
      </c>
      <c r="Q378" s="2">
        <f t="shared" si="184"/>
        <v>526024983.16478676</v>
      </c>
      <c r="R378" s="2">
        <f t="shared" si="185"/>
        <v>5550703.8860754678</v>
      </c>
      <c r="S378" s="2">
        <f t="shared" si="170"/>
        <v>43772.014240856275</v>
      </c>
      <c r="T378" s="4">
        <f t="shared" si="171"/>
        <v>531575687.05086225</v>
      </c>
      <c r="U378" s="4">
        <v>20000</v>
      </c>
      <c r="V378" s="10">
        <f t="shared" si="182"/>
        <v>13.876759715188671</v>
      </c>
      <c r="W378" s="4">
        <f t="shared" si="183"/>
        <v>0.10943003560214137</v>
      </c>
      <c r="X378" s="2">
        <f t="shared" si="172"/>
        <v>69.383798575943359</v>
      </c>
      <c r="Y378" s="9">
        <f t="shared" si="173"/>
        <v>7.9861111111111105E-4</v>
      </c>
      <c r="Z378" s="2">
        <f t="shared" si="174"/>
        <v>0.54715017801071042</v>
      </c>
      <c r="AA378" s="2">
        <f t="shared" si="175"/>
        <v>27920.236060629413</v>
      </c>
      <c r="AB378" s="9">
        <f t="shared" si="176"/>
        <v>0.32314814814814813</v>
      </c>
      <c r="AC378" s="4">
        <f t="shared" si="161"/>
        <v>526025000</v>
      </c>
      <c r="AD378" s="4">
        <f t="shared" si="177"/>
        <v>531575700</v>
      </c>
      <c r="AE378" s="4">
        <f t="shared" si="162"/>
        <v>20000</v>
      </c>
      <c r="AF378">
        <f t="shared" si="163"/>
        <v>121353</v>
      </c>
      <c r="AG378">
        <f t="shared" si="178"/>
        <v>75000</v>
      </c>
      <c r="AH378">
        <f t="shared" si="179"/>
        <v>46353</v>
      </c>
    </row>
    <row r="379" spans="1:34">
      <c r="A379" s="3">
        <v>376</v>
      </c>
      <c r="B379" s="2">
        <f t="shared" si="186"/>
        <v>51442538245613.852</v>
      </c>
      <c r="C379" s="2">
        <f t="shared" si="187"/>
        <v>551274036058.39185</v>
      </c>
      <c r="D379" s="2">
        <f t="shared" si="180"/>
        <v>4367077817.2879639</v>
      </c>
      <c r="E379" s="2">
        <f t="shared" si="164"/>
        <v>51993812281672.242</v>
      </c>
      <c r="G379" s="2">
        <f t="shared" si="181"/>
        <v>27</v>
      </c>
      <c r="H379" s="2">
        <f t="shared" si="165"/>
        <v>25</v>
      </c>
      <c r="I379" s="2">
        <f t="shared" si="160"/>
        <v>100000</v>
      </c>
      <c r="J379" s="4">
        <f t="shared" si="188"/>
        <v>555664.35195365665</v>
      </c>
      <c r="K379" s="10">
        <f t="shared" si="166"/>
        <v>4390.3158952648801</v>
      </c>
      <c r="L379" s="4">
        <f t="shared" si="167"/>
        <v>21951.579476324401</v>
      </c>
      <c r="M379" s="9">
        <f t="shared" si="168"/>
        <v>0.25406250000000002</v>
      </c>
      <c r="N379" s="4">
        <f t="shared" si="169"/>
        <v>116.19038988498141</v>
      </c>
      <c r="Q379" s="2">
        <f t="shared" si="184"/>
        <v>531575687.05086225</v>
      </c>
      <c r="R379" s="2">
        <f t="shared" si="185"/>
        <v>5594708.2810960943</v>
      </c>
      <c r="S379" s="2">
        <f t="shared" si="170"/>
        <v>44004.395020626238</v>
      </c>
      <c r="T379" s="4">
        <f t="shared" si="171"/>
        <v>537170395.33195829</v>
      </c>
      <c r="U379" s="4">
        <v>20000</v>
      </c>
      <c r="V379" s="10">
        <f t="shared" si="182"/>
        <v>13.986770702740236</v>
      </c>
      <c r="W379" s="4">
        <f t="shared" si="183"/>
        <v>0.11001098755156491</v>
      </c>
      <c r="X379" s="2">
        <f t="shared" si="172"/>
        <v>69.93385351370118</v>
      </c>
      <c r="Y379" s="9">
        <f t="shared" si="173"/>
        <v>7.9861111111111105E-4</v>
      </c>
      <c r="Z379" s="2">
        <f t="shared" si="174"/>
        <v>0.55005493775782099</v>
      </c>
      <c r="AA379" s="2">
        <f t="shared" si="175"/>
        <v>27990.169914143113</v>
      </c>
      <c r="AB379" s="9">
        <f t="shared" si="176"/>
        <v>0.32395833333333335</v>
      </c>
      <c r="AC379" s="4">
        <f t="shared" si="161"/>
        <v>531575700</v>
      </c>
      <c r="AD379" s="4">
        <f t="shared" si="177"/>
        <v>537170400</v>
      </c>
      <c r="AE379" s="4">
        <f t="shared" si="162"/>
        <v>20000</v>
      </c>
      <c r="AF379">
        <f t="shared" si="163"/>
        <v>121676</v>
      </c>
      <c r="AG379">
        <f t="shared" si="178"/>
        <v>75200</v>
      </c>
      <c r="AH379">
        <f t="shared" si="179"/>
        <v>46476</v>
      </c>
    </row>
    <row r="380" spans="1:34">
      <c r="A380" s="3">
        <v>377</v>
      </c>
      <c r="B380" s="2">
        <f t="shared" si="186"/>
        <v>51993812281672.242</v>
      </c>
      <c r="C380" s="2">
        <f t="shared" si="187"/>
        <v>555664351953.65662</v>
      </c>
      <c r="D380" s="2">
        <f t="shared" si="180"/>
        <v>4390315895.2647705</v>
      </c>
      <c r="E380" s="2">
        <f t="shared" si="164"/>
        <v>52549476633625.898</v>
      </c>
      <c r="G380" s="2">
        <f t="shared" si="181"/>
        <v>27</v>
      </c>
      <c r="H380" s="2">
        <f t="shared" si="165"/>
        <v>26</v>
      </c>
      <c r="I380" s="2">
        <f t="shared" si="160"/>
        <v>100000</v>
      </c>
      <c r="J380" s="4">
        <f t="shared" si="188"/>
        <v>560077.96773029736</v>
      </c>
      <c r="K380" s="10">
        <f t="shared" si="166"/>
        <v>4413.6157766407514</v>
      </c>
      <c r="L380" s="4">
        <f t="shared" si="167"/>
        <v>22068.078883203758</v>
      </c>
      <c r="M380" s="9">
        <f t="shared" si="168"/>
        <v>0.25541666666666668</v>
      </c>
      <c r="N380" s="4">
        <f t="shared" si="169"/>
        <v>116.49940687935668</v>
      </c>
      <c r="Q380" s="2">
        <f t="shared" si="184"/>
        <v>537170395.33195829</v>
      </c>
      <c r="R380" s="2">
        <f t="shared" si="185"/>
        <v>5638945.6749304794</v>
      </c>
      <c r="S380" s="2">
        <f t="shared" si="170"/>
        <v>44237.393834384951</v>
      </c>
      <c r="T380" s="4">
        <f t="shared" si="171"/>
        <v>542809341.00688875</v>
      </c>
      <c r="U380" s="4">
        <v>20000</v>
      </c>
      <c r="V380" s="10">
        <f t="shared" si="182"/>
        <v>14.097364187326198</v>
      </c>
      <c r="W380" s="4">
        <f t="shared" si="183"/>
        <v>0.11059348458596219</v>
      </c>
      <c r="X380" s="2">
        <f t="shared" si="172"/>
        <v>70.486820936630991</v>
      </c>
      <c r="Y380" s="9">
        <f t="shared" si="173"/>
        <v>8.1018518518518516E-4</v>
      </c>
      <c r="Z380" s="2">
        <f t="shared" si="174"/>
        <v>0.55296742292981094</v>
      </c>
      <c r="AA380" s="2">
        <f t="shared" si="175"/>
        <v>28060.656735079745</v>
      </c>
      <c r="AB380" s="9">
        <f t="shared" si="176"/>
        <v>0.32476851851851857</v>
      </c>
      <c r="AC380" s="4">
        <f t="shared" si="161"/>
        <v>537170400</v>
      </c>
      <c r="AD380" s="4">
        <f t="shared" si="177"/>
        <v>542809300</v>
      </c>
      <c r="AE380" s="4">
        <f t="shared" si="162"/>
        <v>20000</v>
      </c>
      <c r="AF380">
        <f t="shared" si="163"/>
        <v>122000</v>
      </c>
      <c r="AG380">
        <f t="shared" si="178"/>
        <v>75400</v>
      </c>
      <c r="AH380">
        <f t="shared" si="179"/>
        <v>46600</v>
      </c>
    </row>
    <row r="381" spans="1:34">
      <c r="A381" s="3">
        <v>378</v>
      </c>
      <c r="B381" s="2">
        <f t="shared" si="186"/>
        <v>52549476633625.898</v>
      </c>
      <c r="C381" s="2">
        <f t="shared" si="187"/>
        <v>560077967730.29736</v>
      </c>
      <c r="D381" s="2">
        <f t="shared" si="180"/>
        <v>4413615776.6407471</v>
      </c>
      <c r="E381" s="2">
        <f t="shared" si="164"/>
        <v>53109554601356.195</v>
      </c>
      <c r="G381" s="2">
        <f t="shared" si="181"/>
        <v>27</v>
      </c>
      <c r="H381" s="2">
        <f t="shared" si="165"/>
        <v>27</v>
      </c>
      <c r="I381" s="2">
        <f t="shared" si="160"/>
        <v>100000</v>
      </c>
      <c r="J381" s="4">
        <f t="shared" si="188"/>
        <v>564514.94519171282</v>
      </c>
      <c r="K381" s="10">
        <f t="shared" si="166"/>
        <v>4436.9774614154976</v>
      </c>
      <c r="L381" s="4">
        <f t="shared" si="167"/>
        <v>22184.887307077486</v>
      </c>
      <c r="M381" s="9">
        <f t="shared" si="168"/>
        <v>0.2567592592592593</v>
      </c>
      <c r="N381" s="4">
        <f t="shared" si="169"/>
        <v>116.80842387372832</v>
      </c>
      <c r="Q381" s="2">
        <f t="shared" si="184"/>
        <v>542809341.00688875</v>
      </c>
      <c r="R381" s="2">
        <f t="shared" si="185"/>
        <v>5683416.6856126115</v>
      </c>
      <c r="S381" s="2">
        <f t="shared" si="170"/>
        <v>44471.010682132408</v>
      </c>
      <c r="T381" s="4">
        <f t="shared" si="171"/>
        <v>548492757.69250131</v>
      </c>
      <c r="U381" s="4">
        <v>20000</v>
      </c>
      <c r="V381" s="10">
        <f t="shared" si="182"/>
        <v>14.208541714031529</v>
      </c>
      <c r="W381" s="4">
        <f t="shared" si="183"/>
        <v>0.11117752670533143</v>
      </c>
      <c r="X381" s="2">
        <f t="shared" si="172"/>
        <v>71.042708570157643</v>
      </c>
      <c r="Y381" s="9">
        <f t="shared" si="173"/>
        <v>8.2175925925925917E-4</v>
      </c>
      <c r="Z381" s="2">
        <f t="shared" si="174"/>
        <v>0.55588763352665183</v>
      </c>
      <c r="AA381" s="2">
        <f t="shared" si="175"/>
        <v>28131.699443649904</v>
      </c>
      <c r="AB381" s="9">
        <f t="shared" si="176"/>
        <v>0.32559027777777777</v>
      </c>
      <c r="AC381" s="4">
        <f t="shared" si="161"/>
        <v>542809300</v>
      </c>
      <c r="AD381" s="4">
        <f t="shared" si="177"/>
        <v>548492800</v>
      </c>
      <c r="AE381" s="4">
        <f t="shared" si="162"/>
        <v>20000</v>
      </c>
      <c r="AF381">
        <f t="shared" si="163"/>
        <v>122323</v>
      </c>
      <c r="AG381">
        <f t="shared" si="178"/>
        <v>75600</v>
      </c>
      <c r="AH381">
        <f t="shared" si="179"/>
        <v>46723</v>
      </c>
    </row>
    <row r="382" spans="1:34">
      <c r="A382" s="3">
        <v>379</v>
      </c>
      <c r="B382" s="2">
        <f t="shared" si="186"/>
        <v>53109554601356.195</v>
      </c>
      <c r="C382" s="2">
        <f t="shared" si="187"/>
        <v>564514945191.71277</v>
      </c>
      <c r="D382" s="2">
        <f t="shared" si="180"/>
        <v>4436977461.4154053</v>
      </c>
      <c r="E382" s="2">
        <f t="shared" si="164"/>
        <v>53674069546547.906</v>
      </c>
      <c r="G382" s="2">
        <f t="shared" si="181"/>
        <v>28</v>
      </c>
      <c r="H382" s="2">
        <f t="shared" si="165"/>
        <v>1</v>
      </c>
      <c r="I382" s="2">
        <f t="shared" si="160"/>
        <v>100000</v>
      </c>
      <c r="J382" s="4">
        <f t="shared" si="188"/>
        <v>568975.34614130191</v>
      </c>
      <c r="K382" s="10">
        <f t="shared" si="166"/>
        <v>4460.4009495891187</v>
      </c>
      <c r="L382" s="4">
        <f t="shared" si="167"/>
        <v>22302.004747945593</v>
      </c>
      <c r="M382" s="9">
        <f t="shared" si="168"/>
        <v>0.25812499999999999</v>
      </c>
      <c r="N382" s="4">
        <f t="shared" si="169"/>
        <v>117.11744086810722</v>
      </c>
      <c r="Q382" s="2">
        <f t="shared" si="184"/>
        <v>548492757.69250131</v>
      </c>
      <c r="R382" s="2">
        <f t="shared" si="185"/>
        <v>5728121.9311764799</v>
      </c>
      <c r="S382" s="2">
        <f t="shared" si="170"/>
        <v>44705.245563868615</v>
      </c>
      <c r="T382" s="4">
        <f t="shared" si="171"/>
        <v>554220879.62367773</v>
      </c>
      <c r="U382" s="4">
        <v>20000</v>
      </c>
      <c r="V382" s="10">
        <f t="shared" si="182"/>
        <v>14.3203048279412</v>
      </c>
      <c r="W382" s="4">
        <f t="shared" si="183"/>
        <v>0.11176311390967086</v>
      </c>
      <c r="X382" s="2">
        <f t="shared" si="172"/>
        <v>71.601524139706001</v>
      </c>
      <c r="Y382" s="9">
        <f t="shared" si="173"/>
        <v>8.2175925925925917E-4</v>
      </c>
      <c r="Z382" s="2">
        <f t="shared" si="174"/>
        <v>0.55881556954835787</v>
      </c>
      <c r="AA382" s="2">
        <f t="shared" si="175"/>
        <v>28203.300967789612</v>
      </c>
      <c r="AB382" s="9">
        <f t="shared" si="176"/>
        <v>0.32642361111111112</v>
      </c>
      <c r="AC382" s="4">
        <f t="shared" si="161"/>
        <v>548492800</v>
      </c>
      <c r="AD382" s="4">
        <f t="shared" si="177"/>
        <v>554220900</v>
      </c>
      <c r="AE382" s="4">
        <f t="shared" si="162"/>
        <v>20000</v>
      </c>
      <c r="AF382">
        <f t="shared" si="163"/>
        <v>122647</v>
      </c>
      <c r="AG382">
        <f t="shared" si="178"/>
        <v>75800</v>
      </c>
      <c r="AH382">
        <f t="shared" si="179"/>
        <v>46847</v>
      </c>
    </row>
    <row r="383" spans="1:34">
      <c r="A383" s="3">
        <v>380</v>
      </c>
      <c r="B383" s="2">
        <f t="shared" si="186"/>
        <v>53674069546547.906</v>
      </c>
      <c r="C383" s="2">
        <f t="shared" si="187"/>
        <v>568975346141.30188</v>
      </c>
      <c r="D383" s="2">
        <f t="shared" si="180"/>
        <v>4460400949.5891113</v>
      </c>
      <c r="E383" s="2">
        <f t="shared" si="164"/>
        <v>54243044892689.211</v>
      </c>
      <c r="G383" s="2">
        <f t="shared" si="181"/>
        <v>28</v>
      </c>
      <c r="H383" s="2">
        <f t="shared" si="165"/>
        <v>2</v>
      </c>
      <c r="I383" s="2">
        <f t="shared" si="160"/>
        <v>100000</v>
      </c>
      <c r="J383" s="4">
        <f t="shared" si="188"/>
        <v>573459.23238246352</v>
      </c>
      <c r="K383" s="10">
        <f t="shared" si="166"/>
        <v>4483.8862411616146</v>
      </c>
      <c r="L383" s="4">
        <f t="shared" si="167"/>
        <v>22419.431205808072</v>
      </c>
      <c r="M383" s="9">
        <f t="shared" si="168"/>
        <v>0.25947916666666665</v>
      </c>
      <c r="N383" s="4">
        <f t="shared" si="169"/>
        <v>117.42645786247886</v>
      </c>
      <c r="Q383" s="2">
        <f t="shared" si="184"/>
        <v>554220879.62367773</v>
      </c>
      <c r="R383" s="2">
        <f t="shared" si="185"/>
        <v>5773062.0296560731</v>
      </c>
      <c r="S383" s="2">
        <f t="shared" si="170"/>
        <v>44940.098479593573</v>
      </c>
      <c r="T383" s="4">
        <f t="shared" si="171"/>
        <v>559993941.65333378</v>
      </c>
      <c r="U383" s="4">
        <v>20000</v>
      </c>
      <c r="V383" s="10">
        <f t="shared" si="182"/>
        <v>14.432655074140182</v>
      </c>
      <c r="W383" s="4">
        <f t="shared" si="183"/>
        <v>0.11235024619898226</v>
      </c>
      <c r="X383" s="2">
        <f t="shared" si="172"/>
        <v>72.163275370700916</v>
      </c>
      <c r="Y383" s="9">
        <f t="shared" si="173"/>
        <v>8.3333333333333339E-4</v>
      </c>
      <c r="Z383" s="2">
        <f t="shared" si="174"/>
        <v>0.56175123099491486</v>
      </c>
      <c r="AA383" s="2">
        <f t="shared" si="175"/>
        <v>28275.464243160313</v>
      </c>
      <c r="AB383" s="9">
        <f t="shared" si="176"/>
        <v>0.32725694444444448</v>
      </c>
      <c r="AC383" s="4">
        <f t="shared" si="161"/>
        <v>554220900</v>
      </c>
      <c r="AD383" s="4">
        <f t="shared" si="177"/>
        <v>559993900</v>
      </c>
      <c r="AE383" s="4">
        <f t="shared" si="162"/>
        <v>20000</v>
      </c>
      <c r="AF383">
        <f t="shared" si="163"/>
        <v>122971</v>
      </c>
      <c r="AG383">
        <f t="shared" si="178"/>
        <v>76000</v>
      </c>
      <c r="AH383">
        <f t="shared" si="179"/>
        <v>46971</v>
      </c>
    </row>
    <row r="384" spans="1:34">
      <c r="A384" s="3">
        <v>381</v>
      </c>
      <c r="B384" s="2">
        <f t="shared" si="186"/>
        <v>54243044892689.211</v>
      </c>
      <c r="C384" s="2">
        <f t="shared" si="187"/>
        <v>573459232382.4635</v>
      </c>
      <c r="D384" s="2">
        <f t="shared" si="180"/>
        <v>4483886241.1616211</v>
      </c>
      <c r="E384" s="2">
        <f t="shared" si="164"/>
        <v>54816504125071.672</v>
      </c>
      <c r="G384" s="2">
        <f t="shared" si="181"/>
        <v>28</v>
      </c>
      <c r="H384" s="2">
        <f t="shared" si="165"/>
        <v>3</v>
      </c>
      <c r="I384" s="2">
        <f t="shared" si="160"/>
        <v>100000</v>
      </c>
      <c r="J384" s="4">
        <f t="shared" si="188"/>
        <v>577966.66571859655</v>
      </c>
      <c r="K384" s="10">
        <f t="shared" si="166"/>
        <v>4507.4333361329855</v>
      </c>
      <c r="L384" s="4">
        <f t="shared" si="167"/>
        <v>22537.166680664926</v>
      </c>
      <c r="M384" s="9">
        <f t="shared" si="168"/>
        <v>0.2608449074074074</v>
      </c>
      <c r="N384" s="4">
        <f t="shared" si="169"/>
        <v>117.73547485685413</v>
      </c>
      <c r="Q384" s="2">
        <f t="shared" si="184"/>
        <v>559993941.65333378</v>
      </c>
      <c r="R384" s="2">
        <f t="shared" si="185"/>
        <v>5818237.5990853803</v>
      </c>
      <c r="S384" s="2">
        <f t="shared" si="170"/>
        <v>45175.569429307281</v>
      </c>
      <c r="T384" s="4">
        <f t="shared" si="171"/>
        <v>565812179.25241911</v>
      </c>
      <c r="U384" s="4">
        <v>20000</v>
      </c>
      <c r="V384" s="10">
        <f t="shared" si="182"/>
        <v>14.545593997713452</v>
      </c>
      <c r="W384" s="4">
        <f t="shared" si="183"/>
        <v>0.11293892357326918</v>
      </c>
      <c r="X384" s="2">
        <f t="shared" si="172"/>
        <v>72.727969988567253</v>
      </c>
      <c r="Y384" s="9">
        <f t="shared" si="173"/>
        <v>8.3333333333333339E-4</v>
      </c>
      <c r="Z384" s="2">
        <f t="shared" si="174"/>
        <v>0.56469461786633701</v>
      </c>
      <c r="AA384" s="2">
        <f t="shared" si="175"/>
        <v>28348.192213148879</v>
      </c>
      <c r="AB384" s="9">
        <f t="shared" si="176"/>
        <v>0.32810185185185187</v>
      </c>
      <c r="AC384" s="4">
        <f t="shared" si="161"/>
        <v>559993900</v>
      </c>
      <c r="AD384" s="4">
        <f t="shared" si="177"/>
        <v>565812200</v>
      </c>
      <c r="AE384" s="4">
        <f t="shared" si="162"/>
        <v>20000</v>
      </c>
      <c r="AF384">
        <f t="shared" si="163"/>
        <v>123294</v>
      </c>
      <c r="AG384">
        <f t="shared" si="178"/>
        <v>76200</v>
      </c>
      <c r="AH384">
        <f t="shared" si="179"/>
        <v>47094</v>
      </c>
    </row>
    <row r="385" spans="1:34">
      <c r="A385" s="3">
        <v>382</v>
      </c>
      <c r="B385" s="2">
        <f t="shared" si="186"/>
        <v>54816504125071.672</v>
      </c>
      <c r="C385" s="2">
        <f t="shared" si="187"/>
        <v>577966665718.59656</v>
      </c>
      <c r="D385" s="2">
        <f t="shared" si="180"/>
        <v>4507433336.1330566</v>
      </c>
      <c r="E385" s="2">
        <f t="shared" si="164"/>
        <v>55394470790790.266</v>
      </c>
      <c r="G385" s="2">
        <f t="shared" si="181"/>
        <v>28</v>
      </c>
      <c r="H385" s="2">
        <f t="shared" si="165"/>
        <v>4</v>
      </c>
      <c r="I385" s="2">
        <f t="shared" si="160"/>
        <v>100000</v>
      </c>
      <c r="J385" s="4">
        <f t="shared" si="188"/>
        <v>582497.70795309974</v>
      </c>
      <c r="K385" s="10">
        <f t="shared" si="166"/>
        <v>4531.0422345032312</v>
      </c>
      <c r="L385" s="4">
        <f t="shared" si="167"/>
        <v>22655.211172516156</v>
      </c>
      <c r="M385" s="9">
        <f t="shared" si="168"/>
        <v>0.26221064814814815</v>
      </c>
      <c r="N385" s="4">
        <f t="shared" si="169"/>
        <v>118.0444918512294</v>
      </c>
      <c r="Q385" s="2">
        <f t="shared" si="184"/>
        <v>565812179.25241911</v>
      </c>
      <c r="R385" s="2">
        <f t="shared" si="185"/>
        <v>5863649.25749839</v>
      </c>
      <c r="S385" s="2">
        <f t="shared" si="170"/>
        <v>45411.65841300974</v>
      </c>
      <c r="T385" s="4">
        <f t="shared" si="171"/>
        <v>571675828.5099175</v>
      </c>
      <c r="U385" s="4">
        <v>20000</v>
      </c>
      <c r="V385" s="10">
        <f t="shared" si="182"/>
        <v>14.659123143745976</v>
      </c>
      <c r="W385" s="4">
        <f t="shared" si="183"/>
        <v>0.11352914603252451</v>
      </c>
      <c r="X385" s="2">
        <f t="shared" si="172"/>
        <v>73.295615718729877</v>
      </c>
      <c r="Y385" s="9">
        <f t="shared" si="173"/>
        <v>8.4490740740740739E-4</v>
      </c>
      <c r="Z385" s="2">
        <f t="shared" si="174"/>
        <v>0.56764573016262432</v>
      </c>
      <c r="AA385" s="2">
        <f t="shared" si="175"/>
        <v>28421.487828867608</v>
      </c>
      <c r="AB385" s="9">
        <f t="shared" si="176"/>
        <v>0.32894675925925926</v>
      </c>
      <c r="AC385" s="4">
        <f t="shared" si="161"/>
        <v>565812200</v>
      </c>
      <c r="AD385" s="4">
        <f t="shared" si="177"/>
        <v>571675800</v>
      </c>
      <c r="AE385" s="4">
        <f t="shared" si="162"/>
        <v>20000</v>
      </c>
      <c r="AF385">
        <f t="shared" si="163"/>
        <v>123618</v>
      </c>
      <c r="AG385">
        <f t="shared" si="178"/>
        <v>76400</v>
      </c>
      <c r="AH385">
        <f t="shared" si="179"/>
        <v>47218</v>
      </c>
    </row>
    <row r="386" spans="1:34">
      <c r="A386" s="3">
        <v>383</v>
      </c>
      <c r="B386" s="2">
        <f t="shared" si="186"/>
        <v>55394470790790.266</v>
      </c>
      <c r="C386" s="2">
        <f t="shared" si="187"/>
        <v>582497707953.09973</v>
      </c>
      <c r="D386" s="2">
        <f t="shared" si="180"/>
        <v>4531042234.5031738</v>
      </c>
      <c r="E386" s="2">
        <f t="shared" si="164"/>
        <v>55976968498743.367</v>
      </c>
      <c r="G386" s="2">
        <f t="shared" si="181"/>
        <v>28</v>
      </c>
      <c r="H386" s="2">
        <f t="shared" si="165"/>
        <v>5</v>
      </c>
      <c r="I386" s="2">
        <f t="shared" si="160"/>
        <v>100000</v>
      </c>
      <c r="J386" s="4">
        <f t="shared" si="188"/>
        <v>587052.42088937212</v>
      </c>
      <c r="K386" s="10">
        <f t="shared" si="166"/>
        <v>4554.7129362723517</v>
      </c>
      <c r="L386" s="4">
        <f t="shared" si="167"/>
        <v>22773.564681361757</v>
      </c>
      <c r="M386" s="9">
        <f t="shared" si="168"/>
        <v>0.2635763888888889</v>
      </c>
      <c r="N386" s="4">
        <f t="shared" si="169"/>
        <v>118.35350884560103</v>
      </c>
      <c r="Q386" s="2">
        <f t="shared" si="184"/>
        <v>571675828.5099175</v>
      </c>
      <c r="R386" s="2">
        <f t="shared" si="185"/>
        <v>5909297.6229290906</v>
      </c>
      <c r="S386" s="2">
        <f t="shared" si="170"/>
        <v>45648.365430700949</v>
      </c>
      <c r="T386" s="4">
        <f t="shared" si="171"/>
        <v>577585126.13284659</v>
      </c>
      <c r="U386" s="4">
        <v>20000</v>
      </c>
      <c r="V386" s="10">
        <f t="shared" si="182"/>
        <v>14.773244057322728</v>
      </c>
      <c r="W386" s="4">
        <f t="shared" si="183"/>
        <v>0.1141209135767518</v>
      </c>
      <c r="X386" s="2">
        <f t="shared" si="172"/>
        <v>73.86622028661364</v>
      </c>
      <c r="Y386" s="9">
        <f t="shared" si="173"/>
        <v>8.4490740740740739E-4</v>
      </c>
      <c r="Z386" s="2">
        <f t="shared" si="174"/>
        <v>0.57060456788376257</v>
      </c>
      <c r="AA386" s="2">
        <f t="shared" si="175"/>
        <v>28495.354049154223</v>
      </c>
      <c r="AB386" s="9">
        <f t="shared" si="176"/>
        <v>0.32980324074074074</v>
      </c>
      <c r="AC386" s="4">
        <f t="shared" si="161"/>
        <v>571675800</v>
      </c>
      <c r="AD386" s="4">
        <f t="shared" si="177"/>
        <v>577585100</v>
      </c>
      <c r="AE386" s="4">
        <f t="shared" si="162"/>
        <v>20000</v>
      </c>
      <c r="AF386">
        <f t="shared" si="163"/>
        <v>123941</v>
      </c>
      <c r="AG386">
        <f t="shared" si="178"/>
        <v>76600</v>
      </c>
      <c r="AH386">
        <f t="shared" si="179"/>
        <v>47341</v>
      </c>
    </row>
    <row r="387" spans="1:34">
      <c r="A387" s="3">
        <v>384</v>
      </c>
      <c r="B387" s="2">
        <f t="shared" si="186"/>
        <v>55976968498743.367</v>
      </c>
      <c r="C387" s="2">
        <f t="shared" si="187"/>
        <v>587052420889.37207</v>
      </c>
      <c r="D387" s="2">
        <f t="shared" si="180"/>
        <v>4554712936.2723389</v>
      </c>
      <c r="E387" s="2">
        <f t="shared" si="164"/>
        <v>56564020919632.742</v>
      </c>
      <c r="G387" s="2">
        <f t="shared" si="181"/>
        <v>28</v>
      </c>
      <c r="H387" s="2">
        <f t="shared" si="165"/>
        <v>6</v>
      </c>
      <c r="I387" s="2">
        <f t="shared" si="160"/>
        <v>100000</v>
      </c>
      <c r="J387" s="4">
        <f t="shared" si="188"/>
        <v>591630.86633081245</v>
      </c>
      <c r="K387" s="10">
        <f t="shared" si="166"/>
        <v>4578.4454414403481</v>
      </c>
      <c r="L387" s="4">
        <f t="shared" si="167"/>
        <v>22892.22720720174</v>
      </c>
      <c r="M387" s="9">
        <f t="shared" si="168"/>
        <v>0.26495370370370369</v>
      </c>
      <c r="N387" s="4">
        <f t="shared" si="169"/>
        <v>118.66252583998357</v>
      </c>
      <c r="Q387" s="2">
        <f t="shared" si="184"/>
        <v>577585126.13284659</v>
      </c>
      <c r="R387" s="2">
        <f t="shared" si="185"/>
        <v>5955183.3134114714</v>
      </c>
      <c r="S387" s="2">
        <f t="shared" si="170"/>
        <v>45885.690482380909</v>
      </c>
      <c r="T387" s="4">
        <f t="shared" si="171"/>
        <v>583540309.44625807</v>
      </c>
      <c r="U387" s="4">
        <v>20000</v>
      </c>
      <c r="V387" s="10">
        <f t="shared" si="182"/>
        <v>14.887958283528679</v>
      </c>
      <c r="W387" s="4">
        <f t="shared" si="183"/>
        <v>0.11471422620595106</v>
      </c>
      <c r="X387" s="2">
        <f t="shared" si="172"/>
        <v>74.439791417643391</v>
      </c>
      <c r="Y387" s="9">
        <f t="shared" si="173"/>
        <v>8.564814814814815E-4</v>
      </c>
      <c r="Z387" s="2">
        <f t="shared" si="174"/>
        <v>0.57357113102975177</v>
      </c>
      <c r="AA387" s="2">
        <f t="shared" si="175"/>
        <v>28569.793840571867</v>
      </c>
      <c r="AB387" s="9">
        <f t="shared" si="176"/>
        <v>0.33065972222222223</v>
      </c>
      <c r="AC387" s="4">
        <f t="shared" si="161"/>
        <v>577585100</v>
      </c>
      <c r="AD387" s="4">
        <f t="shared" si="177"/>
        <v>583540300</v>
      </c>
      <c r="AE387" s="4">
        <f t="shared" si="162"/>
        <v>20000</v>
      </c>
      <c r="AF387">
        <f t="shared" si="163"/>
        <v>124265</v>
      </c>
      <c r="AG387">
        <f t="shared" si="178"/>
        <v>76800</v>
      </c>
      <c r="AH387">
        <f t="shared" si="179"/>
        <v>47465</v>
      </c>
    </row>
    <row r="388" spans="1:34">
      <c r="A388" s="3">
        <v>385</v>
      </c>
      <c r="B388" s="2">
        <f t="shared" si="186"/>
        <v>56564020919632.742</v>
      </c>
      <c r="C388" s="2">
        <f t="shared" si="187"/>
        <v>591630866330.8125</v>
      </c>
      <c r="D388" s="2">
        <f t="shared" si="180"/>
        <v>4578445441.4404297</v>
      </c>
      <c r="E388" s="2">
        <f t="shared" si="164"/>
        <v>57155651785963.555</v>
      </c>
      <c r="G388" s="2">
        <f t="shared" si="181"/>
        <v>28</v>
      </c>
      <c r="H388" s="2">
        <f t="shared" si="165"/>
        <v>7</v>
      </c>
      <c r="I388" s="2">
        <f t="shared" ref="I388:I443" si="189">VLOOKUP(G388,$O$7:$P$22,2)</f>
        <v>100000</v>
      </c>
      <c r="J388" s="4">
        <f t="shared" si="188"/>
        <v>596233.10608081962</v>
      </c>
      <c r="K388" s="10">
        <f t="shared" si="166"/>
        <v>4602.2397500072193</v>
      </c>
      <c r="L388" s="4">
        <f t="shared" si="167"/>
        <v>23011.198750036096</v>
      </c>
      <c r="M388" s="9">
        <f t="shared" si="168"/>
        <v>0.26633101851851854</v>
      </c>
      <c r="N388" s="4">
        <f t="shared" si="169"/>
        <v>118.9715428343552</v>
      </c>
      <c r="Q388" s="2">
        <f t="shared" si="184"/>
        <v>583540309.44625807</v>
      </c>
      <c r="R388" s="2">
        <f t="shared" si="185"/>
        <v>6001306.9469795208</v>
      </c>
      <c r="S388" s="2">
        <f t="shared" si="170"/>
        <v>46123.633568049619</v>
      </c>
      <c r="T388" s="4">
        <f t="shared" si="171"/>
        <v>589541616.39323759</v>
      </c>
      <c r="U388" s="4">
        <v>20000</v>
      </c>
      <c r="V388" s="10">
        <f t="shared" si="182"/>
        <v>15.003267367448803</v>
      </c>
      <c r="W388" s="4">
        <f t="shared" si="183"/>
        <v>0.11530908392012407</v>
      </c>
      <c r="X388" s="2">
        <f t="shared" si="172"/>
        <v>75.016336837244012</v>
      </c>
      <c r="Y388" s="9">
        <f t="shared" si="173"/>
        <v>8.6805555555555551E-4</v>
      </c>
      <c r="Z388" s="2">
        <f t="shared" si="174"/>
        <v>0.57654541960062033</v>
      </c>
      <c r="AA388" s="2">
        <f t="shared" si="175"/>
        <v>28644.810177409112</v>
      </c>
      <c r="AB388" s="9">
        <f t="shared" si="176"/>
        <v>0.33152777777777775</v>
      </c>
      <c r="AC388" s="4">
        <f t="shared" ref="AC388:AC451" si="190">ROUND(Q388/100,0)*100</f>
        <v>583540300</v>
      </c>
      <c r="AD388" s="4">
        <f t="shared" si="177"/>
        <v>589541600</v>
      </c>
      <c r="AE388" s="4">
        <f t="shared" ref="AE388:AE451" si="191">U388</f>
        <v>20000</v>
      </c>
      <c r="AF388">
        <f t="shared" ref="AF388:AF451" si="192">ROUND(200*A388*AF$3, 0)</f>
        <v>124589</v>
      </c>
      <c r="AG388">
        <f t="shared" si="178"/>
        <v>77000</v>
      </c>
      <c r="AH388">
        <f t="shared" si="179"/>
        <v>47589</v>
      </c>
    </row>
    <row r="389" spans="1:34">
      <c r="A389" s="3">
        <v>386</v>
      </c>
      <c r="B389" s="2">
        <f t="shared" si="186"/>
        <v>57155651785963.555</v>
      </c>
      <c r="C389" s="2">
        <f t="shared" si="187"/>
        <v>596233106080.81958</v>
      </c>
      <c r="D389" s="2">
        <f t="shared" si="180"/>
        <v>4602239750.0070801</v>
      </c>
      <c r="E389" s="2">
        <f t="shared" ref="E389:E443" si="193">B390</f>
        <v>57751884892044.375</v>
      </c>
      <c r="G389" s="2">
        <f t="shared" si="181"/>
        <v>28</v>
      </c>
      <c r="H389" s="2">
        <f t="shared" ref="H389:H443" si="194">IF(G389=G388,H388+1,1)</f>
        <v>8</v>
      </c>
      <c r="I389" s="2">
        <f t="shared" si="189"/>
        <v>100000</v>
      </c>
      <c r="J389" s="4">
        <f t="shared" si="188"/>
        <v>600859.20194279263</v>
      </c>
      <c r="K389" s="10">
        <f t="shared" ref="K389:K443" si="195">+K$3*A389+K388</f>
        <v>4626.0958619729654</v>
      </c>
      <c r="L389" s="4">
        <f t="shared" ref="L389:L452" si="196">K389*L$3</f>
        <v>23130.479309864826</v>
      </c>
      <c r="M389" s="9">
        <f t="shared" ref="M389:M452" si="197">TIME(0,0,L389)</f>
        <v>0.26770833333333333</v>
      </c>
      <c r="N389" s="4">
        <f t="shared" ref="N389:N443" si="198">+L389-L388</f>
        <v>119.28055982873047</v>
      </c>
      <c r="Q389" s="2">
        <f t="shared" si="184"/>
        <v>589541616.39323759</v>
      </c>
      <c r="R389" s="2">
        <f t="shared" si="185"/>
        <v>6047669.1416672282</v>
      </c>
      <c r="S389" s="2">
        <f t="shared" ref="S389:S443" si="199">+S$3*A389+S388</f>
        <v>46362.19468770708</v>
      </c>
      <c r="T389" s="4">
        <f t="shared" ref="T389:T443" si="200">+Q390</f>
        <v>595589285.53490484</v>
      </c>
      <c r="U389" s="4">
        <v>20000</v>
      </c>
      <c r="V389" s="10">
        <f t="shared" si="182"/>
        <v>15.11917285416807</v>
      </c>
      <c r="W389" s="4">
        <f t="shared" si="183"/>
        <v>0.11590548671926726</v>
      </c>
      <c r="X389" s="2">
        <f t="shared" ref="X389:X452" si="201">+V389*X$3</f>
        <v>75.595864270840352</v>
      </c>
      <c r="Y389" s="9">
        <f t="shared" ref="Y389:Y452" si="202">TIME(0,0,X389)</f>
        <v>8.6805555555555551E-4</v>
      </c>
      <c r="Z389" s="2">
        <f t="shared" ref="Z389:Z452" si="203">+X389-X388</f>
        <v>0.57952743359633985</v>
      </c>
      <c r="AA389" s="2">
        <f t="shared" ref="AA389:AA452" si="204">+AA388+X389</f>
        <v>28720.406041679951</v>
      </c>
      <c r="AB389" s="9">
        <f t="shared" ref="AB389:AB452" si="205">TIME(0,0,AA389)</f>
        <v>0.33240740740740743</v>
      </c>
      <c r="AC389" s="4">
        <f t="shared" si="190"/>
        <v>589541600</v>
      </c>
      <c r="AD389" s="4">
        <f t="shared" ref="AD389:AD452" si="206">+AC390</f>
        <v>595589300</v>
      </c>
      <c r="AE389" s="4">
        <f t="shared" si="191"/>
        <v>20000</v>
      </c>
      <c r="AF389">
        <f t="shared" si="192"/>
        <v>124912</v>
      </c>
      <c r="AG389">
        <f t="shared" ref="AG389:AG452" si="207">ROUND(AF389*AG$3, 0)</f>
        <v>77200</v>
      </c>
      <c r="AH389">
        <f t="shared" ref="AH389:AH452" si="208">ROUND(AF389*AH$3, 0)</f>
        <v>47712</v>
      </c>
    </row>
    <row r="390" spans="1:34">
      <c r="A390" s="3">
        <v>387</v>
      </c>
      <c r="B390" s="2">
        <f t="shared" si="186"/>
        <v>57751884892044.375</v>
      </c>
      <c r="C390" s="2">
        <f t="shared" si="187"/>
        <v>600859201942.79272</v>
      </c>
      <c r="D390" s="2">
        <f t="shared" ref="D390:D453" si="209">+C390-C389</f>
        <v>4626095861.9731445</v>
      </c>
      <c r="E390" s="2">
        <f t="shared" si="193"/>
        <v>58352744093987.164</v>
      </c>
      <c r="G390" s="2">
        <f t="shared" ref="G390:G443" si="210">IF(G389=H389,G389+1,G389)</f>
        <v>28</v>
      </c>
      <c r="H390" s="2">
        <f t="shared" si="194"/>
        <v>9</v>
      </c>
      <c r="I390" s="2">
        <f t="shared" si="189"/>
        <v>100000</v>
      </c>
      <c r="J390" s="4">
        <f t="shared" si="188"/>
        <v>605509.21572013025</v>
      </c>
      <c r="K390" s="10">
        <f t="shared" si="195"/>
        <v>4650.0137773375864</v>
      </c>
      <c r="L390" s="4">
        <f t="shared" si="196"/>
        <v>23250.068886687932</v>
      </c>
      <c r="M390" s="9">
        <f t="shared" si="197"/>
        <v>0.26909722222222221</v>
      </c>
      <c r="N390" s="4">
        <f t="shared" si="198"/>
        <v>119.58957682310574</v>
      </c>
      <c r="Q390" s="2">
        <f t="shared" si="184"/>
        <v>595589285.53490484</v>
      </c>
      <c r="R390" s="2">
        <f t="shared" si="185"/>
        <v>6094270.5155085819</v>
      </c>
      <c r="S390" s="2">
        <f t="shared" si="199"/>
        <v>46601.373841353292</v>
      </c>
      <c r="T390" s="4">
        <f t="shared" si="200"/>
        <v>601683556.05041337</v>
      </c>
      <c r="U390" s="4">
        <v>20000</v>
      </c>
      <c r="V390" s="10">
        <f t="shared" ref="V390:V453" si="211">+R390/V$3/U390</f>
        <v>15.235676288771455</v>
      </c>
      <c r="W390" s="4">
        <f t="shared" ref="W390:W453" si="212">V390-V389</f>
        <v>0.11650343460338419</v>
      </c>
      <c r="X390" s="2">
        <f t="shared" si="201"/>
        <v>76.178381443857276</v>
      </c>
      <c r="Y390" s="9">
        <f t="shared" si="202"/>
        <v>8.7962962962962962E-4</v>
      </c>
      <c r="Z390" s="2">
        <f t="shared" si="203"/>
        <v>0.58251717301692452</v>
      </c>
      <c r="AA390" s="2">
        <f t="shared" si="204"/>
        <v>28796.584423123808</v>
      </c>
      <c r="AB390" s="9">
        <f t="shared" si="205"/>
        <v>0.33328703703703705</v>
      </c>
      <c r="AC390" s="4">
        <f t="shared" si="190"/>
        <v>595589300</v>
      </c>
      <c r="AD390" s="4">
        <f t="shared" si="206"/>
        <v>601683600</v>
      </c>
      <c r="AE390" s="4">
        <f t="shared" si="191"/>
        <v>20000</v>
      </c>
      <c r="AF390">
        <f t="shared" si="192"/>
        <v>125236</v>
      </c>
      <c r="AG390">
        <f t="shared" si="207"/>
        <v>77400</v>
      </c>
      <c r="AH390">
        <f t="shared" si="208"/>
        <v>47836</v>
      </c>
    </row>
    <row r="391" spans="1:34">
      <c r="A391" s="3">
        <v>388</v>
      </c>
      <c r="B391" s="2">
        <f t="shared" si="186"/>
        <v>58352744093987.164</v>
      </c>
      <c r="C391" s="2">
        <f t="shared" si="187"/>
        <v>605509215720.13025</v>
      </c>
      <c r="D391" s="2">
        <f t="shared" si="209"/>
        <v>4650013777.3375244</v>
      </c>
      <c r="E391" s="2">
        <f t="shared" si="193"/>
        <v>58958253309707.297</v>
      </c>
      <c r="G391" s="2">
        <f t="shared" si="210"/>
        <v>28</v>
      </c>
      <c r="H391" s="2">
        <f t="shared" si="194"/>
        <v>10</v>
      </c>
      <c r="I391" s="2">
        <f t="shared" si="189"/>
        <v>100000</v>
      </c>
      <c r="J391" s="4">
        <f t="shared" si="188"/>
        <v>610183.20921623136</v>
      </c>
      <c r="K391" s="10">
        <f t="shared" si="195"/>
        <v>4673.9934961010822</v>
      </c>
      <c r="L391" s="4">
        <f t="shared" si="196"/>
        <v>23369.967480505409</v>
      </c>
      <c r="M391" s="9">
        <f t="shared" si="197"/>
        <v>0.27047453703703705</v>
      </c>
      <c r="N391" s="4">
        <f t="shared" si="198"/>
        <v>119.89859381747738</v>
      </c>
      <c r="Q391" s="2">
        <f t="shared" si="184"/>
        <v>601683556.05041337</v>
      </c>
      <c r="R391" s="2">
        <f t="shared" si="185"/>
        <v>6141111.6865375703</v>
      </c>
      <c r="S391" s="2">
        <f t="shared" si="199"/>
        <v>46841.171028988254</v>
      </c>
      <c r="T391" s="4">
        <f t="shared" si="200"/>
        <v>607824667.73695099</v>
      </c>
      <c r="U391" s="4">
        <v>20000</v>
      </c>
      <c r="V391" s="10">
        <f t="shared" si="211"/>
        <v>15.352779216343928</v>
      </c>
      <c r="W391" s="4">
        <f t="shared" si="212"/>
        <v>0.11710292757247309</v>
      </c>
      <c r="X391" s="2">
        <f t="shared" si="201"/>
        <v>76.763896081719636</v>
      </c>
      <c r="Y391" s="9">
        <f t="shared" si="202"/>
        <v>8.7962962962962962E-4</v>
      </c>
      <c r="Z391" s="2">
        <f t="shared" si="203"/>
        <v>0.58551463786236013</v>
      </c>
      <c r="AA391" s="2">
        <f t="shared" si="204"/>
        <v>28873.348319205528</v>
      </c>
      <c r="AB391" s="9">
        <f t="shared" si="205"/>
        <v>0.33417824074074071</v>
      </c>
      <c r="AC391" s="4">
        <f t="shared" si="190"/>
        <v>601683600</v>
      </c>
      <c r="AD391" s="4">
        <f t="shared" si="206"/>
        <v>607824700</v>
      </c>
      <c r="AE391" s="4">
        <f t="shared" si="191"/>
        <v>20000</v>
      </c>
      <c r="AF391">
        <f t="shared" si="192"/>
        <v>125559</v>
      </c>
      <c r="AG391">
        <f t="shared" si="207"/>
        <v>77600</v>
      </c>
      <c r="AH391">
        <f t="shared" si="208"/>
        <v>47959</v>
      </c>
    </row>
    <row r="392" spans="1:34">
      <c r="A392" s="3">
        <v>389</v>
      </c>
      <c r="B392" s="2">
        <f t="shared" si="186"/>
        <v>58958253309707.297</v>
      </c>
      <c r="C392" s="2">
        <f t="shared" si="187"/>
        <v>610183209216.23145</v>
      </c>
      <c r="D392" s="2">
        <f t="shared" si="209"/>
        <v>4673993496.1011963</v>
      </c>
      <c r="E392" s="2">
        <f t="shared" si="193"/>
        <v>59568436518923.531</v>
      </c>
      <c r="G392" s="2">
        <f t="shared" si="210"/>
        <v>28</v>
      </c>
      <c r="H392" s="2">
        <f t="shared" si="194"/>
        <v>11</v>
      </c>
      <c r="I392" s="2">
        <f t="shared" si="189"/>
        <v>100000</v>
      </c>
      <c r="J392" s="4">
        <f t="shared" si="188"/>
        <v>614881.24423449486</v>
      </c>
      <c r="K392" s="10">
        <f t="shared" si="195"/>
        <v>4698.0350182634529</v>
      </c>
      <c r="L392" s="4">
        <f t="shared" si="196"/>
        <v>23490.175091317265</v>
      </c>
      <c r="M392" s="9">
        <f t="shared" si="197"/>
        <v>0.27187500000000003</v>
      </c>
      <c r="N392" s="4">
        <f t="shared" si="198"/>
        <v>120.20761081185628</v>
      </c>
      <c r="Q392" s="2">
        <f t="shared" si="184"/>
        <v>607824667.73695099</v>
      </c>
      <c r="R392" s="2">
        <f t="shared" si="185"/>
        <v>6188193.2727881819</v>
      </c>
      <c r="S392" s="2">
        <f t="shared" si="199"/>
        <v>47081.586250611959</v>
      </c>
      <c r="T392" s="4">
        <f t="shared" si="200"/>
        <v>614012861.00973916</v>
      </c>
      <c r="U392" s="4">
        <v>20000</v>
      </c>
      <c r="V392" s="10">
        <f t="shared" si="211"/>
        <v>15.470483181970456</v>
      </c>
      <c r="W392" s="4">
        <f t="shared" si="212"/>
        <v>0.11770396562652863</v>
      </c>
      <c r="X392" s="2">
        <f t="shared" si="201"/>
        <v>77.352415909852283</v>
      </c>
      <c r="Y392" s="9">
        <f t="shared" si="202"/>
        <v>8.9120370370370384E-4</v>
      </c>
      <c r="Z392" s="2">
        <f t="shared" si="203"/>
        <v>0.58851982813264669</v>
      </c>
      <c r="AA392" s="2">
        <f t="shared" si="204"/>
        <v>28950.700735115381</v>
      </c>
      <c r="AB392" s="9">
        <f t="shared" si="205"/>
        <v>0.33506944444444442</v>
      </c>
      <c r="AC392" s="4">
        <f t="shared" si="190"/>
        <v>607824700</v>
      </c>
      <c r="AD392" s="4">
        <f t="shared" si="206"/>
        <v>614012900</v>
      </c>
      <c r="AE392" s="4">
        <f t="shared" si="191"/>
        <v>20000</v>
      </c>
      <c r="AF392">
        <f t="shared" si="192"/>
        <v>125883</v>
      </c>
      <c r="AG392">
        <f t="shared" si="207"/>
        <v>77800</v>
      </c>
      <c r="AH392">
        <f t="shared" si="208"/>
        <v>48083</v>
      </c>
    </row>
    <row r="393" spans="1:34">
      <c r="A393" s="3">
        <v>390</v>
      </c>
      <c r="B393" s="2">
        <f t="shared" si="186"/>
        <v>59568436518923.531</v>
      </c>
      <c r="C393" s="2">
        <f t="shared" si="187"/>
        <v>614881244234.49487</v>
      </c>
      <c r="D393" s="2">
        <f t="shared" si="209"/>
        <v>4698035018.2634277</v>
      </c>
      <c r="E393" s="2">
        <f t="shared" si="193"/>
        <v>60183317763158.023</v>
      </c>
      <c r="G393" s="2">
        <f t="shared" si="210"/>
        <v>28</v>
      </c>
      <c r="H393" s="2">
        <f t="shared" si="194"/>
        <v>12</v>
      </c>
      <c r="I393" s="2">
        <f t="shared" si="189"/>
        <v>100000</v>
      </c>
      <c r="J393" s="4">
        <f t="shared" si="188"/>
        <v>619603.38257831952</v>
      </c>
      <c r="K393" s="10">
        <f t="shared" si="195"/>
        <v>4722.1383438246985</v>
      </c>
      <c r="L393" s="4">
        <f t="shared" si="196"/>
        <v>23610.691719123493</v>
      </c>
      <c r="M393" s="9">
        <f t="shared" si="197"/>
        <v>0.27326388888888892</v>
      </c>
      <c r="N393" s="4">
        <f t="shared" si="198"/>
        <v>120.51662780622792</v>
      </c>
      <c r="Q393" s="2">
        <f t="shared" si="184"/>
        <v>614012861.00973916</v>
      </c>
      <c r="R393" s="2">
        <f t="shared" si="185"/>
        <v>6235515.892294406</v>
      </c>
      <c r="S393" s="2">
        <f t="shared" si="199"/>
        <v>47322.619506224415</v>
      </c>
      <c r="T393" s="4">
        <f t="shared" si="200"/>
        <v>620248376.90203357</v>
      </c>
      <c r="U393" s="4">
        <v>20000</v>
      </c>
      <c r="V393" s="10">
        <f t="shared" si="211"/>
        <v>15.588789730736014</v>
      </c>
      <c r="W393" s="4">
        <f t="shared" si="212"/>
        <v>0.11830654876555791</v>
      </c>
      <c r="X393" s="2">
        <f t="shared" si="201"/>
        <v>77.943948653680067</v>
      </c>
      <c r="Y393" s="9">
        <f t="shared" si="202"/>
        <v>8.9120370370370384E-4</v>
      </c>
      <c r="Z393" s="2">
        <f t="shared" si="203"/>
        <v>0.5915327438277842</v>
      </c>
      <c r="AA393" s="2">
        <f t="shared" si="204"/>
        <v>29028.64468376906</v>
      </c>
      <c r="AB393" s="9">
        <f t="shared" si="205"/>
        <v>0.33597222222222228</v>
      </c>
      <c r="AC393" s="4">
        <f t="shared" si="190"/>
        <v>614012900</v>
      </c>
      <c r="AD393" s="4">
        <f t="shared" si="206"/>
        <v>620248400</v>
      </c>
      <c r="AE393" s="4">
        <f t="shared" si="191"/>
        <v>20000</v>
      </c>
      <c r="AF393">
        <f t="shared" si="192"/>
        <v>126207</v>
      </c>
      <c r="AG393">
        <f t="shared" si="207"/>
        <v>78000</v>
      </c>
      <c r="AH393">
        <f t="shared" si="208"/>
        <v>48207</v>
      </c>
    </row>
    <row r="394" spans="1:34">
      <c r="A394" s="3">
        <v>391</v>
      </c>
      <c r="B394" s="2">
        <f t="shared" si="186"/>
        <v>60183317763158.023</v>
      </c>
      <c r="C394" s="2">
        <f t="shared" si="187"/>
        <v>619603382578.31958</v>
      </c>
      <c r="D394" s="2">
        <f t="shared" si="209"/>
        <v>4722138343.824707</v>
      </c>
      <c r="E394" s="2">
        <f t="shared" si="193"/>
        <v>60802921145736.344</v>
      </c>
      <c r="G394" s="2">
        <f t="shared" si="210"/>
        <v>28</v>
      </c>
      <c r="H394" s="2">
        <f t="shared" si="194"/>
        <v>13</v>
      </c>
      <c r="I394" s="2">
        <f t="shared" si="189"/>
        <v>100000</v>
      </c>
      <c r="J394" s="4">
        <f t="shared" si="188"/>
        <v>624349.68605110433</v>
      </c>
      <c r="K394" s="10">
        <f t="shared" si="195"/>
        <v>4746.303472784819</v>
      </c>
      <c r="L394" s="4">
        <f t="shared" si="196"/>
        <v>23731.517363924097</v>
      </c>
      <c r="M394" s="9">
        <f t="shared" si="197"/>
        <v>0.27466435185185184</v>
      </c>
      <c r="N394" s="4">
        <f t="shared" si="198"/>
        <v>120.82564480060319</v>
      </c>
      <c r="Q394" s="2">
        <f t="shared" si="184"/>
        <v>620248376.90203357</v>
      </c>
      <c r="R394" s="2">
        <f t="shared" si="185"/>
        <v>6283080.1630902318</v>
      </c>
      <c r="S394" s="2">
        <f t="shared" si="199"/>
        <v>47564.270795825621</v>
      </c>
      <c r="T394" s="4">
        <f t="shared" si="200"/>
        <v>626531457.0651238</v>
      </c>
      <c r="U394" s="4">
        <v>20000</v>
      </c>
      <c r="V394" s="10">
        <f t="shared" si="211"/>
        <v>15.707700407725579</v>
      </c>
      <c r="W394" s="4">
        <f t="shared" si="212"/>
        <v>0.11891067698956448</v>
      </c>
      <c r="X394" s="2">
        <f t="shared" si="201"/>
        <v>78.538502038627897</v>
      </c>
      <c r="Y394" s="9">
        <f t="shared" si="202"/>
        <v>9.0277777777777784E-4</v>
      </c>
      <c r="Z394" s="2">
        <f t="shared" si="203"/>
        <v>0.5945533849478295</v>
      </c>
      <c r="AA394" s="2">
        <f t="shared" si="204"/>
        <v>29107.183185807688</v>
      </c>
      <c r="AB394" s="9">
        <f t="shared" si="205"/>
        <v>0.33688657407407407</v>
      </c>
      <c r="AC394" s="4">
        <f t="shared" si="190"/>
        <v>620248400</v>
      </c>
      <c r="AD394" s="4">
        <f t="shared" si="206"/>
        <v>626531500</v>
      </c>
      <c r="AE394" s="4">
        <f t="shared" si="191"/>
        <v>20000</v>
      </c>
      <c r="AF394">
        <f t="shared" si="192"/>
        <v>126530</v>
      </c>
      <c r="AG394">
        <f t="shared" si="207"/>
        <v>78200</v>
      </c>
      <c r="AH394">
        <f t="shared" si="208"/>
        <v>48330</v>
      </c>
    </row>
    <row r="395" spans="1:34">
      <c r="A395" s="3">
        <v>392</v>
      </c>
      <c r="B395" s="2">
        <f t="shared" si="186"/>
        <v>60802921145736.344</v>
      </c>
      <c r="C395" s="2">
        <f t="shared" si="187"/>
        <v>624349686051.10437</v>
      </c>
      <c r="D395" s="2">
        <f t="shared" si="209"/>
        <v>4746303472.78479</v>
      </c>
      <c r="E395" s="2">
        <f t="shared" si="193"/>
        <v>61427270831787.445</v>
      </c>
      <c r="G395" s="2">
        <f t="shared" si="210"/>
        <v>28</v>
      </c>
      <c r="H395" s="2">
        <f t="shared" si="194"/>
        <v>14</v>
      </c>
      <c r="I395" s="2">
        <f t="shared" si="189"/>
        <v>100000</v>
      </c>
      <c r="J395" s="4">
        <f t="shared" si="188"/>
        <v>629120.21645624819</v>
      </c>
      <c r="K395" s="10">
        <f t="shared" si="195"/>
        <v>4770.5304051438152</v>
      </c>
      <c r="L395" s="4">
        <f t="shared" si="196"/>
        <v>23852.652025719075</v>
      </c>
      <c r="M395" s="9">
        <f t="shared" si="197"/>
        <v>0.27606481481481482</v>
      </c>
      <c r="N395" s="4">
        <f t="shared" si="198"/>
        <v>121.13466179497846</v>
      </c>
      <c r="Q395" s="2">
        <f t="shared" si="184"/>
        <v>626531457.0651238</v>
      </c>
      <c r="R395" s="2">
        <f t="shared" si="185"/>
        <v>6330886.703209647</v>
      </c>
      <c r="S395" s="2">
        <f t="shared" si="199"/>
        <v>47806.540119415578</v>
      </c>
      <c r="T395" s="4">
        <f t="shared" si="200"/>
        <v>632862343.76833344</v>
      </c>
      <c r="U395" s="4">
        <v>20000</v>
      </c>
      <c r="V395" s="10">
        <f t="shared" si="211"/>
        <v>15.827216758024116</v>
      </c>
      <c r="W395" s="4">
        <f t="shared" si="212"/>
        <v>0.11951635029853769</v>
      </c>
      <c r="X395" s="2">
        <f t="shared" si="201"/>
        <v>79.13608379012058</v>
      </c>
      <c r="Y395" s="9">
        <f t="shared" si="202"/>
        <v>9.1435185185185185E-4</v>
      </c>
      <c r="Z395" s="2">
        <f t="shared" si="203"/>
        <v>0.59758175149268311</v>
      </c>
      <c r="AA395" s="2">
        <f t="shared" si="204"/>
        <v>29186.319269597807</v>
      </c>
      <c r="AB395" s="9">
        <f t="shared" si="205"/>
        <v>0.33780092592592598</v>
      </c>
      <c r="AC395" s="4">
        <f t="shared" si="190"/>
        <v>626531500</v>
      </c>
      <c r="AD395" s="4">
        <f t="shared" si="206"/>
        <v>632862300</v>
      </c>
      <c r="AE395" s="4">
        <f t="shared" si="191"/>
        <v>20000</v>
      </c>
      <c r="AF395">
        <f t="shared" si="192"/>
        <v>126854</v>
      </c>
      <c r="AG395">
        <f t="shared" si="207"/>
        <v>78400</v>
      </c>
      <c r="AH395">
        <f t="shared" si="208"/>
        <v>48454</v>
      </c>
    </row>
    <row r="396" spans="1:34">
      <c r="A396" s="3">
        <v>393</v>
      </c>
      <c r="B396" s="2">
        <f t="shared" si="186"/>
        <v>61427270831787.445</v>
      </c>
      <c r="C396" s="2">
        <f t="shared" si="187"/>
        <v>629120216456.24817</v>
      </c>
      <c r="D396" s="2">
        <f t="shared" si="209"/>
        <v>4770530405.1437988</v>
      </c>
      <c r="E396" s="2">
        <f t="shared" si="193"/>
        <v>62056391048243.695</v>
      </c>
      <c r="G396" s="2">
        <f t="shared" si="210"/>
        <v>28</v>
      </c>
      <c r="H396" s="2">
        <f t="shared" si="194"/>
        <v>15</v>
      </c>
      <c r="I396" s="2">
        <f t="shared" si="189"/>
        <v>100000</v>
      </c>
      <c r="J396" s="4">
        <f t="shared" si="188"/>
        <v>633915.03559714986</v>
      </c>
      <c r="K396" s="10">
        <f t="shared" si="195"/>
        <v>4794.8191409016863</v>
      </c>
      <c r="L396" s="4">
        <f t="shared" si="196"/>
        <v>23974.095704508432</v>
      </c>
      <c r="M396" s="9">
        <f t="shared" si="197"/>
        <v>0.27747685185185184</v>
      </c>
      <c r="N396" s="4">
        <f t="shared" si="198"/>
        <v>121.44367878935736</v>
      </c>
      <c r="Q396" s="2">
        <f t="shared" si="184"/>
        <v>632862343.76833344</v>
      </c>
      <c r="R396" s="2">
        <f t="shared" si="185"/>
        <v>6378936.1306866417</v>
      </c>
      <c r="S396" s="2">
        <f t="shared" si="199"/>
        <v>48049.427476994286</v>
      </c>
      <c r="T396" s="4">
        <f t="shared" si="200"/>
        <v>639241279.89902008</v>
      </c>
      <c r="U396" s="4">
        <v>20000</v>
      </c>
      <c r="V396" s="10">
        <f t="shared" si="211"/>
        <v>15.947340326716605</v>
      </c>
      <c r="W396" s="4">
        <f t="shared" si="212"/>
        <v>0.12012356869248819</v>
      </c>
      <c r="X396" s="2">
        <f t="shared" si="201"/>
        <v>79.736701633583024</v>
      </c>
      <c r="Y396" s="9">
        <f t="shared" si="202"/>
        <v>9.1435185185185185E-4</v>
      </c>
      <c r="Z396" s="2">
        <f t="shared" si="203"/>
        <v>0.60061784346244451</v>
      </c>
      <c r="AA396" s="2">
        <f t="shared" si="204"/>
        <v>29266.055971231392</v>
      </c>
      <c r="AB396" s="9">
        <f t="shared" si="205"/>
        <v>0.33872685185185181</v>
      </c>
      <c r="AC396" s="4">
        <f t="shared" si="190"/>
        <v>632862300</v>
      </c>
      <c r="AD396" s="4">
        <f t="shared" si="206"/>
        <v>639241300</v>
      </c>
      <c r="AE396" s="4">
        <f t="shared" si="191"/>
        <v>20000</v>
      </c>
      <c r="AF396">
        <f t="shared" si="192"/>
        <v>127177</v>
      </c>
      <c r="AG396">
        <f t="shared" si="207"/>
        <v>78600</v>
      </c>
      <c r="AH396">
        <f t="shared" si="208"/>
        <v>48577</v>
      </c>
    </row>
    <row r="397" spans="1:34">
      <c r="A397" s="3">
        <v>394</v>
      </c>
      <c r="B397" s="2">
        <f t="shared" si="186"/>
        <v>62056391048243.695</v>
      </c>
      <c r="C397" s="2">
        <f t="shared" si="187"/>
        <v>633915035597.1499</v>
      </c>
      <c r="D397" s="2">
        <f t="shared" si="209"/>
        <v>4794819140.9017334</v>
      </c>
      <c r="E397" s="2">
        <f t="shared" si="193"/>
        <v>62690306083840.844</v>
      </c>
      <c r="G397" s="2">
        <f t="shared" si="210"/>
        <v>28</v>
      </c>
      <c r="H397" s="2">
        <f t="shared" si="194"/>
        <v>16</v>
      </c>
      <c r="I397" s="2">
        <f t="shared" si="189"/>
        <v>100000</v>
      </c>
      <c r="J397" s="4">
        <f t="shared" si="188"/>
        <v>638734.20527720824</v>
      </c>
      <c r="K397" s="10">
        <f t="shared" si="195"/>
        <v>4819.1696800584323</v>
      </c>
      <c r="L397" s="4">
        <f t="shared" si="196"/>
        <v>24095.848400292161</v>
      </c>
      <c r="M397" s="9">
        <f t="shared" si="197"/>
        <v>0.27887731481481481</v>
      </c>
      <c r="N397" s="4">
        <f t="shared" si="198"/>
        <v>121.752695783729</v>
      </c>
      <c r="Q397" s="2">
        <f t="shared" si="184"/>
        <v>639241279.89902008</v>
      </c>
      <c r="R397" s="2">
        <f t="shared" si="185"/>
        <v>6427229.0635552034</v>
      </c>
      <c r="S397" s="2">
        <f t="shared" si="199"/>
        <v>48292.932868561744</v>
      </c>
      <c r="T397" s="4">
        <f t="shared" si="200"/>
        <v>645668508.96257532</v>
      </c>
      <c r="U397" s="4">
        <v>20000</v>
      </c>
      <c r="V397" s="10">
        <f t="shared" si="211"/>
        <v>16.06807265888801</v>
      </c>
      <c r="W397" s="4">
        <f t="shared" si="212"/>
        <v>0.12073233217140533</v>
      </c>
      <c r="X397" s="2">
        <f t="shared" si="201"/>
        <v>80.340363294440053</v>
      </c>
      <c r="Y397" s="9">
        <f t="shared" si="202"/>
        <v>9.2592592592592585E-4</v>
      </c>
      <c r="Z397" s="2">
        <f t="shared" si="203"/>
        <v>0.60366166085702844</v>
      </c>
      <c r="AA397" s="2">
        <f t="shared" si="204"/>
        <v>29346.396334525831</v>
      </c>
      <c r="AB397" s="9">
        <f t="shared" si="205"/>
        <v>0.3396527777777778</v>
      </c>
      <c r="AC397" s="4">
        <f t="shared" si="190"/>
        <v>639241300</v>
      </c>
      <c r="AD397" s="4">
        <f t="shared" si="206"/>
        <v>645668500</v>
      </c>
      <c r="AE397" s="4">
        <f t="shared" si="191"/>
        <v>20000</v>
      </c>
      <c r="AF397">
        <f t="shared" si="192"/>
        <v>127501</v>
      </c>
      <c r="AG397">
        <f t="shared" si="207"/>
        <v>78800</v>
      </c>
      <c r="AH397">
        <f t="shared" si="208"/>
        <v>48701</v>
      </c>
    </row>
    <row r="398" spans="1:34">
      <c r="A398" s="3">
        <v>395</v>
      </c>
      <c r="B398" s="2">
        <f t="shared" si="186"/>
        <v>62690306083840.844</v>
      </c>
      <c r="C398" s="2">
        <f t="shared" si="187"/>
        <v>638734205277.20825</v>
      </c>
      <c r="D398" s="2">
        <f t="shared" si="209"/>
        <v>4819169680.0583496</v>
      </c>
      <c r="E398" s="2">
        <f t="shared" si="193"/>
        <v>63329040289118.055</v>
      </c>
      <c r="G398" s="2">
        <f t="shared" si="210"/>
        <v>28</v>
      </c>
      <c r="H398" s="2">
        <f t="shared" si="194"/>
        <v>17</v>
      </c>
      <c r="I398" s="2">
        <f t="shared" si="189"/>
        <v>100000</v>
      </c>
      <c r="J398" s="4">
        <f t="shared" si="188"/>
        <v>643577.78729982232</v>
      </c>
      <c r="K398" s="10">
        <f t="shared" si="195"/>
        <v>4843.5820226140531</v>
      </c>
      <c r="L398" s="4">
        <f t="shared" si="196"/>
        <v>24217.910113070266</v>
      </c>
      <c r="M398" s="9">
        <f t="shared" si="197"/>
        <v>0.28028935185185183</v>
      </c>
      <c r="N398" s="4">
        <f t="shared" si="198"/>
        <v>122.06171277810427</v>
      </c>
      <c r="Q398" s="2">
        <f t="shared" si="184"/>
        <v>645668508.96257532</v>
      </c>
      <c r="R398" s="2">
        <f t="shared" si="185"/>
        <v>6475766.1198493214</v>
      </c>
      <c r="S398" s="2">
        <f t="shared" si="199"/>
        <v>48537.056294117952</v>
      </c>
      <c r="T398" s="4">
        <f t="shared" si="200"/>
        <v>652144275.08242464</v>
      </c>
      <c r="U398" s="4">
        <v>20000</v>
      </c>
      <c r="V398" s="10">
        <f t="shared" si="211"/>
        <v>16.189415299623303</v>
      </c>
      <c r="W398" s="4">
        <f t="shared" si="212"/>
        <v>0.12134264073529266</v>
      </c>
      <c r="X398" s="2">
        <f t="shared" si="201"/>
        <v>80.947076498116516</v>
      </c>
      <c r="Y398" s="9">
        <f t="shared" si="202"/>
        <v>9.2592592592592585E-4</v>
      </c>
      <c r="Z398" s="2">
        <f t="shared" si="203"/>
        <v>0.60671320367646331</v>
      </c>
      <c r="AA398" s="2">
        <f t="shared" si="204"/>
        <v>29427.343411023947</v>
      </c>
      <c r="AB398" s="9">
        <f t="shared" si="205"/>
        <v>0.34059027777777778</v>
      </c>
      <c r="AC398" s="4">
        <f t="shared" si="190"/>
        <v>645668500</v>
      </c>
      <c r="AD398" s="4">
        <f t="shared" si="206"/>
        <v>652144300</v>
      </c>
      <c r="AE398" s="4">
        <f t="shared" si="191"/>
        <v>20000</v>
      </c>
      <c r="AF398">
        <f t="shared" si="192"/>
        <v>127825</v>
      </c>
      <c r="AG398">
        <f t="shared" si="207"/>
        <v>79000</v>
      </c>
      <c r="AH398">
        <f t="shared" si="208"/>
        <v>48825</v>
      </c>
    </row>
    <row r="399" spans="1:34">
      <c r="A399" s="3">
        <v>396</v>
      </c>
      <c r="B399" s="2">
        <f t="shared" si="186"/>
        <v>63329040289118.055</v>
      </c>
      <c r="C399" s="2">
        <f t="shared" si="187"/>
        <v>643577787299.82227</v>
      </c>
      <c r="D399" s="2">
        <f t="shared" si="209"/>
        <v>4843582022.6140137</v>
      </c>
      <c r="E399" s="2">
        <f t="shared" si="193"/>
        <v>63972618076417.875</v>
      </c>
      <c r="G399" s="2">
        <f t="shared" si="210"/>
        <v>28</v>
      </c>
      <c r="H399" s="2">
        <f t="shared" si="194"/>
        <v>18</v>
      </c>
      <c r="I399" s="2">
        <f t="shared" si="189"/>
        <v>100000</v>
      </c>
      <c r="J399" s="4">
        <f t="shared" si="188"/>
        <v>648445.84346839087</v>
      </c>
      <c r="K399" s="10">
        <f t="shared" si="195"/>
        <v>4868.0561685685489</v>
      </c>
      <c r="L399" s="4">
        <f t="shared" si="196"/>
        <v>24340.280842842745</v>
      </c>
      <c r="M399" s="9">
        <f t="shared" si="197"/>
        <v>0.28171296296296294</v>
      </c>
      <c r="N399" s="4">
        <f t="shared" si="198"/>
        <v>122.37072977247954</v>
      </c>
      <c r="Q399" s="2">
        <f t="shared" si="184"/>
        <v>652144275.08242464</v>
      </c>
      <c r="R399" s="2">
        <f t="shared" si="185"/>
        <v>6524547.9176029842</v>
      </c>
      <c r="S399" s="2">
        <f t="shared" si="199"/>
        <v>48781.797753662911</v>
      </c>
      <c r="T399" s="4">
        <f t="shared" si="200"/>
        <v>658668823.00002766</v>
      </c>
      <c r="U399" s="4">
        <v>20000</v>
      </c>
      <c r="V399" s="10">
        <f t="shared" si="211"/>
        <v>16.311369794007462</v>
      </c>
      <c r="W399" s="4">
        <f t="shared" si="212"/>
        <v>0.12195449438415906</v>
      </c>
      <c r="X399" s="2">
        <f t="shared" si="201"/>
        <v>81.556848970037308</v>
      </c>
      <c r="Y399" s="9">
        <f t="shared" si="202"/>
        <v>9.3750000000000007E-4</v>
      </c>
      <c r="Z399" s="2">
        <f t="shared" si="203"/>
        <v>0.60977247192079176</v>
      </c>
      <c r="AA399" s="2">
        <f t="shared" si="204"/>
        <v>29508.900259993985</v>
      </c>
      <c r="AB399" s="9">
        <f t="shared" si="205"/>
        <v>0.34152777777777782</v>
      </c>
      <c r="AC399" s="4">
        <f t="shared" si="190"/>
        <v>652144300</v>
      </c>
      <c r="AD399" s="4">
        <f t="shared" si="206"/>
        <v>658668800</v>
      </c>
      <c r="AE399" s="4">
        <f t="shared" si="191"/>
        <v>20000</v>
      </c>
      <c r="AF399">
        <f t="shared" si="192"/>
        <v>128148</v>
      </c>
      <c r="AG399">
        <f t="shared" si="207"/>
        <v>79200</v>
      </c>
      <c r="AH399">
        <f t="shared" si="208"/>
        <v>48948</v>
      </c>
    </row>
    <row r="400" spans="1:34">
      <c r="A400" s="3">
        <v>397</v>
      </c>
      <c r="B400" s="2">
        <f t="shared" si="186"/>
        <v>63972618076417.875</v>
      </c>
      <c r="C400" s="2">
        <f t="shared" si="187"/>
        <v>648445843468.39087</v>
      </c>
      <c r="D400" s="2">
        <f t="shared" si="209"/>
        <v>4868056168.5686035</v>
      </c>
      <c r="E400" s="2">
        <f t="shared" si="193"/>
        <v>64621063919886.266</v>
      </c>
      <c r="G400" s="2">
        <f t="shared" si="210"/>
        <v>28</v>
      </c>
      <c r="H400" s="2">
        <f t="shared" si="194"/>
        <v>19</v>
      </c>
      <c r="I400" s="2">
        <f t="shared" si="189"/>
        <v>100000</v>
      </c>
      <c r="J400" s="4">
        <f t="shared" si="188"/>
        <v>653338.43558631279</v>
      </c>
      <c r="K400" s="10">
        <f t="shared" si="195"/>
        <v>4892.5921179219195</v>
      </c>
      <c r="L400" s="4">
        <f t="shared" si="196"/>
        <v>24462.960589609596</v>
      </c>
      <c r="M400" s="9">
        <f t="shared" si="197"/>
        <v>0.28312500000000002</v>
      </c>
      <c r="N400" s="4">
        <f t="shared" si="198"/>
        <v>122.67974676685117</v>
      </c>
      <c r="Q400" s="2">
        <f t="shared" si="184"/>
        <v>658668823.00002766</v>
      </c>
      <c r="R400" s="2">
        <f t="shared" si="185"/>
        <v>6573575.0748501811</v>
      </c>
      <c r="S400" s="2">
        <f t="shared" si="199"/>
        <v>49027.157247196621</v>
      </c>
      <c r="T400" s="4">
        <f t="shared" si="200"/>
        <v>665242398.07487786</v>
      </c>
      <c r="U400" s="4">
        <v>20000</v>
      </c>
      <c r="V400" s="10">
        <f t="shared" si="211"/>
        <v>16.433937687125454</v>
      </c>
      <c r="W400" s="4">
        <f t="shared" si="212"/>
        <v>0.1225678931179921</v>
      </c>
      <c r="X400" s="2">
        <f t="shared" si="201"/>
        <v>82.169688435627265</v>
      </c>
      <c r="Y400" s="9">
        <f t="shared" si="202"/>
        <v>9.4907407407407408E-4</v>
      </c>
      <c r="Z400" s="2">
        <f t="shared" si="203"/>
        <v>0.61283946558995694</v>
      </c>
      <c r="AA400" s="2">
        <f t="shared" si="204"/>
        <v>29591.069948429613</v>
      </c>
      <c r="AB400" s="9">
        <f t="shared" si="205"/>
        <v>0.34248842592592593</v>
      </c>
      <c r="AC400" s="4">
        <f t="shared" si="190"/>
        <v>658668800</v>
      </c>
      <c r="AD400" s="4">
        <f t="shared" si="206"/>
        <v>665242400</v>
      </c>
      <c r="AE400" s="4">
        <f t="shared" si="191"/>
        <v>20000</v>
      </c>
      <c r="AF400">
        <f t="shared" si="192"/>
        <v>128472</v>
      </c>
      <c r="AG400">
        <f t="shared" si="207"/>
        <v>79400</v>
      </c>
      <c r="AH400">
        <f t="shared" si="208"/>
        <v>49072</v>
      </c>
    </row>
    <row r="401" spans="1:34">
      <c r="A401" s="3">
        <v>398</v>
      </c>
      <c r="B401" s="2">
        <f t="shared" si="186"/>
        <v>64621063919886.266</v>
      </c>
      <c r="C401" s="2">
        <f t="shared" si="187"/>
        <v>653338435586.31274</v>
      </c>
      <c r="D401" s="2">
        <f t="shared" si="209"/>
        <v>4892592117.921875</v>
      </c>
      <c r="E401" s="2">
        <f t="shared" si="193"/>
        <v>65274402355472.578</v>
      </c>
      <c r="G401" s="2">
        <f t="shared" si="210"/>
        <v>28</v>
      </c>
      <c r="H401" s="2">
        <f t="shared" si="194"/>
        <v>20</v>
      </c>
      <c r="I401" s="2">
        <f t="shared" si="189"/>
        <v>100000</v>
      </c>
      <c r="J401" s="4">
        <f t="shared" si="188"/>
        <v>658255.62545698695</v>
      </c>
      <c r="K401" s="10">
        <f t="shared" si="195"/>
        <v>4917.1898706741649</v>
      </c>
      <c r="L401" s="4">
        <f t="shared" si="196"/>
        <v>24585.949353370823</v>
      </c>
      <c r="M401" s="9">
        <f t="shared" si="197"/>
        <v>0.28454861111111113</v>
      </c>
      <c r="N401" s="4">
        <f t="shared" si="198"/>
        <v>122.98876376122644</v>
      </c>
      <c r="Q401" s="2">
        <f t="shared" si="184"/>
        <v>665242398.07487786</v>
      </c>
      <c r="R401" s="2">
        <f t="shared" si="185"/>
        <v>6622848.2096249005</v>
      </c>
      <c r="S401" s="2">
        <f t="shared" si="199"/>
        <v>49273.134774719081</v>
      </c>
      <c r="T401" s="4">
        <f t="shared" si="200"/>
        <v>671865246.28450274</v>
      </c>
      <c r="U401" s="4">
        <v>20000</v>
      </c>
      <c r="V401" s="10">
        <f t="shared" si="211"/>
        <v>16.557120524062253</v>
      </c>
      <c r="W401" s="4">
        <f t="shared" si="212"/>
        <v>0.12318283693679888</v>
      </c>
      <c r="X401" s="2">
        <f t="shared" si="201"/>
        <v>82.785602620311266</v>
      </c>
      <c r="Y401" s="9">
        <f t="shared" si="202"/>
        <v>9.4907407407407408E-4</v>
      </c>
      <c r="Z401" s="2">
        <f t="shared" si="203"/>
        <v>0.6159141846840015</v>
      </c>
      <c r="AA401" s="2">
        <f t="shared" si="204"/>
        <v>29673.855551049925</v>
      </c>
      <c r="AB401" s="9">
        <f t="shared" si="205"/>
        <v>0.34343750000000001</v>
      </c>
      <c r="AC401" s="4">
        <f t="shared" si="190"/>
        <v>665242400</v>
      </c>
      <c r="AD401" s="4">
        <f t="shared" si="206"/>
        <v>671865200</v>
      </c>
      <c r="AE401" s="4">
        <f t="shared" si="191"/>
        <v>20000</v>
      </c>
      <c r="AF401">
        <f t="shared" si="192"/>
        <v>128796</v>
      </c>
      <c r="AG401">
        <f t="shared" si="207"/>
        <v>79600</v>
      </c>
      <c r="AH401">
        <f t="shared" si="208"/>
        <v>49196</v>
      </c>
    </row>
    <row r="402" spans="1:34">
      <c r="A402" s="3">
        <v>399</v>
      </c>
      <c r="B402" s="2">
        <f t="shared" si="186"/>
        <v>65274402355472.578</v>
      </c>
      <c r="C402" s="2">
        <f t="shared" si="187"/>
        <v>658255625456.98694</v>
      </c>
      <c r="D402" s="2">
        <f t="shared" si="209"/>
        <v>4917189870.6741943</v>
      </c>
      <c r="E402" s="2">
        <f t="shared" si="193"/>
        <v>65932657980929.562</v>
      </c>
      <c r="G402" s="2">
        <f t="shared" si="210"/>
        <v>28</v>
      </c>
      <c r="H402" s="2">
        <f t="shared" si="194"/>
        <v>21</v>
      </c>
      <c r="I402" s="2">
        <f t="shared" si="189"/>
        <v>100000</v>
      </c>
      <c r="J402" s="4">
        <f t="shared" si="188"/>
        <v>663197.47488381225</v>
      </c>
      <c r="K402" s="10">
        <f t="shared" si="195"/>
        <v>4941.8494268252862</v>
      </c>
      <c r="L402" s="4">
        <f t="shared" si="196"/>
        <v>24709.247134126432</v>
      </c>
      <c r="M402" s="9">
        <f t="shared" si="197"/>
        <v>0.28598379629629628</v>
      </c>
      <c r="N402" s="4">
        <f t="shared" si="198"/>
        <v>123.29778075560898</v>
      </c>
      <c r="Q402" s="2">
        <f t="shared" si="184"/>
        <v>671865246.28450274</v>
      </c>
      <c r="R402" s="2">
        <f t="shared" si="185"/>
        <v>6672367.9399611307</v>
      </c>
      <c r="S402" s="2">
        <f t="shared" si="199"/>
        <v>49519.730336230292</v>
      </c>
      <c r="T402" s="4">
        <f t="shared" si="200"/>
        <v>678537614.22446382</v>
      </c>
      <c r="U402" s="4">
        <v>20000</v>
      </c>
      <c r="V402" s="10">
        <f t="shared" si="211"/>
        <v>16.680919849902828</v>
      </c>
      <c r="W402" s="4">
        <f t="shared" si="212"/>
        <v>0.12379932584057585</v>
      </c>
      <c r="X402" s="2">
        <f t="shared" si="201"/>
        <v>83.404599249514149</v>
      </c>
      <c r="Y402" s="9">
        <f t="shared" si="202"/>
        <v>9.6064814814814808E-4</v>
      </c>
      <c r="Z402" s="2">
        <f t="shared" si="203"/>
        <v>0.61899662920288279</v>
      </c>
      <c r="AA402" s="2">
        <f t="shared" si="204"/>
        <v>29757.26015029944</v>
      </c>
      <c r="AB402" s="9">
        <f t="shared" si="205"/>
        <v>0.34440972222222221</v>
      </c>
      <c r="AC402" s="4">
        <f t="shared" si="190"/>
        <v>671865200</v>
      </c>
      <c r="AD402" s="4">
        <f t="shared" si="206"/>
        <v>678537600</v>
      </c>
      <c r="AE402" s="4">
        <f t="shared" si="191"/>
        <v>20000</v>
      </c>
      <c r="AF402">
        <f t="shared" si="192"/>
        <v>129119</v>
      </c>
      <c r="AG402">
        <f t="shared" si="207"/>
        <v>79800</v>
      </c>
      <c r="AH402">
        <f t="shared" si="208"/>
        <v>49319</v>
      </c>
    </row>
    <row r="403" spans="1:34">
      <c r="A403" s="3">
        <v>400</v>
      </c>
      <c r="B403" s="2">
        <f t="shared" si="186"/>
        <v>65932657980929.562</v>
      </c>
      <c r="C403" s="2">
        <f t="shared" si="187"/>
        <v>663197474883.81226</v>
      </c>
      <c r="D403" s="2">
        <f t="shared" si="209"/>
        <v>4941849426.8253174</v>
      </c>
      <c r="E403" s="2">
        <f t="shared" si="193"/>
        <v>66595855455813.375</v>
      </c>
      <c r="G403" s="2">
        <f t="shared" si="210"/>
        <v>28</v>
      </c>
      <c r="H403" s="2">
        <f t="shared" si="194"/>
        <v>22</v>
      </c>
      <c r="I403" s="2">
        <f t="shared" si="189"/>
        <v>100000</v>
      </c>
      <c r="J403" s="4">
        <f t="shared" si="188"/>
        <v>668164.04567018757</v>
      </c>
      <c r="K403" s="10">
        <f t="shared" si="195"/>
        <v>4966.5707863752823</v>
      </c>
      <c r="L403" s="4">
        <f t="shared" si="196"/>
        <v>24832.853931876412</v>
      </c>
      <c r="M403" s="9">
        <f t="shared" si="197"/>
        <v>0.28740740740740739</v>
      </c>
      <c r="N403" s="4">
        <f t="shared" si="198"/>
        <v>123.60679774998061</v>
      </c>
      <c r="Q403" s="2">
        <f t="shared" si="184"/>
        <v>678537614.22446382</v>
      </c>
      <c r="R403" s="2">
        <f t="shared" si="185"/>
        <v>6722134.8838928612</v>
      </c>
      <c r="S403" s="2">
        <f t="shared" si="199"/>
        <v>49766.943931730246</v>
      </c>
      <c r="T403" s="4">
        <f t="shared" si="200"/>
        <v>685259749.10835671</v>
      </c>
      <c r="U403" s="4">
        <v>20000</v>
      </c>
      <c r="V403" s="10">
        <f t="shared" si="211"/>
        <v>16.805337209732151</v>
      </c>
      <c r="W403" s="4">
        <f t="shared" si="212"/>
        <v>0.124417359829323</v>
      </c>
      <c r="X403" s="2">
        <f t="shared" si="201"/>
        <v>84.026686048660764</v>
      </c>
      <c r="Y403" s="9">
        <f t="shared" si="202"/>
        <v>9.7222222222222209E-4</v>
      </c>
      <c r="Z403" s="2">
        <f t="shared" si="203"/>
        <v>0.62208679914661502</v>
      </c>
      <c r="AA403" s="2">
        <f t="shared" si="204"/>
        <v>29841.286836348099</v>
      </c>
      <c r="AB403" s="9">
        <f t="shared" si="205"/>
        <v>0.34538194444444442</v>
      </c>
      <c r="AC403" s="4">
        <f t="shared" si="190"/>
        <v>678537600</v>
      </c>
      <c r="AD403" s="4">
        <f t="shared" si="206"/>
        <v>685259700</v>
      </c>
      <c r="AE403" s="4">
        <f t="shared" si="191"/>
        <v>20000</v>
      </c>
      <c r="AF403">
        <f t="shared" si="192"/>
        <v>129443</v>
      </c>
      <c r="AG403">
        <f t="shared" si="207"/>
        <v>80000</v>
      </c>
      <c r="AH403">
        <f t="shared" si="208"/>
        <v>49443</v>
      </c>
    </row>
    <row r="404" spans="1:34">
      <c r="A404" s="3">
        <v>401</v>
      </c>
      <c r="B404" s="2">
        <f t="shared" si="186"/>
        <v>66595855455813.375</v>
      </c>
      <c r="C404" s="2">
        <f t="shared" si="187"/>
        <v>668164045670.1875</v>
      </c>
      <c r="D404" s="2">
        <f t="shared" si="209"/>
        <v>4966570786.3752441</v>
      </c>
      <c r="E404" s="2">
        <f t="shared" si="193"/>
        <v>67264019501483.562</v>
      </c>
      <c r="G404" s="2">
        <f t="shared" si="210"/>
        <v>28</v>
      </c>
      <c r="H404" s="2">
        <f t="shared" si="194"/>
        <v>23</v>
      </c>
      <c r="I404" s="2">
        <f t="shared" si="189"/>
        <v>100000</v>
      </c>
      <c r="J404" s="4">
        <f t="shared" si="188"/>
        <v>673155.39961951168</v>
      </c>
      <c r="K404" s="10">
        <f t="shared" si="195"/>
        <v>4991.3539493241533</v>
      </c>
      <c r="L404" s="4">
        <f t="shared" si="196"/>
        <v>24956.769746620768</v>
      </c>
      <c r="M404" s="9">
        <f t="shared" si="197"/>
        <v>0.2888425925925926</v>
      </c>
      <c r="N404" s="4">
        <f t="shared" si="198"/>
        <v>123.91581474435588</v>
      </c>
      <c r="Q404" s="2">
        <f t="shared" si="184"/>
        <v>685259749.10835671</v>
      </c>
      <c r="R404" s="2">
        <f t="shared" si="185"/>
        <v>6772149.6594540803</v>
      </c>
      <c r="S404" s="2">
        <f t="shared" si="199"/>
        <v>50014.77556121895</v>
      </c>
      <c r="T404" s="4">
        <f t="shared" si="200"/>
        <v>692031898.76781082</v>
      </c>
      <c r="U404" s="4">
        <v>20000</v>
      </c>
      <c r="V404" s="10">
        <f t="shared" si="211"/>
        <v>16.930374148635199</v>
      </c>
      <c r="W404" s="4">
        <f t="shared" si="212"/>
        <v>0.12503693890304746</v>
      </c>
      <c r="X404" s="2">
        <f t="shared" si="201"/>
        <v>84.651870743175991</v>
      </c>
      <c r="Y404" s="9">
        <f t="shared" si="202"/>
        <v>9.7222222222222209E-4</v>
      </c>
      <c r="Z404" s="2">
        <f t="shared" si="203"/>
        <v>0.62518469451522662</v>
      </c>
      <c r="AA404" s="2">
        <f t="shared" si="204"/>
        <v>29925.938707091274</v>
      </c>
      <c r="AB404" s="9">
        <f t="shared" si="205"/>
        <v>0.34635416666666669</v>
      </c>
      <c r="AC404" s="4">
        <f t="shared" si="190"/>
        <v>685259700</v>
      </c>
      <c r="AD404" s="4">
        <f t="shared" si="206"/>
        <v>692031900</v>
      </c>
      <c r="AE404" s="4">
        <f t="shared" si="191"/>
        <v>20000</v>
      </c>
      <c r="AF404">
        <f t="shared" si="192"/>
        <v>129766</v>
      </c>
      <c r="AG404">
        <f t="shared" si="207"/>
        <v>80200</v>
      </c>
      <c r="AH404">
        <f t="shared" si="208"/>
        <v>49566</v>
      </c>
    </row>
    <row r="405" spans="1:34">
      <c r="A405" s="3">
        <v>402</v>
      </c>
      <c r="B405" s="2">
        <f t="shared" si="186"/>
        <v>67264019501483.562</v>
      </c>
      <c r="C405" s="2">
        <f t="shared" si="187"/>
        <v>673155399619.5116</v>
      </c>
      <c r="D405" s="2">
        <f t="shared" si="209"/>
        <v>4991353949.3240967</v>
      </c>
      <c r="E405" s="2">
        <f t="shared" si="193"/>
        <v>67937174901103.07</v>
      </c>
      <c r="G405" s="2">
        <f t="shared" si="210"/>
        <v>28</v>
      </c>
      <c r="H405" s="2">
        <f t="shared" si="194"/>
        <v>24</v>
      </c>
      <c r="I405" s="2">
        <f t="shared" si="189"/>
        <v>100000</v>
      </c>
      <c r="J405" s="4">
        <f t="shared" si="188"/>
        <v>678171.59853518358</v>
      </c>
      <c r="K405" s="10">
        <f t="shared" si="195"/>
        <v>5016.1989156718992</v>
      </c>
      <c r="L405" s="4">
        <f t="shared" si="196"/>
        <v>25080.994578359496</v>
      </c>
      <c r="M405" s="9">
        <f t="shared" si="197"/>
        <v>0.2902777777777778</v>
      </c>
      <c r="N405" s="4">
        <f t="shared" si="198"/>
        <v>124.22483173872752</v>
      </c>
      <c r="Q405" s="2">
        <f t="shared" si="184"/>
        <v>692031898.76781082</v>
      </c>
      <c r="R405" s="2">
        <f t="shared" si="185"/>
        <v>6822412.8846787764</v>
      </c>
      <c r="S405" s="2">
        <f t="shared" si="199"/>
        <v>50263.225224696405</v>
      </c>
      <c r="T405" s="4">
        <f t="shared" si="200"/>
        <v>698854311.65248954</v>
      </c>
      <c r="U405" s="4">
        <v>20000</v>
      </c>
      <c r="V405" s="10">
        <f t="shared" si="211"/>
        <v>17.056032211696941</v>
      </c>
      <c r="W405" s="4">
        <f t="shared" si="212"/>
        <v>0.1256580630617421</v>
      </c>
      <c r="X405" s="2">
        <f t="shared" si="201"/>
        <v>85.280161058484708</v>
      </c>
      <c r="Y405" s="9">
        <f t="shared" si="202"/>
        <v>9.8379629629629642E-4</v>
      </c>
      <c r="Z405" s="2">
        <f t="shared" si="203"/>
        <v>0.6282903153087176</v>
      </c>
      <c r="AA405" s="2">
        <f t="shared" si="204"/>
        <v>30011.218868149757</v>
      </c>
      <c r="AB405" s="9">
        <f t="shared" si="205"/>
        <v>0.34734953703703703</v>
      </c>
      <c r="AC405" s="4">
        <f t="shared" si="190"/>
        <v>692031900</v>
      </c>
      <c r="AD405" s="4">
        <f t="shared" si="206"/>
        <v>698854300</v>
      </c>
      <c r="AE405" s="4">
        <f t="shared" si="191"/>
        <v>20000</v>
      </c>
      <c r="AF405">
        <f t="shared" si="192"/>
        <v>130090</v>
      </c>
      <c r="AG405">
        <f t="shared" si="207"/>
        <v>80400</v>
      </c>
      <c r="AH405">
        <f t="shared" si="208"/>
        <v>49690</v>
      </c>
    </row>
    <row r="406" spans="1:34">
      <c r="A406" s="3">
        <v>403</v>
      </c>
      <c r="B406" s="2">
        <f t="shared" si="186"/>
        <v>67937174901103.07</v>
      </c>
      <c r="C406" s="2">
        <f t="shared" si="187"/>
        <v>678171598535.18359</v>
      </c>
      <c r="D406" s="2">
        <f t="shared" si="209"/>
        <v>5016198915.6719971</v>
      </c>
      <c r="E406" s="2">
        <f t="shared" si="193"/>
        <v>68615346499638.25</v>
      </c>
      <c r="G406" s="2">
        <f t="shared" si="210"/>
        <v>28</v>
      </c>
      <c r="H406" s="2">
        <f t="shared" si="194"/>
        <v>25</v>
      </c>
      <c r="I406" s="2">
        <f t="shared" si="189"/>
        <v>100000</v>
      </c>
      <c r="J406" s="4">
        <f t="shared" si="188"/>
        <v>683212.70422060206</v>
      </c>
      <c r="K406" s="10">
        <f t="shared" si="195"/>
        <v>5041.1056854185199</v>
      </c>
      <c r="L406" s="4">
        <f t="shared" si="196"/>
        <v>25205.528427092599</v>
      </c>
      <c r="M406" s="9">
        <f t="shared" si="197"/>
        <v>0.29172453703703699</v>
      </c>
      <c r="N406" s="4">
        <f t="shared" si="198"/>
        <v>124.53384873310279</v>
      </c>
      <c r="Q406" s="2">
        <f t="shared" si="184"/>
        <v>698854311.65248954</v>
      </c>
      <c r="R406" s="2">
        <f t="shared" si="185"/>
        <v>6872925.1776009388</v>
      </c>
      <c r="S406" s="2">
        <f t="shared" si="199"/>
        <v>50512.292922162611</v>
      </c>
      <c r="T406" s="4">
        <f t="shared" si="200"/>
        <v>705727236.83009052</v>
      </c>
      <c r="U406" s="4">
        <v>20000</v>
      </c>
      <c r="V406" s="10">
        <f t="shared" si="211"/>
        <v>17.182312944002348</v>
      </c>
      <c r="W406" s="4">
        <f t="shared" si="212"/>
        <v>0.12628073230540693</v>
      </c>
      <c r="X406" s="2">
        <f t="shared" si="201"/>
        <v>85.911564720011739</v>
      </c>
      <c r="Y406" s="9">
        <f t="shared" si="202"/>
        <v>9.8379629629629642E-4</v>
      </c>
      <c r="Z406" s="2">
        <f t="shared" si="203"/>
        <v>0.63140366152703109</v>
      </c>
      <c r="AA406" s="2">
        <f t="shared" si="204"/>
        <v>30097.13043286977</v>
      </c>
      <c r="AB406" s="9">
        <f t="shared" si="205"/>
        <v>0.34834490740740742</v>
      </c>
      <c r="AC406" s="4">
        <f t="shared" si="190"/>
        <v>698854300</v>
      </c>
      <c r="AD406" s="4">
        <f t="shared" si="206"/>
        <v>705727200</v>
      </c>
      <c r="AE406" s="4">
        <f t="shared" si="191"/>
        <v>20000</v>
      </c>
      <c r="AF406">
        <f t="shared" si="192"/>
        <v>130414</v>
      </c>
      <c r="AG406">
        <f t="shared" si="207"/>
        <v>80600</v>
      </c>
      <c r="AH406">
        <f t="shared" si="208"/>
        <v>49814</v>
      </c>
    </row>
    <row r="407" spans="1:34">
      <c r="A407" s="3">
        <v>404</v>
      </c>
      <c r="B407" s="2">
        <f t="shared" si="186"/>
        <v>68615346499638.25</v>
      </c>
      <c r="C407" s="2">
        <f t="shared" si="187"/>
        <v>683212704220.60205</v>
      </c>
      <c r="D407" s="2">
        <f t="shared" si="209"/>
        <v>5041105685.418457</v>
      </c>
      <c r="E407" s="2">
        <f t="shared" si="193"/>
        <v>69298559203858.852</v>
      </c>
      <c r="G407" s="2">
        <f t="shared" si="210"/>
        <v>28</v>
      </c>
      <c r="H407" s="2">
        <f t="shared" si="194"/>
        <v>26</v>
      </c>
      <c r="I407" s="2">
        <f t="shared" si="189"/>
        <v>100000</v>
      </c>
      <c r="J407" s="4">
        <f t="shared" si="188"/>
        <v>688278.7784791661</v>
      </c>
      <c r="K407" s="10">
        <f t="shared" si="195"/>
        <v>5066.0742585640155</v>
      </c>
      <c r="L407" s="4">
        <f t="shared" si="196"/>
        <v>25330.371292820077</v>
      </c>
      <c r="M407" s="9">
        <f t="shared" si="197"/>
        <v>0.29317129629629629</v>
      </c>
      <c r="N407" s="4">
        <f t="shared" si="198"/>
        <v>124.84286572747806</v>
      </c>
      <c r="Q407" s="2">
        <f t="shared" si="184"/>
        <v>705727236.83009052</v>
      </c>
      <c r="R407" s="2">
        <f t="shared" si="185"/>
        <v>6923687.156254556</v>
      </c>
      <c r="S407" s="2">
        <f t="shared" si="199"/>
        <v>50761.978653617567</v>
      </c>
      <c r="T407" s="4">
        <f t="shared" si="200"/>
        <v>712650923.98634505</v>
      </c>
      <c r="U407" s="4">
        <v>20000</v>
      </c>
      <c r="V407" s="10">
        <f t="shared" si="211"/>
        <v>17.30921789063639</v>
      </c>
      <c r="W407" s="4">
        <f t="shared" si="212"/>
        <v>0.12690494663404195</v>
      </c>
      <c r="X407" s="2">
        <f t="shared" si="201"/>
        <v>86.546089453181949</v>
      </c>
      <c r="Y407" s="9">
        <f t="shared" si="202"/>
        <v>9.9537037037037042E-4</v>
      </c>
      <c r="Z407" s="2">
        <f t="shared" si="203"/>
        <v>0.63452473317020974</v>
      </c>
      <c r="AA407" s="2">
        <f t="shared" si="204"/>
        <v>30183.676522322952</v>
      </c>
      <c r="AB407" s="9">
        <f t="shared" si="205"/>
        <v>0.34934027777777782</v>
      </c>
      <c r="AC407" s="4">
        <f t="shared" si="190"/>
        <v>705727200</v>
      </c>
      <c r="AD407" s="4">
        <f t="shared" si="206"/>
        <v>712650900</v>
      </c>
      <c r="AE407" s="4">
        <f t="shared" si="191"/>
        <v>20000</v>
      </c>
      <c r="AF407">
        <f t="shared" si="192"/>
        <v>130737</v>
      </c>
      <c r="AG407">
        <f t="shared" si="207"/>
        <v>80800</v>
      </c>
      <c r="AH407">
        <f t="shared" si="208"/>
        <v>49937</v>
      </c>
    </row>
    <row r="408" spans="1:34">
      <c r="A408" s="3">
        <v>405</v>
      </c>
      <c r="B408" s="2">
        <f t="shared" si="186"/>
        <v>69298559203858.852</v>
      </c>
      <c r="C408" s="2">
        <f t="shared" si="187"/>
        <v>688278778479.16614</v>
      </c>
      <c r="D408" s="2">
        <f t="shared" si="209"/>
        <v>5066074258.5640869</v>
      </c>
      <c r="E408" s="2">
        <f t="shared" si="193"/>
        <v>69986837982338.016</v>
      </c>
      <c r="G408" s="2">
        <f t="shared" si="210"/>
        <v>28</v>
      </c>
      <c r="H408" s="2">
        <f t="shared" si="194"/>
        <v>27</v>
      </c>
      <c r="I408" s="2">
        <f t="shared" si="189"/>
        <v>100000</v>
      </c>
      <c r="J408" s="4">
        <f t="shared" si="188"/>
        <v>693369.88311427447</v>
      </c>
      <c r="K408" s="10">
        <f t="shared" si="195"/>
        <v>5091.104635108386</v>
      </c>
      <c r="L408" s="4">
        <f t="shared" si="196"/>
        <v>25455.52317554193</v>
      </c>
      <c r="M408" s="9">
        <f t="shared" si="197"/>
        <v>0.29461805555555559</v>
      </c>
      <c r="N408" s="4">
        <f t="shared" si="198"/>
        <v>125.15188272185333</v>
      </c>
      <c r="Q408" s="2">
        <f t="shared" si="184"/>
        <v>712650923.98634505</v>
      </c>
      <c r="R408" s="2">
        <f t="shared" si="185"/>
        <v>6974699.4386736173</v>
      </c>
      <c r="S408" s="2">
        <f t="shared" si="199"/>
        <v>51012.282419061274</v>
      </c>
      <c r="T408" s="4">
        <f t="shared" si="200"/>
        <v>719625623.42501867</v>
      </c>
      <c r="U408" s="4">
        <v>20000</v>
      </c>
      <c r="V408" s="10">
        <f t="shared" si="211"/>
        <v>17.436748596684044</v>
      </c>
      <c r="W408" s="4">
        <f t="shared" si="212"/>
        <v>0.12753070604765426</v>
      </c>
      <c r="X408" s="2">
        <f t="shared" si="201"/>
        <v>87.183742983420217</v>
      </c>
      <c r="Y408" s="9">
        <f t="shared" si="202"/>
        <v>1.0069444444444444E-3</v>
      </c>
      <c r="Z408" s="2">
        <f t="shared" si="203"/>
        <v>0.63765353023826776</v>
      </c>
      <c r="AA408" s="2">
        <f t="shared" si="204"/>
        <v>30270.860265306372</v>
      </c>
      <c r="AB408" s="9">
        <f t="shared" si="205"/>
        <v>0.3503472222222222</v>
      </c>
      <c r="AC408" s="4">
        <f t="shared" si="190"/>
        <v>712650900</v>
      </c>
      <c r="AD408" s="4">
        <f t="shared" si="206"/>
        <v>719625600</v>
      </c>
      <c r="AE408" s="4">
        <f t="shared" si="191"/>
        <v>20000</v>
      </c>
      <c r="AF408">
        <f t="shared" si="192"/>
        <v>131061</v>
      </c>
      <c r="AG408">
        <f t="shared" si="207"/>
        <v>81000</v>
      </c>
      <c r="AH408">
        <f t="shared" si="208"/>
        <v>50061</v>
      </c>
    </row>
    <row r="409" spans="1:34">
      <c r="A409" s="3">
        <v>406</v>
      </c>
      <c r="B409" s="2">
        <f t="shared" si="186"/>
        <v>69986837982338.016</v>
      </c>
      <c r="C409" s="2">
        <f t="shared" si="187"/>
        <v>693369883114.27441</v>
      </c>
      <c r="D409" s="2">
        <f t="shared" si="209"/>
        <v>5091104635.1082764</v>
      </c>
      <c r="E409" s="2">
        <f t="shared" si="193"/>
        <v>70680207865452.297</v>
      </c>
      <c r="G409" s="2">
        <f t="shared" si="210"/>
        <v>28</v>
      </c>
      <c r="H409" s="2">
        <f t="shared" si="194"/>
        <v>28</v>
      </c>
      <c r="I409" s="2">
        <f t="shared" si="189"/>
        <v>100000</v>
      </c>
      <c r="J409" s="4">
        <f t="shared" si="188"/>
        <v>698486.07992932608</v>
      </c>
      <c r="K409" s="10">
        <f t="shared" si="195"/>
        <v>5116.1968150516313</v>
      </c>
      <c r="L409" s="4">
        <f t="shared" si="196"/>
        <v>25580.984075258159</v>
      </c>
      <c r="M409" s="9">
        <f t="shared" si="197"/>
        <v>0.29606481481481478</v>
      </c>
      <c r="N409" s="4">
        <f t="shared" si="198"/>
        <v>125.4608997162286</v>
      </c>
      <c r="Q409" s="2">
        <f t="shared" si="184"/>
        <v>719625623.42501867</v>
      </c>
      <c r="R409" s="2">
        <f t="shared" si="185"/>
        <v>7025962.6428921111</v>
      </c>
      <c r="S409" s="2">
        <f t="shared" si="199"/>
        <v>51263.204218493731</v>
      </c>
      <c r="T409" s="4">
        <f t="shared" si="200"/>
        <v>726651586.06791079</v>
      </c>
      <c r="U409" s="4">
        <v>20000</v>
      </c>
      <c r="V409" s="10">
        <f t="shared" si="211"/>
        <v>17.564906607230277</v>
      </c>
      <c r="W409" s="4">
        <f t="shared" si="212"/>
        <v>0.12815801054623321</v>
      </c>
      <c r="X409" s="2">
        <f t="shared" si="201"/>
        <v>87.824533036151394</v>
      </c>
      <c r="Y409" s="9">
        <f t="shared" si="202"/>
        <v>1.0069444444444444E-3</v>
      </c>
      <c r="Z409" s="2">
        <f t="shared" si="203"/>
        <v>0.64079005273117673</v>
      </c>
      <c r="AA409" s="2">
        <f t="shared" si="204"/>
        <v>30358.684798342521</v>
      </c>
      <c r="AB409" s="9">
        <f t="shared" si="205"/>
        <v>0.35136574074074073</v>
      </c>
      <c r="AC409" s="4">
        <f t="shared" si="190"/>
        <v>719625600</v>
      </c>
      <c r="AD409" s="4">
        <f t="shared" si="206"/>
        <v>726651600</v>
      </c>
      <c r="AE409" s="4">
        <f t="shared" si="191"/>
        <v>20000</v>
      </c>
      <c r="AF409">
        <f t="shared" si="192"/>
        <v>131384</v>
      </c>
      <c r="AG409">
        <f t="shared" si="207"/>
        <v>81200</v>
      </c>
      <c r="AH409">
        <f t="shared" si="208"/>
        <v>50184</v>
      </c>
    </row>
    <row r="410" spans="1:34">
      <c r="A410" s="3">
        <v>407</v>
      </c>
      <c r="B410" s="2">
        <f t="shared" si="186"/>
        <v>70680207865452.297</v>
      </c>
      <c r="C410" s="2">
        <f t="shared" si="187"/>
        <v>698486079929.32605</v>
      </c>
      <c r="D410" s="2">
        <f t="shared" si="209"/>
        <v>5116196815.0516357</v>
      </c>
      <c r="E410" s="2">
        <f t="shared" si="193"/>
        <v>71378693945381.625</v>
      </c>
      <c r="G410" s="2">
        <f t="shared" si="210"/>
        <v>29</v>
      </c>
      <c r="H410" s="2">
        <f t="shared" si="194"/>
        <v>1</v>
      </c>
      <c r="I410" s="2">
        <f t="shared" si="189"/>
        <v>100000</v>
      </c>
      <c r="J410" s="4">
        <f t="shared" si="188"/>
        <v>703627.43072771979</v>
      </c>
      <c r="K410" s="10">
        <f t="shared" si="195"/>
        <v>5141.3507983937525</v>
      </c>
      <c r="L410" s="4">
        <f t="shared" si="196"/>
        <v>25706.753991968762</v>
      </c>
      <c r="M410" s="9">
        <f t="shared" si="197"/>
        <v>0.29752314814814812</v>
      </c>
      <c r="N410" s="4">
        <f t="shared" si="198"/>
        <v>125.76991671060387</v>
      </c>
      <c r="Q410" s="2">
        <f t="shared" si="184"/>
        <v>726651586.06791079</v>
      </c>
      <c r="R410" s="2">
        <f t="shared" si="185"/>
        <v>7077477.3869440258</v>
      </c>
      <c r="S410" s="2">
        <f t="shared" si="199"/>
        <v>51514.744051914939</v>
      </c>
      <c r="T410" s="4">
        <f t="shared" si="200"/>
        <v>733729063.45485485</v>
      </c>
      <c r="U410" s="4">
        <v>20000</v>
      </c>
      <c r="V410" s="10">
        <f t="shared" si="211"/>
        <v>17.693693467360067</v>
      </c>
      <c r="W410" s="4">
        <f t="shared" si="212"/>
        <v>0.12878686012978946</v>
      </c>
      <c r="X410" s="2">
        <f t="shared" si="201"/>
        <v>88.46846733680033</v>
      </c>
      <c r="Y410" s="9">
        <f t="shared" si="202"/>
        <v>1.0185185185185184E-3</v>
      </c>
      <c r="Z410" s="2">
        <f t="shared" si="203"/>
        <v>0.64393430064893664</v>
      </c>
      <c r="AA410" s="2">
        <f t="shared" si="204"/>
        <v>30447.153265679321</v>
      </c>
      <c r="AB410" s="9">
        <f t="shared" si="205"/>
        <v>0.3523958333333333</v>
      </c>
      <c r="AC410" s="4">
        <f t="shared" si="190"/>
        <v>726651600</v>
      </c>
      <c r="AD410" s="4">
        <f t="shared" si="206"/>
        <v>733729100</v>
      </c>
      <c r="AE410" s="4">
        <f t="shared" si="191"/>
        <v>20000</v>
      </c>
      <c r="AF410">
        <f t="shared" si="192"/>
        <v>131708</v>
      </c>
      <c r="AG410">
        <f t="shared" si="207"/>
        <v>81400</v>
      </c>
      <c r="AH410">
        <f t="shared" si="208"/>
        <v>50308</v>
      </c>
    </row>
    <row r="411" spans="1:34">
      <c r="A411" s="3">
        <v>408</v>
      </c>
      <c r="B411" s="2">
        <f t="shared" si="186"/>
        <v>71378693945381.625</v>
      </c>
      <c r="C411" s="2">
        <f t="shared" si="187"/>
        <v>703627430727.71973</v>
      </c>
      <c r="D411" s="2">
        <f t="shared" si="209"/>
        <v>5141350798.3936768</v>
      </c>
      <c r="E411" s="2">
        <f t="shared" si="193"/>
        <v>72082321376109.344</v>
      </c>
      <c r="G411" s="2">
        <f t="shared" si="210"/>
        <v>29</v>
      </c>
      <c r="H411" s="2">
        <f t="shared" si="194"/>
        <v>2</v>
      </c>
      <c r="I411" s="2">
        <f t="shared" si="189"/>
        <v>100000</v>
      </c>
      <c r="J411" s="4">
        <f t="shared" si="188"/>
        <v>708793.99731285451</v>
      </c>
      <c r="K411" s="10">
        <f t="shared" si="195"/>
        <v>5166.5665851347485</v>
      </c>
      <c r="L411" s="4">
        <f t="shared" si="196"/>
        <v>25832.832925673742</v>
      </c>
      <c r="M411" s="9">
        <f t="shared" si="197"/>
        <v>0.29898148148148151</v>
      </c>
      <c r="N411" s="4">
        <f t="shared" si="198"/>
        <v>126.07893370497914</v>
      </c>
      <c r="Q411" s="2">
        <f t="shared" si="184"/>
        <v>733729063.45485485</v>
      </c>
      <c r="R411" s="2">
        <f t="shared" si="185"/>
        <v>7129244.2888633506</v>
      </c>
      <c r="S411" s="2">
        <f t="shared" si="199"/>
        <v>51766.901919324897</v>
      </c>
      <c r="T411" s="4">
        <f t="shared" si="200"/>
        <v>740858307.74371815</v>
      </c>
      <c r="U411" s="4">
        <v>20000</v>
      </c>
      <c r="V411" s="10">
        <f t="shared" si="211"/>
        <v>17.823110722158379</v>
      </c>
      <c r="W411" s="4">
        <f t="shared" si="212"/>
        <v>0.12941725479831234</v>
      </c>
      <c r="X411" s="2">
        <f t="shared" si="201"/>
        <v>89.115553610791892</v>
      </c>
      <c r="Y411" s="9">
        <f t="shared" si="202"/>
        <v>1.0300925925925926E-3</v>
      </c>
      <c r="Z411" s="2">
        <f t="shared" si="203"/>
        <v>0.64708627399156171</v>
      </c>
      <c r="AA411" s="2">
        <f t="shared" si="204"/>
        <v>30536.268819290111</v>
      </c>
      <c r="AB411" s="9">
        <f t="shared" si="205"/>
        <v>0.35342592592592598</v>
      </c>
      <c r="AC411" s="4">
        <f t="shared" si="190"/>
        <v>733729100</v>
      </c>
      <c r="AD411" s="4">
        <f t="shared" si="206"/>
        <v>740858300</v>
      </c>
      <c r="AE411" s="4">
        <f t="shared" si="191"/>
        <v>20000</v>
      </c>
      <c r="AF411">
        <f t="shared" si="192"/>
        <v>132032</v>
      </c>
      <c r="AG411">
        <f t="shared" si="207"/>
        <v>81600</v>
      </c>
      <c r="AH411">
        <f t="shared" si="208"/>
        <v>50432</v>
      </c>
    </row>
    <row r="412" spans="1:34">
      <c r="A412" s="3">
        <v>409</v>
      </c>
      <c r="B412" s="2">
        <f t="shared" si="186"/>
        <v>72082321376109.344</v>
      </c>
      <c r="C412" s="2">
        <f t="shared" si="187"/>
        <v>708793997312.85449</v>
      </c>
      <c r="D412" s="2">
        <f t="shared" si="209"/>
        <v>5166566585.1347656</v>
      </c>
      <c r="E412" s="2">
        <f t="shared" si="193"/>
        <v>72791115373422.203</v>
      </c>
      <c r="G412" s="2">
        <f t="shared" si="210"/>
        <v>29</v>
      </c>
      <c r="H412" s="2">
        <f t="shared" si="194"/>
        <v>3</v>
      </c>
      <c r="I412" s="2">
        <f t="shared" si="189"/>
        <v>100000</v>
      </c>
      <c r="J412" s="4">
        <f t="shared" si="188"/>
        <v>713985.84148812911</v>
      </c>
      <c r="K412" s="10">
        <f t="shared" si="195"/>
        <v>5191.8441752746194</v>
      </c>
      <c r="L412" s="4">
        <f t="shared" si="196"/>
        <v>25959.220876373096</v>
      </c>
      <c r="M412" s="9">
        <f t="shared" si="197"/>
        <v>0.30045138888888884</v>
      </c>
      <c r="N412" s="4">
        <f t="shared" si="198"/>
        <v>126.38795069935441</v>
      </c>
      <c r="Q412" s="2">
        <f t="shared" si="184"/>
        <v>740858307.74371815</v>
      </c>
      <c r="R412" s="2">
        <f t="shared" si="185"/>
        <v>7181263.9666840741</v>
      </c>
      <c r="S412" s="2">
        <f t="shared" si="199"/>
        <v>52019.677820723606</v>
      </c>
      <c r="T412" s="4">
        <f t="shared" si="200"/>
        <v>748039571.71040225</v>
      </c>
      <c r="U412" s="4">
        <v>20000</v>
      </c>
      <c r="V412" s="10">
        <f t="shared" si="211"/>
        <v>17.953159916710185</v>
      </c>
      <c r="W412" s="4">
        <f t="shared" si="212"/>
        <v>0.13004919455180541</v>
      </c>
      <c r="X412" s="2">
        <f t="shared" si="201"/>
        <v>89.765799583550915</v>
      </c>
      <c r="Y412" s="9">
        <f t="shared" si="202"/>
        <v>1.0300925925925926E-3</v>
      </c>
      <c r="Z412" s="2">
        <f t="shared" si="203"/>
        <v>0.65024597275902352</v>
      </c>
      <c r="AA412" s="2">
        <f t="shared" si="204"/>
        <v>30626.034618873662</v>
      </c>
      <c r="AB412" s="9">
        <f t="shared" si="205"/>
        <v>0.35446759259259258</v>
      </c>
      <c r="AC412" s="4">
        <f t="shared" si="190"/>
        <v>740858300</v>
      </c>
      <c r="AD412" s="4">
        <f t="shared" si="206"/>
        <v>748039600</v>
      </c>
      <c r="AE412" s="4">
        <f t="shared" si="191"/>
        <v>20000</v>
      </c>
      <c r="AF412">
        <f t="shared" si="192"/>
        <v>132355</v>
      </c>
      <c r="AG412">
        <f t="shared" si="207"/>
        <v>81800</v>
      </c>
      <c r="AH412">
        <f t="shared" si="208"/>
        <v>50555</v>
      </c>
    </row>
    <row r="413" spans="1:34">
      <c r="A413" s="3">
        <v>410</v>
      </c>
      <c r="B413" s="2">
        <f t="shared" si="186"/>
        <v>72791115373422.203</v>
      </c>
      <c r="C413" s="2">
        <f t="shared" si="187"/>
        <v>713985841488.12915</v>
      </c>
      <c r="D413" s="2">
        <f t="shared" si="209"/>
        <v>5191844175.2746582</v>
      </c>
      <c r="E413" s="2">
        <f t="shared" si="193"/>
        <v>73505101214910.328</v>
      </c>
      <c r="G413" s="2">
        <f t="shared" si="210"/>
        <v>29</v>
      </c>
      <c r="H413" s="2">
        <f t="shared" si="194"/>
        <v>4</v>
      </c>
      <c r="I413" s="2">
        <f t="shared" si="189"/>
        <v>100000</v>
      </c>
      <c r="J413" s="4">
        <f t="shared" si="188"/>
        <v>719203.02505694248</v>
      </c>
      <c r="K413" s="10">
        <f t="shared" si="195"/>
        <v>5217.1835688133651</v>
      </c>
      <c r="L413" s="4">
        <f t="shared" si="196"/>
        <v>26085.917844066826</v>
      </c>
      <c r="M413" s="9">
        <f t="shared" si="197"/>
        <v>0.30190972222222223</v>
      </c>
      <c r="N413" s="4">
        <f t="shared" si="198"/>
        <v>126.69696769372968</v>
      </c>
      <c r="Q413" s="2">
        <f t="shared" si="184"/>
        <v>748039571.71040225</v>
      </c>
      <c r="R413" s="2">
        <f t="shared" si="185"/>
        <v>7233537.0384401856</v>
      </c>
      <c r="S413" s="2">
        <f t="shared" si="199"/>
        <v>52273.071756111065</v>
      </c>
      <c r="T413" s="4">
        <f t="shared" si="200"/>
        <v>755273108.74884248</v>
      </c>
      <c r="U413" s="4">
        <v>20000</v>
      </c>
      <c r="V413" s="10">
        <f t="shared" si="211"/>
        <v>18.083842596100464</v>
      </c>
      <c r="W413" s="4">
        <f t="shared" si="212"/>
        <v>0.13068267939027933</v>
      </c>
      <c r="X413" s="2">
        <f t="shared" si="201"/>
        <v>90.419212980502323</v>
      </c>
      <c r="Y413" s="9">
        <f t="shared" si="202"/>
        <v>1.0416666666666667E-3</v>
      </c>
      <c r="Z413" s="2">
        <f t="shared" si="203"/>
        <v>0.65341339695140732</v>
      </c>
      <c r="AA413" s="2">
        <f t="shared" si="204"/>
        <v>30716.453831854164</v>
      </c>
      <c r="AB413" s="9">
        <f t="shared" si="205"/>
        <v>0.35550925925925925</v>
      </c>
      <c r="AC413" s="4">
        <f t="shared" si="190"/>
        <v>748039600</v>
      </c>
      <c r="AD413" s="4">
        <f t="shared" si="206"/>
        <v>755273100</v>
      </c>
      <c r="AE413" s="4">
        <f t="shared" si="191"/>
        <v>20000</v>
      </c>
      <c r="AF413">
        <f t="shared" si="192"/>
        <v>132679</v>
      </c>
      <c r="AG413">
        <f t="shared" si="207"/>
        <v>82000</v>
      </c>
      <c r="AH413">
        <f t="shared" si="208"/>
        <v>50679</v>
      </c>
    </row>
    <row r="414" spans="1:34">
      <c r="A414" s="3">
        <v>411</v>
      </c>
      <c r="B414" s="2">
        <f t="shared" si="186"/>
        <v>73505101214910.328</v>
      </c>
      <c r="C414" s="2">
        <f t="shared" si="187"/>
        <v>719203025056.94238</v>
      </c>
      <c r="D414" s="2">
        <f t="shared" si="209"/>
        <v>5217183568.8132324</v>
      </c>
      <c r="E414" s="2">
        <f t="shared" si="193"/>
        <v>74224304239967.266</v>
      </c>
      <c r="G414" s="2">
        <f t="shared" si="210"/>
        <v>29</v>
      </c>
      <c r="H414" s="2">
        <f t="shared" si="194"/>
        <v>5</v>
      </c>
      <c r="I414" s="2">
        <f t="shared" si="189"/>
        <v>100000</v>
      </c>
      <c r="J414" s="4">
        <f t="shared" si="188"/>
        <v>724445.60982269351</v>
      </c>
      <c r="K414" s="10">
        <f t="shared" si="195"/>
        <v>5242.5847657509858</v>
      </c>
      <c r="L414" s="4">
        <f t="shared" si="196"/>
        <v>26212.923828754931</v>
      </c>
      <c r="M414" s="9">
        <f t="shared" si="197"/>
        <v>0.30337962962962967</v>
      </c>
      <c r="N414" s="4">
        <f t="shared" si="198"/>
        <v>127.00598468810495</v>
      </c>
      <c r="Q414" s="2">
        <f t="shared" ref="Q414:Q443" si="213">+Q413+R413</f>
        <v>755273108.74884248</v>
      </c>
      <c r="R414" s="2">
        <f t="shared" ref="R414:R443" si="214">+S414+R413</f>
        <v>7286064.1221656725</v>
      </c>
      <c r="S414" s="2">
        <f t="shared" si="199"/>
        <v>52527.083725487275</v>
      </c>
      <c r="T414" s="4">
        <f t="shared" si="200"/>
        <v>762559172.87100816</v>
      </c>
      <c r="U414" s="4">
        <v>20000</v>
      </c>
      <c r="V414" s="10">
        <f t="shared" si="211"/>
        <v>18.21516030541418</v>
      </c>
      <c r="W414" s="4">
        <f t="shared" si="212"/>
        <v>0.13131770931371634</v>
      </c>
      <c r="X414" s="2">
        <f t="shared" si="201"/>
        <v>91.075801527070894</v>
      </c>
      <c r="Y414" s="9">
        <f t="shared" si="202"/>
        <v>1.0532407407407407E-3</v>
      </c>
      <c r="Z414" s="2">
        <f t="shared" si="203"/>
        <v>0.65658854656857102</v>
      </c>
      <c r="AA414" s="2">
        <f t="shared" si="204"/>
        <v>30807.529633381233</v>
      </c>
      <c r="AB414" s="9">
        <f t="shared" si="205"/>
        <v>0.35656250000000006</v>
      </c>
      <c r="AC414" s="4">
        <f t="shared" si="190"/>
        <v>755273100</v>
      </c>
      <c r="AD414" s="4">
        <f t="shared" si="206"/>
        <v>762559200</v>
      </c>
      <c r="AE414" s="4">
        <f t="shared" si="191"/>
        <v>20000</v>
      </c>
      <c r="AF414">
        <f t="shared" si="192"/>
        <v>133002</v>
      </c>
      <c r="AG414">
        <f t="shared" si="207"/>
        <v>82200</v>
      </c>
      <c r="AH414">
        <f t="shared" si="208"/>
        <v>50802</v>
      </c>
    </row>
    <row r="415" spans="1:34">
      <c r="A415" s="3">
        <v>412</v>
      </c>
      <c r="B415" s="2">
        <f t="shared" si="186"/>
        <v>74224304239967.266</v>
      </c>
      <c r="C415" s="2">
        <f t="shared" si="187"/>
        <v>724445609822.69348</v>
      </c>
      <c r="D415" s="2">
        <f t="shared" si="209"/>
        <v>5242584765.7510986</v>
      </c>
      <c r="E415" s="2">
        <f t="shared" si="193"/>
        <v>74948749849789.953</v>
      </c>
      <c r="G415" s="2">
        <f t="shared" si="210"/>
        <v>29</v>
      </c>
      <c r="H415" s="2">
        <f t="shared" si="194"/>
        <v>6</v>
      </c>
      <c r="I415" s="2">
        <f t="shared" si="189"/>
        <v>100000</v>
      </c>
      <c r="J415" s="4">
        <f t="shared" si="188"/>
        <v>729713.65758878097</v>
      </c>
      <c r="K415" s="10">
        <f t="shared" si="195"/>
        <v>5268.0477660874812</v>
      </c>
      <c r="L415" s="4">
        <f t="shared" si="196"/>
        <v>26340.238830437407</v>
      </c>
      <c r="M415" s="9">
        <f t="shared" si="197"/>
        <v>0.30486111111111108</v>
      </c>
      <c r="N415" s="4">
        <f t="shared" si="198"/>
        <v>127.31500168247658</v>
      </c>
      <c r="Q415" s="2">
        <f t="shared" si="213"/>
        <v>762559172.87100816</v>
      </c>
      <c r="R415" s="2">
        <f t="shared" si="214"/>
        <v>7338845.8358945251</v>
      </c>
      <c r="S415" s="2">
        <f t="shared" si="199"/>
        <v>52781.713728852228</v>
      </c>
      <c r="T415" s="4">
        <f t="shared" si="200"/>
        <v>769898018.70690274</v>
      </c>
      <c r="U415" s="4">
        <v>20000</v>
      </c>
      <c r="V415" s="10">
        <f t="shared" si="211"/>
        <v>18.347114589736314</v>
      </c>
      <c r="W415" s="4">
        <f t="shared" si="212"/>
        <v>0.13195428432213419</v>
      </c>
      <c r="X415" s="2">
        <f t="shared" si="201"/>
        <v>91.735572948681579</v>
      </c>
      <c r="Y415" s="9">
        <f t="shared" si="202"/>
        <v>1.0532407407407407E-3</v>
      </c>
      <c r="Z415" s="2">
        <f t="shared" si="203"/>
        <v>0.65977142161068514</v>
      </c>
      <c r="AA415" s="2">
        <f t="shared" si="204"/>
        <v>30899.265206329914</v>
      </c>
      <c r="AB415" s="9">
        <f t="shared" si="205"/>
        <v>0.3576273148148148</v>
      </c>
      <c r="AC415" s="4">
        <f t="shared" si="190"/>
        <v>762559200</v>
      </c>
      <c r="AD415" s="4">
        <f t="shared" si="206"/>
        <v>769898000</v>
      </c>
      <c r="AE415" s="4">
        <f t="shared" si="191"/>
        <v>20000</v>
      </c>
      <c r="AF415">
        <f t="shared" si="192"/>
        <v>133326</v>
      </c>
      <c r="AG415">
        <f t="shared" si="207"/>
        <v>82400</v>
      </c>
      <c r="AH415">
        <f t="shared" si="208"/>
        <v>50926</v>
      </c>
    </row>
    <row r="416" spans="1:34">
      <c r="A416" s="3">
        <v>413</v>
      </c>
      <c r="B416" s="2">
        <f t="shared" si="186"/>
        <v>74948749849789.953</v>
      </c>
      <c r="C416" s="2">
        <f t="shared" si="187"/>
        <v>729713657588.78101</v>
      </c>
      <c r="D416" s="2">
        <f t="shared" si="209"/>
        <v>5268047766.0875244</v>
      </c>
      <c r="E416" s="2">
        <f t="shared" si="193"/>
        <v>75678463507378.734</v>
      </c>
      <c r="G416" s="2">
        <f t="shared" si="210"/>
        <v>29</v>
      </c>
      <c r="H416" s="2">
        <f t="shared" si="194"/>
        <v>7</v>
      </c>
      <c r="I416" s="2">
        <f t="shared" si="189"/>
        <v>100000</v>
      </c>
      <c r="J416" s="4">
        <f t="shared" si="188"/>
        <v>735007.23015860387</v>
      </c>
      <c r="K416" s="10">
        <f t="shared" si="195"/>
        <v>5293.5725698228516</v>
      </c>
      <c r="L416" s="4">
        <f t="shared" si="196"/>
        <v>26467.862849114259</v>
      </c>
      <c r="M416" s="9">
        <f t="shared" si="197"/>
        <v>0.30633101851851852</v>
      </c>
      <c r="N416" s="4">
        <f t="shared" si="198"/>
        <v>127.62401867685185</v>
      </c>
      <c r="Q416" s="2">
        <f t="shared" si="213"/>
        <v>769898018.70690274</v>
      </c>
      <c r="R416" s="2">
        <f t="shared" si="214"/>
        <v>7391882.7976607308</v>
      </c>
      <c r="S416" s="2">
        <f t="shared" si="199"/>
        <v>53036.961766205932</v>
      </c>
      <c r="T416" s="4">
        <f t="shared" si="200"/>
        <v>777289901.50456345</v>
      </c>
      <c r="U416" s="4">
        <v>20000</v>
      </c>
      <c r="V416" s="10">
        <f t="shared" si="211"/>
        <v>18.479706994151826</v>
      </c>
      <c r="W416" s="4">
        <f t="shared" si="212"/>
        <v>0.13259240441551157</v>
      </c>
      <c r="X416" s="2">
        <f t="shared" si="201"/>
        <v>92.39853497075913</v>
      </c>
      <c r="Y416" s="9">
        <f t="shared" si="202"/>
        <v>1.0648148148148149E-3</v>
      </c>
      <c r="Z416" s="2">
        <f t="shared" si="203"/>
        <v>0.66296202207755073</v>
      </c>
      <c r="AA416" s="2">
        <f t="shared" si="204"/>
        <v>30991.663741300672</v>
      </c>
      <c r="AB416" s="9">
        <f t="shared" si="205"/>
        <v>0.35869212962962965</v>
      </c>
      <c r="AC416" s="4">
        <f t="shared" si="190"/>
        <v>769898000</v>
      </c>
      <c r="AD416" s="4">
        <f t="shared" si="206"/>
        <v>777289900</v>
      </c>
      <c r="AE416" s="4">
        <f t="shared" si="191"/>
        <v>20000</v>
      </c>
      <c r="AF416">
        <f t="shared" si="192"/>
        <v>133650</v>
      </c>
      <c r="AG416">
        <f t="shared" si="207"/>
        <v>82600</v>
      </c>
      <c r="AH416">
        <f t="shared" si="208"/>
        <v>51050</v>
      </c>
    </row>
    <row r="417" spans="1:34">
      <c r="A417" s="3">
        <v>414</v>
      </c>
      <c r="B417" s="2">
        <f t="shared" si="186"/>
        <v>75678463507378.734</v>
      </c>
      <c r="C417" s="2">
        <f t="shared" si="187"/>
        <v>735007230158.60376</v>
      </c>
      <c r="D417" s="2">
        <f t="shared" si="209"/>
        <v>5293572569.8227539</v>
      </c>
      <c r="E417" s="2">
        <f t="shared" si="193"/>
        <v>76413470737537.344</v>
      </c>
      <c r="G417" s="2">
        <f t="shared" si="210"/>
        <v>29</v>
      </c>
      <c r="H417" s="2">
        <f t="shared" si="194"/>
        <v>8</v>
      </c>
      <c r="I417" s="2">
        <f t="shared" si="189"/>
        <v>100000</v>
      </c>
      <c r="J417" s="4">
        <f t="shared" si="188"/>
        <v>740326.38933556096</v>
      </c>
      <c r="K417" s="10">
        <f t="shared" si="195"/>
        <v>5319.1591769570969</v>
      </c>
      <c r="L417" s="4">
        <f t="shared" si="196"/>
        <v>26595.795884785482</v>
      </c>
      <c r="M417" s="9">
        <f t="shared" si="197"/>
        <v>0.30781249999999999</v>
      </c>
      <c r="N417" s="4">
        <f t="shared" si="198"/>
        <v>127.93303567122348</v>
      </c>
      <c r="Q417" s="2">
        <f t="shared" si="213"/>
        <v>777289901.50456345</v>
      </c>
      <c r="R417" s="2">
        <f t="shared" si="214"/>
        <v>7445175.625498279</v>
      </c>
      <c r="S417" s="2">
        <f t="shared" si="199"/>
        <v>53292.827837548386</v>
      </c>
      <c r="T417" s="4">
        <f t="shared" si="200"/>
        <v>784735077.13006175</v>
      </c>
      <c r="U417" s="4">
        <v>20000</v>
      </c>
      <c r="V417" s="10">
        <f t="shared" si="211"/>
        <v>18.612939063745696</v>
      </c>
      <c r="W417" s="4">
        <f t="shared" si="212"/>
        <v>0.1332320695938698</v>
      </c>
      <c r="X417" s="2">
        <f t="shared" si="201"/>
        <v>93.064695318728482</v>
      </c>
      <c r="Y417" s="9">
        <f t="shared" si="202"/>
        <v>1.0763888888888889E-3</v>
      </c>
      <c r="Z417" s="2">
        <f t="shared" si="203"/>
        <v>0.66616034796935253</v>
      </c>
      <c r="AA417" s="2">
        <f t="shared" si="204"/>
        <v>31084.7284366194</v>
      </c>
      <c r="AB417" s="9">
        <f t="shared" si="205"/>
        <v>0.3597685185185186</v>
      </c>
      <c r="AC417" s="4">
        <f t="shared" si="190"/>
        <v>777289900</v>
      </c>
      <c r="AD417" s="4">
        <f t="shared" si="206"/>
        <v>784735100</v>
      </c>
      <c r="AE417" s="4">
        <f t="shared" si="191"/>
        <v>20000</v>
      </c>
      <c r="AF417">
        <f t="shared" si="192"/>
        <v>133973</v>
      </c>
      <c r="AG417">
        <f t="shared" si="207"/>
        <v>82800</v>
      </c>
      <c r="AH417">
        <f t="shared" si="208"/>
        <v>51173</v>
      </c>
    </row>
    <row r="418" spans="1:34">
      <c r="A418" s="3">
        <v>415</v>
      </c>
      <c r="B418" s="2">
        <f t="shared" si="186"/>
        <v>76413470737537.344</v>
      </c>
      <c r="C418" s="2">
        <f t="shared" si="187"/>
        <v>740326389335.56091</v>
      </c>
      <c r="D418" s="2">
        <f t="shared" si="209"/>
        <v>5319159176.9571533</v>
      </c>
      <c r="E418" s="2">
        <f t="shared" si="193"/>
        <v>77153797126872.906</v>
      </c>
      <c r="G418" s="2">
        <f t="shared" si="210"/>
        <v>29</v>
      </c>
      <c r="H418" s="2">
        <f t="shared" si="194"/>
        <v>9</v>
      </c>
      <c r="I418" s="2">
        <f t="shared" si="189"/>
        <v>100000</v>
      </c>
      <c r="J418" s="4">
        <f t="shared" si="188"/>
        <v>745671.19692305115</v>
      </c>
      <c r="K418" s="10">
        <f t="shared" si="195"/>
        <v>5344.8075874902179</v>
      </c>
      <c r="L418" s="4">
        <f t="shared" si="196"/>
        <v>26724.037937451089</v>
      </c>
      <c r="M418" s="9">
        <f t="shared" si="197"/>
        <v>0.30930555555555556</v>
      </c>
      <c r="N418" s="4">
        <f t="shared" si="198"/>
        <v>128.24205266560602</v>
      </c>
      <c r="Q418" s="2">
        <f t="shared" si="213"/>
        <v>784735077.13006175</v>
      </c>
      <c r="R418" s="2">
        <f t="shared" si="214"/>
        <v>7498724.937441159</v>
      </c>
      <c r="S418" s="2">
        <f t="shared" si="199"/>
        <v>53549.311942879591</v>
      </c>
      <c r="T418" s="4">
        <f t="shared" si="200"/>
        <v>792233802.06750286</v>
      </c>
      <c r="U418" s="4">
        <v>20000</v>
      </c>
      <c r="V418" s="10">
        <f t="shared" si="211"/>
        <v>18.746812343602897</v>
      </c>
      <c r="W418" s="4">
        <f t="shared" si="212"/>
        <v>0.13387327985720177</v>
      </c>
      <c r="X418" s="2">
        <f t="shared" si="201"/>
        <v>93.734061718014487</v>
      </c>
      <c r="Y418" s="9">
        <f t="shared" si="202"/>
        <v>1.0763888888888889E-3</v>
      </c>
      <c r="Z418" s="2">
        <f t="shared" si="203"/>
        <v>0.66936639928600528</v>
      </c>
      <c r="AA418" s="2">
        <f t="shared" si="204"/>
        <v>31178.462498337416</v>
      </c>
      <c r="AB418" s="9">
        <f t="shared" si="205"/>
        <v>0.36085648148148147</v>
      </c>
      <c r="AC418" s="4">
        <f t="shared" si="190"/>
        <v>784735100</v>
      </c>
      <c r="AD418" s="4">
        <f t="shared" si="206"/>
        <v>792233800</v>
      </c>
      <c r="AE418" s="4">
        <f t="shared" si="191"/>
        <v>20000</v>
      </c>
      <c r="AF418">
        <f t="shared" si="192"/>
        <v>134297</v>
      </c>
      <c r="AG418">
        <f t="shared" si="207"/>
        <v>83000</v>
      </c>
      <c r="AH418">
        <f t="shared" si="208"/>
        <v>51297</v>
      </c>
    </row>
    <row r="419" spans="1:34">
      <c r="A419" s="3">
        <v>416</v>
      </c>
      <c r="B419" s="2">
        <f t="shared" si="186"/>
        <v>77153797126872.906</v>
      </c>
      <c r="C419" s="2">
        <f t="shared" si="187"/>
        <v>745671196923.05115</v>
      </c>
      <c r="D419" s="2">
        <f t="shared" si="209"/>
        <v>5344807587.4902344</v>
      </c>
      <c r="E419" s="2">
        <f t="shared" si="193"/>
        <v>77899468323795.953</v>
      </c>
      <c r="G419" s="2">
        <f t="shared" si="210"/>
        <v>29</v>
      </c>
      <c r="H419" s="2">
        <f t="shared" si="194"/>
        <v>10</v>
      </c>
      <c r="I419" s="2">
        <f t="shared" si="189"/>
        <v>100000</v>
      </c>
      <c r="J419" s="4">
        <f t="shared" si="188"/>
        <v>751041.71472447331</v>
      </c>
      <c r="K419" s="10">
        <f t="shared" si="195"/>
        <v>5370.5178014222138</v>
      </c>
      <c r="L419" s="4">
        <f t="shared" si="196"/>
        <v>26852.58900711107</v>
      </c>
      <c r="M419" s="9">
        <f t="shared" si="197"/>
        <v>0.31078703703703708</v>
      </c>
      <c r="N419" s="4">
        <f t="shared" si="198"/>
        <v>128.55106965998129</v>
      </c>
      <c r="Q419" s="2">
        <f t="shared" si="213"/>
        <v>792233802.06750286</v>
      </c>
      <c r="R419" s="2">
        <f t="shared" si="214"/>
        <v>7552531.3515233584</v>
      </c>
      <c r="S419" s="2">
        <f t="shared" si="199"/>
        <v>53806.414082199546</v>
      </c>
      <c r="T419" s="4">
        <f t="shared" si="200"/>
        <v>799786333.41902626</v>
      </c>
      <c r="U419" s="4">
        <v>20000</v>
      </c>
      <c r="V419" s="10">
        <f t="shared" si="211"/>
        <v>18.881328378808398</v>
      </c>
      <c r="W419" s="4">
        <f t="shared" si="212"/>
        <v>0.13451603520550037</v>
      </c>
      <c r="X419" s="2">
        <f t="shared" si="201"/>
        <v>94.406641894041996</v>
      </c>
      <c r="Y419" s="9">
        <f t="shared" si="202"/>
        <v>1.0879629629629629E-3</v>
      </c>
      <c r="Z419" s="2">
        <f t="shared" si="203"/>
        <v>0.67258017602750897</v>
      </c>
      <c r="AA419" s="2">
        <f t="shared" si="204"/>
        <v>31272.869140231458</v>
      </c>
      <c r="AB419" s="9">
        <f t="shared" si="205"/>
        <v>0.36194444444444446</v>
      </c>
      <c r="AC419" s="4">
        <f t="shared" si="190"/>
        <v>792233800</v>
      </c>
      <c r="AD419" s="4">
        <f t="shared" si="206"/>
        <v>799786300</v>
      </c>
      <c r="AE419" s="4">
        <f t="shared" si="191"/>
        <v>20000</v>
      </c>
      <c r="AF419">
        <f t="shared" si="192"/>
        <v>134620</v>
      </c>
      <c r="AG419">
        <f t="shared" si="207"/>
        <v>83200</v>
      </c>
      <c r="AH419">
        <f t="shared" si="208"/>
        <v>51420</v>
      </c>
    </row>
    <row r="420" spans="1:34">
      <c r="A420" s="3">
        <v>417</v>
      </c>
      <c r="B420" s="2">
        <f t="shared" ref="B420:B443" si="215">+B419+C419</f>
        <v>77899468323795.953</v>
      </c>
      <c r="C420" s="2">
        <f t="shared" ref="C420:C443" si="216">I420*J419*J$4</f>
        <v>751041714724.47327</v>
      </c>
      <c r="D420" s="2">
        <f t="shared" si="209"/>
        <v>5370517801.4221191</v>
      </c>
      <c r="E420" s="2">
        <f t="shared" si="193"/>
        <v>78650510038520.422</v>
      </c>
      <c r="G420" s="2">
        <f t="shared" si="210"/>
        <v>29</v>
      </c>
      <c r="H420" s="2">
        <f t="shared" si="194"/>
        <v>11</v>
      </c>
      <c r="I420" s="2">
        <f t="shared" si="189"/>
        <v>100000</v>
      </c>
      <c r="J420" s="4">
        <f t="shared" ref="J420:J443" si="217">+J419+K420</f>
        <v>756438.00454322645</v>
      </c>
      <c r="K420" s="10">
        <f t="shared" si="195"/>
        <v>5396.2898187530845</v>
      </c>
      <c r="L420" s="4">
        <f t="shared" si="196"/>
        <v>26981.449093765423</v>
      </c>
      <c r="M420" s="9">
        <f t="shared" si="197"/>
        <v>0.3122800925925926</v>
      </c>
      <c r="N420" s="4">
        <f t="shared" si="198"/>
        <v>128.86008665435293</v>
      </c>
      <c r="Q420" s="2">
        <f t="shared" si="213"/>
        <v>799786333.41902626</v>
      </c>
      <c r="R420" s="2">
        <f t="shared" si="214"/>
        <v>7606595.4857788663</v>
      </c>
      <c r="S420" s="2">
        <f t="shared" si="199"/>
        <v>54064.134255508252</v>
      </c>
      <c r="T420" s="4">
        <f t="shared" si="200"/>
        <v>807392928.90480506</v>
      </c>
      <c r="U420" s="4">
        <v>20000</v>
      </c>
      <c r="V420" s="10">
        <f t="shared" si="211"/>
        <v>19.016488714447167</v>
      </c>
      <c r="W420" s="4">
        <f t="shared" si="212"/>
        <v>0.13516033563876917</v>
      </c>
      <c r="X420" s="2">
        <f t="shared" si="201"/>
        <v>95.082443572235832</v>
      </c>
      <c r="Y420" s="9">
        <f t="shared" si="202"/>
        <v>1.0995370370370371E-3</v>
      </c>
      <c r="Z420" s="2">
        <f t="shared" si="203"/>
        <v>0.67580167819383519</v>
      </c>
      <c r="AA420" s="2">
        <f t="shared" si="204"/>
        <v>31367.951583803693</v>
      </c>
      <c r="AB420" s="9">
        <f t="shared" si="205"/>
        <v>0.36304398148148143</v>
      </c>
      <c r="AC420" s="4">
        <f t="shared" si="190"/>
        <v>799786300</v>
      </c>
      <c r="AD420" s="4">
        <f t="shared" si="206"/>
        <v>807392900</v>
      </c>
      <c r="AE420" s="4">
        <f t="shared" si="191"/>
        <v>20000</v>
      </c>
      <c r="AF420">
        <f t="shared" si="192"/>
        <v>134944</v>
      </c>
      <c r="AG420">
        <f t="shared" si="207"/>
        <v>83400</v>
      </c>
      <c r="AH420">
        <f t="shared" si="208"/>
        <v>51544</v>
      </c>
    </row>
    <row r="421" spans="1:34">
      <c r="A421" s="3">
        <v>418</v>
      </c>
      <c r="B421" s="2">
        <f t="shared" si="215"/>
        <v>78650510038520.422</v>
      </c>
      <c r="C421" s="2">
        <f t="shared" si="216"/>
        <v>756438004543.22644</v>
      </c>
      <c r="D421" s="2">
        <f t="shared" si="209"/>
        <v>5396289818.7531738</v>
      </c>
      <c r="E421" s="2">
        <f t="shared" si="193"/>
        <v>79406948043063.641</v>
      </c>
      <c r="G421" s="2">
        <f t="shared" si="210"/>
        <v>29</v>
      </c>
      <c r="H421" s="2">
        <f t="shared" si="194"/>
        <v>12</v>
      </c>
      <c r="I421" s="2">
        <f t="shared" si="189"/>
        <v>100000</v>
      </c>
      <c r="J421" s="4">
        <f t="shared" si="217"/>
        <v>761860.12818270922</v>
      </c>
      <c r="K421" s="10">
        <f t="shared" si="195"/>
        <v>5422.1236394828302</v>
      </c>
      <c r="L421" s="4">
        <f t="shared" si="196"/>
        <v>27110.618197414151</v>
      </c>
      <c r="M421" s="9">
        <f t="shared" si="197"/>
        <v>0.31377314814814811</v>
      </c>
      <c r="N421" s="4">
        <f t="shared" si="198"/>
        <v>129.1691036487282</v>
      </c>
      <c r="Q421" s="2">
        <f t="shared" si="213"/>
        <v>807392928.90480506</v>
      </c>
      <c r="R421" s="2">
        <f t="shared" si="214"/>
        <v>7660917.9582416723</v>
      </c>
      <c r="S421" s="2">
        <f t="shared" si="199"/>
        <v>54322.472462805708</v>
      </c>
      <c r="T421" s="4">
        <f t="shared" si="200"/>
        <v>815053846.86304677</v>
      </c>
      <c r="U421" s="4">
        <v>20000</v>
      </c>
      <c r="V421" s="10">
        <f t="shared" si="211"/>
        <v>19.152294895604179</v>
      </c>
      <c r="W421" s="4">
        <f t="shared" si="212"/>
        <v>0.13580618115701171</v>
      </c>
      <c r="X421" s="2">
        <f t="shared" si="201"/>
        <v>95.761474478020887</v>
      </c>
      <c r="Y421" s="9">
        <f t="shared" si="202"/>
        <v>1.0995370370370371E-3</v>
      </c>
      <c r="Z421" s="2">
        <f t="shared" si="203"/>
        <v>0.67903090578505498</v>
      </c>
      <c r="AA421" s="2">
        <f t="shared" si="204"/>
        <v>31463.713058281715</v>
      </c>
      <c r="AB421" s="9">
        <f t="shared" si="205"/>
        <v>0.36415509259259254</v>
      </c>
      <c r="AC421" s="4">
        <f t="shared" si="190"/>
        <v>807392900</v>
      </c>
      <c r="AD421" s="4">
        <f t="shared" si="206"/>
        <v>815053800</v>
      </c>
      <c r="AE421" s="4">
        <f t="shared" si="191"/>
        <v>20000</v>
      </c>
      <c r="AF421">
        <f t="shared" si="192"/>
        <v>135268</v>
      </c>
      <c r="AG421">
        <f t="shared" si="207"/>
        <v>83600</v>
      </c>
      <c r="AH421">
        <f t="shared" si="208"/>
        <v>51668</v>
      </c>
    </row>
    <row r="422" spans="1:34">
      <c r="A422" s="3">
        <v>419</v>
      </c>
      <c r="B422" s="2">
        <f t="shared" si="215"/>
        <v>79406948043063.641</v>
      </c>
      <c r="C422" s="2">
        <f t="shared" si="216"/>
        <v>761860128182.70923</v>
      </c>
      <c r="D422" s="2">
        <f t="shared" si="209"/>
        <v>5422123639.4827881</v>
      </c>
      <c r="E422" s="2">
        <f t="shared" si="193"/>
        <v>80168808171246.344</v>
      </c>
      <c r="G422" s="2">
        <f t="shared" si="210"/>
        <v>29</v>
      </c>
      <c r="H422" s="2">
        <f t="shared" si="194"/>
        <v>13</v>
      </c>
      <c r="I422" s="2">
        <f t="shared" si="189"/>
        <v>100000</v>
      </c>
      <c r="J422" s="4">
        <f t="shared" si="217"/>
        <v>767308.14744632063</v>
      </c>
      <c r="K422" s="10">
        <f t="shared" si="195"/>
        <v>5448.0192636114507</v>
      </c>
      <c r="L422" s="4">
        <f t="shared" si="196"/>
        <v>27240.096318057254</v>
      </c>
      <c r="M422" s="9">
        <f t="shared" si="197"/>
        <v>0.31527777777777777</v>
      </c>
      <c r="N422" s="4">
        <f t="shared" si="198"/>
        <v>129.47812064310347</v>
      </c>
      <c r="Q422" s="2">
        <f t="shared" si="213"/>
        <v>815053846.86304677</v>
      </c>
      <c r="R422" s="2">
        <f t="shared" si="214"/>
        <v>7715499.3869457645</v>
      </c>
      <c r="S422" s="2">
        <f t="shared" si="199"/>
        <v>54581.428704091915</v>
      </c>
      <c r="T422" s="4">
        <f t="shared" si="200"/>
        <v>822769346.24999249</v>
      </c>
      <c r="U422" s="4">
        <v>20000</v>
      </c>
      <c r="V422" s="10">
        <f t="shared" si="211"/>
        <v>19.288748467364414</v>
      </c>
      <c r="W422" s="4">
        <f t="shared" si="212"/>
        <v>0.13645357176023509</v>
      </c>
      <c r="X422" s="2">
        <f t="shared" si="201"/>
        <v>96.443742336822069</v>
      </c>
      <c r="Y422" s="9">
        <f t="shared" si="202"/>
        <v>1.1111111111111111E-3</v>
      </c>
      <c r="Z422" s="2">
        <f t="shared" si="203"/>
        <v>0.68226785880118257</v>
      </c>
      <c r="AA422" s="2">
        <f t="shared" si="204"/>
        <v>31560.156800618537</v>
      </c>
      <c r="AB422" s="9">
        <f t="shared" si="205"/>
        <v>0.36527777777777781</v>
      </c>
      <c r="AC422" s="4">
        <f t="shared" si="190"/>
        <v>815053800</v>
      </c>
      <c r="AD422" s="4">
        <f t="shared" si="206"/>
        <v>822769300</v>
      </c>
      <c r="AE422" s="4">
        <f t="shared" si="191"/>
        <v>20000</v>
      </c>
      <c r="AF422">
        <f t="shared" si="192"/>
        <v>135591</v>
      </c>
      <c r="AG422">
        <f t="shared" si="207"/>
        <v>83800</v>
      </c>
      <c r="AH422">
        <f t="shared" si="208"/>
        <v>51791</v>
      </c>
    </row>
    <row r="423" spans="1:34">
      <c r="A423" s="3">
        <v>420</v>
      </c>
      <c r="B423" s="2">
        <f t="shared" si="215"/>
        <v>80168808171246.344</v>
      </c>
      <c r="C423" s="2">
        <f t="shared" si="216"/>
        <v>767308147446.32068</v>
      </c>
      <c r="D423" s="2">
        <f t="shared" si="209"/>
        <v>5448019263.6114502</v>
      </c>
      <c r="E423" s="2">
        <f t="shared" si="193"/>
        <v>80936116318692.672</v>
      </c>
      <c r="G423" s="2">
        <f t="shared" si="210"/>
        <v>29</v>
      </c>
      <c r="H423" s="2">
        <f t="shared" si="194"/>
        <v>14</v>
      </c>
      <c r="I423" s="2">
        <f t="shared" si="189"/>
        <v>100000</v>
      </c>
      <c r="J423" s="4">
        <f t="shared" si="217"/>
        <v>772782.12413745956</v>
      </c>
      <c r="K423" s="10">
        <f t="shared" si="195"/>
        <v>5473.9766911389461</v>
      </c>
      <c r="L423" s="4">
        <f t="shared" si="196"/>
        <v>27369.883455694729</v>
      </c>
      <c r="M423" s="9">
        <f t="shared" si="197"/>
        <v>0.31677083333333333</v>
      </c>
      <c r="N423" s="4">
        <f t="shared" si="198"/>
        <v>129.7871376374751</v>
      </c>
      <c r="Q423" s="2">
        <f t="shared" si="213"/>
        <v>822769346.24999249</v>
      </c>
      <c r="R423" s="2">
        <f t="shared" si="214"/>
        <v>7770340.3899251316</v>
      </c>
      <c r="S423" s="2">
        <f t="shared" si="199"/>
        <v>54841.002979366873</v>
      </c>
      <c r="T423" s="4">
        <f t="shared" si="200"/>
        <v>830539686.63991761</v>
      </c>
      <c r="U423" s="4">
        <v>20000</v>
      </c>
      <c r="V423" s="10">
        <f t="shared" si="211"/>
        <v>19.425850974812832</v>
      </c>
      <c r="W423" s="4">
        <f t="shared" si="212"/>
        <v>0.13710250744841801</v>
      </c>
      <c r="X423" s="2">
        <f t="shared" si="201"/>
        <v>97.129254874064159</v>
      </c>
      <c r="Y423" s="9">
        <f t="shared" si="202"/>
        <v>1.1226851851851851E-3</v>
      </c>
      <c r="Z423" s="2">
        <f t="shared" si="203"/>
        <v>0.68551253724209005</v>
      </c>
      <c r="AA423" s="2">
        <f t="shared" si="204"/>
        <v>31657.286055492601</v>
      </c>
      <c r="AB423" s="9">
        <f t="shared" si="205"/>
        <v>0.36640046296296297</v>
      </c>
      <c r="AC423" s="4">
        <f t="shared" si="190"/>
        <v>822769300</v>
      </c>
      <c r="AD423" s="4">
        <f t="shared" si="206"/>
        <v>830539700</v>
      </c>
      <c r="AE423" s="4">
        <f t="shared" si="191"/>
        <v>20000</v>
      </c>
      <c r="AF423">
        <f t="shared" si="192"/>
        <v>135915</v>
      </c>
      <c r="AG423">
        <f t="shared" si="207"/>
        <v>84000</v>
      </c>
      <c r="AH423">
        <f t="shared" si="208"/>
        <v>51915</v>
      </c>
    </row>
    <row r="424" spans="1:34">
      <c r="A424" s="3">
        <v>421</v>
      </c>
      <c r="B424" s="2">
        <f t="shared" si="215"/>
        <v>80936116318692.672</v>
      </c>
      <c r="C424" s="2">
        <f t="shared" si="216"/>
        <v>772782124137.45959</v>
      </c>
      <c r="D424" s="2">
        <f t="shared" si="209"/>
        <v>5473976691.138916</v>
      </c>
      <c r="E424" s="2">
        <f t="shared" si="193"/>
        <v>81708898442830.125</v>
      </c>
      <c r="G424" s="2">
        <f t="shared" si="210"/>
        <v>29</v>
      </c>
      <c r="H424" s="2">
        <f t="shared" si="194"/>
        <v>15</v>
      </c>
      <c r="I424" s="2">
        <f t="shared" si="189"/>
        <v>100000</v>
      </c>
      <c r="J424" s="4">
        <f t="shared" si="217"/>
        <v>778282.1200595249</v>
      </c>
      <c r="K424" s="10">
        <f t="shared" si="195"/>
        <v>5499.9959220653163</v>
      </c>
      <c r="L424" s="4">
        <f t="shared" si="196"/>
        <v>27499.979610326583</v>
      </c>
      <c r="M424" s="9">
        <f t="shared" si="197"/>
        <v>0.318275462962963</v>
      </c>
      <c r="N424" s="4">
        <f t="shared" si="198"/>
        <v>130.09615463185401</v>
      </c>
      <c r="Q424" s="2">
        <f t="shared" si="213"/>
        <v>830539686.63991761</v>
      </c>
      <c r="R424" s="2">
        <f t="shared" si="214"/>
        <v>7825441.5852137618</v>
      </c>
      <c r="S424" s="2">
        <f t="shared" si="199"/>
        <v>55101.195288630581</v>
      </c>
      <c r="T424" s="4">
        <f t="shared" si="200"/>
        <v>838365128.22513139</v>
      </c>
      <c r="U424" s="4">
        <v>20000</v>
      </c>
      <c r="V424" s="10">
        <f t="shared" si="211"/>
        <v>19.563603963034407</v>
      </c>
      <c r="W424" s="4">
        <f t="shared" si="212"/>
        <v>0.13775298822157467</v>
      </c>
      <c r="X424" s="2">
        <f t="shared" si="201"/>
        <v>97.818019815172036</v>
      </c>
      <c r="Y424" s="9">
        <f t="shared" si="202"/>
        <v>1.1226851851851851E-3</v>
      </c>
      <c r="Z424" s="2">
        <f t="shared" si="203"/>
        <v>0.68876494110787689</v>
      </c>
      <c r="AA424" s="2">
        <f t="shared" si="204"/>
        <v>31755.104075307772</v>
      </c>
      <c r="AB424" s="9">
        <f t="shared" si="205"/>
        <v>0.36753472222222222</v>
      </c>
      <c r="AC424" s="4">
        <f t="shared" si="190"/>
        <v>830539700</v>
      </c>
      <c r="AD424" s="4">
        <f t="shared" si="206"/>
        <v>838365100</v>
      </c>
      <c r="AE424" s="4">
        <f t="shared" si="191"/>
        <v>20000</v>
      </c>
      <c r="AF424">
        <f t="shared" si="192"/>
        <v>136238</v>
      </c>
      <c r="AG424">
        <f t="shared" si="207"/>
        <v>84200</v>
      </c>
      <c r="AH424">
        <f t="shared" si="208"/>
        <v>52038</v>
      </c>
    </row>
    <row r="425" spans="1:34">
      <c r="A425" s="3">
        <v>422</v>
      </c>
      <c r="B425" s="2">
        <f t="shared" si="215"/>
        <v>81708898442830.125</v>
      </c>
      <c r="C425" s="2">
        <f t="shared" si="216"/>
        <v>778282120059.5249</v>
      </c>
      <c r="D425" s="2">
        <f t="shared" si="209"/>
        <v>5499995922.0653076</v>
      </c>
      <c r="E425" s="2">
        <f t="shared" si="193"/>
        <v>82487180562889.656</v>
      </c>
      <c r="G425" s="2">
        <f t="shared" si="210"/>
        <v>29</v>
      </c>
      <c r="H425" s="2">
        <f t="shared" si="194"/>
        <v>16</v>
      </c>
      <c r="I425" s="2">
        <f t="shared" si="189"/>
        <v>100000</v>
      </c>
      <c r="J425" s="4">
        <f t="shared" si="217"/>
        <v>783808.19701591542</v>
      </c>
      <c r="K425" s="10">
        <f t="shared" si="195"/>
        <v>5526.0769563905615</v>
      </c>
      <c r="L425" s="4">
        <f t="shared" si="196"/>
        <v>27630.384781952809</v>
      </c>
      <c r="M425" s="9">
        <f t="shared" si="197"/>
        <v>0.31979166666666664</v>
      </c>
      <c r="N425" s="4">
        <f t="shared" si="198"/>
        <v>130.40517162622564</v>
      </c>
      <c r="Q425" s="2">
        <f t="shared" si="213"/>
        <v>838365128.22513139</v>
      </c>
      <c r="R425" s="2">
        <f t="shared" si="214"/>
        <v>7880803.5908456445</v>
      </c>
      <c r="S425" s="2">
        <f t="shared" si="199"/>
        <v>55362.005631883039</v>
      </c>
      <c r="T425" s="4">
        <f t="shared" si="200"/>
        <v>846245931.8159771</v>
      </c>
      <c r="U425" s="4">
        <v>20000</v>
      </c>
      <c r="V425" s="10">
        <f t="shared" si="211"/>
        <v>19.702008977114112</v>
      </c>
      <c r="W425" s="4">
        <f t="shared" si="212"/>
        <v>0.13840501407970507</v>
      </c>
      <c r="X425" s="2">
        <f t="shared" si="201"/>
        <v>98.510044885570551</v>
      </c>
      <c r="Y425" s="9">
        <f t="shared" si="202"/>
        <v>1.1342592592592591E-3</v>
      </c>
      <c r="Z425" s="2">
        <f t="shared" si="203"/>
        <v>0.69202507039851469</v>
      </c>
      <c r="AA425" s="2">
        <f t="shared" si="204"/>
        <v>31853.614120193342</v>
      </c>
      <c r="AB425" s="9">
        <f t="shared" si="205"/>
        <v>0.36866898148148147</v>
      </c>
      <c r="AC425" s="4">
        <f t="shared" si="190"/>
        <v>838365100</v>
      </c>
      <c r="AD425" s="4">
        <f t="shared" si="206"/>
        <v>846245900</v>
      </c>
      <c r="AE425" s="4">
        <f t="shared" si="191"/>
        <v>20000</v>
      </c>
      <c r="AF425">
        <f t="shared" si="192"/>
        <v>136562</v>
      </c>
      <c r="AG425">
        <f t="shared" si="207"/>
        <v>84400</v>
      </c>
      <c r="AH425">
        <f t="shared" si="208"/>
        <v>52162</v>
      </c>
    </row>
    <row r="426" spans="1:34">
      <c r="A426" s="3">
        <v>423</v>
      </c>
      <c r="B426" s="2">
        <f t="shared" si="215"/>
        <v>82487180562889.656</v>
      </c>
      <c r="C426" s="2">
        <f t="shared" si="216"/>
        <v>783808197015.91541</v>
      </c>
      <c r="D426" s="2">
        <f t="shared" si="209"/>
        <v>5526076956.3905029</v>
      </c>
      <c r="E426" s="2">
        <f t="shared" si="193"/>
        <v>83270988759905.578</v>
      </c>
      <c r="G426" s="2">
        <f t="shared" si="210"/>
        <v>29</v>
      </c>
      <c r="H426" s="2">
        <f t="shared" si="194"/>
        <v>17</v>
      </c>
      <c r="I426" s="2">
        <f t="shared" si="189"/>
        <v>100000</v>
      </c>
      <c r="J426" s="4">
        <f t="shared" si="217"/>
        <v>789360.41681003012</v>
      </c>
      <c r="K426" s="10">
        <f t="shared" si="195"/>
        <v>5552.2197941146824</v>
      </c>
      <c r="L426" s="4">
        <f t="shared" si="196"/>
        <v>27761.09897057341</v>
      </c>
      <c r="M426" s="9">
        <f t="shared" si="197"/>
        <v>0.3213078703703704</v>
      </c>
      <c r="N426" s="4">
        <f t="shared" si="198"/>
        <v>130.71418862060091</v>
      </c>
      <c r="Q426" s="2">
        <f t="shared" si="213"/>
        <v>846245931.8159771</v>
      </c>
      <c r="R426" s="2">
        <f t="shared" si="214"/>
        <v>7936427.024854769</v>
      </c>
      <c r="S426" s="2">
        <f t="shared" si="199"/>
        <v>55623.434009124241</v>
      </c>
      <c r="T426" s="4">
        <f t="shared" si="200"/>
        <v>854182358.84083188</v>
      </c>
      <c r="U426" s="4">
        <v>20000</v>
      </c>
      <c r="V426" s="10">
        <f t="shared" si="211"/>
        <v>19.841067562136921</v>
      </c>
      <c r="W426" s="4">
        <f t="shared" si="212"/>
        <v>0.13905858502280921</v>
      </c>
      <c r="X426" s="2">
        <f t="shared" si="201"/>
        <v>99.205337810684597</v>
      </c>
      <c r="Y426" s="9">
        <f t="shared" si="202"/>
        <v>1.1458333333333333E-3</v>
      </c>
      <c r="Z426" s="2">
        <f t="shared" si="203"/>
        <v>0.69529292511404606</v>
      </c>
      <c r="AA426" s="2">
        <f t="shared" si="204"/>
        <v>31952.819458004025</v>
      </c>
      <c r="AB426" s="9">
        <f t="shared" si="205"/>
        <v>0.36981481481481482</v>
      </c>
      <c r="AC426" s="4">
        <f t="shared" si="190"/>
        <v>846245900</v>
      </c>
      <c r="AD426" s="4">
        <f t="shared" si="206"/>
        <v>854182400</v>
      </c>
      <c r="AE426" s="4">
        <f t="shared" si="191"/>
        <v>20000</v>
      </c>
      <c r="AF426">
        <f t="shared" si="192"/>
        <v>136886</v>
      </c>
      <c r="AG426">
        <f t="shared" si="207"/>
        <v>84600</v>
      </c>
      <c r="AH426">
        <f t="shared" si="208"/>
        <v>52286</v>
      </c>
    </row>
    <row r="427" spans="1:34">
      <c r="A427" s="3">
        <v>424</v>
      </c>
      <c r="B427" s="2">
        <f t="shared" si="215"/>
        <v>83270988759905.578</v>
      </c>
      <c r="C427" s="2">
        <f t="shared" si="216"/>
        <v>789360416810.03003</v>
      </c>
      <c r="D427" s="2">
        <f t="shared" si="209"/>
        <v>5552219794.114624</v>
      </c>
      <c r="E427" s="2">
        <f t="shared" si="193"/>
        <v>84060349176715.609</v>
      </c>
      <c r="G427" s="2">
        <f t="shared" si="210"/>
        <v>29</v>
      </c>
      <c r="H427" s="2">
        <f t="shared" si="194"/>
        <v>18</v>
      </c>
      <c r="I427" s="2">
        <f t="shared" si="189"/>
        <v>100000</v>
      </c>
      <c r="J427" s="4">
        <f t="shared" si="217"/>
        <v>794938.84124526777</v>
      </c>
      <c r="K427" s="10">
        <f t="shared" si="195"/>
        <v>5578.4244352376782</v>
      </c>
      <c r="L427" s="4">
        <f t="shared" si="196"/>
        <v>27892.12217618839</v>
      </c>
      <c r="M427" s="9">
        <f t="shared" si="197"/>
        <v>0.3228240740740741</v>
      </c>
      <c r="N427" s="4">
        <f t="shared" si="198"/>
        <v>131.02320561497982</v>
      </c>
      <c r="Q427" s="2">
        <f t="shared" si="213"/>
        <v>854182358.84083188</v>
      </c>
      <c r="R427" s="2">
        <f t="shared" si="214"/>
        <v>7992312.5052751228</v>
      </c>
      <c r="S427" s="2">
        <f t="shared" si="199"/>
        <v>55885.480420354193</v>
      </c>
      <c r="T427" s="4">
        <f t="shared" si="200"/>
        <v>862174671.34610701</v>
      </c>
      <c r="U427" s="4">
        <v>20000</v>
      </c>
      <c r="V427" s="10">
        <f t="shared" si="211"/>
        <v>19.980781263187808</v>
      </c>
      <c r="W427" s="4">
        <f t="shared" si="212"/>
        <v>0.1397137010508871</v>
      </c>
      <c r="X427" s="2">
        <f t="shared" si="201"/>
        <v>99.903906315939039</v>
      </c>
      <c r="Y427" s="9">
        <f t="shared" si="202"/>
        <v>1.1458333333333333E-3</v>
      </c>
      <c r="Z427" s="2">
        <f t="shared" si="203"/>
        <v>0.69856850525444258</v>
      </c>
      <c r="AA427" s="2">
        <f t="shared" si="204"/>
        <v>32052.723364319965</v>
      </c>
      <c r="AB427" s="9">
        <f t="shared" si="205"/>
        <v>0.37097222222222226</v>
      </c>
      <c r="AC427" s="4">
        <f t="shared" si="190"/>
        <v>854182400</v>
      </c>
      <c r="AD427" s="4">
        <f t="shared" si="206"/>
        <v>862174700</v>
      </c>
      <c r="AE427" s="4">
        <f t="shared" si="191"/>
        <v>20000</v>
      </c>
      <c r="AF427">
        <f t="shared" si="192"/>
        <v>137209</v>
      </c>
      <c r="AG427">
        <f t="shared" si="207"/>
        <v>84800</v>
      </c>
      <c r="AH427">
        <f t="shared" si="208"/>
        <v>52409</v>
      </c>
    </row>
    <row r="428" spans="1:34">
      <c r="A428" s="3">
        <v>425</v>
      </c>
      <c r="B428" s="2">
        <f t="shared" si="215"/>
        <v>84060349176715.609</v>
      </c>
      <c r="C428" s="2">
        <f t="shared" si="216"/>
        <v>794938841245.26782</v>
      </c>
      <c r="D428" s="2">
        <f t="shared" si="209"/>
        <v>5578424435.237793</v>
      </c>
      <c r="E428" s="2">
        <f t="shared" si="193"/>
        <v>84855288017960.875</v>
      </c>
      <c r="G428" s="2">
        <f t="shared" si="210"/>
        <v>29</v>
      </c>
      <c r="H428" s="2">
        <f t="shared" si="194"/>
        <v>19</v>
      </c>
      <c r="I428" s="2">
        <f t="shared" si="189"/>
        <v>100000</v>
      </c>
      <c r="J428" s="4">
        <f t="shared" si="217"/>
        <v>800543.53212502727</v>
      </c>
      <c r="K428" s="10">
        <f t="shared" si="195"/>
        <v>5604.6908797595488</v>
      </c>
      <c r="L428" s="4">
        <f t="shared" si="196"/>
        <v>28023.454398797745</v>
      </c>
      <c r="M428" s="9">
        <f t="shared" si="197"/>
        <v>0.3243402777777778</v>
      </c>
      <c r="N428" s="4">
        <f t="shared" si="198"/>
        <v>131.33222260935509</v>
      </c>
      <c r="Q428" s="2">
        <f t="shared" si="213"/>
        <v>862174671.34610701</v>
      </c>
      <c r="R428" s="2">
        <f t="shared" si="214"/>
        <v>8048460.6501406953</v>
      </c>
      <c r="S428" s="2">
        <f t="shared" si="199"/>
        <v>56148.144865572896</v>
      </c>
      <c r="T428" s="4">
        <f t="shared" si="200"/>
        <v>870223131.99624765</v>
      </c>
      <c r="U428" s="4">
        <v>20000</v>
      </c>
      <c r="V428" s="10">
        <f t="shared" si="211"/>
        <v>20.12115162535174</v>
      </c>
      <c r="W428" s="4">
        <f t="shared" si="212"/>
        <v>0.14037036216393162</v>
      </c>
      <c r="X428" s="2">
        <f t="shared" si="201"/>
        <v>100.6057581267587</v>
      </c>
      <c r="Y428" s="9">
        <f t="shared" si="202"/>
        <v>1.1574074074074076E-3</v>
      </c>
      <c r="Z428" s="2">
        <f t="shared" si="203"/>
        <v>0.70185181081966164</v>
      </c>
      <c r="AA428" s="2">
        <f t="shared" si="204"/>
        <v>32153.329122446725</v>
      </c>
      <c r="AB428" s="9">
        <f t="shared" si="205"/>
        <v>0.37214120370370368</v>
      </c>
      <c r="AC428" s="4">
        <f t="shared" si="190"/>
        <v>862174700</v>
      </c>
      <c r="AD428" s="4">
        <f t="shared" si="206"/>
        <v>870223100</v>
      </c>
      <c r="AE428" s="4">
        <f t="shared" si="191"/>
        <v>20000</v>
      </c>
      <c r="AF428">
        <f t="shared" si="192"/>
        <v>137533</v>
      </c>
      <c r="AG428">
        <f t="shared" si="207"/>
        <v>85000</v>
      </c>
      <c r="AH428">
        <f t="shared" si="208"/>
        <v>52533</v>
      </c>
    </row>
    <row r="429" spans="1:34">
      <c r="A429" s="3">
        <v>426</v>
      </c>
      <c r="B429" s="2">
        <f t="shared" si="215"/>
        <v>84855288017960.875</v>
      </c>
      <c r="C429" s="2">
        <f t="shared" si="216"/>
        <v>800543532125.02734</v>
      </c>
      <c r="D429" s="2">
        <f t="shared" si="209"/>
        <v>5604690879.7595215</v>
      </c>
      <c r="E429" s="2">
        <f t="shared" si="193"/>
        <v>85655831550085.906</v>
      </c>
      <c r="G429" s="2">
        <f t="shared" si="210"/>
        <v>29</v>
      </c>
      <c r="H429" s="2">
        <f t="shared" si="194"/>
        <v>20</v>
      </c>
      <c r="I429" s="2">
        <f t="shared" si="189"/>
        <v>100000</v>
      </c>
      <c r="J429" s="4">
        <f t="shared" si="217"/>
        <v>806174.55125270761</v>
      </c>
      <c r="K429" s="10">
        <f t="shared" si="195"/>
        <v>5631.0191276802943</v>
      </c>
      <c r="L429" s="4">
        <f t="shared" si="196"/>
        <v>28155.095638401472</v>
      </c>
      <c r="M429" s="9">
        <f t="shared" si="197"/>
        <v>0.32586805555555559</v>
      </c>
      <c r="N429" s="4">
        <f t="shared" si="198"/>
        <v>131.64123960372672</v>
      </c>
      <c r="Q429" s="2">
        <f t="shared" si="213"/>
        <v>870223131.99624765</v>
      </c>
      <c r="R429" s="2">
        <f t="shared" si="214"/>
        <v>8104872.0774854757</v>
      </c>
      <c r="S429" s="2">
        <f t="shared" si="199"/>
        <v>56411.42734478035</v>
      </c>
      <c r="T429" s="4">
        <f t="shared" si="200"/>
        <v>878328004.07373309</v>
      </c>
      <c r="U429" s="4">
        <v>20000</v>
      </c>
      <c r="V429" s="10">
        <f t="shared" si="211"/>
        <v>20.262180193713689</v>
      </c>
      <c r="W429" s="4">
        <f t="shared" si="212"/>
        <v>0.14102856836194988</v>
      </c>
      <c r="X429" s="2">
        <f t="shared" si="201"/>
        <v>101.31090096856845</v>
      </c>
      <c r="Y429" s="9">
        <f t="shared" si="202"/>
        <v>1.1689814814814816E-3</v>
      </c>
      <c r="Z429" s="2">
        <f t="shared" si="203"/>
        <v>0.70514284180974585</v>
      </c>
      <c r="AA429" s="2">
        <f t="shared" si="204"/>
        <v>32254.640023415293</v>
      </c>
      <c r="AB429" s="9">
        <f t="shared" si="205"/>
        <v>0.37331018518518522</v>
      </c>
      <c r="AC429" s="4">
        <f t="shared" si="190"/>
        <v>870223100</v>
      </c>
      <c r="AD429" s="4">
        <f t="shared" si="206"/>
        <v>878328000</v>
      </c>
      <c r="AE429" s="4">
        <f t="shared" si="191"/>
        <v>20000</v>
      </c>
      <c r="AF429">
        <f t="shared" si="192"/>
        <v>137856</v>
      </c>
      <c r="AG429">
        <f t="shared" si="207"/>
        <v>85200</v>
      </c>
      <c r="AH429">
        <f t="shared" si="208"/>
        <v>52656</v>
      </c>
    </row>
    <row r="430" spans="1:34">
      <c r="A430" s="3">
        <v>427</v>
      </c>
      <c r="B430" s="2">
        <f t="shared" si="215"/>
        <v>85655831550085.906</v>
      </c>
      <c r="C430" s="2">
        <f t="shared" si="216"/>
        <v>806174551252.70764</v>
      </c>
      <c r="D430" s="2">
        <f t="shared" si="209"/>
        <v>5631019127.6802979</v>
      </c>
      <c r="E430" s="2">
        <f t="shared" si="193"/>
        <v>86462006101338.609</v>
      </c>
      <c r="G430" s="2">
        <f t="shared" si="210"/>
        <v>29</v>
      </c>
      <c r="H430" s="2">
        <f t="shared" si="194"/>
        <v>21</v>
      </c>
      <c r="I430" s="2">
        <f t="shared" si="189"/>
        <v>100000</v>
      </c>
      <c r="J430" s="4">
        <f t="shared" si="217"/>
        <v>811831.96043170756</v>
      </c>
      <c r="K430" s="10">
        <f t="shared" si="195"/>
        <v>5657.4091789999147</v>
      </c>
      <c r="L430" s="4">
        <f t="shared" si="196"/>
        <v>28287.045894999574</v>
      </c>
      <c r="M430" s="9">
        <f t="shared" si="197"/>
        <v>0.32739583333333333</v>
      </c>
      <c r="N430" s="4">
        <f t="shared" si="198"/>
        <v>131.95025659810199</v>
      </c>
      <c r="Q430" s="2">
        <f t="shared" si="213"/>
        <v>878328004.07373309</v>
      </c>
      <c r="R430" s="2">
        <f t="shared" si="214"/>
        <v>8161547.4053434525</v>
      </c>
      <c r="S430" s="2">
        <f t="shared" si="199"/>
        <v>56675.327857976554</v>
      </c>
      <c r="T430" s="4">
        <f t="shared" si="200"/>
        <v>886489551.4790765</v>
      </c>
      <c r="U430" s="4">
        <v>20000</v>
      </c>
      <c r="V430" s="10">
        <f t="shared" si="211"/>
        <v>20.403868513358631</v>
      </c>
      <c r="W430" s="4">
        <f t="shared" si="212"/>
        <v>0.14168831964494188</v>
      </c>
      <c r="X430" s="2">
        <f t="shared" si="201"/>
        <v>102.01934256679316</v>
      </c>
      <c r="Y430" s="9">
        <f t="shared" si="202"/>
        <v>1.1805555555555556E-3</v>
      </c>
      <c r="Z430" s="2">
        <f t="shared" si="203"/>
        <v>0.70844159822470942</v>
      </c>
      <c r="AA430" s="2">
        <f t="shared" si="204"/>
        <v>32356.659365982086</v>
      </c>
      <c r="AB430" s="9">
        <f t="shared" si="205"/>
        <v>0.37449074074074074</v>
      </c>
      <c r="AC430" s="4">
        <f t="shared" si="190"/>
        <v>878328000</v>
      </c>
      <c r="AD430" s="4">
        <f t="shared" si="206"/>
        <v>886489600</v>
      </c>
      <c r="AE430" s="4">
        <f t="shared" si="191"/>
        <v>20000</v>
      </c>
      <c r="AF430">
        <f t="shared" si="192"/>
        <v>138180</v>
      </c>
      <c r="AG430">
        <f t="shared" si="207"/>
        <v>85400</v>
      </c>
      <c r="AH430">
        <f t="shared" si="208"/>
        <v>52780</v>
      </c>
    </row>
    <row r="431" spans="1:34">
      <c r="A431" s="3">
        <v>428</v>
      </c>
      <c r="B431" s="2">
        <f t="shared" si="215"/>
        <v>86462006101338.609</v>
      </c>
      <c r="C431" s="2">
        <f t="shared" si="216"/>
        <v>811831960431.70764</v>
      </c>
      <c r="D431" s="2">
        <f t="shared" si="209"/>
        <v>5657409179</v>
      </c>
      <c r="E431" s="2">
        <f t="shared" si="193"/>
        <v>87273838061770.312</v>
      </c>
      <c r="G431" s="2">
        <f t="shared" si="210"/>
        <v>29</v>
      </c>
      <c r="H431" s="2">
        <f t="shared" si="194"/>
        <v>22</v>
      </c>
      <c r="I431" s="2">
        <f t="shared" si="189"/>
        <v>100000</v>
      </c>
      <c r="J431" s="4">
        <f t="shared" si="217"/>
        <v>817515.82146542601</v>
      </c>
      <c r="K431" s="10">
        <f t="shared" si="195"/>
        <v>5683.86103371841</v>
      </c>
      <c r="L431" s="4">
        <f t="shared" si="196"/>
        <v>28419.305168592051</v>
      </c>
      <c r="M431" s="9">
        <f t="shared" si="197"/>
        <v>0.32892361111111107</v>
      </c>
      <c r="N431" s="4">
        <f t="shared" si="198"/>
        <v>132.25927359247726</v>
      </c>
      <c r="Q431" s="2">
        <f t="shared" si="213"/>
        <v>886489551.4790765</v>
      </c>
      <c r="R431" s="2">
        <f t="shared" si="214"/>
        <v>8218487.251748614</v>
      </c>
      <c r="S431" s="2">
        <f t="shared" si="199"/>
        <v>56939.846405161508</v>
      </c>
      <c r="T431" s="4">
        <f t="shared" si="200"/>
        <v>894708038.73082507</v>
      </c>
      <c r="U431" s="4">
        <v>20000</v>
      </c>
      <c r="V431" s="10">
        <f t="shared" si="211"/>
        <v>20.546218129371535</v>
      </c>
      <c r="W431" s="4">
        <f t="shared" si="212"/>
        <v>0.14234961601290408</v>
      </c>
      <c r="X431" s="2">
        <f t="shared" si="201"/>
        <v>102.73109064685768</v>
      </c>
      <c r="Y431" s="9">
        <f t="shared" si="202"/>
        <v>1.1805555555555556E-3</v>
      </c>
      <c r="Z431" s="2">
        <f t="shared" si="203"/>
        <v>0.71174808006452395</v>
      </c>
      <c r="AA431" s="2">
        <f t="shared" si="204"/>
        <v>32459.390456628946</v>
      </c>
      <c r="AB431" s="9">
        <f t="shared" si="205"/>
        <v>0.37568287037037035</v>
      </c>
      <c r="AC431" s="4">
        <f t="shared" si="190"/>
        <v>886489600</v>
      </c>
      <c r="AD431" s="4">
        <f t="shared" si="206"/>
        <v>894708000</v>
      </c>
      <c r="AE431" s="4">
        <f t="shared" si="191"/>
        <v>20000</v>
      </c>
      <c r="AF431">
        <f t="shared" si="192"/>
        <v>138504</v>
      </c>
      <c r="AG431">
        <f t="shared" si="207"/>
        <v>85600</v>
      </c>
      <c r="AH431">
        <f t="shared" si="208"/>
        <v>52904</v>
      </c>
    </row>
    <row r="432" spans="1:34">
      <c r="A432" s="3">
        <v>429</v>
      </c>
      <c r="B432" s="2">
        <f t="shared" si="215"/>
        <v>87273838061770.312</v>
      </c>
      <c r="C432" s="2">
        <f t="shared" si="216"/>
        <v>817515821465.42603</v>
      </c>
      <c r="D432" s="2">
        <f t="shared" si="209"/>
        <v>5683861033.7183838</v>
      </c>
      <c r="E432" s="2">
        <f t="shared" si="193"/>
        <v>88091353883235.734</v>
      </c>
      <c r="G432" s="2">
        <f t="shared" si="210"/>
        <v>29</v>
      </c>
      <c r="H432" s="2">
        <f t="shared" si="194"/>
        <v>23</v>
      </c>
      <c r="I432" s="2">
        <f t="shared" si="189"/>
        <v>100000</v>
      </c>
      <c r="J432" s="4">
        <f t="shared" si="217"/>
        <v>823226.19615726185</v>
      </c>
      <c r="K432" s="10">
        <f t="shared" si="195"/>
        <v>5710.3746918357801</v>
      </c>
      <c r="L432" s="4">
        <f t="shared" si="196"/>
        <v>28551.8734591789</v>
      </c>
      <c r="M432" s="9">
        <f t="shared" si="197"/>
        <v>0.33045138888888892</v>
      </c>
      <c r="N432" s="4">
        <f t="shared" si="198"/>
        <v>132.56829058684889</v>
      </c>
      <c r="Q432" s="2">
        <f t="shared" si="213"/>
        <v>894708038.73082507</v>
      </c>
      <c r="R432" s="2">
        <f t="shared" si="214"/>
        <v>8275692.2347349497</v>
      </c>
      <c r="S432" s="2">
        <f t="shared" si="199"/>
        <v>57204.982986335213</v>
      </c>
      <c r="T432" s="4">
        <f t="shared" si="200"/>
        <v>902983730.96555996</v>
      </c>
      <c r="U432" s="4">
        <v>20000</v>
      </c>
      <c r="V432" s="10">
        <f t="shared" si="211"/>
        <v>20.689230586837375</v>
      </c>
      <c r="W432" s="4">
        <f t="shared" si="212"/>
        <v>0.14301245746584001</v>
      </c>
      <c r="X432" s="2">
        <f t="shared" si="201"/>
        <v>103.44615293418687</v>
      </c>
      <c r="Y432" s="9">
        <f t="shared" si="202"/>
        <v>1.1921296296296296E-3</v>
      </c>
      <c r="Z432" s="2">
        <f t="shared" si="203"/>
        <v>0.71506228732918942</v>
      </c>
      <c r="AA432" s="2">
        <f t="shared" si="204"/>
        <v>32562.836609563132</v>
      </c>
      <c r="AB432" s="9">
        <f t="shared" si="205"/>
        <v>0.37687500000000002</v>
      </c>
      <c r="AC432" s="4">
        <f t="shared" si="190"/>
        <v>894708000</v>
      </c>
      <c r="AD432" s="4">
        <f t="shared" si="206"/>
        <v>902983700</v>
      </c>
      <c r="AE432" s="4">
        <f t="shared" si="191"/>
        <v>20000</v>
      </c>
      <c r="AF432">
        <f t="shared" si="192"/>
        <v>138827</v>
      </c>
      <c r="AG432">
        <f t="shared" si="207"/>
        <v>85800</v>
      </c>
      <c r="AH432">
        <f t="shared" si="208"/>
        <v>53027</v>
      </c>
    </row>
    <row r="433" spans="1:34">
      <c r="A433" s="3">
        <v>430</v>
      </c>
      <c r="B433" s="2">
        <f t="shared" si="215"/>
        <v>88091353883235.734</v>
      </c>
      <c r="C433" s="2">
        <f t="shared" si="216"/>
        <v>823226196157.26184</v>
      </c>
      <c r="D433" s="2">
        <f t="shared" si="209"/>
        <v>5710374691.8358154</v>
      </c>
      <c r="E433" s="2">
        <f t="shared" si="193"/>
        <v>88914580079393</v>
      </c>
      <c r="G433" s="2">
        <f t="shared" si="210"/>
        <v>29</v>
      </c>
      <c r="H433" s="2">
        <f t="shared" si="194"/>
        <v>24</v>
      </c>
      <c r="I433" s="2">
        <f t="shared" si="189"/>
        <v>100000</v>
      </c>
      <c r="J433" s="4">
        <f t="shared" si="217"/>
        <v>828963.14631061384</v>
      </c>
      <c r="K433" s="10">
        <f t="shared" si="195"/>
        <v>5736.9501533520261</v>
      </c>
      <c r="L433" s="4">
        <f t="shared" si="196"/>
        <v>28684.750766760131</v>
      </c>
      <c r="M433" s="9">
        <f t="shared" si="197"/>
        <v>0.33199074074074075</v>
      </c>
      <c r="N433" s="4">
        <f t="shared" si="198"/>
        <v>132.87730758123143</v>
      </c>
      <c r="Q433" s="2">
        <f t="shared" si="213"/>
        <v>902983730.96555996</v>
      </c>
      <c r="R433" s="2">
        <f t="shared" si="214"/>
        <v>8333162.9723364469</v>
      </c>
      <c r="S433" s="2">
        <f t="shared" si="199"/>
        <v>57470.737601497669</v>
      </c>
      <c r="T433" s="4">
        <f t="shared" si="200"/>
        <v>911316893.93789637</v>
      </c>
      <c r="U433" s="4">
        <v>20000</v>
      </c>
      <c r="V433" s="10">
        <f t="shared" si="211"/>
        <v>20.832907430841114</v>
      </c>
      <c r="W433" s="4">
        <f t="shared" si="212"/>
        <v>0.14367684400373903</v>
      </c>
      <c r="X433" s="2">
        <f t="shared" si="201"/>
        <v>104.16453715420558</v>
      </c>
      <c r="Y433" s="9">
        <f t="shared" si="202"/>
        <v>1.2037037037037038E-3</v>
      </c>
      <c r="Z433" s="2">
        <f t="shared" si="203"/>
        <v>0.71838422001870583</v>
      </c>
      <c r="AA433" s="2">
        <f t="shared" si="204"/>
        <v>32667.001146717339</v>
      </c>
      <c r="AB433" s="9">
        <f t="shared" si="205"/>
        <v>0.37809027777777776</v>
      </c>
      <c r="AC433" s="4">
        <f t="shared" si="190"/>
        <v>902983700</v>
      </c>
      <c r="AD433" s="4">
        <f t="shared" si="206"/>
        <v>911316900</v>
      </c>
      <c r="AE433" s="4">
        <f t="shared" si="191"/>
        <v>20000</v>
      </c>
      <c r="AF433">
        <f t="shared" si="192"/>
        <v>139151</v>
      </c>
      <c r="AG433">
        <f t="shared" si="207"/>
        <v>86000</v>
      </c>
      <c r="AH433">
        <f t="shared" si="208"/>
        <v>53151</v>
      </c>
    </row>
    <row r="434" spans="1:34">
      <c r="A434" s="3">
        <v>431</v>
      </c>
      <c r="B434" s="2">
        <f t="shared" si="215"/>
        <v>88914580079393</v>
      </c>
      <c r="C434" s="2">
        <f t="shared" si="216"/>
        <v>828963146310.61389</v>
      </c>
      <c r="D434" s="2">
        <f t="shared" si="209"/>
        <v>5736950153.3520508</v>
      </c>
      <c r="E434" s="2">
        <f t="shared" si="193"/>
        <v>89743543225703.609</v>
      </c>
      <c r="G434" s="2">
        <f t="shared" si="210"/>
        <v>29</v>
      </c>
      <c r="H434" s="2">
        <f t="shared" si="194"/>
        <v>25</v>
      </c>
      <c r="I434" s="2">
        <f t="shared" si="189"/>
        <v>100000</v>
      </c>
      <c r="J434" s="4">
        <f t="shared" si="217"/>
        <v>834726.73372888099</v>
      </c>
      <c r="K434" s="10">
        <f t="shared" si="195"/>
        <v>5763.5874182671469</v>
      </c>
      <c r="L434" s="4">
        <f t="shared" si="196"/>
        <v>28817.937091335734</v>
      </c>
      <c r="M434" s="9">
        <f t="shared" si="197"/>
        <v>0.33353009259259259</v>
      </c>
      <c r="N434" s="4">
        <f t="shared" si="198"/>
        <v>133.18632457560307</v>
      </c>
      <c r="Q434" s="2">
        <f t="shared" si="213"/>
        <v>911316893.93789637</v>
      </c>
      <c r="R434" s="2">
        <f t="shared" si="214"/>
        <v>8390900.082587095</v>
      </c>
      <c r="S434" s="2">
        <f t="shared" si="199"/>
        <v>57737.110250648875</v>
      </c>
      <c r="T434" s="4">
        <f t="shared" si="200"/>
        <v>919707794.02048349</v>
      </c>
      <c r="U434" s="4">
        <v>20000</v>
      </c>
      <c r="V434" s="10">
        <f t="shared" si="211"/>
        <v>20.977250206467737</v>
      </c>
      <c r="W434" s="4">
        <f t="shared" si="212"/>
        <v>0.14434277562662245</v>
      </c>
      <c r="X434" s="2">
        <f t="shared" si="201"/>
        <v>104.88625103233869</v>
      </c>
      <c r="Y434" s="9">
        <f t="shared" si="202"/>
        <v>1.2037037037037038E-3</v>
      </c>
      <c r="Z434" s="2">
        <f t="shared" si="203"/>
        <v>0.72171387813311583</v>
      </c>
      <c r="AA434" s="2">
        <f t="shared" si="204"/>
        <v>32771.887397749677</v>
      </c>
      <c r="AB434" s="9" t="e">
        <f t="shared" si="205"/>
        <v>#NUM!</v>
      </c>
      <c r="AC434" s="4">
        <f t="shared" si="190"/>
        <v>911316900</v>
      </c>
      <c r="AD434" s="4">
        <f t="shared" si="206"/>
        <v>919707800</v>
      </c>
      <c r="AE434" s="4">
        <f t="shared" si="191"/>
        <v>20000</v>
      </c>
      <c r="AF434">
        <f t="shared" si="192"/>
        <v>139475</v>
      </c>
      <c r="AG434">
        <f t="shared" si="207"/>
        <v>86200</v>
      </c>
      <c r="AH434">
        <f t="shared" si="208"/>
        <v>53275</v>
      </c>
    </row>
    <row r="435" spans="1:34">
      <c r="A435" s="3">
        <v>432</v>
      </c>
      <c r="B435" s="2">
        <f t="shared" si="215"/>
        <v>89743543225703.609</v>
      </c>
      <c r="C435" s="2">
        <f t="shared" si="216"/>
        <v>834726733728.88086</v>
      </c>
      <c r="D435" s="2">
        <f t="shared" si="209"/>
        <v>5763587418.2669678</v>
      </c>
      <c r="E435" s="2">
        <f t="shared" si="193"/>
        <v>90578269959432.484</v>
      </c>
      <c r="G435" s="2">
        <f t="shared" si="210"/>
        <v>29</v>
      </c>
      <c r="H435" s="2">
        <f t="shared" si="194"/>
        <v>26</v>
      </c>
      <c r="I435" s="2">
        <f t="shared" si="189"/>
        <v>100000</v>
      </c>
      <c r="J435" s="4">
        <f t="shared" si="217"/>
        <v>840517.02021546219</v>
      </c>
      <c r="K435" s="10">
        <f t="shared" si="195"/>
        <v>5790.2864865811425</v>
      </c>
      <c r="L435" s="4">
        <f t="shared" si="196"/>
        <v>28951.432432905713</v>
      </c>
      <c r="M435" s="9">
        <f t="shared" si="197"/>
        <v>0.33508101851851851</v>
      </c>
      <c r="N435" s="4">
        <f t="shared" si="198"/>
        <v>133.49534156997834</v>
      </c>
      <c r="Q435" s="2">
        <f t="shared" si="213"/>
        <v>919707794.02048349</v>
      </c>
      <c r="R435" s="2">
        <f t="shared" si="214"/>
        <v>8448904.1835208833</v>
      </c>
      <c r="S435" s="2">
        <f t="shared" si="199"/>
        <v>58004.100933788832</v>
      </c>
      <c r="T435" s="4">
        <f t="shared" si="200"/>
        <v>928156698.20400441</v>
      </c>
      <c r="U435" s="4">
        <v>20000</v>
      </c>
      <c r="V435" s="10">
        <f t="shared" si="211"/>
        <v>21.122260458802209</v>
      </c>
      <c r="W435" s="4">
        <f t="shared" si="212"/>
        <v>0.14501025233447251</v>
      </c>
      <c r="X435" s="2">
        <f t="shared" si="201"/>
        <v>105.61130229401104</v>
      </c>
      <c r="Y435" s="9">
        <f t="shared" si="202"/>
        <v>1.2152777777777778E-3</v>
      </c>
      <c r="Z435" s="2">
        <f t="shared" si="203"/>
        <v>0.72505126167234835</v>
      </c>
      <c r="AA435" s="2">
        <f t="shared" si="204"/>
        <v>32877.498700043689</v>
      </c>
      <c r="AB435" s="9" t="e">
        <f t="shared" si="205"/>
        <v>#NUM!</v>
      </c>
      <c r="AC435" s="4">
        <f t="shared" si="190"/>
        <v>919707800</v>
      </c>
      <c r="AD435" s="4">
        <f t="shared" si="206"/>
        <v>928156700</v>
      </c>
      <c r="AE435" s="4">
        <f t="shared" si="191"/>
        <v>20000</v>
      </c>
      <c r="AF435">
        <f t="shared" si="192"/>
        <v>139798</v>
      </c>
      <c r="AG435">
        <f t="shared" si="207"/>
        <v>86400</v>
      </c>
      <c r="AH435">
        <f t="shared" si="208"/>
        <v>53398</v>
      </c>
    </row>
    <row r="436" spans="1:34">
      <c r="A436" s="3">
        <v>433</v>
      </c>
      <c r="B436" s="2">
        <f t="shared" si="215"/>
        <v>90578269959432.484</v>
      </c>
      <c r="C436" s="2">
        <f t="shared" si="216"/>
        <v>840517020215.46216</v>
      </c>
      <c r="D436" s="2">
        <f t="shared" si="209"/>
        <v>5790286486.5812988</v>
      </c>
      <c r="E436" s="2">
        <f t="shared" si="193"/>
        <v>91418786979647.953</v>
      </c>
      <c r="G436" s="2">
        <f t="shared" si="210"/>
        <v>29</v>
      </c>
      <c r="H436" s="2">
        <f t="shared" si="194"/>
        <v>27</v>
      </c>
      <c r="I436" s="2">
        <f t="shared" si="189"/>
        <v>100000</v>
      </c>
      <c r="J436" s="4">
        <f t="shared" si="217"/>
        <v>846334.06757375621</v>
      </c>
      <c r="K436" s="10">
        <f t="shared" si="195"/>
        <v>5817.0473582940131</v>
      </c>
      <c r="L436" s="4">
        <f t="shared" si="196"/>
        <v>29085.236791470066</v>
      </c>
      <c r="M436" s="9">
        <f t="shared" si="197"/>
        <v>0.3366319444444445</v>
      </c>
      <c r="N436" s="4">
        <f t="shared" si="198"/>
        <v>133.80435856435361</v>
      </c>
      <c r="Q436" s="2">
        <f t="shared" si="213"/>
        <v>928156698.20400441</v>
      </c>
      <c r="R436" s="2">
        <f t="shared" si="214"/>
        <v>8507175.8931718003</v>
      </c>
      <c r="S436" s="2">
        <f t="shared" si="199"/>
        <v>58271.709650917539</v>
      </c>
      <c r="T436" s="4">
        <f t="shared" si="200"/>
        <v>936663874.09717619</v>
      </c>
      <c r="U436" s="4">
        <v>20000</v>
      </c>
      <c r="V436" s="10">
        <f t="shared" si="211"/>
        <v>21.267939732929499</v>
      </c>
      <c r="W436" s="4">
        <f t="shared" si="212"/>
        <v>0.1456792741272892</v>
      </c>
      <c r="X436" s="2">
        <f t="shared" si="201"/>
        <v>106.3396986646475</v>
      </c>
      <c r="Y436" s="9">
        <f t="shared" si="202"/>
        <v>1.2268518518518518E-3</v>
      </c>
      <c r="Z436" s="2">
        <f t="shared" si="203"/>
        <v>0.72839637063646023</v>
      </c>
      <c r="AA436" s="2">
        <f t="shared" si="204"/>
        <v>32983.838398708336</v>
      </c>
      <c r="AB436" s="9" t="e">
        <f t="shared" si="205"/>
        <v>#NUM!</v>
      </c>
      <c r="AC436" s="4">
        <f t="shared" si="190"/>
        <v>928156700</v>
      </c>
      <c r="AD436" s="4">
        <f t="shared" si="206"/>
        <v>936663900</v>
      </c>
      <c r="AE436" s="4">
        <f t="shared" si="191"/>
        <v>20000</v>
      </c>
      <c r="AF436">
        <f t="shared" si="192"/>
        <v>140122</v>
      </c>
      <c r="AG436">
        <f t="shared" si="207"/>
        <v>86600</v>
      </c>
      <c r="AH436">
        <f t="shared" si="208"/>
        <v>53522</v>
      </c>
    </row>
    <row r="437" spans="1:34">
      <c r="A437" s="3">
        <v>434</v>
      </c>
      <c r="B437" s="2">
        <f t="shared" si="215"/>
        <v>91418786979647.953</v>
      </c>
      <c r="C437" s="2">
        <f t="shared" si="216"/>
        <v>846334067573.75623</v>
      </c>
      <c r="D437" s="2">
        <f t="shared" si="209"/>
        <v>5817047358.2940674</v>
      </c>
      <c r="E437" s="2">
        <f t="shared" si="193"/>
        <v>92265121047221.703</v>
      </c>
      <c r="G437" s="2">
        <f t="shared" si="210"/>
        <v>29</v>
      </c>
      <c r="H437" s="2">
        <f t="shared" si="194"/>
        <v>28</v>
      </c>
      <c r="I437" s="2">
        <f t="shared" si="189"/>
        <v>100000</v>
      </c>
      <c r="J437" s="4">
        <f t="shared" si="217"/>
        <v>852177.93760716193</v>
      </c>
      <c r="K437" s="10">
        <f t="shared" si="195"/>
        <v>5843.8700334057585</v>
      </c>
      <c r="L437" s="4">
        <f t="shared" si="196"/>
        <v>29219.350167028791</v>
      </c>
      <c r="M437" s="9">
        <f t="shared" si="197"/>
        <v>0.33818287037037037</v>
      </c>
      <c r="N437" s="4">
        <f t="shared" si="198"/>
        <v>134.11337555872524</v>
      </c>
      <c r="Q437" s="2">
        <f t="shared" si="213"/>
        <v>936663874.09717619</v>
      </c>
      <c r="R437" s="2">
        <f t="shared" si="214"/>
        <v>8565715.8295738362</v>
      </c>
      <c r="S437" s="2">
        <f t="shared" si="199"/>
        <v>58539.936402034989</v>
      </c>
      <c r="T437" s="4">
        <f t="shared" si="200"/>
        <v>945229589.92675006</v>
      </c>
      <c r="U437" s="4">
        <v>20000</v>
      </c>
      <c r="V437" s="10">
        <f t="shared" si="211"/>
        <v>21.414289573934589</v>
      </c>
      <c r="W437" s="4">
        <f t="shared" si="212"/>
        <v>0.1463498410050903</v>
      </c>
      <c r="X437" s="2">
        <f t="shared" si="201"/>
        <v>107.07144786967294</v>
      </c>
      <c r="Y437" s="9">
        <f t="shared" si="202"/>
        <v>1.238425925925926E-3</v>
      </c>
      <c r="Z437" s="2">
        <f t="shared" si="203"/>
        <v>0.73174920502543728</v>
      </c>
      <c r="AA437" s="2">
        <f t="shared" si="204"/>
        <v>33090.909846578012</v>
      </c>
      <c r="AB437" s="9" t="e">
        <f t="shared" si="205"/>
        <v>#NUM!</v>
      </c>
      <c r="AC437" s="4">
        <f t="shared" si="190"/>
        <v>936663900</v>
      </c>
      <c r="AD437" s="4">
        <f t="shared" si="206"/>
        <v>945229600</v>
      </c>
      <c r="AE437" s="4">
        <f t="shared" si="191"/>
        <v>20000</v>
      </c>
      <c r="AF437">
        <f t="shared" si="192"/>
        <v>140445</v>
      </c>
      <c r="AG437">
        <f t="shared" si="207"/>
        <v>86800</v>
      </c>
      <c r="AH437">
        <f t="shared" si="208"/>
        <v>53645</v>
      </c>
    </row>
    <row r="438" spans="1:34">
      <c r="A438" s="3">
        <v>435</v>
      </c>
      <c r="B438" s="2">
        <f t="shared" si="215"/>
        <v>92265121047221.703</v>
      </c>
      <c r="C438" s="2">
        <f t="shared" si="216"/>
        <v>852177937607.16187</v>
      </c>
      <c r="D438" s="2">
        <f t="shared" si="209"/>
        <v>5843870033.4056396</v>
      </c>
      <c r="E438" s="2">
        <f t="shared" si="193"/>
        <v>93117298984828.859</v>
      </c>
      <c r="G438" s="2">
        <f t="shared" si="210"/>
        <v>29</v>
      </c>
      <c r="H438" s="2">
        <f t="shared" si="194"/>
        <v>29</v>
      </c>
      <c r="I438" s="2">
        <f t="shared" si="189"/>
        <v>100000</v>
      </c>
      <c r="J438" s="4">
        <f t="shared" si="217"/>
        <v>858048.69211907836</v>
      </c>
      <c r="K438" s="10">
        <f t="shared" si="195"/>
        <v>5870.7545119163788</v>
      </c>
      <c r="L438" s="4">
        <f t="shared" si="196"/>
        <v>29353.772559581892</v>
      </c>
      <c r="M438" s="9">
        <f t="shared" si="197"/>
        <v>0.3397337962962963</v>
      </c>
      <c r="N438" s="4">
        <f t="shared" si="198"/>
        <v>134.42239255310051</v>
      </c>
      <c r="Q438" s="2">
        <f t="shared" si="213"/>
        <v>945229589.92675006</v>
      </c>
      <c r="R438" s="2">
        <f t="shared" si="214"/>
        <v>8624524.6107609775</v>
      </c>
      <c r="S438" s="2">
        <f t="shared" si="199"/>
        <v>58808.78118714119</v>
      </c>
      <c r="T438" s="4">
        <f t="shared" si="200"/>
        <v>953854114.53751099</v>
      </c>
      <c r="U438" s="4">
        <v>20000</v>
      </c>
      <c r="V438" s="10">
        <f t="shared" si="211"/>
        <v>21.561311526902443</v>
      </c>
      <c r="W438" s="4">
        <f t="shared" si="212"/>
        <v>0.14702195296785447</v>
      </c>
      <c r="X438" s="2">
        <f t="shared" si="201"/>
        <v>107.80655763451222</v>
      </c>
      <c r="Y438" s="9">
        <f t="shared" si="202"/>
        <v>1.238425925925926E-3</v>
      </c>
      <c r="Z438" s="2">
        <f t="shared" si="203"/>
        <v>0.73510976483927948</v>
      </c>
      <c r="AA438" s="2">
        <f t="shared" si="204"/>
        <v>33198.716404212522</v>
      </c>
      <c r="AB438" s="9" t="e">
        <f t="shared" si="205"/>
        <v>#NUM!</v>
      </c>
      <c r="AC438" s="4">
        <f t="shared" si="190"/>
        <v>945229600</v>
      </c>
      <c r="AD438" s="4">
        <f t="shared" si="206"/>
        <v>953854100</v>
      </c>
      <c r="AE438" s="4">
        <f t="shared" si="191"/>
        <v>20000</v>
      </c>
      <c r="AF438">
        <f t="shared" si="192"/>
        <v>140769</v>
      </c>
      <c r="AG438">
        <f t="shared" si="207"/>
        <v>87000</v>
      </c>
      <c r="AH438">
        <f t="shared" si="208"/>
        <v>53769</v>
      </c>
    </row>
    <row r="439" spans="1:34">
      <c r="A439" s="3">
        <v>436</v>
      </c>
      <c r="B439" s="2">
        <f t="shared" si="215"/>
        <v>93117298984828.859</v>
      </c>
      <c r="C439" s="2">
        <f t="shared" si="216"/>
        <v>858048692119.07837</v>
      </c>
      <c r="D439" s="2">
        <f t="shared" si="209"/>
        <v>5870754511.9165039</v>
      </c>
      <c r="E439" s="2">
        <f t="shared" si="193"/>
        <v>93975347676947.937</v>
      </c>
      <c r="G439" s="2">
        <f t="shared" si="210"/>
        <v>30</v>
      </c>
      <c r="H439" s="2">
        <f t="shared" si="194"/>
        <v>1</v>
      </c>
      <c r="I439" s="2">
        <f t="shared" si="189"/>
        <v>100000</v>
      </c>
      <c r="J439" s="4">
        <f t="shared" si="217"/>
        <v>863946.39291290427</v>
      </c>
      <c r="K439" s="10">
        <f t="shared" si="195"/>
        <v>5897.7007938258739</v>
      </c>
      <c r="L439" s="4">
        <f t="shared" si="196"/>
        <v>29488.503969129371</v>
      </c>
      <c r="M439" s="9">
        <f t="shared" si="197"/>
        <v>0.34129629629629626</v>
      </c>
      <c r="N439" s="4">
        <f t="shared" si="198"/>
        <v>134.73140954747942</v>
      </c>
      <c r="Q439" s="2">
        <f t="shared" si="213"/>
        <v>953854114.53751099</v>
      </c>
      <c r="R439" s="2">
        <f t="shared" si="214"/>
        <v>8683602.8547672145</v>
      </c>
      <c r="S439" s="2">
        <f t="shared" si="199"/>
        <v>59078.244006236142</v>
      </c>
      <c r="T439" s="4">
        <f t="shared" si="200"/>
        <v>962537717.39227819</v>
      </c>
      <c r="U439" s="4">
        <v>20000</v>
      </c>
      <c r="V439" s="10">
        <f t="shared" si="211"/>
        <v>21.709007136918036</v>
      </c>
      <c r="W439" s="4">
        <f t="shared" si="212"/>
        <v>0.14769561001559239</v>
      </c>
      <c r="X439" s="2">
        <f t="shared" si="201"/>
        <v>108.54503568459018</v>
      </c>
      <c r="Y439" s="9">
        <f t="shared" si="202"/>
        <v>1.25E-3</v>
      </c>
      <c r="Z439" s="2">
        <f t="shared" si="203"/>
        <v>0.73847805007795841</v>
      </c>
      <c r="AA439" s="2">
        <f t="shared" si="204"/>
        <v>33307.261439897113</v>
      </c>
      <c r="AB439" s="9" t="e">
        <f t="shared" si="205"/>
        <v>#NUM!</v>
      </c>
      <c r="AC439" s="4">
        <f t="shared" si="190"/>
        <v>953854100</v>
      </c>
      <c r="AD439" s="4">
        <f t="shared" si="206"/>
        <v>962537700</v>
      </c>
      <c r="AE439" s="4">
        <f t="shared" si="191"/>
        <v>20000</v>
      </c>
      <c r="AF439">
        <f t="shared" si="192"/>
        <v>141093</v>
      </c>
      <c r="AG439">
        <f t="shared" si="207"/>
        <v>87200</v>
      </c>
      <c r="AH439">
        <f t="shared" si="208"/>
        <v>53893</v>
      </c>
    </row>
    <row r="440" spans="1:34">
      <c r="A440" s="3">
        <v>437</v>
      </c>
      <c r="B440" s="2">
        <f t="shared" si="215"/>
        <v>93975347676947.937</v>
      </c>
      <c r="C440" s="2">
        <f t="shared" si="216"/>
        <v>863946392912.90417</v>
      </c>
      <c r="D440" s="2">
        <f t="shared" si="209"/>
        <v>5897700793.8258057</v>
      </c>
      <c r="E440" s="2">
        <f t="shared" si="193"/>
        <v>94839294069860.844</v>
      </c>
      <c r="G440" s="2">
        <f t="shared" si="210"/>
        <v>30</v>
      </c>
      <c r="H440" s="2">
        <f t="shared" si="194"/>
        <v>2</v>
      </c>
      <c r="I440" s="2">
        <f t="shared" si="189"/>
        <v>100000</v>
      </c>
      <c r="J440" s="4">
        <f t="shared" si="217"/>
        <v>869871.10179203853</v>
      </c>
      <c r="K440" s="10">
        <f t="shared" si="195"/>
        <v>5924.7088791342439</v>
      </c>
      <c r="L440" s="4">
        <f t="shared" si="196"/>
        <v>29623.544395671219</v>
      </c>
      <c r="M440" s="9">
        <f t="shared" si="197"/>
        <v>0.34285879629629629</v>
      </c>
      <c r="N440" s="4">
        <f t="shared" si="198"/>
        <v>135.04042654184741</v>
      </c>
      <c r="Q440" s="2">
        <f t="shared" si="213"/>
        <v>962537717.39227819</v>
      </c>
      <c r="R440" s="2">
        <f t="shared" si="214"/>
        <v>8742951.1796265338</v>
      </c>
      <c r="S440" s="2">
        <f t="shared" si="199"/>
        <v>59348.324859319844</v>
      </c>
      <c r="T440" s="4">
        <f t="shared" si="200"/>
        <v>971280668.57190478</v>
      </c>
      <c r="U440" s="4">
        <v>20000</v>
      </c>
      <c r="V440" s="10">
        <f t="shared" si="211"/>
        <v>21.857377949066336</v>
      </c>
      <c r="W440" s="4">
        <f t="shared" si="212"/>
        <v>0.1483708121483005</v>
      </c>
      <c r="X440" s="2">
        <f t="shared" si="201"/>
        <v>109.28688974533168</v>
      </c>
      <c r="Y440" s="9">
        <f t="shared" si="202"/>
        <v>1.261574074074074E-3</v>
      </c>
      <c r="Z440" s="2">
        <f t="shared" si="203"/>
        <v>0.74185406074150251</v>
      </c>
      <c r="AA440" s="2">
        <f t="shared" si="204"/>
        <v>33416.548329642443</v>
      </c>
      <c r="AB440" s="9" t="e">
        <f t="shared" si="205"/>
        <v>#NUM!</v>
      </c>
      <c r="AC440" s="4">
        <f t="shared" si="190"/>
        <v>962537700</v>
      </c>
      <c r="AD440" s="4">
        <f t="shared" si="206"/>
        <v>971280700</v>
      </c>
      <c r="AE440" s="4">
        <f t="shared" si="191"/>
        <v>20000</v>
      </c>
      <c r="AF440">
        <f t="shared" si="192"/>
        <v>141416</v>
      </c>
      <c r="AG440">
        <f t="shared" si="207"/>
        <v>87400</v>
      </c>
      <c r="AH440">
        <f t="shared" si="208"/>
        <v>54016</v>
      </c>
    </row>
    <row r="441" spans="1:34">
      <c r="A441" s="3">
        <v>438</v>
      </c>
      <c r="B441" s="2">
        <f t="shared" si="215"/>
        <v>94839294069860.844</v>
      </c>
      <c r="C441" s="2">
        <f t="shared" si="216"/>
        <v>869871101792.03857</v>
      </c>
      <c r="D441" s="2">
        <f t="shared" si="209"/>
        <v>5924708879.1343994</v>
      </c>
      <c r="E441" s="2">
        <f t="shared" si="193"/>
        <v>95709165171652.875</v>
      </c>
      <c r="G441" s="2">
        <f t="shared" si="210"/>
        <v>30</v>
      </c>
      <c r="H441" s="2">
        <f t="shared" si="194"/>
        <v>3</v>
      </c>
      <c r="I441" s="2">
        <f t="shared" si="189"/>
        <v>100000</v>
      </c>
      <c r="J441" s="4">
        <f t="shared" si="217"/>
        <v>875822.88055988005</v>
      </c>
      <c r="K441" s="10">
        <f t="shared" si="195"/>
        <v>5951.7787678414898</v>
      </c>
      <c r="L441" s="4">
        <f t="shared" si="196"/>
        <v>29758.893839207449</v>
      </c>
      <c r="M441" s="9">
        <f t="shared" si="197"/>
        <v>0.34442129629629625</v>
      </c>
      <c r="N441" s="4">
        <f t="shared" si="198"/>
        <v>135.34944353622996</v>
      </c>
      <c r="Q441" s="2">
        <f t="shared" si="213"/>
        <v>971280668.57190478</v>
      </c>
      <c r="R441" s="2">
        <f t="shared" si="214"/>
        <v>8802570.2033729255</v>
      </c>
      <c r="S441" s="2">
        <f t="shared" si="199"/>
        <v>59619.023746392297</v>
      </c>
      <c r="T441" s="4">
        <f t="shared" si="200"/>
        <v>980083238.77527773</v>
      </c>
      <c r="U441" s="4">
        <v>20000</v>
      </c>
      <c r="V441" s="10">
        <f t="shared" si="211"/>
        <v>22.006425508432315</v>
      </c>
      <c r="W441" s="4">
        <f t="shared" si="212"/>
        <v>0.1490475593659788</v>
      </c>
      <c r="X441" s="2">
        <f t="shared" si="201"/>
        <v>110.03212754216158</v>
      </c>
      <c r="Y441" s="9">
        <f t="shared" si="202"/>
        <v>1.273148148148148E-3</v>
      </c>
      <c r="Z441" s="2">
        <f t="shared" si="203"/>
        <v>0.74523779682989755</v>
      </c>
      <c r="AA441" s="2">
        <f t="shared" si="204"/>
        <v>33526.580457184602</v>
      </c>
      <c r="AB441" s="9" t="e">
        <f t="shared" si="205"/>
        <v>#NUM!</v>
      </c>
      <c r="AC441" s="4">
        <f t="shared" si="190"/>
        <v>971280700</v>
      </c>
      <c r="AD441" s="4">
        <f t="shared" si="206"/>
        <v>980083200</v>
      </c>
      <c r="AE441" s="4">
        <f t="shared" si="191"/>
        <v>20000</v>
      </c>
      <c r="AF441">
        <f t="shared" si="192"/>
        <v>141740</v>
      </c>
      <c r="AG441">
        <f t="shared" si="207"/>
        <v>87600</v>
      </c>
      <c r="AH441">
        <f t="shared" si="208"/>
        <v>54140</v>
      </c>
    </row>
    <row r="442" spans="1:34">
      <c r="A442" s="3">
        <v>439</v>
      </c>
      <c r="B442" s="2">
        <f t="shared" si="215"/>
        <v>95709165171652.875</v>
      </c>
      <c r="C442" s="2">
        <f t="shared" si="216"/>
        <v>875822880559.88013</v>
      </c>
      <c r="D442" s="2">
        <f t="shared" si="209"/>
        <v>5951778767.8415527</v>
      </c>
      <c r="E442" s="2">
        <f t="shared" si="193"/>
        <v>96584988052212.75</v>
      </c>
      <c r="G442" s="2">
        <f t="shared" si="210"/>
        <v>30</v>
      </c>
      <c r="H442" s="2">
        <f t="shared" si="194"/>
        <v>4</v>
      </c>
      <c r="I442" s="2">
        <f t="shared" si="189"/>
        <v>100000</v>
      </c>
      <c r="J442" s="4">
        <f t="shared" si="217"/>
        <v>881801.79101982771</v>
      </c>
      <c r="K442" s="10">
        <f t="shared" si="195"/>
        <v>5978.9104599476104</v>
      </c>
      <c r="L442" s="4">
        <f t="shared" si="196"/>
        <v>29894.552299738054</v>
      </c>
      <c r="M442" s="9">
        <f t="shared" si="197"/>
        <v>0.34599537037037037</v>
      </c>
      <c r="N442" s="4">
        <f t="shared" si="198"/>
        <v>135.65846053060523</v>
      </c>
      <c r="Q442" s="2">
        <f t="shared" si="213"/>
        <v>980083238.77527773</v>
      </c>
      <c r="R442" s="2">
        <f t="shared" si="214"/>
        <v>8862460.5440403782</v>
      </c>
      <c r="S442" s="2">
        <f t="shared" si="199"/>
        <v>59890.3406674535</v>
      </c>
      <c r="T442" s="4">
        <f t="shared" si="200"/>
        <v>988945699.31931806</v>
      </c>
      <c r="U442" s="4">
        <v>20000</v>
      </c>
      <c r="V442" s="10">
        <f t="shared" si="211"/>
        <v>22.156151360100946</v>
      </c>
      <c r="W442" s="4">
        <f t="shared" si="212"/>
        <v>0.14972585166863084</v>
      </c>
      <c r="X442" s="2">
        <f t="shared" si="201"/>
        <v>110.78075680050473</v>
      </c>
      <c r="Y442" s="9">
        <f t="shared" si="202"/>
        <v>1.273148148148148E-3</v>
      </c>
      <c r="Z442" s="2">
        <f t="shared" si="203"/>
        <v>0.74862925834315774</v>
      </c>
      <c r="AA442" s="2">
        <f t="shared" si="204"/>
        <v>33637.36121398511</v>
      </c>
      <c r="AB442" s="9" t="e">
        <f t="shared" si="205"/>
        <v>#NUM!</v>
      </c>
      <c r="AC442" s="4">
        <f t="shared" si="190"/>
        <v>980083200</v>
      </c>
      <c r="AD442" s="4">
        <f t="shared" si="206"/>
        <v>988945700</v>
      </c>
      <c r="AE442" s="4">
        <f t="shared" si="191"/>
        <v>20000</v>
      </c>
      <c r="AF442">
        <f t="shared" si="192"/>
        <v>142063</v>
      </c>
      <c r="AG442">
        <f t="shared" si="207"/>
        <v>87800</v>
      </c>
      <c r="AH442">
        <f t="shared" si="208"/>
        <v>54263</v>
      </c>
    </row>
    <row r="443" spans="1:34">
      <c r="A443" s="3">
        <v>440</v>
      </c>
      <c r="B443" s="2">
        <f t="shared" si="215"/>
        <v>96584988052212.75</v>
      </c>
      <c r="C443" s="2">
        <f t="shared" si="216"/>
        <v>881801791019.82776</v>
      </c>
      <c r="D443" s="2">
        <f t="shared" si="209"/>
        <v>5978910459.9476318</v>
      </c>
      <c r="E443" s="2">
        <f t="shared" si="193"/>
        <v>97466789843232.578</v>
      </c>
      <c r="G443" s="2">
        <f t="shared" si="210"/>
        <v>30</v>
      </c>
      <c r="H443" s="2">
        <f t="shared" si="194"/>
        <v>5</v>
      </c>
      <c r="I443" s="2">
        <f t="shared" si="189"/>
        <v>100000</v>
      </c>
      <c r="J443" s="4">
        <f t="shared" si="217"/>
        <v>887807.89497528027</v>
      </c>
      <c r="K443" s="10">
        <f t="shared" si="195"/>
        <v>6006.103955452606</v>
      </c>
      <c r="L443" s="4">
        <f t="shared" si="196"/>
        <v>30030.519777263031</v>
      </c>
      <c r="M443" s="9">
        <f t="shared" si="197"/>
        <v>0.34756944444444443</v>
      </c>
      <c r="N443" s="4">
        <f t="shared" si="198"/>
        <v>135.96747752497686</v>
      </c>
      <c r="Q443" s="2">
        <f t="shared" si="213"/>
        <v>988945699.31931806</v>
      </c>
      <c r="R443" s="2">
        <f t="shared" si="214"/>
        <v>8922622.819662882</v>
      </c>
      <c r="S443" s="2">
        <f t="shared" si="199"/>
        <v>60162.275622503454</v>
      </c>
      <c r="T443" s="4">
        <f t="shared" si="200"/>
        <v>997868322.13898098</v>
      </c>
      <c r="U443" s="4">
        <v>20000</v>
      </c>
      <c r="V443" s="10">
        <f t="shared" si="211"/>
        <v>22.306557049157206</v>
      </c>
      <c r="W443" s="4">
        <f t="shared" si="212"/>
        <v>0.15040568905626017</v>
      </c>
      <c r="X443" s="2">
        <f t="shared" si="201"/>
        <v>111.53278524578603</v>
      </c>
      <c r="Y443" s="9">
        <f t="shared" si="202"/>
        <v>1.2847222222222223E-3</v>
      </c>
      <c r="Z443" s="2">
        <f t="shared" si="203"/>
        <v>0.75202844528129731</v>
      </c>
      <c r="AA443" s="2">
        <f t="shared" si="204"/>
        <v>33748.893999230895</v>
      </c>
      <c r="AB443" s="9" t="e">
        <f t="shared" si="205"/>
        <v>#NUM!</v>
      </c>
      <c r="AC443" s="4">
        <f t="shared" si="190"/>
        <v>988945700</v>
      </c>
      <c r="AD443" s="4">
        <f t="shared" si="206"/>
        <v>997868300</v>
      </c>
      <c r="AE443" s="4">
        <f t="shared" si="191"/>
        <v>20000</v>
      </c>
      <c r="AF443">
        <f t="shared" si="192"/>
        <v>142387</v>
      </c>
      <c r="AG443">
        <f t="shared" si="207"/>
        <v>88000</v>
      </c>
      <c r="AH443">
        <f t="shared" si="208"/>
        <v>54387</v>
      </c>
    </row>
    <row r="444" spans="1:34">
      <c r="A444" s="3">
        <v>441</v>
      </c>
      <c r="B444" s="2">
        <f t="shared" ref="B444:B507" si="218">+B443+C443</f>
        <v>97466789843232.578</v>
      </c>
      <c r="C444" s="2">
        <f t="shared" ref="C444:C507" si="219">I444*J443*J$4</f>
        <v>887807894975.28027</v>
      </c>
      <c r="D444" s="2">
        <f t="shared" si="209"/>
        <v>6006103955.4525146</v>
      </c>
      <c r="E444" s="2">
        <f t="shared" ref="E444:E507" si="220">B445</f>
        <v>98354597738207.859</v>
      </c>
      <c r="G444" s="2">
        <f t="shared" ref="G444:G507" si="221">IF(G443=H443,G443+1,G443)</f>
        <v>30</v>
      </c>
      <c r="H444" s="2">
        <f t="shared" ref="H444:H507" si="222">IF(G444=G443,H443+1,1)</f>
        <v>6</v>
      </c>
      <c r="I444" s="2">
        <f t="shared" ref="I444:I507" si="223">VLOOKUP(G444,$O$7:$P$22,2)</f>
        <v>100000</v>
      </c>
      <c r="J444" s="4">
        <f t="shared" ref="J444:J507" si="224">+J443+K444</f>
        <v>893841.25422963675</v>
      </c>
      <c r="K444" s="10">
        <f t="shared" ref="K444:K507" si="225">+K$3*A444+K443</f>
        <v>6033.3592543564764</v>
      </c>
      <c r="L444" s="4">
        <f t="shared" si="196"/>
        <v>30166.796271782383</v>
      </c>
      <c r="M444" s="9">
        <f t="shared" si="197"/>
        <v>0.34914351851851849</v>
      </c>
      <c r="N444" s="4">
        <f t="shared" ref="N444:N507" si="226">+L444-L443</f>
        <v>136.27649451935213</v>
      </c>
      <c r="Q444" s="2">
        <f t="shared" ref="Q444:Q507" si="227">+Q443+R443</f>
        <v>997868322.13898098</v>
      </c>
      <c r="R444" s="2">
        <f t="shared" ref="R444:R507" si="228">+S444+R443</f>
        <v>8983057.6482744236</v>
      </c>
      <c r="S444" s="2">
        <f t="shared" ref="S444:S507" si="229">+S$3*A444+S443</f>
        <v>60434.828611542158</v>
      </c>
      <c r="T444" s="4">
        <f t="shared" ref="T444:T507" si="230">+Q445</f>
        <v>1006851379.7872554</v>
      </c>
      <c r="U444" s="4">
        <v>20000</v>
      </c>
      <c r="V444" s="10">
        <f t="shared" si="211"/>
        <v>22.457644120686059</v>
      </c>
      <c r="W444" s="4">
        <f t="shared" si="212"/>
        <v>0.15108707152885259</v>
      </c>
      <c r="X444" s="2">
        <f t="shared" si="201"/>
        <v>112.28822060343029</v>
      </c>
      <c r="Y444" s="9">
        <f t="shared" si="202"/>
        <v>1.2962962962962963E-3</v>
      </c>
      <c r="Z444" s="2">
        <f t="shared" si="203"/>
        <v>0.7554353576442594</v>
      </c>
      <c r="AA444" s="2">
        <f t="shared" si="204"/>
        <v>33861.182219834329</v>
      </c>
      <c r="AB444" s="9" t="e">
        <f t="shared" si="205"/>
        <v>#NUM!</v>
      </c>
      <c r="AC444" s="4">
        <f t="shared" si="190"/>
        <v>997868300</v>
      </c>
      <c r="AD444" s="4">
        <f t="shared" si="206"/>
        <v>1006851400</v>
      </c>
      <c r="AE444" s="4">
        <f t="shared" si="191"/>
        <v>20000</v>
      </c>
      <c r="AF444">
        <f t="shared" si="192"/>
        <v>142711</v>
      </c>
      <c r="AG444">
        <f t="shared" si="207"/>
        <v>88200</v>
      </c>
      <c r="AH444">
        <f t="shared" si="208"/>
        <v>54511</v>
      </c>
    </row>
    <row r="445" spans="1:34">
      <c r="A445" s="3">
        <v>442</v>
      </c>
      <c r="B445" s="2">
        <f t="shared" si="218"/>
        <v>98354597738207.859</v>
      </c>
      <c r="C445" s="2">
        <f t="shared" si="219"/>
        <v>893841254229.63672</v>
      </c>
      <c r="D445" s="2">
        <f t="shared" si="209"/>
        <v>6033359254.3564453</v>
      </c>
      <c r="E445" s="2">
        <f t="shared" si="220"/>
        <v>99248438992437.5</v>
      </c>
      <c r="G445" s="2">
        <f t="shared" si="221"/>
        <v>30</v>
      </c>
      <c r="H445" s="2">
        <f t="shared" si="222"/>
        <v>7</v>
      </c>
      <c r="I445" s="2">
        <f t="shared" si="223"/>
        <v>100000</v>
      </c>
      <c r="J445" s="4">
        <f t="shared" si="224"/>
        <v>899901.93058629602</v>
      </c>
      <c r="K445" s="10">
        <f t="shared" si="225"/>
        <v>6060.6763566592217</v>
      </c>
      <c r="L445" s="4">
        <f t="shared" si="196"/>
        <v>30303.381783296107</v>
      </c>
      <c r="M445" s="9">
        <f t="shared" si="197"/>
        <v>0.3507291666666667</v>
      </c>
      <c r="N445" s="4">
        <f t="shared" si="226"/>
        <v>136.58551151372376</v>
      </c>
      <c r="Q445" s="2">
        <f t="shared" si="227"/>
        <v>1006851379.7872554</v>
      </c>
      <c r="R445" s="2">
        <f t="shared" si="228"/>
        <v>9043765.6479089931</v>
      </c>
      <c r="S445" s="2">
        <f t="shared" si="229"/>
        <v>60707.999634569613</v>
      </c>
      <c r="T445" s="4">
        <f t="shared" si="230"/>
        <v>1015895145.4351645</v>
      </c>
      <c r="U445" s="4">
        <v>20000</v>
      </c>
      <c r="V445" s="10">
        <f t="shared" si="211"/>
        <v>22.609414119772481</v>
      </c>
      <c r="W445" s="4">
        <f t="shared" si="212"/>
        <v>0.1517699990864223</v>
      </c>
      <c r="X445" s="2">
        <f t="shared" si="201"/>
        <v>113.0470705988624</v>
      </c>
      <c r="Y445" s="9">
        <f t="shared" si="202"/>
        <v>1.3078703703703705E-3</v>
      </c>
      <c r="Z445" s="2">
        <f t="shared" si="203"/>
        <v>0.75884999543211507</v>
      </c>
      <c r="AA445" s="2">
        <f t="shared" si="204"/>
        <v>33974.229290433192</v>
      </c>
      <c r="AB445" s="9" t="e">
        <f t="shared" si="205"/>
        <v>#NUM!</v>
      </c>
      <c r="AC445" s="4">
        <f t="shared" si="190"/>
        <v>1006851400</v>
      </c>
      <c r="AD445" s="4">
        <f t="shared" si="206"/>
        <v>1015895100</v>
      </c>
      <c r="AE445" s="4">
        <f t="shared" si="191"/>
        <v>20000</v>
      </c>
      <c r="AF445">
        <f t="shared" si="192"/>
        <v>143034</v>
      </c>
      <c r="AG445">
        <f t="shared" si="207"/>
        <v>88400</v>
      </c>
      <c r="AH445">
        <f t="shared" si="208"/>
        <v>54634</v>
      </c>
    </row>
    <row r="446" spans="1:34">
      <c r="A446" s="3">
        <v>443</v>
      </c>
      <c r="B446" s="2">
        <f t="shared" si="218"/>
        <v>99248438992437.5</v>
      </c>
      <c r="C446" s="2">
        <f t="shared" si="219"/>
        <v>899901930586.29614</v>
      </c>
      <c r="D446" s="2">
        <f t="shared" si="209"/>
        <v>6060676356.6594238</v>
      </c>
      <c r="E446" s="2">
        <f t="shared" si="220"/>
        <v>100148340923023.8</v>
      </c>
      <c r="G446" s="2">
        <f t="shared" si="221"/>
        <v>30</v>
      </c>
      <c r="H446" s="2">
        <f t="shared" si="222"/>
        <v>8</v>
      </c>
      <c r="I446" s="2">
        <f t="shared" si="223"/>
        <v>100000</v>
      </c>
      <c r="J446" s="4">
        <f t="shared" si="224"/>
        <v>905989.98584865686</v>
      </c>
      <c r="K446" s="10">
        <f t="shared" si="225"/>
        <v>6088.0552623608419</v>
      </c>
      <c r="L446" s="4">
        <f t="shared" si="196"/>
        <v>30440.276311804209</v>
      </c>
      <c r="M446" s="9">
        <f t="shared" si="197"/>
        <v>0.3523148148148148</v>
      </c>
      <c r="N446" s="4">
        <f t="shared" si="226"/>
        <v>136.89452850810267</v>
      </c>
      <c r="Q446" s="2">
        <f t="shared" si="227"/>
        <v>1015895145.4351645</v>
      </c>
      <c r="R446" s="2">
        <f t="shared" si="228"/>
        <v>9104747.4366005789</v>
      </c>
      <c r="S446" s="2">
        <f t="shared" si="229"/>
        <v>60981.788691585818</v>
      </c>
      <c r="T446" s="4">
        <f t="shared" si="230"/>
        <v>1024999892.871765</v>
      </c>
      <c r="U446" s="4">
        <v>20000</v>
      </c>
      <c r="V446" s="10">
        <f t="shared" si="211"/>
        <v>22.761868591501447</v>
      </c>
      <c r="W446" s="4">
        <f t="shared" si="212"/>
        <v>0.15245447172896576</v>
      </c>
      <c r="X446" s="2">
        <f t="shared" si="201"/>
        <v>113.80934295750723</v>
      </c>
      <c r="Y446" s="9">
        <f t="shared" si="202"/>
        <v>1.3078703703703705E-3</v>
      </c>
      <c r="Z446" s="2">
        <f t="shared" si="203"/>
        <v>0.76227235864482168</v>
      </c>
      <c r="AA446" s="2">
        <f t="shared" si="204"/>
        <v>34088.038633390701</v>
      </c>
      <c r="AB446" s="9" t="e">
        <f t="shared" si="205"/>
        <v>#NUM!</v>
      </c>
      <c r="AC446" s="4">
        <f t="shared" si="190"/>
        <v>1015895100</v>
      </c>
      <c r="AD446" s="4">
        <f t="shared" si="206"/>
        <v>1024999900</v>
      </c>
      <c r="AE446" s="4">
        <f t="shared" si="191"/>
        <v>20000</v>
      </c>
      <c r="AF446">
        <f t="shared" si="192"/>
        <v>143358</v>
      </c>
      <c r="AG446">
        <f t="shared" si="207"/>
        <v>88600</v>
      </c>
      <c r="AH446">
        <f t="shared" si="208"/>
        <v>54758</v>
      </c>
    </row>
    <row r="447" spans="1:34">
      <c r="A447" s="3">
        <v>444</v>
      </c>
      <c r="B447" s="2">
        <f t="shared" si="218"/>
        <v>100148340923023.8</v>
      </c>
      <c r="C447" s="2">
        <f t="shared" si="219"/>
        <v>905989985848.65698</v>
      </c>
      <c r="D447" s="2">
        <f t="shared" si="209"/>
        <v>6088055262.3608398</v>
      </c>
      <c r="E447" s="2">
        <f t="shared" si="220"/>
        <v>101054330908872.45</v>
      </c>
      <c r="G447" s="2">
        <f t="shared" si="221"/>
        <v>30</v>
      </c>
      <c r="H447" s="2">
        <f t="shared" si="222"/>
        <v>9</v>
      </c>
      <c r="I447" s="2">
        <f t="shared" si="223"/>
        <v>100000</v>
      </c>
      <c r="J447" s="4">
        <f t="shared" si="224"/>
        <v>912105.48182011815</v>
      </c>
      <c r="K447" s="10">
        <f t="shared" si="225"/>
        <v>6115.4959714613369</v>
      </c>
      <c r="L447" s="4">
        <f t="shared" si="196"/>
        <v>30577.479857306684</v>
      </c>
      <c r="M447" s="9">
        <f t="shared" si="197"/>
        <v>0.35390046296296296</v>
      </c>
      <c r="N447" s="4">
        <f t="shared" si="226"/>
        <v>137.2035455024743</v>
      </c>
      <c r="Q447" s="2">
        <f t="shared" si="227"/>
        <v>1024999892.871765</v>
      </c>
      <c r="R447" s="2">
        <f t="shared" si="228"/>
        <v>9166003.6323831696</v>
      </c>
      <c r="S447" s="2">
        <f t="shared" si="229"/>
        <v>61256.195782590774</v>
      </c>
      <c r="T447" s="4">
        <f t="shared" si="230"/>
        <v>1034165896.5041482</v>
      </c>
      <c r="U447" s="4">
        <v>20000</v>
      </c>
      <c r="V447" s="10">
        <f t="shared" si="211"/>
        <v>22.915009080957923</v>
      </c>
      <c r="W447" s="4">
        <f t="shared" si="212"/>
        <v>0.15314048945647585</v>
      </c>
      <c r="X447" s="2">
        <f t="shared" si="201"/>
        <v>114.57504540478962</v>
      </c>
      <c r="Y447" s="9">
        <f t="shared" si="202"/>
        <v>1.3194444444444443E-3</v>
      </c>
      <c r="Z447" s="2">
        <f t="shared" si="203"/>
        <v>0.76570244728239345</v>
      </c>
      <c r="AA447" s="2">
        <f t="shared" si="204"/>
        <v>34202.613678795489</v>
      </c>
      <c r="AB447" s="9" t="e">
        <f t="shared" si="205"/>
        <v>#NUM!</v>
      </c>
      <c r="AC447" s="4">
        <f t="shared" si="190"/>
        <v>1024999900</v>
      </c>
      <c r="AD447" s="4">
        <f t="shared" si="206"/>
        <v>1034165900</v>
      </c>
      <c r="AE447" s="4">
        <f t="shared" si="191"/>
        <v>20000</v>
      </c>
      <c r="AF447">
        <f t="shared" si="192"/>
        <v>143681</v>
      </c>
      <c r="AG447">
        <f t="shared" si="207"/>
        <v>88800</v>
      </c>
      <c r="AH447">
        <f t="shared" si="208"/>
        <v>54881</v>
      </c>
    </row>
    <row r="448" spans="1:34">
      <c r="A448" s="3">
        <v>445</v>
      </c>
      <c r="B448" s="2">
        <f t="shared" si="218"/>
        <v>101054330908872.45</v>
      </c>
      <c r="C448" s="2">
        <f t="shared" si="219"/>
        <v>912105481820.11816</v>
      </c>
      <c r="D448" s="2">
        <f t="shared" si="209"/>
        <v>6115495971.4611816</v>
      </c>
      <c r="E448" s="2">
        <f t="shared" si="220"/>
        <v>101966436390692.58</v>
      </c>
      <c r="G448" s="2">
        <f t="shared" si="221"/>
        <v>30</v>
      </c>
      <c r="H448" s="2">
        <f t="shared" si="222"/>
        <v>10</v>
      </c>
      <c r="I448" s="2">
        <f t="shared" si="223"/>
        <v>100000</v>
      </c>
      <c r="J448" s="4">
        <f t="shared" si="224"/>
        <v>918248.4803040789</v>
      </c>
      <c r="K448" s="10">
        <f t="shared" si="225"/>
        <v>6142.9984839607068</v>
      </c>
      <c r="L448" s="4">
        <f t="shared" si="196"/>
        <v>30714.992419803533</v>
      </c>
      <c r="M448" s="9">
        <f t="shared" si="197"/>
        <v>0.35548611111111111</v>
      </c>
      <c r="N448" s="4">
        <f t="shared" si="226"/>
        <v>137.51256249684957</v>
      </c>
      <c r="Q448" s="2">
        <f t="shared" si="227"/>
        <v>1034165896.5041482</v>
      </c>
      <c r="R448" s="2">
        <f t="shared" si="228"/>
        <v>9227534.8532907534</v>
      </c>
      <c r="S448" s="2">
        <f t="shared" si="229"/>
        <v>61531.22090758448</v>
      </c>
      <c r="T448" s="4">
        <f t="shared" si="230"/>
        <v>1043393431.357439</v>
      </c>
      <c r="U448" s="4">
        <v>20000</v>
      </c>
      <c r="V448" s="10">
        <f t="shared" si="211"/>
        <v>23.068837133226886</v>
      </c>
      <c r="W448" s="4">
        <f t="shared" si="212"/>
        <v>0.15382805226896323</v>
      </c>
      <c r="X448" s="2">
        <f t="shared" si="201"/>
        <v>115.34418566613442</v>
      </c>
      <c r="Y448" s="9">
        <f t="shared" si="202"/>
        <v>1.3310185185185187E-3</v>
      </c>
      <c r="Z448" s="2">
        <f t="shared" si="203"/>
        <v>0.76914026134480196</v>
      </c>
      <c r="AA448" s="2">
        <f t="shared" si="204"/>
        <v>34317.957864461627</v>
      </c>
      <c r="AB448" s="9" t="e">
        <f t="shared" si="205"/>
        <v>#NUM!</v>
      </c>
      <c r="AC448" s="4">
        <f t="shared" si="190"/>
        <v>1034165900</v>
      </c>
      <c r="AD448" s="4">
        <f t="shared" si="206"/>
        <v>1043393400</v>
      </c>
      <c r="AE448" s="4">
        <f t="shared" si="191"/>
        <v>20000</v>
      </c>
      <c r="AF448">
        <f t="shared" si="192"/>
        <v>144005</v>
      </c>
      <c r="AG448">
        <f t="shared" si="207"/>
        <v>89000</v>
      </c>
      <c r="AH448">
        <f t="shared" si="208"/>
        <v>55005</v>
      </c>
    </row>
    <row r="449" spans="1:34">
      <c r="A449" s="3">
        <v>446</v>
      </c>
      <c r="B449" s="2">
        <f t="shared" si="218"/>
        <v>101966436390692.58</v>
      </c>
      <c r="C449" s="2">
        <f t="shared" si="219"/>
        <v>918248480304.07886</v>
      </c>
      <c r="D449" s="2">
        <f t="shared" si="209"/>
        <v>6142998483.9606934</v>
      </c>
      <c r="E449" s="2">
        <f t="shared" si="220"/>
        <v>102884684870996.66</v>
      </c>
      <c r="G449" s="2">
        <f t="shared" si="221"/>
        <v>30</v>
      </c>
      <c r="H449" s="2">
        <f t="shared" si="222"/>
        <v>11</v>
      </c>
      <c r="I449" s="2">
        <f t="shared" si="223"/>
        <v>100000</v>
      </c>
      <c r="J449" s="4">
        <f t="shared" si="224"/>
        <v>924419.04310393787</v>
      </c>
      <c r="K449" s="10">
        <f t="shared" si="225"/>
        <v>6170.5627998589525</v>
      </c>
      <c r="L449" s="4">
        <f t="shared" si="196"/>
        <v>30852.813999294762</v>
      </c>
      <c r="M449" s="9">
        <f t="shared" si="197"/>
        <v>0.35708333333333336</v>
      </c>
      <c r="N449" s="4">
        <f t="shared" si="226"/>
        <v>137.82157949122848</v>
      </c>
      <c r="Q449" s="2">
        <f t="shared" si="227"/>
        <v>1043393431.357439</v>
      </c>
      <c r="R449" s="2">
        <f t="shared" si="228"/>
        <v>9289341.7173573207</v>
      </c>
      <c r="S449" s="2">
        <f t="shared" si="229"/>
        <v>61806.86406656693</v>
      </c>
      <c r="T449" s="4">
        <f t="shared" si="230"/>
        <v>1052682773.0747963</v>
      </c>
      <c r="U449" s="4">
        <v>20000</v>
      </c>
      <c r="V449" s="10">
        <f t="shared" si="211"/>
        <v>23.223354293393303</v>
      </c>
      <c r="W449" s="4">
        <f t="shared" si="212"/>
        <v>0.15451716016641726</v>
      </c>
      <c r="X449" s="2">
        <f t="shared" si="201"/>
        <v>116.11677146696651</v>
      </c>
      <c r="Y449" s="9">
        <f t="shared" si="202"/>
        <v>1.3425925925925925E-3</v>
      </c>
      <c r="Z449" s="2">
        <f t="shared" si="203"/>
        <v>0.77258580083208983</v>
      </c>
      <c r="AA449" s="2">
        <f t="shared" si="204"/>
        <v>34434.074635928591</v>
      </c>
      <c r="AB449" s="9" t="e">
        <f t="shared" si="205"/>
        <v>#NUM!</v>
      </c>
      <c r="AC449" s="4">
        <f t="shared" si="190"/>
        <v>1043393400</v>
      </c>
      <c r="AD449" s="4">
        <f t="shared" si="206"/>
        <v>1052682800</v>
      </c>
      <c r="AE449" s="4">
        <f t="shared" si="191"/>
        <v>20000</v>
      </c>
      <c r="AF449">
        <f t="shared" si="192"/>
        <v>144329</v>
      </c>
      <c r="AG449">
        <f t="shared" si="207"/>
        <v>89200</v>
      </c>
      <c r="AH449">
        <f t="shared" si="208"/>
        <v>55129</v>
      </c>
    </row>
    <row r="450" spans="1:34">
      <c r="A450" s="3">
        <v>447</v>
      </c>
      <c r="B450" s="2">
        <f t="shared" si="218"/>
        <v>102884684870996.66</v>
      </c>
      <c r="C450" s="2">
        <f t="shared" si="219"/>
        <v>924419043103.93787</v>
      </c>
      <c r="D450" s="2">
        <f t="shared" si="209"/>
        <v>6170562799.8590088</v>
      </c>
      <c r="E450" s="2">
        <f t="shared" si="220"/>
        <v>103809103914100.59</v>
      </c>
      <c r="G450" s="2">
        <f t="shared" si="221"/>
        <v>30</v>
      </c>
      <c r="H450" s="2">
        <f t="shared" si="222"/>
        <v>12</v>
      </c>
      <c r="I450" s="2">
        <f t="shared" si="223"/>
        <v>100000</v>
      </c>
      <c r="J450" s="4">
        <f t="shared" si="224"/>
        <v>930617.23202309397</v>
      </c>
      <c r="K450" s="10">
        <f t="shared" si="225"/>
        <v>6198.1889191560731</v>
      </c>
      <c r="L450" s="4">
        <f t="shared" si="196"/>
        <v>30990.944595780365</v>
      </c>
      <c r="M450" s="9">
        <f t="shared" si="197"/>
        <v>0.3586805555555555</v>
      </c>
      <c r="N450" s="4">
        <f t="shared" si="226"/>
        <v>138.13059648560375</v>
      </c>
      <c r="Q450" s="2">
        <f t="shared" si="227"/>
        <v>1052682773.0747963</v>
      </c>
      <c r="R450" s="2">
        <f t="shared" si="228"/>
        <v>9351424.842616858</v>
      </c>
      <c r="S450" s="2">
        <f t="shared" si="229"/>
        <v>62083.12525953813</v>
      </c>
      <c r="T450" s="4">
        <f t="shared" si="230"/>
        <v>1062034197.9174132</v>
      </c>
      <c r="U450" s="4">
        <v>20000</v>
      </c>
      <c r="V450" s="10">
        <f t="shared" si="211"/>
        <v>23.378562106542145</v>
      </c>
      <c r="W450" s="4">
        <f t="shared" si="212"/>
        <v>0.15520781314884147</v>
      </c>
      <c r="X450" s="2">
        <f t="shared" si="201"/>
        <v>116.89281053271073</v>
      </c>
      <c r="Y450" s="9">
        <f t="shared" si="202"/>
        <v>1.3425925925925925E-3</v>
      </c>
      <c r="Z450" s="2">
        <f t="shared" si="203"/>
        <v>0.77603906574421444</v>
      </c>
      <c r="AA450" s="2">
        <f t="shared" si="204"/>
        <v>34550.967446461305</v>
      </c>
      <c r="AB450" s="9" t="e">
        <f t="shared" si="205"/>
        <v>#NUM!</v>
      </c>
      <c r="AC450" s="4">
        <f t="shared" si="190"/>
        <v>1052682800</v>
      </c>
      <c r="AD450" s="4">
        <f t="shared" si="206"/>
        <v>1062034200</v>
      </c>
      <c r="AE450" s="4">
        <f t="shared" si="191"/>
        <v>20000</v>
      </c>
      <c r="AF450">
        <f t="shared" si="192"/>
        <v>144652</v>
      </c>
      <c r="AG450">
        <f t="shared" si="207"/>
        <v>89400</v>
      </c>
      <c r="AH450">
        <f t="shared" si="208"/>
        <v>55252</v>
      </c>
    </row>
    <row r="451" spans="1:34">
      <c r="A451" s="3">
        <v>448</v>
      </c>
      <c r="B451" s="2">
        <f t="shared" si="218"/>
        <v>103809103914100.59</v>
      </c>
      <c r="C451" s="2">
        <f t="shared" si="219"/>
        <v>930617232023.09399</v>
      </c>
      <c r="D451" s="2">
        <f t="shared" si="209"/>
        <v>6198188919.1561279</v>
      </c>
      <c r="E451" s="2">
        <f t="shared" si="220"/>
        <v>104739721146123.69</v>
      </c>
      <c r="G451" s="2">
        <f t="shared" si="221"/>
        <v>30</v>
      </c>
      <c r="H451" s="2">
        <f t="shared" si="222"/>
        <v>13</v>
      </c>
      <c r="I451" s="2">
        <f t="shared" si="223"/>
        <v>100000</v>
      </c>
      <c r="J451" s="4">
        <f t="shared" si="224"/>
        <v>936843.10886494606</v>
      </c>
      <c r="K451" s="10">
        <f t="shared" si="225"/>
        <v>6225.8768418520685</v>
      </c>
      <c r="L451" s="4">
        <f t="shared" si="196"/>
        <v>31129.384209260345</v>
      </c>
      <c r="M451" s="9">
        <f t="shared" si="197"/>
        <v>0.3602893518518519</v>
      </c>
      <c r="N451" s="4">
        <f t="shared" si="226"/>
        <v>138.43961347997902</v>
      </c>
      <c r="Q451" s="2">
        <f t="shared" si="227"/>
        <v>1062034197.9174132</v>
      </c>
      <c r="R451" s="2">
        <f t="shared" si="228"/>
        <v>9413784.8471033555</v>
      </c>
      <c r="S451" s="2">
        <f t="shared" si="229"/>
        <v>62360.004486498081</v>
      </c>
      <c r="T451" s="4">
        <f t="shared" si="230"/>
        <v>1071447982.7645166</v>
      </c>
      <c r="U451" s="4">
        <v>20000</v>
      </c>
      <c r="V451" s="10">
        <f t="shared" si="211"/>
        <v>23.534462117758387</v>
      </c>
      <c r="W451" s="4">
        <f t="shared" si="212"/>
        <v>0.15590001121624297</v>
      </c>
      <c r="X451" s="2">
        <f t="shared" si="201"/>
        <v>117.67231058879193</v>
      </c>
      <c r="Y451" s="9">
        <f t="shared" si="202"/>
        <v>1.3541666666666667E-3</v>
      </c>
      <c r="Z451" s="2">
        <f t="shared" si="203"/>
        <v>0.77950005608120421</v>
      </c>
      <c r="AA451" s="2">
        <f t="shared" si="204"/>
        <v>34668.639757050099</v>
      </c>
      <c r="AB451" s="9" t="e">
        <f t="shared" si="205"/>
        <v>#NUM!</v>
      </c>
      <c r="AC451" s="4">
        <f t="shared" si="190"/>
        <v>1062034200</v>
      </c>
      <c r="AD451" s="4">
        <f t="shared" si="206"/>
        <v>1071448000</v>
      </c>
      <c r="AE451" s="4">
        <f t="shared" si="191"/>
        <v>20000</v>
      </c>
      <c r="AF451">
        <f t="shared" si="192"/>
        <v>144976</v>
      </c>
      <c r="AG451">
        <f t="shared" si="207"/>
        <v>89600</v>
      </c>
      <c r="AH451">
        <f t="shared" si="208"/>
        <v>55376</v>
      </c>
    </row>
    <row r="452" spans="1:34">
      <c r="A452" s="3">
        <v>449</v>
      </c>
      <c r="B452" s="2">
        <f t="shared" si="218"/>
        <v>104739721146123.69</v>
      </c>
      <c r="C452" s="2">
        <f t="shared" si="219"/>
        <v>936843108864.94604</v>
      </c>
      <c r="D452" s="2">
        <f t="shared" si="209"/>
        <v>6225876841.8520508</v>
      </c>
      <c r="E452" s="2">
        <f t="shared" si="220"/>
        <v>105676564254988.64</v>
      </c>
      <c r="G452" s="2">
        <f t="shared" si="221"/>
        <v>30</v>
      </c>
      <c r="H452" s="2">
        <f t="shared" si="222"/>
        <v>14</v>
      </c>
      <c r="I452" s="2">
        <f t="shared" si="223"/>
        <v>100000</v>
      </c>
      <c r="J452" s="4">
        <f t="shared" si="224"/>
        <v>943096.73543289304</v>
      </c>
      <c r="K452" s="10">
        <f t="shared" si="225"/>
        <v>6253.6265679469388</v>
      </c>
      <c r="L452" s="4">
        <f t="shared" si="196"/>
        <v>31268.132839734695</v>
      </c>
      <c r="M452" s="9">
        <f t="shared" si="197"/>
        <v>0.36189814814814819</v>
      </c>
      <c r="N452" s="4">
        <f t="shared" si="226"/>
        <v>138.74863047435065</v>
      </c>
      <c r="Q452" s="2">
        <f t="shared" si="227"/>
        <v>1071447982.7645166</v>
      </c>
      <c r="R452" s="2">
        <f t="shared" si="228"/>
        <v>9476422.3488508016</v>
      </c>
      <c r="S452" s="2">
        <f t="shared" si="229"/>
        <v>62637.501747446782</v>
      </c>
      <c r="T452" s="4">
        <f t="shared" si="230"/>
        <v>1080924405.1133673</v>
      </c>
      <c r="U452" s="4">
        <v>20000</v>
      </c>
      <c r="V452" s="10">
        <f t="shared" si="211"/>
        <v>23.691055872127002</v>
      </c>
      <c r="W452" s="4">
        <f t="shared" si="212"/>
        <v>0.15659375436861467</v>
      </c>
      <c r="X452" s="2">
        <f t="shared" si="201"/>
        <v>118.45527936063502</v>
      </c>
      <c r="Y452" s="9">
        <f t="shared" si="202"/>
        <v>1.3657407407407405E-3</v>
      </c>
      <c r="Z452" s="2">
        <f t="shared" si="203"/>
        <v>0.78296877184308755</v>
      </c>
      <c r="AA452" s="2">
        <f t="shared" si="204"/>
        <v>34787.095036410734</v>
      </c>
      <c r="AB452" s="9" t="e">
        <f t="shared" si="205"/>
        <v>#NUM!</v>
      </c>
      <c r="AC452" s="4">
        <f t="shared" ref="AC452:AC515" si="231">ROUND(Q452/100,0)*100</f>
        <v>1071448000</v>
      </c>
      <c r="AD452" s="4">
        <f t="shared" si="206"/>
        <v>1080924400</v>
      </c>
      <c r="AE452" s="4">
        <f t="shared" ref="AE452:AE515" si="232">U452</f>
        <v>20000</v>
      </c>
      <c r="AF452">
        <f t="shared" ref="AF452:AF515" si="233">ROUND(200*A452*AF$3, 0)</f>
        <v>145299</v>
      </c>
      <c r="AG452">
        <f t="shared" si="207"/>
        <v>89800</v>
      </c>
      <c r="AH452">
        <f t="shared" si="208"/>
        <v>55499</v>
      </c>
    </row>
    <row r="453" spans="1:34">
      <c r="A453" s="3">
        <v>450</v>
      </c>
      <c r="B453" s="2">
        <f t="shared" si="218"/>
        <v>105676564254988.64</v>
      </c>
      <c r="C453" s="2">
        <f t="shared" si="219"/>
        <v>943096735432.89307</v>
      </c>
      <c r="D453" s="2">
        <f t="shared" si="209"/>
        <v>6253626567.9470215</v>
      </c>
      <c r="E453" s="2">
        <f t="shared" si="220"/>
        <v>106619660990421.53</v>
      </c>
      <c r="G453" s="2">
        <f t="shared" si="221"/>
        <v>30</v>
      </c>
      <c r="H453" s="2">
        <f t="shared" si="222"/>
        <v>15</v>
      </c>
      <c r="I453" s="2">
        <f t="shared" si="223"/>
        <v>100000</v>
      </c>
      <c r="J453" s="4">
        <f t="shared" si="224"/>
        <v>949378.17353033368</v>
      </c>
      <c r="K453" s="10">
        <f t="shared" si="225"/>
        <v>6281.438097440684</v>
      </c>
      <c r="L453" s="4">
        <f t="shared" ref="L453:L516" si="234">K453*L$3</f>
        <v>31407.190487203421</v>
      </c>
      <c r="M453" s="9">
        <f t="shared" ref="M453:M516" si="235">TIME(0,0,L453)</f>
        <v>0.36350694444444448</v>
      </c>
      <c r="N453" s="4">
        <f t="shared" si="226"/>
        <v>139.05764746872592</v>
      </c>
      <c r="Q453" s="2">
        <f t="shared" si="227"/>
        <v>1080924405.1133673</v>
      </c>
      <c r="R453" s="2">
        <f t="shared" si="228"/>
        <v>9539337.9658931866</v>
      </c>
      <c r="S453" s="2">
        <f t="shared" si="229"/>
        <v>62915.617042384234</v>
      </c>
      <c r="T453" s="4">
        <f t="shared" si="230"/>
        <v>1090463743.0792606</v>
      </c>
      <c r="U453" s="4">
        <v>20000</v>
      </c>
      <c r="V453" s="10">
        <f t="shared" si="211"/>
        <v>23.848344914732966</v>
      </c>
      <c r="W453" s="4">
        <f t="shared" si="212"/>
        <v>0.15728904260596366</v>
      </c>
      <c r="X453" s="2">
        <f t="shared" ref="X453:X516" si="236">+V453*X$3</f>
        <v>119.24172457366483</v>
      </c>
      <c r="Y453" s="9">
        <f t="shared" ref="Y453:Y516" si="237">TIME(0,0,X453)</f>
        <v>1.3773148148148147E-3</v>
      </c>
      <c r="Z453" s="2">
        <f t="shared" ref="Z453:Z516" si="238">+X453-X452</f>
        <v>0.78644521302980763</v>
      </c>
      <c r="AA453" s="2">
        <f t="shared" ref="AA453:AA516" si="239">+AA452+X453</f>
        <v>34906.336760984399</v>
      </c>
      <c r="AB453" s="9" t="e">
        <f t="shared" ref="AB453:AB516" si="240">TIME(0,0,AA453)</f>
        <v>#NUM!</v>
      </c>
      <c r="AC453" s="4">
        <f t="shared" si="231"/>
        <v>1080924400</v>
      </c>
      <c r="AD453" s="4">
        <f t="shared" ref="AD453:AD516" si="241">+AC454</f>
        <v>1090463700</v>
      </c>
      <c r="AE453" s="4">
        <f t="shared" si="232"/>
        <v>20000</v>
      </c>
      <c r="AF453">
        <f t="shared" si="233"/>
        <v>145623</v>
      </c>
      <c r="AG453">
        <f t="shared" ref="AG453:AG516" si="242">ROUND(AF453*AG$3, 0)</f>
        <v>90000</v>
      </c>
      <c r="AH453">
        <f t="shared" ref="AH453:AH516" si="243">ROUND(AF453*AH$3, 0)</f>
        <v>55623</v>
      </c>
    </row>
    <row r="454" spans="1:34">
      <c r="A454" s="3">
        <v>451</v>
      </c>
      <c r="B454" s="2">
        <f t="shared" si="218"/>
        <v>106619660990421.53</v>
      </c>
      <c r="C454" s="2">
        <f t="shared" si="219"/>
        <v>949378173530.33374</v>
      </c>
      <c r="D454" s="2">
        <f t="shared" ref="D454:D517" si="244">+C454-C453</f>
        <v>6281438097.4406738</v>
      </c>
      <c r="E454" s="2">
        <f t="shared" si="220"/>
        <v>107569039163951.86</v>
      </c>
      <c r="G454" s="2">
        <f t="shared" si="221"/>
        <v>30</v>
      </c>
      <c r="H454" s="2">
        <f t="shared" si="222"/>
        <v>16</v>
      </c>
      <c r="I454" s="2">
        <f t="shared" si="223"/>
        <v>100000</v>
      </c>
      <c r="J454" s="4">
        <f t="shared" si="224"/>
        <v>955687.48496066697</v>
      </c>
      <c r="K454" s="10">
        <f t="shared" si="225"/>
        <v>6309.3114303333041</v>
      </c>
      <c r="L454" s="4">
        <f t="shared" si="234"/>
        <v>31546.557151666522</v>
      </c>
      <c r="M454" s="9">
        <f t="shared" si="235"/>
        <v>0.36511574074074077</v>
      </c>
      <c r="N454" s="4">
        <f t="shared" si="226"/>
        <v>139.36666446310119</v>
      </c>
      <c r="Q454" s="2">
        <f t="shared" si="227"/>
        <v>1090463743.0792606</v>
      </c>
      <c r="R454" s="2">
        <f t="shared" si="228"/>
        <v>9602532.3162644971</v>
      </c>
      <c r="S454" s="2">
        <f t="shared" si="229"/>
        <v>63194.350371310436</v>
      </c>
      <c r="T454" s="4">
        <f t="shared" si="230"/>
        <v>1100066275.395525</v>
      </c>
      <c r="U454" s="4">
        <v>20000</v>
      </c>
      <c r="V454" s="10">
        <f t="shared" ref="V454:V517" si="245">+R454/V$3/U454</f>
        <v>24.006330790661245</v>
      </c>
      <c r="W454" s="4">
        <f t="shared" ref="W454:W517" si="246">V454-V453</f>
        <v>0.15798587592827928</v>
      </c>
      <c r="X454" s="2">
        <f t="shared" si="236"/>
        <v>120.03165395330623</v>
      </c>
      <c r="Y454" s="9">
        <f t="shared" si="237"/>
        <v>1.3888888888888889E-3</v>
      </c>
      <c r="Z454" s="2">
        <f t="shared" si="238"/>
        <v>0.78992937964140708</v>
      </c>
      <c r="AA454" s="2">
        <f t="shared" si="239"/>
        <v>35026.368414937708</v>
      </c>
      <c r="AB454" s="9" t="e">
        <f t="shared" si="240"/>
        <v>#NUM!</v>
      </c>
      <c r="AC454" s="4">
        <f t="shared" si="231"/>
        <v>1090463700</v>
      </c>
      <c r="AD454" s="4">
        <f t="shared" si="241"/>
        <v>1100066300</v>
      </c>
      <c r="AE454" s="4">
        <f t="shared" si="232"/>
        <v>20000</v>
      </c>
      <c r="AF454">
        <f t="shared" si="233"/>
        <v>145947</v>
      </c>
      <c r="AG454">
        <f t="shared" si="242"/>
        <v>90200</v>
      </c>
      <c r="AH454">
        <f t="shared" si="243"/>
        <v>55747</v>
      </c>
    </row>
    <row r="455" spans="1:34">
      <c r="A455" s="3">
        <v>452</v>
      </c>
      <c r="B455" s="2">
        <f t="shared" si="218"/>
        <v>107569039163951.86</v>
      </c>
      <c r="C455" s="2">
        <f t="shared" si="219"/>
        <v>955687484960.66699</v>
      </c>
      <c r="D455" s="2">
        <f t="shared" si="244"/>
        <v>6309311430.333252</v>
      </c>
      <c r="E455" s="2">
        <f t="shared" si="220"/>
        <v>108524726648912.53</v>
      </c>
      <c r="G455" s="2">
        <f t="shared" si="221"/>
        <v>30</v>
      </c>
      <c r="H455" s="2">
        <f t="shared" si="222"/>
        <v>17</v>
      </c>
      <c r="I455" s="2">
        <f t="shared" si="223"/>
        <v>100000</v>
      </c>
      <c r="J455" s="4">
        <f t="shared" si="224"/>
        <v>962024.73152729182</v>
      </c>
      <c r="K455" s="10">
        <f t="shared" si="225"/>
        <v>6337.246566624799</v>
      </c>
      <c r="L455" s="4">
        <f t="shared" si="234"/>
        <v>31686.232833123995</v>
      </c>
      <c r="M455" s="9">
        <f t="shared" si="235"/>
        <v>0.36673611111111115</v>
      </c>
      <c r="N455" s="4">
        <f t="shared" si="226"/>
        <v>139.67568145747282</v>
      </c>
      <c r="Q455" s="2">
        <f t="shared" si="227"/>
        <v>1100066275.395525</v>
      </c>
      <c r="R455" s="2">
        <f t="shared" si="228"/>
        <v>9666006.0179987233</v>
      </c>
      <c r="S455" s="2">
        <f t="shared" si="229"/>
        <v>63473.701734225389</v>
      </c>
      <c r="T455" s="4">
        <f t="shared" si="230"/>
        <v>1109732281.4135237</v>
      </c>
      <c r="U455" s="4">
        <v>20000</v>
      </c>
      <c r="V455" s="10">
        <f t="shared" si="245"/>
        <v>24.16501504499681</v>
      </c>
      <c r="W455" s="4">
        <f t="shared" si="246"/>
        <v>0.1586842543355651</v>
      </c>
      <c r="X455" s="2">
        <f t="shared" si="236"/>
        <v>120.82507522498405</v>
      </c>
      <c r="Y455" s="9">
        <f t="shared" si="237"/>
        <v>1.3888888888888889E-3</v>
      </c>
      <c r="Z455" s="2">
        <f t="shared" si="238"/>
        <v>0.79342127167781484</v>
      </c>
      <c r="AA455" s="2">
        <f t="shared" si="239"/>
        <v>35147.193490162688</v>
      </c>
      <c r="AB455" s="9" t="e">
        <f t="shared" si="240"/>
        <v>#NUM!</v>
      </c>
      <c r="AC455" s="4">
        <f t="shared" si="231"/>
        <v>1100066300</v>
      </c>
      <c r="AD455" s="4">
        <f t="shared" si="241"/>
        <v>1109732300</v>
      </c>
      <c r="AE455" s="4">
        <f t="shared" si="232"/>
        <v>20000</v>
      </c>
      <c r="AF455">
        <f t="shared" si="233"/>
        <v>146270</v>
      </c>
      <c r="AG455">
        <f t="shared" si="242"/>
        <v>90400</v>
      </c>
      <c r="AH455">
        <f t="shared" si="243"/>
        <v>55870</v>
      </c>
    </row>
    <row r="456" spans="1:34">
      <c r="A456" s="3">
        <v>453</v>
      </c>
      <c r="B456" s="2">
        <f t="shared" si="218"/>
        <v>108524726648912.53</v>
      </c>
      <c r="C456" s="2">
        <f t="shared" si="219"/>
        <v>962024731527.29187</v>
      </c>
      <c r="D456" s="2">
        <f t="shared" si="244"/>
        <v>6337246566.6248779</v>
      </c>
      <c r="E456" s="2">
        <f t="shared" si="220"/>
        <v>109486751380439.83</v>
      </c>
      <c r="G456" s="2">
        <f t="shared" si="221"/>
        <v>30</v>
      </c>
      <c r="H456" s="2">
        <f t="shared" si="222"/>
        <v>18</v>
      </c>
      <c r="I456" s="2">
        <f t="shared" si="223"/>
        <v>100000</v>
      </c>
      <c r="J456" s="4">
        <f t="shared" si="224"/>
        <v>968389.97503360698</v>
      </c>
      <c r="K456" s="10">
        <f t="shared" si="225"/>
        <v>6365.2435063151688</v>
      </c>
      <c r="L456" s="4">
        <f t="shared" si="234"/>
        <v>31826.217531575843</v>
      </c>
      <c r="M456" s="9">
        <f t="shared" si="235"/>
        <v>0.36835648148148148</v>
      </c>
      <c r="N456" s="4">
        <f t="shared" si="226"/>
        <v>139.98469845184809</v>
      </c>
      <c r="Q456" s="2">
        <f t="shared" si="227"/>
        <v>1109732281.4135237</v>
      </c>
      <c r="R456" s="2">
        <f t="shared" si="228"/>
        <v>9729759.6891298518</v>
      </c>
      <c r="S456" s="2">
        <f t="shared" si="229"/>
        <v>63753.671131129093</v>
      </c>
      <c r="T456" s="4">
        <f t="shared" si="230"/>
        <v>1119462041.1026535</v>
      </c>
      <c r="U456" s="4">
        <v>20000</v>
      </c>
      <c r="V456" s="10">
        <f t="shared" si="245"/>
        <v>24.324399222824628</v>
      </c>
      <c r="W456" s="4">
        <f t="shared" si="246"/>
        <v>0.15938417782781755</v>
      </c>
      <c r="X456" s="2">
        <f t="shared" si="236"/>
        <v>121.62199611412314</v>
      </c>
      <c r="Y456" s="9">
        <f t="shared" si="237"/>
        <v>1.4004629629629629E-3</v>
      </c>
      <c r="Z456" s="2">
        <f t="shared" si="238"/>
        <v>0.79692088913908776</v>
      </c>
      <c r="AA456" s="2">
        <f t="shared" si="239"/>
        <v>35268.815486276813</v>
      </c>
      <c r="AB456" s="9" t="e">
        <f t="shared" si="240"/>
        <v>#NUM!</v>
      </c>
      <c r="AC456" s="4">
        <f t="shared" si="231"/>
        <v>1109732300</v>
      </c>
      <c r="AD456" s="4">
        <f t="shared" si="241"/>
        <v>1119462000</v>
      </c>
      <c r="AE456" s="4">
        <f t="shared" si="232"/>
        <v>20000</v>
      </c>
      <c r="AF456">
        <f t="shared" si="233"/>
        <v>146594</v>
      </c>
      <c r="AG456">
        <f t="shared" si="242"/>
        <v>90600</v>
      </c>
      <c r="AH456">
        <f t="shared" si="243"/>
        <v>55994</v>
      </c>
    </row>
    <row r="457" spans="1:34">
      <c r="A457" s="3">
        <v>454</v>
      </c>
      <c r="B457" s="2">
        <f t="shared" si="218"/>
        <v>109486751380439.83</v>
      </c>
      <c r="C457" s="2">
        <f t="shared" si="219"/>
        <v>968389975033.60706</v>
      </c>
      <c r="D457" s="2">
        <f t="shared" si="244"/>
        <v>6365243506.3151855</v>
      </c>
      <c r="E457" s="2">
        <f t="shared" si="220"/>
        <v>110455141355473.44</v>
      </c>
      <c r="G457" s="2">
        <f t="shared" si="221"/>
        <v>30</v>
      </c>
      <c r="H457" s="2">
        <f t="shared" si="222"/>
        <v>19</v>
      </c>
      <c r="I457" s="2">
        <f t="shared" si="223"/>
        <v>100000</v>
      </c>
      <c r="J457" s="4">
        <f t="shared" si="224"/>
        <v>974783.27728301135</v>
      </c>
      <c r="K457" s="10">
        <f t="shared" si="225"/>
        <v>6393.3022494044144</v>
      </c>
      <c r="L457" s="4">
        <f t="shared" si="234"/>
        <v>31966.51124702207</v>
      </c>
      <c r="M457" s="9">
        <f t="shared" si="235"/>
        <v>0.36997685185185181</v>
      </c>
      <c r="N457" s="4">
        <f t="shared" si="226"/>
        <v>140.293715446227</v>
      </c>
      <c r="Q457" s="2">
        <f t="shared" si="227"/>
        <v>1119462041.1026535</v>
      </c>
      <c r="R457" s="2">
        <f t="shared" si="228"/>
        <v>9793793.9476918727</v>
      </c>
      <c r="S457" s="2">
        <f t="shared" si="229"/>
        <v>64034.258562021547</v>
      </c>
      <c r="T457" s="4">
        <f t="shared" si="230"/>
        <v>1129255835.0503454</v>
      </c>
      <c r="U457" s="4">
        <v>20000</v>
      </c>
      <c r="V457" s="10">
        <f t="shared" si="245"/>
        <v>24.484484869229682</v>
      </c>
      <c r="W457" s="4">
        <f t="shared" si="246"/>
        <v>0.1600856464050544</v>
      </c>
      <c r="X457" s="2">
        <f t="shared" si="236"/>
        <v>122.4224243461484</v>
      </c>
      <c r="Y457" s="9">
        <f t="shared" si="237"/>
        <v>1.4120370370370369E-3</v>
      </c>
      <c r="Z457" s="2">
        <f t="shared" si="238"/>
        <v>0.80042823202526847</v>
      </c>
      <c r="AA457" s="2">
        <f t="shared" si="239"/>
        <v>35391.237910622964</v>
      </c>
      <c r="AB457" s="9" t="e">
        <f t="shared" si="240"/>
        <v>#NUM!</v>
      </c>
      <c r="AC457" s="4">
        <f t="shared" si="231"/>
        <v>1119462000</v>
      </c>
      <c r="AD457" s="4">
        <f t="shared" si="241"/>
        <v>1129255800</v>
      </c>
      <c r="AE457" s="4">
        <f t="shared" si="232"/>
        <v>20000</v>
      </c>
      <c r="AF457">
        <f t="shared" si="233"/>
        <v>146917</v>
      </c>
      <c r="AG457">
        <f t="shared" si="242"/>
        <v>90800</v>
      </c>
      <c r="AH457">
        <f t="shared" si="243"/>
        <v>56117</v>
      </c>
    </row>
    <row r="458" spans="1:34">
      <c r="A458" s="3">
        <v>455</v>
      </c>
      <c r="B458" s="2">
        <f t="shared" si="218"/>
        <v>110455141355473.44</v>
      </c>
      <c r="C458" s="2">
        <f t="shared" si="219"/>
        <v>974783277283.01135</v>
      </c>
      <c r="D458" s="2">
        <f t="shared" si="244"/>
        <v>6393302249.4042969</v>
      </c>
      <c r="E458" s="2">
        <f t="shared" si="220"/>
        <v>111429924632756.45</v>
      </c>
      <c r="G458" s="2">
        <f t="shared" si="221"/>
        <v>30</v>
      </c>
      <c r="H458" s="2">
        <f t="shared" si="222"/>
        <v>20</v>
      </c>
      <c r="I458" s="2">
        <f t="shared" si="223"/>
        <v>100000</v>
      </c>
      <c r="J458" s="4">
        <f t="shared" si="224"/>
        <v>981204.70007890393</v>
      </c>
      <c r="K458" s="10">
        <f t="shared" si="225"/>
        <v>6421.4227958925349</v>
      </c>
      <c r="L458" s="4">
        <f t="shared" si="234"/>
        <v>32107.113979462672</v>
      </c>
      <c r="M458" s="9">
        <f t="shared" si="235"/>
        <v>0.37160879629629634</v>
      </c>
      <c r="N458" s="4">
        <f t="shared" si="226"/>
        <v>140.60273244060227</v>
      </c>
      <c r="Q458" s="2">
        <f t="shared" si="227"/>
        <v>1129255835.0503454</v>
      </c>
      <c r="R458" s="2">
        <f t="shared" si="228"/>
        <v>9858109.4117187746</v>
      </c>
      <c r="S458" s="2">
        <f t="shared" si="229"/>
        <v>64315.464026902751</v>
      </c>
      <c r="T458" s="4">
        <f t="shared" si="230"/>
        <v>1139113944.4620643</v>
      </c>
      <c r="U458" s="4">
        <v>20000</v>
      </c>
      <c r="V458" s="10">
        <f t="shared" si="245"/>
        <v>24.645273529296936</v>
      </c>
      <c r="W458" s="4">
        <f t="shared" si="246"/>
        <v>0.16078866006725434</v>
      </c>
      <c r="X458" s="2">
        <f t="shared" si="236"/>
        <v>123.22636764648468</v>
      </c>
      <c r="Y458" s="9">
        <f t="shared" si="237"/>
        <v>1.423611111111111E-3</v>
      </c>
      <c r="Z458" s="2">
        <f t="shared" si="238"/>
        <v>0.8039433003362717</v>
      </c>
      <c r="AA458" s="2">
        <f t="shared" si="239"/>
        <v>35514.46427826945</v>
      </c>
      <c r="AB458" s="9" t="e">
        <f t="shared" si="240"/>
        <v>#NUM!</v>
      </c>
      <c r="AC458" s="4">
        <f t="shared" si="231"/>
        <v>1129255800</v>
      </c>
      <c r="AD458" s="4">
        <f t="shared" si="241"/>
        <v>1139113900</v>
      </c>
      <c r="AE458" s="4">
        <f t="shared" si="232"/>
        <v>20000</v>
      </c>
      <c r="AF458">
        <f t="shared" si="233"/>
        <v>147241</v>
      </c>
      <c r="AG458">
        <f t="shared" si="242"/>
        <v>91000</v>
      </c>
      <c r="AH458">
        <f t="shared" si="243"/>
        <v>56241</v>
      </c>
    </row>
    <row r="459" spans="1:34">
      <c r="A459" s="3">
        <v>456</v>
      </c>
      <c r="B459" s="2">
        <f t="shared" si="218"/>
        <v>111429924632756.45</v>
      </c>
      <c r="C459" s="2">
        <f t="shared" si="219"/>
        <v>981204700078.90393</v>
      </c>
      <c r="D459" s="2">
        <f t="shared" si="244"/>
        <v>6421422795.8925781</v>
      </c>
      <c r="E459" s="2">
        <f t="shared" si="220"/>
        <v>112411129332835.36</v>
      </c>
      <c r="G459" s="2">
        <f t="shared" si="221"/>
        <v>30</v>
      </c>
      <c r="H459" s="2">
        <f t="shared" si="222"/>
        <v>21</v>
      </c>
      <c r="I459" s="2">
        <f t="shared" si="223"/>
        <v>100000</v>
      </c>
      <c r="J459" s="4">
        <f t="shared" si="224"/>
        <v>987654.30522468348</v>
      </c>
      <c r="K459" s="10">
        <f t="shared" si="225"/>
        <v>6449.6051457795302</v>
      </c>
      <c r="L459" s="4">
        <f t="shared" si="234"/>
        <v>32248.02572889765</v>
      </c>
      <c r="M459" s="9">
        <f t="shared" si="235"/>
        <v>0.37324074074074076</v>
      </c>
      <c r="N459" s="4">
        <f t="shared" si="226"/>
        <v>140.91174943497754</v>
      </c>
      <c r="Q459" s="2">
        <f t="shared" si="227"/>
        <v>1139113944.4620643</v>
      </c>
      <c r="R459" s="2">
        <f t="shared" si="228"/>
        <v>9922706.6992445476</v>
      </c>
      <c r="S459" s="2">
        <f t="shared" si="229"/>
        <v>64597.287525772706</v>
      </c>
      <c r="T459" s="4">
        <f t="shared" si="230"/>
        <v>1149036651.1613088</v>
      </c>
      <c r="U459" s="4">
        <v>20000</v>
      </c>
      <c r="V459" s="10">
        <f t="shared" si="245"/>
        <v>24.806766748111368</v>
      </c>
      <c r="W459" s="4">
        <f t="shared" si="246"/>
        <v>0.16149321881443157</v>
      </c>
      <c r="X459" s="2">
        <f t="shared" si="236"/>
        <v>124.03383374055684</v>
      </c>
      <c r="Y459" s="9">
        <f t="shared" si="237"/>
        <v>1.4351851851851854E-3</v>
      </c>
      <c r="Z459" s="2">
        <f t="shared" si="238"/>
        <v>0.80746609407216852</v>
      </c>
      <c r="AA459" s="2">
        <f t="shared" si="239"/>
        <v>35638.498112010006</v>
      </c>
      <c r="AB459" s="9" t="e">
        <f t="shared" si="240"/>
        <v>#NUM!</v>
      </c>
      <c r="AC459" s="4">
        <f t="shared" si="231"/>
        <v>1139113900</v>
      </c>
      <c r="AD459" s="4">
        <f t="shared" si="241"/>
        <v>1149036700</v>
      </c>
      <c r="AE459" s="4">
        <f t="shared" si="232"/>
        <v>20000</v>
      </c>
      <c r="AF459">
        <f t="shared" si="233"/>
        <v>147565</v>
      </c>
      <c r="AG459">
        <f t="shared" si="242"/>
        <v>91200</v>
      </c>
      <c r="AH459">
        <f t="shared" si="243"/>
        <v>56365</v>
      </c>
    </row>
    <row r="460" spans="1:34">
      <c r="A460" s="3">
        <v>457</v>
      </c>
      <c r="B460" s="2">
        <f t="shared" si="218"/>
        <v>112411129332835.36</v>
      </c>
      <c r="C460" s="2">
        <f t="shared" si="219"/>
        <v>987654305224.68359</v>
      </c>
      <c r="D460" s="2">
        <f t="shared" si="244"/>
        <v>6449605145.7796631</v>
      </c>
      <c r="E460" s="2">
        <f t="shared" si="220"/>
        <v>113398783638060.05</v>
      </c>
      <c r="G460" s="2">
        <f t="shared" si="221"/>
        <v>30</v>
      </c>
      <c r="H460" s="2">
        <f t="shared" si="222"/>
        <v>22</v>
      </c>
      <c r="I460" s="2">
        <f t="shared" si="223"/>
        <v>100000</v>
      </c>
      <c r="J460" s="4">
        <f t="shared" si="224"/>
        <v>994132.1545237489</v>
      </c>
      <c r="K460" s="10">
        <f t="shared" si="225"/>
        <v>6477.8492990654004</v>
      </c>
      <c r="L460" s="4">
        <f t="shared" si="234"/>
        <v>32389.246495327003</v>
      </c>
      <c r="M460" s="9">
        <f t="shared" si="235"/>
        <v>0.37487268518518518</v>
      </c>
      <c r="N460" s="4">
        <f t="shared" si="226"/>
        <v>141.22076642935281</v>
      </c>
      <c r="Q460" s="2">
        <f t="shared" si="227"/>
        <v>1149036651.1613088</v>
      </c>
      <c r="R460" s="2">
        <f t="shared" si="228"/>
        <v>9987586.4283031784</v>
      </c>
      <c r="S460" s="2">
        <f t="shared" si="229"/>
        <v>64879.729058631405</v>
      </c>
      <c r="T460" s="4">
        <f t="shared" si="230"/>
        <v>1159024237.589612</v>
      </c>
      <c r="U460" s="4">
        <v>20000</v>
      </c>
      <c r="V460" s="10">
        <f t="shared" si="245"/>
        <v>24.968966070757947</v>
      </c>
      <c r="W460" s="4">
        <f t="shared" si="246"/>
        <v>0.16219932264657899</v>
      </c>
      <c r="X460" s="2">
        <f t="shared" si="236"/>
        <v>124.84483035378973</v>
      </c>
      <c r="Y460" s="9">
        <f t="shared" si="237"/>
        <v>1.4351851851851854E-3</v>
      </c>
      <c r="Z460" s="2">
        <f t="shared" si="238"/>
        <v>0.81099661323288785</v>
      </c>
      <c r="AA460" s="2">
        <f t="shared" si="239"/>
        <v>35763.342942363794</v>
      </c>
      <c r="AB460" s="9" t="e">
        <f t="shared" si="240"/>
        <v>#NUM!</v>
      </c>
      <c r="AC460" s="4">
        <f t="shared" si="231"/>
        <v>1149036700</v>
      </c>
      <c r="AD460" s="4">
        <f t="shared" si="241"/>
        <v>1159024200</v>
      </c>
      <c r="AE460" s="4">
        <f t="shared" si="232"/>
        <v>20000</v>
      </c>
      <c r="AF460">
        <f t="shared" si="233"/>
        <v>147888</v>
      </c>
      <c r="AG460">
        <f t="shared" si="242"/>
        <v>91400</v>
      </c>
      <c r="AH460">
        <f t="shared" si="243"/>
        <v>56488</v>
      </c>
    </row>
    <row r="461" spans="1:34">
      <c r="A461" s="3">
        <v>458</v>
      </c>
      <c r="B461" s="2">
        <f t="shared" si="218"/>
        <v>113398783638060.05</v>
      </c>
      <c r="C461" s="2">
        <f t="shared" si="219"/>
        <v>994132154523.7489</v>
      </c>
      <c r="D461" s="2">
        <f t="shared" si="244"/>
        <v>6477849299.0653076</v>
      </c>
      <c r="E461" s="2">
        <f t="shared" si="220"/>
        <v>114392915792583.8</v>
      </c>
      <c r="G461" s="2">
        <f t="shared" si="221"/>
        <v>30</v>
      </c>
      <c r="H461" s="2">
        <f t="shared" si="222"/>
        <v>23</v>
      </c>
      <c r="I461" s="2">
        <f t="shared" si="223"/>
        <v>100000</v>
      </c>
      <c r="J461" s="4">
        <f t="shared" si="224"/>
        <v>1000638.3097794991</v>
      </c>
      <c r="K461" s="10">
        <f t="shared" si="225"/>
        <v>6506.1552557501454</v>
      </c>
      <c r="L461" s="4">
        <f t="shared" si="234"/>
        <v>32530.776278750727</v>
      </c>
      <c r="M461" s="9">
        <f t="shared" si="235"/>
        <v>0.37650462962962955</v>
      </c>
      <c r="N461" s="4">
        <f t="shared" si="226"/>
        <v>141.52978342372444</v>
      </c>
      <c r="Q461" s="2">
        <f t="shared" si="227"/>
        <v>1159024237.589612</v>
      </c>
      <c r="R461" s="2">
        <f t="shared" si="228"/>
        <v>10052749.216928657</v>
      </c>
      <c r="S461" s="2">
        <f t="shared" si="229"/>
        <v>65162.788625478854</v>
      </c>
      <c r="T461" s="4">
        <f t="shared" si="230"/>
        <v>1169076986.8065407</v>
      </c>
      <c r="U461" s="4">
        <v>50000</v>
      </c>
      <c r="V461" s="10">
        <f t="shared" si="245"/>
        <v>10.052749216928657</v>
      </c>
      <c r="W461" s="4">
        <f t="shared" si="246"/>
        <v>-14.91621685382929</v>
      </c>
      <c r="X461" s="2">
        <f t="shared" si="236"/>
        <v>50.263746084643287</v>
      </c>
      <c r="Y461" s="9">
        <f t="shared" si="237"/>
        <v>5.7870370370370378E-4</v>
      </c>
      <c r="Z461" s="2">
        <f t="shared" si="238"/>
        <v>-74.581084269146444</v>
      </c>
      <c r="AA461" s="2">
        <f t="shared" si="239"/>
        <v>35813.606688448439</v>
      </c>
      <c r="AB461" s="9" t="e">
        <f t="shared" si="240"/>
        <v>#NUM!</v>
      </c>
      <c r="AC461" s="4">
        <f t="shared" si="231"/>
        <v>1159024200</v>
      </c>
      <c r="AD461" s="4">
        <f t="shared" si="241"/>
        <v>1169077000</v>
      </c>
      <c r="AE461" s="4">
        <f t="shared" si="232"/>
        <v>50000</v>
      </c>
      <c r="AF461">
        <f t="shared" si="233"/>
        <v>148212</v>
      </c>
      <c r="AG461">
        <f t="shared" si="242"/>
        <v>91600</v>
      </c>
      <c r="AH461">
        <f t="shared" si="243"/>
        <v>56612</v>
      </c>
    </row>
    <row r="462" spans="1:34">
      <c r="A462" s="3">
        <v>459</v>
      </c>
      <c r="B462" s="2">
        <f t="shared" si="218"/>
        <v>114392915792583.8</v>
      </c>
      <c r="C462" s="2">
        <f t="shared" si="219"/>
        <v>1000638309779.499</v>
      </c>
      <c r="D462" s="2">
        <f t="shared" si="244"/>
        <v>6506155255.7501221</v>
      </c>
      <c r="E462" s="2">
        <f t="shared" si="220"/>
        <v>115393554102363.3</v>
      </c>
      <c r="G462" s="2">
        <f t="shared" si="221"/>
        <v>30</v>
      </c>
      <c r="H462" s="2">
        <f t="shared" si="222"/>
        <v>24</v>
      </c>
      <c r="I462" s="2">
        <f t="shared" si="223"/>
        <v>100000</v>
      </c>
      <c r="J462" s="4">
        <f t="shared" si="224"/>
        <v>1007172.8327953329</v>
      </c>
      <c r="K462" s="10">
        <f t="shared" si="225"/>
        <v>6534.5230158337654</v>
      </c>
      <c r="L462" s="4">
        <f t="shared" si="234"/>
        <v>32672.615079168827</v>
      </c>
      <c r="M462" s="9">
        <f t="shared" si="235"/>
        <v>0.37814814814814812</v>
      </c>
      <c r="N462" s="4">
        <f t="shared" si="226"/>
        <v>141.83880041809971</v>
      </c>
      <c r="Q462" s="2">
        <f t="shared" si="227"/>
        <v>1169076986.8065407</v>
      </c>
      <c r="R462" s="2">
        <f t="shared" si="228"/>
        <v>10118195.683154972</v>
      </c>
      <c r="S462" s="2">
        <f t="shared" si="229"/>
        <v>65446.466226315053</v>
      </c>
      <c r="T462" s="4">
        <f t="shared" si="230"/>
        <v>1179195182.4896958</v>
      </c>
      <c r="U462" s="4">
        <v>50000</v>
      </c>
      <c r="V462" s="10">
        <f t="shared" si="245"/>
        <v>10.118195683154973</v>
      </c>
      <c r="W462" s="4">
        <f t="shared" si="246"/>
        <v>6.5446466226315891E-2</v>
      </c>
      <c r="X462" s="2">
        <f t="shared" si="236"/>
        <v>50.590978415774863</v>
      </c>
      <c r="Y462" s="9">
        <f t="shared" si="237"/>
        <v>5.7870370370370378E-4</v>
      </c>
      <c r="Z462" s="2">
        <f t="shared" si="238"/>
        <v>0.3272323311315759</v>
      </c>
      <c r="AA462" s="2">
        <f t="shared" si="239"/>
        <v>35864.197666864216</v>
      </c>
      <c r="AB462" s="9" t="e">
        <f t="shared" si="240"/>
        <v>#NUM!</v>
      </c>
      <c r="AC462" s="4">
        <f t="shared" si="231"/>
        <v>1169077000</v>
      </c>
      <c r="AD462" s="4">
        <f t="shared" si="241"/>
        <v>1179195200</v>
      </c>
      <c r="AE462" s="4">
        <f t="shared" si="232"/>
        <v>50000</v>
      </c>
      <c r="AF462">
        <f t="shared" si="233"/>
        <v>148536</v>
      </c>
      <c r="AG462">
        <f t="shared" si="242"/>
        <v>91800</v>
      </c>
      <c r="AH462">
        <f t="shared" si="243"/>
        <v>56736</v>
      </c>
    </row>
    <row r="463" spans="1:34">
      <c r="A463" s="3">
        <v>460</v>
      </c>
      <c r="B463" s="2">
        <f t="shared" si="218"/>
        <v>115393554102363.3</v>
      </c>
      <c r="C463" s="2">
        <f t="shared" si="219"/>
        <v>1007172832795.333</v>
      </c>
      <c r="D463" s="2">
        <f t="shared" si="244"/>
        <v>6534523015.8339844</v>
      </c>
      <c r="E463" s="2">
        <f t="shared" si="220"/>
        <v>116400726935158.62</v>
      </c>
      <c r="G463" s="2">
        <f t="shared" si="221"/>
        <v>30</v>
      </c>
      <c r="H463" s="2">
        <f t="shared" si="222"/>
        <v>25</v>
      </c>
      <c r="I463" s="2">
        <f t="shared" si="223"/>
        <v>100000</v>
      </c>
      <c r="J463" s="4">
        <f t="shared" si="224"/>
        <v>1013735.7853746491</v>
      </c>
      <c r="K463" s="10">
        <f t="shared" si="225"/>
        <v>6562.9525793162602</v>
      </c>
      <c r="L463" s="4">
        <f t="shared" si="234"/>
        <v>32814.762896581298</v>
      </c>
      <c r="M463" s="9" t="e">
        <f t="shared" si="235"/>
        <v>#NUM!</v>
      </c>
      <c r="N463" s="4">
        <f t="shared" si="226"/>
        <v>142.14781741247134</v>
      </c>
      <c r="Q463" s="2">
        <f t="shared" si="227"/>
        <v>1179195182.4896958</v>
      </c>
      <c r="R463" s="2">
        <f t="shared" si="228"/>
        <v>10183926.445016112</v>
      </c>
      <c r="S463" s="2">
        <f t="shared" si="229"/>
        <v>65730.76186114001</v>
      </c>
      <c r="T463" s="4">
        <f t="shared" si="230"/>
        <v>1189379108.9347119</v>
      </c>
      <c r="U463" s="4">
        <v>50000</v>
      </c>
      <c r="V463" s="10">
        <f t="shared" si="245"/>
        <v>10.183926445016112</v>
      </c>
      <c r="W463" s="4">
        <f t="shared" si="246"/>
        <v>6.5730761861139797E-2</v>
      </c>
      <c r="X463" s="2">
        <f t="shared" si="236"/>
        <v>50.919632225080562</v>
      </c>
      <c r="Y463" s="9">
        <f t="shared" si="237"/>
        <v>5.7870370370370378E-4</v>
      </c>
      <c r="Z463" s="2">
        <f t="shared" si="238"/>
        <v>0.32865380930569899</v>
      </c>
      <c r="AA463" s="2">
        <f t="shared" si="239"/>
        <v>35915.117299089296</v>
      </c>
      <c r="AB463" s="9" t="e">
        <f t="shared" si="240"/>
        <v>#NUM!</v>
      </c>
      <c r="AC463" s="4">
        <f t="shared" si="231"/>
        <v>1179195200</v>
      </c>
      <c r="AD463" s="4">
        <f t="shared" si="241"/>
        <v>1189379100</v>
      </c>
      <c r="AE463" s="4">
        <f t="shared" si="232"/>
        <v>50000</v>
      </c>
      <c r="AF463">
        <f t="shared" si="233"/>
        <v>148859</v>
      </c>
      <c r="AG463">
        <f t="shared" si="242"/>
        <v>92000</v>
      </c>
      <c r="AH463">
        <f t="shared" si="243"/>
        <v>56859</v>
      </c>
    </row>
    <row r="464" spans="1:34">
      <c r="A464" s="3">
        <v>461</v>
      </c>
      <c r="B464" s="2">
        <f t="shared" si="218"/>
        <v>116400726935158.62</v>
      </c>
      <c r="C464" s="2">
        <f t="shared" si="219"/>
        <v>1013735785374.649</v>
      </c>
      <c r="D464" s="2">
        <f t="shared" si="244"/>
        <v>6562952579.31604</v>
      </c>
      <c r="E464" s="2">
        <f t="shared" si="220"/>
        <v>117414462720533.28</v>
      </c>
      <c r="G464" s="2">
        <f t="shared" si="221"/>
        <v>30</v>
      </c>
      <c r="H464" s="2">
        <f t="shared" si="222"/>
        <v>26</v>
      </c>
      <c r="I464" s="2">
        <f t="shared" si="223"/>
        <v>100000</v>
      </c>
      <c r="J464" s="4">
        <f t="shared" si="224"/>
        <v>1020327.2293208467</v>
      </c>
      <c r="K464" s="10">
        <f t="shared" si="225"/>
        <v>6591.4439461976308</v>
      </c>
      <c r="L464" s="4">
        <f t="shared" si="234"/>
        <v>32957.219730988152</v>
      </c>
      <c r="M464" s="9" t="e">
        <f t="shared" si="235"/>
        <v>#NUM!</v>
      </c>
      <c r="N464" s="4">
        <f t="shared" si="226"/>
        <v>142.45683440685389</v>
      </c>
      <c r="Q464" s="2">
        <f t="shared" si="227"/>
        <v>1189379108.9347119</v>
      </c>
      <c r="R464" s="2">
        <f t="shared" si="228"/>
        <v>10249942.120546065</v>
      </c>
      <c r="S464" s="2">
        <f t="shared" si="229"/>
        <v>66015.675529953718</v>
      </c>
      <c r="T464" s="4">
        <f t="shared" si="230"/>
        <v>1199629051.055258</v>
      </c>
      <c r="U464" s="4">
        <v>50000</v>
      </c>
      <c r="V464" s="10">
        <f t="shared" si="245"/>
        <v>10.249942120546065</v>
      </c>
      <c r="W464" s="4">
        <f t="shared" si="246"/>
        <v>6.6015675529952134E-2</v>
      </c>
      <c r="X464" s="2">
        <f t="shared" si="236"/>
        <v>51.249710602730325</v>
      </c>
      <c r="Y464" s="9">
        <f t="shared" si="237"/>
        <v>5.9027777777777778E-4</v>
      </c>
      <c r="Z464" s="2">
        <f t="shared" si="238"/>
        <v>0.33007837764976244</v>
      </c>
      <c r="AA464" s="2">
        <f t="shared" si="239"/>
        <v>35966.367009692025</v>
      </c>
      <c r="AB464" s="9" t="e">
        <f t="shared" si="240"/>
        <v>#NUM!</v>
      </c>
      <c r="AC464" s="4">
        <f t="shared" si="231"/>
        <v>1189379100</v>
      </c>
      <c r="AD464" s="4">
        <f t="shared" si="241"/>
        <v>1199629100</v>
      </c>
      <c r="AE464" s="4">
        <f t="shared" si="232"/>
        <v>50000</v>
      </c>
      <c r="AF464">
        <f t="shared" si="233"/>
        <v>149183</v>
      </c>
      <c r="AG464">
        <f t="shared" si="242"/>
        <v>92200</v>
      </c>
      <c r="AH464">
        <f t="shared" si="243"/>
        <v>56983</v>
      </c>
    </row>
    <row r="465" spans="1:34">
      <c r="A465" s="3">
        <v>462</v>
      </c>
      <c r="B465" s="2">
        <f t="shared" si="218"/>
        <v>117414462720533.28</v>
      </c>
      <c r="C465" s="2">
        <f t="shared" si="219"/>
        <v>1020327229320.8467</v>
      </c>
      <c r="D465" s="2">
        <f t="shared" si="244"/>
        <v>6591443946.1976318</v>
      </c>
      <c r="E465" s="2">
        <f t="shared" si="220"/>
        <v>118434789949854.12</v>
      </c>
      <c r="G465" s="2">
        <f t="shared" si="221"/>
        <v>30</v>
      </c>
      <c r="H465" s="2">
        <f t="shared" si="222"/>
        <v>27</v>
      </c>
      <c r="I465" s="2">
        <f t="shared" si="223"/>
        <v>100000</v>
      </c>
      <c r="J465" s="4">
        <f t="shared" si="224"/>
        <v>1026947.2264373247</v>
      </c>
      <c r="K465" s="10">
        <f t="shared" si="225"/>
        <v>6619.9971164778763</v>
      </c>
      <c r="L465" s="4">
        <f t="shared" si="234"/>
        <v>33099.985582389381</v>
      </c>
      <c r="M465" s="9" t="e">
        <f t="shared" si="235"/>
        <v>#NUM!</v>
      </c>
      <c r="N465" s="4">
        <f t="shared" si="226"/>
        <v>142.76585140122916</v>
      </c>
      <c r="Q465" s="2">
        <f t="shared" si="227"/>
        <v>1199629051.055258</v>
      </c>
      <c r="R465" s="2">
        <f t="shared" si="228"/>
        <v>10316243.327778822</v>
      </c>
      <c r="S465" s="2">
        <f t="shared" si="229"/>
        <v>66301.207232756162</v>
      </c>
      <c r="T465" s="4">
        <f t="shared" si="230"/>
        <v>1209945294.3830369</v>
      </c>
      <c r="U465" s="4">
        <v>50000</v>
      </c>
      <c r="V465" s="10">
        <f t="shared" si="245"/>
        <v>10.316243327778823</v>
      </c>
      <c r="W465" s="4">
        <f t="shared" si="246"/>
        <v>6.630120723275823E-2</v>
      </c>
      <c r="X465" s="2">
        <f t="shared" si="236"/>
        <v>51.581216638894112</v>
      </c>
      <c r="Y465" s="9">
        <f t="shared" si="237"/>
        <v>5.9027777777777778E-4</v>
      </c>
      <c r="Z465" s="2">
        <f t="shared" si="238"/>
        <v>0.3315060361637876</v>
      </c>
      <c r="AA465" s="2">
        <f t="shared" si="239"/>
        <v>36017.948226330918</v>
      </c>
      <c r="AB465" s="9" t="e">
        <f t="shared" si="240"/>
        <v>#NUM!</v>
      </c>
      <c r="AC465" s="4">
        <f t="shared" si="231"/>
        <v>1199629100</v>
      </c>
      <c r="AD465" s="4">
        <f t="shared" si="241"/>
        <v>1209945300</v>
      </c>
      <c r="AE465" s="4">
        <f t="shared" si="232"/>
        <v>50000</v>
      </c>
      <c r="AF465">
        <f t="shared" si="233"/>
        <v>149506</v>
      </c>
      <c r="AG465">
        <f t="shared" si="242"/>
        <v>92400</v>
      </c>
      <c r="AH465">
        <f t="shared" si="243"/>
        <v>57106</v>
      </c>
    </row>
    <row r="466" spans="1:34">
      <c r="A466" s="3">
        <v>463</v>
      </c>
      <c r="B466" s="2">
        <f t="shared" si="218"/>
        <v>118434789949854.12</v>
      </c>
      <c r="C466" s="2">
        <f t="shared" si="219"/>
        <v>1026947226437.3247</v>
      </c>
      <c r="D466" s="2">
        <f t="shared" si="244"/>
        <v>6619997116.4780273</v>
      </c>
      <c r="E466" s="2">
        <f t="shared" si="220"/>
        <v>119461737176291.45</v>
      </c>
      <c r="G466" s="2">
        <f t="shared" si="221"/>
        <v>30</v>
      </c>
      <c r="H466" s="2">
        <f t="shared" si="222"/>
        <v>28</v>
      </c>
      <c r="I466" s="2">
        <f t="shared" si="223"/>
        <v>100000</v>
      </c>
      <c r="J466" s="4">
        <f t="shared" si="224"/>
        <v>1033595.8385274817</v>
      </c>
      <c r="K466" s="10">
        <f t="shared" si="225"/>
        <v>6648.6120901569966</v>
      </c>
      <c r="L466" s="4">
        <f t="shared" si="234"/>
        <v>33243.060450784986</v>
      </c>
      <c r="M466" s="9" t="e">
        <f t="shared" si="235"/>
        <v>#NUM!</v>
      </c>
      <c r="N466" s="4">
        <f t="shared" si="226"/>
        <v>143.07486839560443</v>
      </c>
      <c r="Q466" s="2">
        <f t="shared" si="227"/>
        <v>1209945294.3830369</v>
      </c>
      <c r="R466" s="2">
        <f t="shared" si="228"/>
        <v>10382830.684748368</v>
      </c>
      <c r="S466" s="2">
        <f t="shared" si="229"/>
        <v>66587.356969547356</v>
      </c>
      <c r="T466" s="4">
        <f t="shared" si="230"/>
        <v>1220328125.0677853</v>
      </c>
      <c r="U466" s="4">
        <v>50000</v>
      </c>
      <c r="V466" s="10">
        <f t="shared" si="245"/>
        <v>10.382830684748368</v>
      </c>
      <c r="W466" s="4">
        <f t="shared" si="246"/>
        <v>6.6587356969545652E-2</v>
      </c>
      <c r="X466" s="2">
        <f t="shared" si="236"/>
        <v>51.914153423741844</v>
      </c>
      <c r="Y466" s="9">
        <f t="shared" si="237"/>
        <v>5.9027777777777778E-4</v>
      </c>
      <c r="Z466" s="2">
        <f t="shared" si="238"/>
        <v>0.33293678484773181</v>
      </c>
      <c r="AA466" s="2">
        <f t="shared" si="239"/>
        <v>36069.862379754661</v>
      </c>
      <c r="AB466" s="9" t="e">
        <f t="shared" si="240"/>
        <v>#NUM!</v>
      </c>
      <c r="AC466" s="4">
        <f t="shared" si="231"/>
        <v>1209945300</v>
      </c>
      <c r="AD466" s="4">
        <f t="shared" si="241"/>
        <v>1220328100</v>
      </c>
      <c r="AE466" s="4">
        <f t="shared" si="232"/>
        <v>50000</v>
      </c>
      <c r="AF466">
        <f t="shared" si="233"/>
        <v>149830</v>
      </c>
      <c r="AG466">
        <f t="shared" si="242"/>
        <v>92600</v>
      </c>
      <c r="AH466">
        <f t="shared" si="243"/>
        <v>57230</v>
      </c>
    </row>
    <row r="467" spans="1:34">
      <c r="A467" s="3">
        <v>464</v>
      </c>
      <c r="B467" s="2">
        <f t="shared" si="218"/>
        <v>119461737176291.45</v>
      </c>
      <c r="C467" s="2">
        <f t="shared" si="219"/>
        <v>1033595838527.4817</v>
      </c>
      <c r="D467" s="2">
        <f t="shared" si="244"/>
        <v>6648612090.1569824</v>
      </c>
      <c r="E467" s="2">
        <f t="shared" si="220"/>
        <v>120495333014818.94</v>
      </c>
      <c r="G467" s="2">
        <f t="shared" si="221"/>
        <v>30</v>
      </c>
      <c r="H467" s="2">
        <f t="shared" si="222"/>
        <v>29</v>
      </c>
      <c r="I467" s="2">
        <f t="shared" si="223"/>
        <v>100000</v>
      </c>
      <c r="J467" s="4">
        <f t="shared" si="224"/>
        <v>1040273.1273947166</v>
      </c>
      <c r="K467" s="10">
        <f t="shared" si="225"/>
        <v>6677.2888672349918</v>
      </c>
      <c r="L467" s="4">
        <f t="shared" si="234"/>
        <v>33386.444336174958</v>
      </c>
      <c r="M467" s="9" t="e">
        <f t="shared" si="235"/>
        <v>#NUM!</v>
      </c>
      <c r="N467" s="4">
        <f t="shared" si="226"/>
        <v>143.38388538997242</v>
      </c>
      <c r="Q467" s="2">
        <f t="shared" si="227"/>
        <v>1220328125.0677853</v>
      </c>
      <c r="R467" s="2">
        <f t="shared" si="228"/>
        <v>10449704.809488695</v>
      </c>
      <c r="S467" s="2">
        <f t="shared" si="229"/>
        <v>66874.124740327301</v>
      </c>
      <c r="T467" s="4">
        <f t="shared" si="230"/>
        <v>1230777829.877274</v>
      </c>
      <c r="U467" s="4">
        <v>50000</v>
      </c>
      <c r="V467" s="10">
        <f t="shared" si="245"/>
        <v>10.449704809488695</v>
      </c>
      <c r="W467" s="4">
        <f t="shared" si="246"/>
        <v>6.6874124740326835E-2</v>
      </c>
      <c r="X467" s="2">
        <f t="shared" si="236"/>
        <v>52.248524047443475</v>
      </c>
      <c r="Y467" s="9">
        <f t="shared" si="237"/>
        <v>6.018518518518519E-4</v>
      </c>
      <c r="Z467" s="2">
        <f t="shared" si="238"/>
        <v>0.33437062370163062</v>
      </c>
      <c r="AA467" s="2">
        <f t="shared" si="239"/>
        <v>36122.110903802102</v>
      </c>
      <c r="AB467" s="9" t="e">
        <f t="shared" si="240"/>
        <v>#NUM!</v>
      </c>
      <c r="AC467" s="4">
        <f t="shared" si="231"/>
        <v>1220328100</v>
      </c>
      <c r="AD467" s="4">
        <f t="shared" si="241"/>
        <v>1230777800</v>
      </c>
      <c r="AE467" s="4">
        <f t="shared" si="232"/>
        <v>50000</v>
      </c>
      <c r="AF467">
        <f t="shared" si="233"/>
        <v>150154</v>
      </c>
      <c r="AG467">
        <f t="shared" si="242"/>
        <v>92800</v>
      </c>
      <c r="AH467">
        <f t="shared" si="243"/>
        <v>57354</v>
      </c>
    </row>
    <row r="468" spans="1:34">
      <c r="A468" s="3">
        <v>465</v>
      </c>
      <c r="B468" s="2">
        <f t="shared" si="218"/>
        <v>120495333014818.94</v>
      </c>
      <c r="C468" s="2">
        <f t="shared" si="219"/>
        <v>1040273127394.7167</v>
      </c>
      <c r="D468" s="2">
        <f t="shared" si="244"/>
        <v>6677288867.2349854</v>
      </c>
      <c r="E468" s="2">
        <f t="shared" si="220"/>
        <v>121535606142213.66</v>
      </c>
      <c r="G468" s="2">
        <f t="shared" si="221"/>
        <v>30</v>
      </c>
      <c r="H468" s="2">
        <f t="shared" si="222"/>
        <v>30</v>
      </c>
      <c r="I468" s="2">
        <f t="shared" si="223"/>
        <v>100000</v>
      </c>
      <c r="J468" s="4">
        <f t="shared" si="224"/>
        <v>1046979.1548424285</v>
      </c>
      <c r="K468" s="10">
        <f t="shared" si="225"/>
        <v>6706.0274477118619</v>
      </c>
      <c r="L468" s="4">
        <f t="shared" si="234"/>
        <v>33530.137238559313</v>
      </c>
      <c r="M468" s="9" t="e">
        <f t="shared" si="235"/>
        <v>#NUM!</v>
      </c>
      <c r="N468" s="4">
        <f t="shared" si="226"/>
        <v>143.69290238435497</v>
      </c>
      <c r="Q468" s="2">
        <f t="shared" si="227"/>
        <v>1230777829.877274</v>
      </c>
      <c r="R468" s="2">
        <f t="shared" si="228"/>
        <v>10516866.320033791</v>
      </c>
      <c r="S468" s="2">
        <f t="shared" si="229"/>
        <v>67161.510545095996</v>
      </c>
      <c r="T468" s="4">
        <f t="shared" si="230"/>
        <v>1241294696.1973078</v>
      </c>
      <c r="U468" s="4">
        <v>50000</v>
      </c>
      <c r="V468" s="10">
        <f t="shared" si="245"/>
        <v>10.51686632003379</v>
      </c>
      <c r="W468" s="4">
        <f t="shared" si="246"/>
        <v>6.7161510545094671E-2</v>
      </c>
      <c r="X468" s="2">
        <f t="shared" si="236"/>
        <v>52.584331600168952</v>
      </c>
      <c r="Y468" s="9">
        <f t="shared" si="237"/>
        <v>6.018518518518519E-4</v>
      </c>
      <c r="Z468" s="2">
        <f t="shared" si="238"/>
        <v>0.33580755272547691</v>
      </c>
      <c r="AA468" s="2">
        <f t="shared" si="239"/>
        <v>36174.695235402272</v>
      </c>
      <c r="AB468" s="9" t="e">
        <f t="shared" si="240"/>
        <v>#NUM!</v>
      </c>
      <c r="AC468" s="4">
        <f t="shared" si="231"/>
        <v>1230777800</v>
      </c>
      <c r="AD468" s="4">
        <f t="shared" si="241"/>
        <v>1241294700</v>
      </c>
      <c r="AE468" s="4">
        <f t="shared" si="232"/>
        <v>50000</v>
      </c>
      <c r="AF468">
        <f t="shared" si="233"/>
        <v>150477</v>
      </c>
      <c r="AG468">
        <f t="shared" si="242"/>
        <v>93000</v>
      </c>
      <c r="AH468">
        <f t="shared" si="243"/>
        <v>57477</v>
      </c>
    </row>
    <row r="469" spans="1:34">
      <c r="A469" s="3">
        <v>466</v>
      </c>
      <c r="B469" s="2">
        <f t="shared" si="218"/>
        <v>121535606142213.66</v>
      </c>
      <c r="C469" s="2">
        <f t="shared" si="219"/>
        <v>1046979154842.4286</v>
      </c>
      <c r="D469" s="2">
        <f t="shared" si="244"/>
        <v>6706027447.7119141</v>
      </c>
      <c r="E469" s="2">
        <f t="shared" si="220"/>
        <v>122582585297056.08</v>
      </c>
      <c r="G469" s="2">
        <f t="shared" si="221"/>
        <v>31</v>
      </c>
      <c r="H469" s="2">
        <f t="shared" si="222"/>
        <v>1</v>
      </c>
      <c r="I469" s="2">
        <f t="shared" si="223"/>
        <v>100000</v>
      </c>
      <c r="J469" s="4">
        <f t="shared" si="224"/>
        <v>1053713.9826740162</v>
      </c>
      <c r="K469" s="10">
        <f t="shared" si="225"/>
        <v>6734.8278315876069</v>
      </c>
      <c r="L469" s="4">
        <f t="shared" si="234"/>
        <v>33674.139157938036</v>
      </c>
      <c r="M469" s="9" t="e">
        <f t="shared" si="235"/>
        <v>#NUM!</v>
      </c>
      <c r="N469" s="4">
        <f t="shared" si="226"/>
        <v>144.00191937872296</v>
      </c>
      <c r="Q469" s="2">
        <f t="shared" si="227"/>
        <v>1241294696.1973078</v>
      </c>
      <c r="R469" s="2">
        <f t="shared" si="228"/>
        <v>10584315.834417645</v>
      </c>
      <c r="S469" s="2">
        <f t="shared" si="229"/>
        <v>67449.514383853442</v>
      </c>
      <c r="T469" s="4">
        <f t="shared" si="230"/>
        <v>1251879012.0317254</v>
      </c>
      <c r="U469" s="4">
        <v>50000</v>
      </c>
      <c r="V469" s="10">
        <f t="shared" si="245"/>
        <v>10.584315834417646</v>
      </c>
      <c r="W469" s="4">
        <f t="shared" si="246"/>
        <v>6.7449514383856268E-2</v>
      </c>
      <c r="X469" s="2">
        <f t="shared" si="236"/>
        <v>52.921579172088229</v>
      </c>
      <c r="Y469" s="9">
        <f t="shared" si="237"/>
        <v>6.018518518518519E-4</v>
      </c>
      <c r="Z469" s="2">
        <f t="shared" si="238"/>
        <v>0.33724757191927779</v>
      </c>
      <c r="AA469" s="2">
        <f t="shared" si="239"/>
        <v>36227.616814574358</v>
      </c>
      <c r="AB469" s="9" t="e">
        <f t="shared" si="240"/>
        <v>#NUM!</v>
      </c>
      <c r="AC469" s="4">
        <f t="shared" si="231"/>
        <v>1241294700</v>
      </c>
      <c r="AD469" s="4">
        <f t="shared" si="241"/>
        <v>1251879000</v>
      </c>
      <c r="AE469" s="4">
        <f t="shared" si="232"/>
        <v>50000</v>
      </c>
      <c r="AF469">
        <f t="shared" si="233"/>
        <v>150801</v>
      </c>
      <c r="AG469">
        <f t="shared" si="242"/>
        <v>93200</v>
      </c>
      <c r="AH469">
        <f t="shared" si="243"/>
        <v>57601</v>
      </c>
    </row>
    <row r="470" spans="1:34">
      <c r="A470" s="3">
        <v>467</v>
      </c>
      <c r="B470" s="2">
        <f t="shared" si="218"/>
        <v>122582585297056.08</v>
      </c>
      <c r="C470" s="2">
        <f t="shared" si="219"/>
        <v>1053713982674.0161</v>
      </c>
      <c r="D470" s="2">
        <f t="shared" si="244"/>
        <v>6734827831.5875244</v>
      </c>
      <c r="E470" s="2">
        <f t="shared" si="220"/>
        <v>123636299279730.09</v>
      </c>
      <c r="G470" s="2">
        <f t="shared" si="221"/>
        <v>31</v>
      </c>
      <c r="H470" s="2">
        <f t="shared" si="222"/>
        <v>2</v>
      </c>
      <c r="I470" s="2">
        <f t="shared" si="223"/>
        <v>100000</v>
      </c>
      <c r="J470" s="4">
        <f t="shared" si="224"/>
        <v>1060477.6726928784</v>
      </c>
      <c r="K470" s="10">
        <f t="shared" si="225"/>
        <v>6763.6900188622267</v>
      </c>
      <c r="L470" s="4">
        <f t="shared" si="234"/>
        <v>33818.450094311134</v>
      </c>
      <c r="M470" s="9" t="e">
        <f t="shared" si="235"/>
        <v>#NUM!</v>
      </c>
      <c r="N470" s="4">
        <f t="shared" si="226"/>
        <v>144.31093637309823</v>
      </c>
      <c r="Q470" s="2">
        <f t="shared" si="227"/>
        <v>1251879012.0317254</v>
      </c>
      <c r="R470" s="2">
        <f t="shared" si="228"/>
        <v>10652053.970674245</v>
      </c>
      <c r="S470" s="2">
        <f t="shared" si="229"/>
        <v>67738.136256599639</v>
      </c>
      <c r="T470" s="4">
        <f t="shared" si="230"/>
        <v>1262531066.0023997</v>
      </c>
      <c r="U470" s="4">
        <v>50000</v>
      </c>
      <c r="V470" s="10">
        <f t="shared" si="245"/>
        <v>10.652053970674244</v>
      </c>
      <c r="W470" s="4">
        <f t="shared" si="246"/>
        <v>6.7738136256597414E-2</v>
      </c>
      <c r="X470" s="2">
        <f t="shared" si="236"/>
        <v>53.26026985337122</v>
      </c>
      <c r="Y470" s="9">
        <f t="shared" si="237"/>
        <v>6.134259259259259E-4</v>
      </c>
      <c r="Z470" s="2">
        <f t="shared" si="238"/>
        <v>0.33869068128299062</v>
      </c>
      <c r="AA470" s="2">
        <f t="shared" si="239"/>
        <v>36280.877084427731</v>
      </c>
      <c r="AB470" s="9" t="e">
        <f t="shared" si="240"/>
        <v>#NUM!</v>
      </c>
      <c r="AC470" s="4">
        <f t="shared" si="231"/>
        <v>1251879000</v>
      </c>
      <c r="AD470" s="4">
        <f t="shared" si="241"/>
        <v>1262531100</v>
      </c>
      <c r="AE470" s="4">
        <f t="shared" si="232"/>
        <v>50000</v>
      </c>
      <c r="AF470">
        <f t="shared" si="233"/>
        <v>151124</v>
      </c>
      <c r="AG470">
        <f t="shared" si="242"/>
        <v>93400</v>
      </c>
      <c r="AH470">
        <f t="shared" si="243"/>
        <v>57724</v>
      </c>
    </row>
    <row r="471" spans="1:34">
      <c r="A471" s="3">
        <v>468</v>
      </c>
      <c r="B471" s="2">
        <f t="shared" si="218"/>
        <v>123636299279730.09</v>
      </c>
      <c r="C471" s="2">
        <f t="shared" si="219"/>
        <v>1060477672692.8784</v>
      </c>
      <c r="D471" s="2">
        <f t="shared" si="244"/>
        <v>6763690018.8623047</v>
      </c>
      <c r="E471" s="2">
        <f t="shared" si="220"/>
        <v>124696776952422.97</v>
      </c>
      <c r="G471" s="2">
        <f t="shared" si="221"/>
        <v>31</v>
      </c>
      <c r="H471" s="2">
        <f t="shared" si="222"/>
        <v>3</v>
      </c>
      <c r="I471" s="2">
        <f t="shared" si="223"/>
        <v>100000</v>
      </c>
      <c r="J471" s="4">
        <f t="shared" si="224"/>
        <v>1067270.286702414</v>
      </c>
      <c r="K471" s="10">
        <f t="shared" si="225"/>
        <v>6792.6140095357214</v>
      </c>
      <c r="L471" s="4">
        <f t="shared" si="234"/>
        <v>33963.070047678608</v>
      </c>
      <c r="M471" s="9" t="e">
        <f t="shared" si="235"/>
        <v>#NUM!</v>
      </c>
      <c r="N471" s="4">
        <f t="shared" si="226"/>
        <v>144.6199533674735</v>
      </c>
      <c r="Q471" s="2">
        <f t="shared" si="227"/>
        <v>1262531066.0023997</v>
      </c>
      <c r="R471" s="2">
        <f t="shared" si="228"/>
        <v>10720081.34683758</v>
      </c>
      <c r="S471" s="2">
        <f t="shared" si="229"/>
        <v>68027.376163334586</v>
      </c>
      <c r="T471" s="4">
        <f t="shared" si="230"/>
        <v>1273251147.3492372</v>
      </c>
      <c r="U471" s="4">
        <v>50000</v>
      </c>
      <c r="V471" s="10">
        <f t="shared" si="245"/>
        <v>10.72008134683758</v>
      </c>
      <c r="W471" s="4">
        <f t="shared" si="246"/>
        <v>6.8027376163335873E-2</v>
      </c>
      <c r="X471" s="2">
        <f t="shared" si="236"/>
        <v>53.600406734187899</v>
      </c>
      <c r="Y471" s="9">
        <f t="shared" si="237"/>
        <v>6.134259259259259E-4</v>
      </c>
      <c r="Z471" s="2">
        <f t="shared" si="238"/>
        <v>0.34013688081667937</v>
      </c>
      <c r="AA471" s="2">
        <f t="shared" si="239"/>
        <v>36334.477491161917</v>
      </c>
      <c r="AB471" s="9" t="e">
        <f t="shared" si="240"/>
        <v>#NUM!</v>
      </c>
      <c r="AC471" s="4">
        <f t="shared" si="231"/>
        <v>1262531100</v>
      </c>
      <c r="AD471" s="4">
        <f t="shared" si="241"/>
        <v>1273251100</v>
      </c>
      <c r="AE471" s="4">
        <f t="shared" si="232"/>
        <v>50000</v>
      </c>
      <c r="AF471">
        <f t="shared" si="233"/>
        <v>151448</v>
      </c>
      <c r="AG471">
        <f t="shared" si="242"/>
        <v>93600</v>
      </c>
      <c r="AH471">
        <f t="shared" si="243"/>
        <v>57848</v>
      </c>
    </row>
    <row r="472" spans="1:34">
      <c r="A472" s="3">
        <v>469</v>
      </c>
      <c r="B472" s="2">
        <f t="shared" si="218"/>
        <v>124696776952422.97</v>
      </c>
      <c r="C472" s="2">
        <f t="shared" si="219"/>
        <v>1067270286702.4141</v>
      </c>
      <c r="D472" s="2">
        <f t="shared" si="244"/>
        <v>6792614009.5356445</v>
      </c>
      <c r="E472" s="2">
        <f t="shared" si="220"/>
        <v>125764047239125.37</v>
      </c>
      <c r="G472" s="2">
        <f t="shared" si="221"/>
        <v>31</v>
      </c>
      <c r="H472" s="2">
        <f t="shared" si="222"/>
        <v>4</v>
      </c>
      <c r="I472" s="2">
        <f t="shared" si="223"/>
        <v>100000</v>
      </c>
      <c r="J472" s="4">
        <f t="shared" si="224"/>
        <v>1074091.8865060222</v>
      </c>
      <c r="K472" s="10">
        <f t="shared" si="225"/>
        <v>6821.5998036080919</v>
      </c>
      <c r="L472" s="4">
        <f t="shared" si="234"/>
        <v>34107.999018040457</v>
      </c>
      <c r="M472" s="9" t="e">
        <f t="shared" si="235"/>
        <v>#NUM!</v>
      </c>
      <c r="N472" s="4">
        <f t="shared" si="226"/>
        <v>144.92897036184877</v>
      </c>
      <c r="Q472" s="2">
        <f t="shared" si="227"/>
        <v>1273251147.3492372</v>
      </c>
      <c r="R472" s="2">
        <f t="shared" si="228"/>
        <v>10788398.580941638</v>
      </c>
      <c r="S472" s="2">
        <f t="shared" si="229"/>
        <v>68317.234104058283</v>
      </c>
      <c r="T472" s="4">
        <f t="shared" si="230"/>
        <v>1284039545.9301789</v>
      </c>
      <c r="U472" s="4">
        <v>50000</v>
      </c>
      <c r="V472" s="10">
        <f t="shared" si="245"/>
        <v>10.788398580941637</v>
      </c>
      <c r="W472" s="4">
        <f t="shared" si="246"/>
        <v>6.8317234104057434E-2</v>
      </c>
      <c r="X472" s="2">
        <f t="shared" si="236"/>
        <v>53.941992904708187</v>
      </c>
      <c r="Y472" s="9">
        <f t="shared" si="237"/>
        <v>6.134259259259259E-4</v>
      </c>
      <c r="Z472" s="2">
        <f t="shared" si="238"/>
        <v>0.34158617052028717</v>
      </c>
      <c r="AA472" s="2">
        <f t="shared" si="239"/>
        <v>36388.419484066624</v>
      </c>
      <c r="AB472" s="9" t="e">
        <f t="shared" si="240"/>
        <v>#NUM!</v>
      </c>
      <c r="AC472" s="4">
        <f t="shared" si="231"/>
        <v>1273251100</v>
      </c>
      <c r="AD472" s="4">
        <f t="shared" si="241"/>
        <v>1284039500</v>
      </c>
      <c r="AE472" s="4">
        <f t="shared" si="232"/>
        <v>50000</v>
      </c>
      <c r="AF472">
        <f t="shared" si="233"/>
        <v>151772</v>
      </c>
      <c r="AG472">
        <f t="shared" si="242"/>
        <v>93800</v>
      </c>
      <c r="AH472">
        <f t="shared" si="243"/>
        <v>57972</v>
      </c>
    </row>
    <row r="473" spans="1:34">
      <c r="A473" s="3">
        <v>470</v>
      </c>
      <c r="B473" s="2">
        <f t="shared" si="218"/>
        <v>125764047239125.37</v>
      </c>
      <c r="C473" s="2">
        <f t="shared" si="219"/>
        <v>1074091886506.0222</v>
      </c>
      <c r="D473" s="2">
        <f t="shared" si="244"/>
        <v>6821599803.6081543</v>
      </c>
      <c r="E473" s="2">
        <f t="shared" si="220"/>
        <v>126838139125631.39</v>
      </c>
      <c r="G473" s="2">
        <f t="shared" si="221"/>
        <v>31</v>
      </c>
      <c r="H473" s="2">
        <f t="shared" si="222"/>
        <v>5</v>
      </c>
      <c r="I473" s="2">
        <f t="shared" si="223"/>
        <v>100000</v>
      </c>
      <c r="J473" s="4">
        <f t="shared" si="224"/>
        <v>1080942.5339071015</v>
      </c>
      <c r="K473" s="10">
        <f t="shared" si="225"/>
        <v>6850.6474010793372</v>
      </c>
      <c r="L473" s="4">
        <f t="shared" si="234"/>
        <v>34253.237005396688</v>
      </c>
      <c r="M473" s="9" t="e">
        <f t="shared" si="235"/>
        <v>#NUM!</v>
      </c>
      <c r="N473" s="4">
        <f t="shared" si="226"/>
        <v>145.23798735623132</v>
      </c>
      <c r="Q473" s="2">
        <f t="shared" si="227"/>
        <v>1284039545.9301789</v>
      </c>
      <c r="R473" s="2">
        <f t="shared" si="228"/>
        <v>10857006.291020408</v>
      </c>
      <c r="S473" s="2">
        <f t="shared" si="229"/>
        <v>68607.710078770731</v>
      </c>
      <c r="T473" s="4">
        <f t="shared" si="230"/>
        <v>1294896552.2211993</v>
      </c>
      <c r="U473" s="4">
        <v>50000</v>
      </c>
      <c r="V473" s="10">
        <f t="shared" si="245"/>
        <v>10.857006291020408</v>
      </c>
      <c r="W473" s="4">
        <f t="shared" si="246"/>
        <v>6.8607710078770978E-2</v>
      </c>
      <c r="X473" s="2">
        <f t="shared" si="236"/>
        <v>54.285031455102043</v>
      </c>
      <c r="Y473" s="9">
        <f t="shared" si="237"/>
        <v>6.2500000000000001E-4</v>
      </c>
      <c r="Z473" s="2">
        <f t="shared" si="238"/>
        <v>0.34303855039385667</v>
      </c>
      <c r="AA473" s="2">
        <f t="shared" si="239"/>
        <v>36442.704515521727</v>
      </c>
      <c r="AB473" s="9" t="e">
        <f t="shared" si="240"/>
        <v>#NUM!</v>
      </c>
      <c r="AC473" s="4">
        <f t="shared" si="231"/>
        <v>1284039500</v>
      </c>
      <c r="AD473" s="4">
        <f t="shared" si="241"/>
        <v>1294896600</v>
      </c>
      <c r="AE473" s="4">
        <f t="shared" si="232"/>
        <v>50000</v>
      </c>
      <c r="AF473">
        <f t="shared" si="233"/>
        <v>152095</v>
      </c>
      <c r="AG473">
        <f t="shared" si="242"/>
        <v>94000</v>
      </c>
      <c r="AH473">
        <f t="shared" si="243"/>
        <v>58095</v>
      </c>
    </row>
    <row r="474" spans="1:34">
      <c r="A474" s="3">
        <v>471</v>
      </c>
      <c r="B474" s="2">
        <f t="shared" si="218"/>
        <v>126838139125631.39</v>
      </c>
      <c r="C474" s="2">
        <f t="shared" si="219"/>
        <v>1080942533907.1014</v>
      </c>
      <c r="D474" s="2">
        <f t="shared" si="244"/>
        <v>6850647401.0792236</v>
      </c>
      <c r="E474" s="2">
        <f t="shared" si="220"/>
        <v>127919081659538.48</v>
      </c>
      <c r="G474" s="2">
        <f t="shared" si="221"/>
        <v>31</v>
      </c>
      <c r="H474" s="2">
        <f t="shared" si="222"/>
        <v>6</v>
      </c>
      <c r="I474" s="2">
        <f t="shared" si="223"/>
        <v>100000</v>
      </c>
      <c r="J474" s="4">
        <f t="shared" si="224"/>
        <v>1087822.2907090508</v>
      </c>
      <c r="K474" s="10">
        <f t="shared" si="225"/>
        <v>6879.7568019494574</v>
      </c>
      <c r="L474" s="4">
        <f t="shared" si="234"/>
        <v>34398.784009747287</v>
      </c>
      <c r="M474" s="9" t="e">
        <f t="shared" si="235"/>
        <v>#NUM!</v>
      </c>
      <c r="N474" s="4">
        <f t="shared" si="226"/>
        <v>145.54700435059931</v>
      </c>
      <c r="Q474" s="2">
        <f t="shared" si="227"/>
        <v>1294896552.2211993</v>
      </c>
      <c r="R474" s="2">
        <f t="shared" si="228"/>
        <v>10925905.095107879</v>
      </c>
      <c r="S474" s="2">
        <f t="shared" si="229"/>
        <v>68898.80408747193</v>
      </c>
      <c r="T474" s="4">
        <f t="shared" si="230"/>
        <v>1305822457.3163071</v>
      </c>
      <c r="U474" s="4">
        <v>50000</v>
      </c>
      <c r="V474" s="10">
        <f t="shared" si="245"/>
        <v>10.925905095107879</v>
      </c>
      <c r="W474" s="4">
        <f t="shared" si="246"/>
        <v>6.8898804087471177E-2</v>
      </c>
      <c r="X474" s="2">
        <f t="shared" si="236"/>
        <v>54.629525475539396</v>
      </c>
      <c r="Y474" s="9">
        <f t="shared" si="237"/>
        <v>6.2500000000000001E-4</v>
      </c>
      <c r="Z474" s="2">
        <f t="shared" si="238"/>
        <v>0.34449402043735233</v>
      </c>
      <c r="AA474" s="2">
        <f t="shared" si="239"/>
        <v>36497.334040997266</v>
      </c>
      <c r="AB474" s="9" t="e">
        <f t="shared" si="240"/>
        <v>#NUM!</v>
      </c>
      <c r="AC474" s="4">
        <f t="shared" si="231"/>
        <v>1294896600</v>
      </c>
      <c r="AD474" s="4">
        <f t="shared" si="241"/>
        <v>1305822500</v>
      </c>
      <c r="AE474" s="4">
        <f t="shared" si="232"/>
        <v>50000</v>
      </c>
      <c r="AF474">
        <f t="shared" si="233"/>
        <v>152419</v>
      </c>
      <c r="AG474">
        <f t="shared" si="242"/>
        <v>94200</v>
      </c>
      <c r="AH474">
        <f t="shared" si="243"/>
        <v>58219</v>
      </c>
    </row>
    <row r="475" spans="1:34">
      <c r="A475" s="3">
        <v>472</v>
      </c>
      <c r="B475" s="2">
        <f t="shared" si="218"/>
        <v>127919081659538.48</v>
      </c>
      <c r="C475" s="2">
        <f t="shared" si="219"/>
        <v>1087822290709.0509</v>
      </c>
      <c r="D475" s="2">
        <f t="shared" si="244"/>
        <v>6879756801.9494629</v>
      </c>
      <c r="E475" s="2">
        <f t="shared" si="220"/>
        <v>129006903950247.53</v>
      </c>
      <c r="G475" s="2">
        <f t="shared" si="221"/>
        <v>31</v>
      </c>
      <c r="H475" s="2">
        <f t="shared" si="222"/>
        <v>7</v>
      </c>
      <c r="I475" s="2">
        <f t="shared" si="223"/>
        <v>100000</v>
      </c>
      <c r="J475" s="4">
        <f t="shared" si="224"/>
        <v>1094731.2187152694</v>
      </c>
      <c r="K475" s="10">
        <f t="shared" si="225"/>
        <v>6908.9280062184525</v>
      </c>
      <c r="L475" s="4">
        <f t="shared" si="234"/>
        <v>34544.640031092262</v>
      </c>
      <c r="M475" s="9" t="e">
        <f t="shared" si="235"/>
        <v>#NUM!</v>
      </c>
      <c r="N475" s="4">
        <f t="shared" si="226"/>
        <v>145.85602134497458</v>
      </c>
      <c r="Q475" s="2">
        <f t="shared" si="227"/>
        <v>1305822457.3163071</v>
      </c>
      <c r="R475" s="2">
        <f t="shared" si="228"/>
        <v>10995095.611238042</v>
      </c>
      <c r="S475" s="2">
        <f t="shared" si="229"/>
        <v>69190.516130161879</v>
      </c>
      <c r="T475" s="4">
        <f t="shared" si="230"/>
        <v>1316817552.9275451</v>
      </c>
      <c r="U475" s="4">
        <v>50000</v>
      </c>
      <c r="V475" s="10">
        <f t="shared" si="245"/>
        <v>10.995095611238042</v>
      </c>
      <c r="W475" s="4">
        <f t="shared" si="246"/>
        <v>6.919051613016336E-2</v>
      </c>
      <c r="X475" s="2">
        <f t="shared" si="236"/>
        <v>54.975478056190212</v>
      </c>
      <c r="Y475" s="9">
        <f t="shared" si="237"/>
        <v>6.2500000000000001E-4</v>
      </c>
      <c r="Z475" s="2">
        <f t="shared" si="238"/>
        <v>0.3459525806508168</v>
      </c>
      <c r="AA475" s="2">
        <f t="shared" si="239"/>
        <v>36552.309519053459</v>
      </c>
      <c r="AB475" s="9" t="e">
        <f t="shared" si="240"/>
        <v>#NUM!</v>
      </c>
      <c r="AC475" s="4">
        <f t="shared" si="231"/>
        <v>1305822500</v>
      </c>
      <c r="AD475" s="4">
        <f t="shared" si="241"/>
        <v>1316817600</v>
      </c>
      <c r="AE475" s="4">
        <f t="shared" si="232"/>
        <v>50000</v>
      </c>
      <c r="AF475">
        <f t="shared" si="233"/>
        <v>152742</v>
      </c>
      <c r="AG475">
        <f t="shared" si="242"/>
        <v>94400</v>
      </c>
      <c r="AH475">
        <f t="shared" si="243"/>
        <v>58342</v>
      </c>
    </row>
    <row r="476" spans="1:34">
      <c r="A476" s="3">
        <v>473</v>
      </c>
      <c r="B476" s="2">
        <f t="shared" si="218"/>
        <v>129006903950247.53</v>
      </c>
      <c r="C476" s="2">
        <f t="shared" si="219"/>
        <v>1094731218715.2693</v>
      </c>
      <c r="D476" s="2">
        <f t="shared" si="244"/>
        <v>6908928006.2183838</v>
      </c>
      <c r="E476" s="2">
        <f t="shared" si="220"/>
        <v>130101635168962.8</v>
      </c>
      <c r="G476" s="2">
        <f t="shared" si="221"/>
        <v>31</v>
      </c>
      <c r="H476" s="2">
        <f t="shared" si="222"/>
        <v>8</v>
      </c>
      <c r="I476" s="2">
        <f t="shared" si="223"/>
        <v>100000</v>
      </c>
      <c r="J476" s="4">
        <f t="shared" si="224"/>
        <v>1101669.3797291557</v>
      </c>
      <c r="K476" s="10">
        <f t="shared" si="225"/>
        <v>6938.1610138863225</v>
      </c>
      <c r="L476" s="4">
        <f t="shared" si="234"/>
        <v>34690.805069431612</v>
      </c>
      <c r="M476" s="9" t="e">
        <f t="shared" si="235"/>
        <v>#NUM!</v>
      </c>
      <c r="N476" s="4">
        <f t="shared" si="226"/>
        <v>146.16503833934985</v>
      </c>
      <c r="Q476" s="2">
        <f t="shared" si="227"/>
        <v>1316817552.9275451</v>
      </c>
      <c r="R476" s="2">
        <f t="shared" si="228"/>
        <v>11064578.457444882</v>
      </c>
      <c r="S476" s="2">
        <f t="shared" si="229"/>
        <v>69482.846206840579</v>
      </c>
      <c r="T476" s="4">
        <f t="shared" si="230"/>
        <v>1327882131.38499</v>
      </c>
      <c r="U476" s="4">
        <v>50000</v>
      </c>
      <c r="V476" s="10">
        <f t="shared" si="245"/>
        <v>11.064578457444883</v>
      </c>
      <c r="W476" s="4">
        <f t="shared" si="246"/>
        <v>6.9482846206840421E-2</v>
      </c>
      <c r="X476" s="2">
        <f t="shared" si="236"/>
        <v>55.322892287224413</v>
      </c>
      <c r="Y476" s="9">
        <f t="shared" si="237"/>
        <v>6.3657407407407402E-4</v>
      </c>
      <c r="Z476" s="2">
        <f t="shared" si="238"/>
        <v>0.34741423103420033</v>
      </c>
      <c r="AA476" s="2">
        <f t="shared" si="239"/>
        <v>36607.632411340681</v>
      </c>
      <c r="AB476" s="9" t="e">
        <f t="shared" si="240"/>
        <v>#NUM!</v>
      </c>
      <c r="AC476" s="4">
        <f t="shared" si="231"/>
        <v>1316817600</v>
      </c>
      <c r="AD476" s="4">
        <f t="shared" si="241"/>
        <v>1327882100</v>
      </c>
      <c r="AE476" s="4">
        <f t="shared" si="232"/>
        <v>50000</v>
      </c>
      <c r="AF476">
        <f t="shared" si="233"/>
        <v>153066</v>
      </c>
      <c r="AG476">
        <f t="shared" si="242"/>
        <v>94600</v>
      </c>
      <c r="AH476">
        <f t="shared" si="243"/>
        <v>58466</v>
      </c>
    </row>
    <row r="477" spans="1:34">
      <c r="A477" s="3">
        <v>474</v>
      </c>
      <c r="B477" s="2">
        <f t="shared" si="218"/>
        <v>130101635168962.8</v>
      </c>
      <c r="C477" s="2">
        <f t="shared" si="219"/>
        <v>1101669379729.1558</v>
      </c>
      <c r="D477" s="2">
        <f t="shared" si="244"/>
        <v>6938161013.8864746</v>
      </c>
      <c r="E477" s="2">
        <f t="shared" si="220"/>
        <v>131203304548691.95</v>
      </c>
      <c r="G477" s="2">
        <f t="shared" si="221"/>
        <v>31</v>
      </c>
      <c r="H477" s="2">
        <f t="shared" si="222"/>
        <v>9</v>
      </c>
      <c r="I477" s="2">
        <f t="shared" si="223"/>
        <v>100000</v>
      </c>
      <c r="J477" s="4">
        <f t="shared" si="224"/>
        <v>1108636.8355541087</v>
      </c>
      <c r="K477" s="10">
        <f t="shared" si="225"/>
        <v>6967.4558249530673</v>
      </c>
      <c r="L477" s="4">
        <f t="shared" si="234"/>
        <v>34837.279124765337</v>
      </c>
      <c r="M477" s="9" t="e">
        <f t="shared" si="235"/>
        <v>#NUM!</v>
      </c>
      <c r="N477" s="4">
        <f t="shared" si="226"/>
        <v>146.47405533372512</v>
      </c>
      <c r="Q477" s="2">
        <f t="shared" si="227"/>
        <v>1327882131.38499</v>
      </c>
      <c r="R477" s="2">
        <f t="shared" si="228"/>
        <v>11134354.25176239</v>
      </c>
      <c r="S477" s="2">
        <f t="shared" si="229"/>
        <v>69775.794317508029</v>
      </c>
      <c r="T477" s="4">
        <f t="shared" si="230"/>
        <v>1339016485.6367524</v>
      </c>
      <c r="U477" s="4">
        <v>50000</v>
      </c>
      <c r="V477" s="10">
        <f t="shared" si="245"/>
        <v>11.134354251762391</v>
      </c>
      <c r="W477" s="4">
        <f t="shared" si="246"/>
        <v>6.9775794317507689E-2</v>
      </c>
      <c r="X477" s="2">
        <f t="shared" si="236"/>
        <v>55.671771258811951</v>
      </c>
      <c r="Y477" s="9">
        <f t="shared" si="237"/>
        <v>6.3657407407407402E-4</v>
      </c>
      <c r="Z477" s="2">
        <f t="shared" si="238"/>
        <v>0.34887897158753844</v>
      </c>
      <c r="AA477" s="2">
        <f t="shared" si="239"/>
        <v>36663.304182599495</v>
      </c>
      <c r="AB477" s="9" t="e">
        <f t="shared" si="240"/>
        <v>#NUM!</v>
      </c>
      <c r="AC477" s="4">
        <f t="shared" si="231"/>
        <v>1327882100</v>
      </c>
      <c r="AD477" s="4">
        <f t="shared" si="241"/>
        <v>1339016500</v>
      </c>
      <c r="AE477" s="4">
        <f t="shared" si="232"/>
        <v>50000</v>
      </c>
      <c r="AF477">
        <f t="shared" si="233"/>
        <v>153390</v>
      </c>
      <c r="AG477">
        <f t="shared" si="242"/>
        <v>94800</v>
      </c>
      <c r="AH477">
        <f t="shared" si="243"/>
        <v>58590</v>
      </c>
    </row>
    <row r="478" spans="1:34">
      <c r="A478" s="3">
        <v>475</v>
      </c>
      <c r="B478" s="2">
        <f t="shared" si="218"/>
        <v>131203304548691.95</v>
      </c>
      <c r="C478" s="2">
        <f t="shared" si="219"/>
        <v>1108636835554.1086</v>
      </c>
      <c r="D478" s="2">
        <f t="shared" si="244"/>
        <v>6967455824.9528809</v>
      </c>
      <c r="E478" s="2">
        <f t="shared" si="220"/>
        <v>132311941384246.06</v>
      </c>
      <c r="G478" s="2">
        <f t="shared" si="221"/>
        <v>31</v>
      </c>
      <c r="H478" s="2">
        <f t="shared" si="222"/>
        <v>10</v>
      </c>
      <c r="I478" s="2">
        <f t="shared" si="223"/>
        <v>100000</v>
      </c>
      <c r="J478" s="4">
        <f t="shared" si="224"/>
        <v>1115633.6479935274</v>
      </c>
      <c r="K478" s="10">
        <f t="shared" si="225"/>
        <v>6996.8124394186871</v>
      </c>
      <c r="L478" s="4">
        <f t="shared" si="234"/>
        <v>34984.062197093437</v>
      </c>
      <c r="M478" s="9" t="e">
        <f t="shared" si="235"/>
        <v>#NUM!</v>
      </c>
      <c r="N478" s="4">
        <f t="shared" si="226"/>
        <v>146.78307232810039</v>
      </c>
      <c r="Q478" s="2">
        <f t="shared" si="227"/>
        <v>1339016485.6367524</v>
      </c>
      <c r="R478" s="2">
        <f t="shared" si="228"/>
        <v>11204423.612224555</v>
      </c>
      <c r="S478" s="2">
        <f t="shared" si="229"/>
        <v>70069.36046216423</v>
      </c>
      <c r="T478" s="4">
        <f t="shared" si="230"/>
        <v>1350220909.2489769</v>
      </c>
      <c r="U478" s="4">
        <v>50000</v>
      </c>
      <c r="V478" s="10">
        <f t="shared" si="245"/>
        <v>11.204423612224556</v>
      </c>
      <c r="W478" s="4">
        <f t="shared" si="246"/>
        <v>7.0069360462165164E-2</v>
      </c>
      <c r="X478" s="2">
        <f t="shared" si="236"/>
        <v>56.022118061122782</v>
      </c>
      <c r="Y478" s="9">
        <f t="shared" si="237"/>
        <v>6.4814814814814813E-4</v>
      </c>
      <c r="Z478" s="2">
        <f t="shared" si="238"/>
        <v>0.35034680231083115</v>
      </c>
      <c r="AA478" s="2">
        <f t="shared" si="239"/>
        <v>36719.326300660621</v>
      </c>
      <c r="AB478" s="9" t="e">
        <f t="shared" si="240"/>
        <v>#NUM!</v>
      </c>
      <c r="AC478" s="4">
        <f t="shared" si="231"/>
        <v>1339016500</v>
      </c>
      <c r="AD478" s="4">
        <f t="shared" si="241"/>
        <v>1350220900</v>
      </c>
      <c r="AE478" s="4">
        <f t="shared" si="232"/>
        <v>50000</v>
      </c>
      <c r="AF478">
        <f t="shared" si="233"/>
        <v>153713</v>
      </c>
      <c r="AG478">
        <f t="shared" si="242"/>
        <v>95000</v>
      </c>
      <c r="AH478">
        <f t="shared" si="243"/>
        <v>58713</v>
      </c>
    </row>
    <row r="479" spans="1:34">
      <c r="A479" s="3">
        <v>476</v>
      </c>
      <c r="B479" s="2">
        <f t="shared" si="218"/>
        <v>132311941384246.06</v>
      </c>
      <c r="C479" s="2">
        <f t="shared" si="219"/>
        <v>1115633647993.5273</v>
      </c>
      <c r="D479" s="2">
        <f t="shared" si="244"/>
        <v>6996812439.4187012</v>
      </c>
      <c r="E479" s="2">
        <f t="shared" si="220"/>
        <v>133427575032239.59</v>
      </c>
      <c r="G479" s="2">
        <f t="shared" si="221"/>
        <v>31</v>
      </c>
      <c r="H479" s="2">
        <f t="shared" si="222"/>
        <v>11</v>
      </c>
      <c r="I479" s="2">
        <f t="shared" si="223"/>
        <v>100000</v>
      </c>
      <c r="J479" s="4">
        <f t="shared" si="224"/>
        <v>1122659.8788508105</v>
      </c>
      <c r="K479" s="10">
        <f t="shared" si="225"/>
        <v>7026.2308572831816</v>
      </c>
      <c r="L479" s="4">
        <f t="shared" si="234"/>
        <v>35131.154286415906</v>
      </c>
      <c r="M479" s="9" t="e">
        <f t="shared" si="235"/>
        <v>#NUM!</v>
      </c>
      <c r="N479" s="4">
        <f t="shared" si="226"/>
        <v>147.09208932246838</v>
      </c>
      <c r="Q479" s="2">
        <f t="shared" si="227"/>
        <v>1350220909.2489769</v>
      </c>
      <c r="R479" s="2">
        <f t="shared" si="228"/>
        <v>11274787.156865364</v>
      </c>
      <c r="S479" s="2">
        <f t="shared" si="229"/>
        <v>70363.544640809181</v>
      </c>
      <c r="T479" s="4">
        <f t="shared" si="230"/>
        <v>1361495696.4058423</v>
      </c>
      <c r="U479" s="4">
        <v>50000</v>
      </c>
      <c r="V479" s="10">
        <f t="shared" si="245"/>
        <v>11.274787156865363</v>
      </c>
      <c r="W479" s="4">
        <f t="shared" si="246"/>
        <v>7.0363544640807518E-2</v>
      </c>
      <c r="X479" s="2">
        <f t="shared" si="236"/>
        <v>56.373935784326818</v>
      </c>
      <c r="Y479" s="9">
        <f t="shared" si="237"/>
        <v>6.4814814814814813E-4</v>
      </c>
      <c r="Z479" s="2">
        <f t="shared" si="238"/>
        <v>0.35181772320403581</v>
      </c>
      <c r="AA479" s="2">
        <f t="shared" si="239"/>
        <v>36775.700236444951</v>
      </c>
      <c r="AB479" s="9" t="e">
        <f t="shared" si="240"/>
        <v>#NUM!</v>
      </c>
      <c r="AC479" s="4">
        <f t="shared" si="231"/>
        <v>1350220900</v>
      </c>
      <c r="AD479" s="4">
        <f t="shared" si="241"/>
        <v>1361495700</v>
      </c>
      <c r="AE479" s="4">
        <f t="shared" si="232"/>
        <v>50000</v>
      </c>
      <c r="AF479">
        <f t="shared" si="233"/>
        <v>154037</v>
      </c>
      <c r="AG479">
        <f t="shared" si="242"/>
        <v>95200</v>
      </c>
      <c r="AH479">
        <f t="shared" si="243"/>
        <v>58837</v>
      </c>
    </row>
    <row r="480" spans="1:34">
      <c r="A480" s="3">
        <v>477</v>
      </c>
      <c r="B480" s="2">
        <f t="shared" si="218"/>
        <v>133427575032239.59</v>
      </c>
      <c r="C480" s="2">
        <f t="shared" si="219"/>
        <v>1122659878850.8103</v>
      </c>
      <c r="D480" s="2">
        <f t="shared" si="244"/>
        <v>7026230857.282959</v>
      </c>
      <c r="E480" s="2">
        <f t="shared" si="220"/>
        <v>134550234911090.41</v>
      </c>
      <c r="G480" s="2">
        <f t="shared" si="221"/>
        <v>31</v>
      </c>
      <c r="H480" s="2">
        <f t="shared" si="222"/>
        <v>12</v>
      </c>
      <c r="I480" s="2">
        <f t="shared" si="223"/>
        <v>100000</v>
      </c>
      <c r="J480" s="4">
        <f t="shared" si="224"/>
        <v>1129715.5899293569</v>
      </c>
      <c r="K480" s="10">
        <f t="shared" si="225"/>
        <v>7055.711078546552</v>
      </c>
      <c r="L480" s="4">
        <f t="shared" si="234"/>
        <v>35278.555392732756</v>
      </c>
      <c r="M480" s="9" t="e">
        <f t="shared" si="235"/>
        <v>#NUM!</v>
      </c>
      <c r="N480" s="4">
        <f t="shared" si="226"/>
        <v>147.40110631685093</v>
      </c>
      <c r="Q480" s="2">
        <f t="shared" si="227"/>
        <v>1361495696.4058423</v>
      </c>
      <c r="R480" s="2">
        <f t="shared" si="228"/>
        <v>11345445.503718806</v>
      </c>
      <c r="S480" s="2">
        <f t="shared" si="229"/>
        <v>70658.346853442883</v>
      </c>
      <c r="T480" s="4">
        <f t="shared" si="230"/>
        <v>1372841141.9095612</v>
      </c>
      <c r="U480" s="4">
        <v>50000</v>
      </c>
      <c r="V480" s="10">
        <f t="shared" si="245"/>
        <v>11.345445503718807</v>
      </c>
      <c r="W480" s="4">
        <f t="shared" si="246"/>
        <v>7.0658346853443632E-2</v>
      </c>
      <c r="X480" s="2">
        <f t="shared" si="236"/>
        <v>56.727227518594034</v>
      </c>
      <c r="Y480" s="9">
        <f t="shared" si="237"/>
        <v>6.4814814814814813E-4</v>
      </c>
      <c r="Z480" s="2">
        <f t="shared" si="238"/>
        <v>0.35329173426721638</v>
      </c>
      <c r="AA480" s="2">
        <f t="shared" si="239"/>
        <v>36832.427463963548</v>
      </c>
      <c r="AB480" s="9" t="e">
        <f t="shared" si="240"/>
        <v>#NUM!</v>
      </c>
      <c r="AC480" s="4">
        <f t="shared" si="231"/>
        <v>1361495700</v>
      </c>
      <c r="AD480" s="4">
        <f t="shared" si="241"/>
        <v>1372841100</v>
      </c>
      <c r="AE480" s="4">
        <f t="shared" si="232"/>
        <v>50000</v>
      </c>
      <c r="AF480">
        <f t="shared" si="233"/>
        <v>154360</v>
      </c>
      <c r="AG480">
        <f t="shared" si="242"/>
        <v>95400</v>
      </c>
      <c r="AH480">
        <f t="shared" si="243"/>
        <v>58960</v>
      </c>
    </row>
    <row r="481" spans="1:34">
      <c r="A481" s="3">
        <v>478</v>
      </c>
      <c r="B481" s="2">
        <f t="shared" si="218"/>
        <v>134550234911090.41</v>
      </c>
      <c r="C481" s="2">
        <f t="shared" si="219"/>
        <v>1129715589929.3569</v>
      </c>
      <c r="D481" s="2">
        <f t="shared" si="244"/>
        <v>7055711078.5466309</v>
      </c>
      <c r="E481" s="2">
        <f t="shared" si="220"/>
        <v>135679950501019.77</v>
      </c>
      <c r="G481" s="2">
        <f t="shared" si="221"/>
        <v>31</v>
      </c>
      <c r="H481" s="2">
        <f t="shared" si="222"/>
        <v>13</v>
      </c>
      <c r="I481" s="2">
        <f t="shared" si="223"/>
        <v>100000</v>
      </c>
      <c r="J481" s="4">
        <f t="shared" si="224"/>
        <v>1136800.8430325657</v>
      </c>
      <c r="K481" s="10">
        <f t="shared" si="225"/>
        <v>7085.2531032087973</v>
      </c>
      <c r="L481" s="4">
        <f t="shared" si="234"/>
        <v>35426.26551604399</v>
      </c>
      <c r="M481" s="9" t="e">
        <f t="shared" si="235"/>
        <v>#NUM!</v>
      </c>
      <c r="N481" s="4">
        <f t="shared" si="226"/>
        <v>147.71012331123347</v>
      </c>
      <c r="Q481" s="2">
        <f t="shared" si="227"/>
        <v>1372841141.9095612</v>
      </c>
      <c r="R481" s="2">
        <f t="shared" si="228"/>
        <v>11416399.270818872</v>
      </c>
      <c r="S481" s="2">
        <f t="shared" si="229"/>
        <v>70953.767100065335</v>
      </c>
      <c r="T481" s="4">
        <f t="shared" si="230"/>
        <v>1384257541.1803801</v>
      </c>
      <c r="U481" s="4">
        <v>50000</v>
      </c>
      <c r="V481" s="10">
        <f t="shared" si="245"/>
        <v>11.416399270818872</v>
      </c>
      <c r="W481" s="4">
        <f t="shared" si="246"/>
        <v>7.0953767100064624E-2</v>
      </c>
      <c r="X481" s="2">
        <f t="shared" si="236"/>
        <v>57.081996354094358</v>
      </c>
      <c r="Y481" s="9">
        <f t="shared" si="237"/>
        <v>6.5972222222222213E-4</v>
      </c>
      <c r="Z481" s="2">
        <f t="shared" si="238"/>
        <v>0.35476883550032312</v>
      </c>
      <c r="AA481" s="2">
        <f t="shared" si="239"/>
        <v>36889.50946031764</v>
      </c>
      <c r="AB481" s="9" t="e">
        <f t="shared" si="240"/>
        <v>#NUM!</v>
      </c>
      <c r="AC481" s="4">
        <f t="shared" si="231"/>
        <v>1372841100</v>
      </c>
      <c r="AD481" s="4">
        <f t="shared" si="241"/>
        <v>1384257500</v>
      </c>
      <c r="AE481" s="4">
        <f t="shared" si="232"/>
        <v>50000</v>
      </c>
      <c r="AF481">
        <f t="shared" si="233"/>
        <v>154684</v>
      </c>
      <c r="AG481">
        <f t="shared" si="242"/>
        <v>95600</v>
      </c>
      <c r="AH481">
        <f t="shared" si="243"/>
        <v>59084</v>
      </c>
    </row>
    <row r="482" spans="1:34">
      <c r="A482" s="3">
        <v>479</v>
      </c>
      <c r="B482" s="2">
        <f t="shared" si="218"/>
        <v>135679950501019.77</v>
      </c>
      <c r="C482" s="2">
        <f t="shared" si="219"/>
        <v>1136800843032.5657</v>
      </c>
      <c r="D482" s="2">
        <f t="shared" si="244"/>
        <v>7085253103.2087402</v>
      </c>
      <c r="E482" s="2">
        <f t="shared" si="220"/>
        <v>136816751344052.33</v>
      </c>
      <c r="G482" s="2">
        <f t="shared" si="221"/>
        <v>31</v>
      </c>
      <c r="H482" s="2">
        <f t="shared" si="222"/>
        <v>14</v>
      </c>
      <c r="I482" s="2">
        <f t="shared" si="223"/>
        <v>100000</v>
      </c>
      <c r="J482" s="4">
        <f t="shared" si="224"/>
        <v>1143915.6999638355</v>
      </c>
      <c r="K482" s="10">
        <f t="shared" si="225"/>
        <v>7114.8569312699174</v>
      </c>
      <c r="L482" s="4">
        <f t="shared" si="234"/>
        <v>35574.284656349584</v>
      </c>
      <c r="M482" s="9" t="e">
        <f t="shared" si="235"/>
        <v>#NUM!</v>
      </c>
      <c r="N482" s="4">
        <f t="shared" si="226"/>
        <v>148.01914030559419</v>
      </c>
      <c r="Q482" s="2">
        <f t="shared" si="227"/>
        <v>1384257541.1803801</v>
      </c>
      <c r="R482" s="2">
        <f t="shared" si="228"/>
        <v>11487649.076199548</v>
      </c>
      <c r="S482" s="2">
        <f t="shared" si="229"/>
        <v>71249.805380676538</v>
      </c>
      <c r="T482" s="4">
        <f t="shared" si="230"/>
        <v>1395745190.2565796</v>
      </c>
      <c r="U482" s="4">
        <v>50000</v>
      </c>
      <c r="V482" s="10">
        <f t="shared" si="245"/>
        <v>11.487649076199547</v>
      </c>
      <c r="W482" s="4">
        <f t="shared" si="246"/>
        <v>7.1249805380675824E-2</v>
      </c>
      <c r="X482" s="2">
        <f t="shared" si="236"/>
        <v>57.438245380997735</v>
      </c>
      <c r="Y482" s="9">
        <f t="shared" si="237"/>
        <v>6.5972222222222213E-4</v>
      </c>
      <c r="Z482" s="2">
        <f t="shared" si="238"/>
        <v>0.35624902690337734</v>
      </c>
      <c r="AA482" s="2">
        <f t="shared" si="239"/>
        <v>36946.947705698636</v>
      </c>
      <c r="AB482" s="9" t="e">
        <f t="shared" si="240"/>
        <v>#NUM!</v>
      </c>
      <c r="AC482" s="4">
        <f t="shared" si="231"/>
        <v>1384257500</v>
      </c>
      <c r="AD482" s="4">
        <f t="shared" si="241"/>
        <v>1395745200</v>
      </c>
      <c r="AE482" s="4">
        <f t="shared" si="232"/>
        <v>50000</v>
      </c>
      <c r="AF482">
        <f t="shared" si="233"/>
        <v>155008</v>
      </c>
      <c r="AG482">
        <f t="shared" si="242"/>
        <v>95800</v>
      </c>
      <c r="AH482">
        <f t="shared" si="243"/>
        <v>59208</v>
      </c>
    </row>
    <row r="483" spans="1:34">
      <c r="A483" s="3">
        <v>480</v>
      </c>
      <c r="B483" s="2">
        <f t="shared" si="218"/>
        <v>136816751344052.33</v>
      </c>
      <c r="C483" s="2">
        <f t="shared" si="219"/>
        <v>1143915699963.8357</v>
      </c>
      <c r="D483" s="2">
        <f t="shared" si="244"/>
        <v>7114856931.2700195</v>
      </c>
      <c r="E483" s="2">
        <f t="shared" si="220"/>
        <v>137960667044016.16</v>
      </c>
      <c r="G483" s="2">
        <f t="shared" si="221"/>
        <v>31</v>
      </c>
      <c r="H483" s="2">
        <f t="shared" si="222"/>
        <v>15</v>
      </c>
      <c r="I483" s="2">
        <f t="shared" si="223"/>
        <v>100000</v>
      </c>
      <c r="J483" s="4">
        <f t="shared" si="224"/>
        <v>1151060.2225265654</v>
      </c>
      <c r="K483" s="10">
        <f t="shared" si="225"/>
        <v>7144.5225627299124</v>
      </c>
      <c r="L483" s="4">
        <f t="shared" si="234"/>
        <v>35722.612813649561</v>
      </c>
      <c r="M483" s="9" t="e">
        <f t="shared" si="235"/>
        <v>#NUM!</v>
      </c>
      <c r="N483" s="4">
        <f t="shared" si="226"/>
        <v>148.32815729997674</v>
      </c>
      <c r="Q483" s="2">
        <f t="shared" si="227"/>
        <v>1395745190.2565796</v>
      </c>
      <c r="R483" s="2">
        <f t="shared" si="228"/>
        <v>11559195.537894825</v>
      </c>
      <c r="S483" s="2">
        <f t="shared" si="229"/>
        <v>71546.461695276492</v>
      </c>
      <c r="T483" s="4">
        <f t="shared" si="230"/>
        <v>1407304385.7944744</v>
      </c>
      <c r="U483" s="4">
        <v>50000</v>
      </c>
      <c r="V483" s="10">
        <f t="shared" si="245"/>
        <v>11.559195537894825</v>
      </c>
      <c r="W483" s="4">
        <f t="shared" si="246"/>
        <v>7.154646169527723E-2</v>
      </c>
      <c r="X483" s="2">
        <f t="shared" si="236"/>
        <v>57.795977689474121</v>
      </c>
      <c r="Y483" s="9">
        <f t="shared" si="237"/>
        <v>6.5972222222222213E-4</v>
      </c>
      <c r="Z483" s="2">
        <f t="shared" si="238"/>
        <v>0.35773230847638615</v>
      </c>
      <c r="AA483" s="2">
        <f t="shared" si="239"/>
        <v>37004.743683388107</v>
      </c>
      <c r="AB483" s="9" t="e">
        <f t="shared" si="240"/>
        <v>#NUM!</v>
      </c>
      <c r="AC483" s="4">
        <f t="shared" si="231"/>
        <v>1395745200</v>
      </c>
      <c r="AD483" s="4">
        <f t="shared" si="241"/>
        <v>1407304400</v>
      </c>
      <c r="AE483" s="4">
        <f t="shared" si="232"/>
        <v>50000</v>
      </c>
      <c r="AF483">
        <f t="shared" si="233"/>
        <v>155331</v>
      </c>
      <c r="AG483">
        <f t="shared" si="242"/>
        <v>96000</v>
      </c>
      <c r="AH483">
        <f t="shared" si="243"/>
        <v>59331</v>
      </c>
    </row>
    <row r="484" spans="1:34">
      <c r="A484" s="3">
        <v>481</v>
      </c>
      <c r="B484" s="2">
        <f t="shared" si="218"/>
        <v>137960667044016.16</v>
      </c>
      <c r="C484" s="2">
        <f t="shared" si="219"/>
        <v>1151060222526.5654</v>
      </c>
      <c r="D484" s="2">
        <f t="shared" si="244"/>
        <v>7144522562.7297363</v>
      </c>
      <c r="E484" s="2">
        <f t="shared" si="220"/>
        <v>139111727266542.72</v>
      </c>
      <c r="G484" s="2">
        <f t="shared" si="221"/>
        <v>31</v>
      </c>
      <c r="H484" s="2">
        <f t="shared" si="222"/>
        <v>16</v>
      </c>
      <c r="I484" s="2">
        <f t="shared" si="223"/>
        <v>100000</v>
      </c>
      <c r="J484" s="4">
        <f t="shared" si="224"/>
        <v>1158234.4725241542</v>
      </c>
      <c r="K484" s="10">
        <f t="shared" si="225"/>
        <v>7174.2499975887822</v>
      </c>
      <c r="L484" s="4">
        <f t="shared" si="234"/>
        <v>35871.249987943913</v>
      </c>
      <c r="M484" s="9" t="e">
        <f t="shared" si="235"/>
        <v>#NUM!</v>
      </c>
      <c r="N484" s="4">
        <f t="shared" si="226"/>
        <v>148.63717429435201</v>
      </c>
      <c r="Q484" s="2">
        <f t="shared" si="227"/>
        <v>1407304385.7944744</v>
      </c>
      <c r="R484" s="2">
        <f t="shared" si="228"/>
        <v>11631039.273938689</v>
      </c>
      <c r="S484" s="2">
        <f t="shared" si="229"/>
        <v>71843.736043865196</v>
      </c>
      <c r="T484" s="4">
        <f t="shared" si="230"/>
        <v>1418935425.068413</v>
      </c>
      <c r="U484" s="4">
        <v>50000</v>
      </c>
      <c r="V484" s="10">
        <f t="shared" si="245"/>
        <v>11.63103927393869</v>
      </c>
      <c r="W484" s="4">
        <f t="shared" si="246"/>
        <v>7.1843736043865292E-2</v>
      </c>
      <c r="X484" s="2">
        <f t="shared" si="236"/>
        <v>58.155196369693449</v>
      </c>
      <c r="Y484" s="9">
        <f t="shared" si="237"/>
        <v>6.7129629629629625E-4</v>
      </c>
      <c r="Z484" s="2">
        <f t="shared" si="238"/>
        <v>0.35921868021932823</v>
      </c>
      <c r="AA484" s="2">
        <f t="shared" si="239"/>
        <v>37062.898879757799</v>
      </c>
      <c r="AB484" s="9" t="e">
        <f t="shared" si="240"/>
        <v>#NUM!</v>
      </c>
      <c r="AC484" s="4">
        <f t="shared" si="231"/>
        <v>1407304400</v>
      </c>
      <c r="AD484" s="4">
        <f t="shared" si="241"/>
        <v>1418935400</v>
      </c>
      <c r="AE484" s="4">
        <f t="shared" si="232"/>
        <v>50000</v>
      </c>
      <c r="AF484">
        <f t="shared" si="233"/>
        <v>155655</v>
      </c>
      <c r="AG484">
        <f t="shared" si="242"/>
        <v>96200</v>
      </c>
      <c r="AH484">
        <f t="shared" si="243"/>
        <v>59455</v>
      </c>
    </row>
    <row r="485" spans="1:34">
      <c r="A485" s="3">
        <v>482</v>
      </c>
      <c r="B485" s="2">
        <f t="shared" si="218"/>
        <v>139111727266542.72</v>
      </c>
      <c r="C485" s="2">
        <f t="shared" si="219"/>
        <v>1158234472524.1543</v>
      </c>
      <c r="D485" s="2">
        <f t="shared" si="244"/>
        <v>7174249997.5888672</v>
      </c>
      <c r="E485" s="2">
        <f t="shared" si="220"/>
        <v>140269961739066.87</v>
      </c>
      <c r="G485" s="2">
        <f t="shared" si="221"/>
        <v>31</v>
      </c>
      <c r="H485" s="2">
        <f t="shared" si="222"/>
        <v>17</v>
      </c>
      <c r="I485" s="2">
        <f t="shared" si="223"/>
        <v>100000</v>
      </c>
      <c r="J485" s="4">
        <f t="shared" si="224"/>
        <v>1165438.5117600008</v>
      </c>
      <c r="K485" s="10">
        <f t="shared" si="225"/>
        <v>7204.0392358465269</v>
      </c>
      <c r="L485" s="4">
        <f t="shared" si="234"/>
        <v>36020.196179232633</v>
      </c>
      <c r="M485" s="9" t="e">
        <f t="shared" si="235"/>
        <v>#NUM!</v>
      </c>
      <c r="N485" s="4">
        <f t="shared" si="226"/>
        <v>148.94619128872</v>
      </c>
      <c r="Q485" s="2">
        <f t="shared" si="227"/>
        <v>1418935425.068413</v>
      </c>
      <c r="R485" s="2">
        <f t="shared" si="228"/>
        <v>11703180.902365131</v>
      </c>
      <c r="S485" s="2">
        <f t="shared" si="229"/>
        <v>72141.62842644265</v>
      </c>
      <c r="T485" s="4">
        <f t="shared" si="230"/>
        <v>1430638605.9707782</v>
      </c>
      <c r="U485" s="4">
        <v>50000</v>
      </c>
      <c r="V485" s="10">
        <f t="shared" si="245"/>
        <v>11.703180902365132</v>
      </c>
      <c r="W485" s="4">
        <f t="shared" si="246"/>
        <v>7.2141628426441784E-2</v>
      </c>
      <c r="X485" s="2">
        <f t="shared" si="236"/>
        <v>58.51590451182566</v>
      </c>
      <c r="Y485" s="9">
        <f t="shared" si="237"/>
        <v>6.7129629629629625E-4</v>
      </c>
      <c r="Z485" s="2">
        <f t="shared" si="238"/>
        <v>0.3607081421322107</v>
      </c>
      <c r="AA485" s="2">
        <f t="shared" si="239"/>
        <v>37121.414784269626</v>
      </c>
      <c r="AB485" s="9" t="e">
        <f t="shared" si="240"/>
        <v>#NUM!</v>
      </c>
      <c r="AC485" s="4">
        <f t="shared" si="231"/>
        <v>1418935400</v>
      </c>
      <c r="AD485" s="4">
        <f t="shared" si="241"/>
        <v>1430638600</v>
      </c>
      <c r="AE485" s="4">
        <f t="shared" si="232"/>
        <v>50000</v>
      </c>
      <c r="AF485">
        <f t="shared" si="233"/>
        <v>155978</v>
      </c>
      <c r="AG485">
        <f t="shared" si="242"/>
        <v>96400</v>
      </c>
      <c r="AH485">
        <f t="shared" si="243"/>
        <v>59578</v>
      </c>
    </row>
    <row r="486" spans="1:34">
      <c r="A486" s="3">
        <v>483</v>
      </c>
      <c r="B486" s="2">
        <f t="shared" si="218"/>
        <v>140269961739066.87</v>
      </c>
      <c r="C486" s="2">
        <f t="shared" si="219"/>
        <v>1165438511760.0007</v>
      </c>
      <c r="D486" s="2">
        <f t="shared" si="244"/>
        <v>7204039235.8464355</v>
      </c>
      <c r="E486" s="2">
        <f t="shared" si="220"/>
        <v>141435400250826.87</v>
      </c>
      <c r="G486" s="2">
        <f t="shared" si="221"/>
        <v>31</v>
      </c>
      <c r="H486" s="2">
        <f t="shared" si="222"/>
        <v>18</v>
      </c>
      <c r="I486" s="2">
        <f t="shared" si="223"/>
        <v>100000</v>
      </c>
      <c r="J486" s="4">
        <f t="shared" si="224"/>
        <v>1172672.4020375039</v>
      </c>
      <c r="K486" s="10">
        <f t="shared" si="225"/>
        <v>7233.8902775031465</v>
      </c>
      <c r="L486" s="4">
        <f t="shared" si="234"/>
        <v>36169.451387515735</v>
      </c>
      <c r="M486" s="9" t="e">
        <f t="shared" si="235"/>
        <v>#NUM!</v>
      </c>
      <c r="N486" s="4">
        <f t="shared" si="226"/>
        <v>149.25520828310255</v>
      </c>
      <c r="Q486" s="2">
        <f t="shared" si="227"/>
        <v>1430638605.9707782</v>
      </c>
      <c r="R486" s="2">
        <f t="shared" si="228"/>
        <v>11775621.041208141</v>
      </c>
      <c r="S486" s="2">
        <f t="shared" si="229"/>
        <v>72440.138843008855</v>
      </c>
      <c r="T486" s="4">
        <f t="shared" si="230"/>
        <v>1442414227.0119863</v>
      </c>
      <c r="U486" s="4">
        <v>50000</v>
      </c>
      <c r="V486" s="10">
        <f t="shared" si="245"/>
        <v>11.77562104120814</v>
      </c>
      <c r="W486" s="4">
        <f t="shared" si="246"/>
        <v>7.2440138843008484E-2</v>
      </c>
      <c r="X486" s="2">
        <f t="shared" si="236"/>
        <v>58.878105206040701</v>
      </c>
      <c r="Y486" s="9">
        <f t="shared" si="237"/>
        <v>6.7129629629629625E-4</v>
      </c>
      <c r="Z486" s="2">
        <f t="shared" si="238"/>
        <v>0.36220069421504064</v>
      </c>
      <c r="AA486" s="2">
        <f t="shared" si="239"/>
        <v>37180.29288947567</v>
      </c>
      <c r="AB486" s="9" t="e">
        <f t="shared" si="240"/>
        <v>#NUM!</v>
      </c>
      <c r="AC486" s="4">
        <f t="shared" si="231"/>
        <v>1430638600</v>
      </c>
      <c r="AD486" s="4">
        <f t="shared" si="241"/>
        <v>1442414200</v>
      </c>
      <c r="AE486" s="4">
        <f t="shared" si="232"/>
        <v>50000</v>
      </c>
      <c r="AF486">
        <f t="shared" si="233"/>
        <v>156302</v>
      </c>
      <c r="AG486">
        <f t="shared" si="242"/>
        <v>96600</v>
      </c>
      <c r="AH486">
        <f t="shared" si="243"/>
        <v>59702</v>
      </c>
    </row>
    <row r="487" spans="1:34">
      <c r="A487" s="3">
        <v>484</v>
      </c>
      <c r="B487" s="2">
        <f t="shared" si="218"/>
        <v>141435400250826.87</v>
      </c>
      <c r="C487" s="2">
        <f t="shared" si="219"/>
        <v>1172672402037.5039</v>
      </c>
      <c r="D487" s="2">
        <f t="shared" si="244"/>
        <v>7233890277.5031738</v>
      </c>
      <c r="E487" s="2">
        <f t="shared" si="220"/>
        <v>142608072652864.37</v>
      </c>
      <c r="G487" s="2">
        <f t="shared" si="221"/>
        <v>31</v>
      </c>
      <c r="H487" s="2">
        <f t="shared" si="222"/>
        <v>19</v>
      </c>
      <c r="I487" s="2">
        <f t="shared" si="223"/>
        <v>100000</v>
      </c>
      <c r="J487" s="4">
        <f t="shared" si="224"/>
        <v>1179936.2051600625</v>
      </c>
      <c r="K487" s="10">
        <f t="shared" si="225"/>
        <v>7263.803122558641</v>
      </c>
      <c r="L487" s="4">
        <f t="shared" si="234"/>
        <v>36319.015612793206</v>
      </c>
      <c r="M487" s="9" t="e">
        <f t="shared" si="235"/>
        <v>#NUM!</v>
      </c>
      <c r="N487" s="4">
        <f t="shared" si="226"/>
        <v>149.56422527747054</v>
      </c>
      <c r="Q487" s="2">
        <f t="shared" si="227"/>
        <v>1442414227.0119863</v>
      </c>
      <c r="R487" s="2">
        <f t="shared" si="228"/>
        <v>11848360.308501704</v>
      </c>
      <c r="S487" s="2">
        <f t="shared" si="229"/>
        <v>72739.267293563811</v>
      </c>
      <c r="T487" s="4">
        <f t="shared" si="230"/>
        <v>1454262587.320488</v>
      </c>
      <c r="U487" s="4">
        <v>50000</v>
      </c>
      <c r="V487" s="10">
        <f t="shared" si="245"/>
        <v>11.848360308501704</v>
      </c>
      <c r="W487" s="4">
        <f t="shared" si="246"/>
        <v>7.2739267293563614E-2</v>
      </c>
      <c r="X487" s="2">
        <f t="shared" si="236"/>
        <v>59.241801542508519</v>
      </c>
      <c r="Y487" s="9">
        <f t="shared" si="237"/>
        <v>6.8287037037037025E-4</v>
      </c>
      <c r="Z487" s="2">
        <f t="shared" si="238"/>
        <v>0.36369633646781807</v>
      </c>
      <c r="AA487" s="2">
        <f t="shared" si="239"/>
        <v>37239.534691018176</v>
      </c>
      <c r="AB487" s="9" t="e">
        <f t="shared" si="240"/>
        <v>#NUM!</v>
      </c>
      <c r="AC487" s="4">
        <f t="shared" si="231"/>
        <v>1442414200</v>
      </c>
      <c r="AD487" s="4">
        <f t="shared" si="241"/>
        <v>1454262600</v>
      </c>
      <c r="AE487" s="4">
        <f t="shared" si="232"/>
        <v>50000</v>
      </c>
      <c r="AF487">
        <f t="shared" si="233"/>
        <v>156626</v>
      </c>
      <c r="AG487">
        <f t="shared" si="242"/>
        <v>96800</v>
      </c>
      <c r="AH487">
        <f t="shared" si="243"/>
        <v>59826</v>
      </c>
    </row>
    <row r="488" spans="1:34">
      <c r="A488" s="3">
        <v>485</v>
      </c>
      <c r="B488" s="2">
        <f t="shared" si="218"/>
        <v>142608072652864.37</v>
      </c>
      <c r="C488" s="2">
        <f t="shared" si="219"/>
        <v>1179936205160.0625</v>
      </c>
      <c r="D488" s="2">
        <f t="shared" si="244"/>
        <v>7263803122.5585937</v>
      </c>
      <c r="E488" s="2">
        <f t="shared" si="220"/>
        <v>143788008858024.44</v>
      </c>
      <c r="G488" s="2">
        <f t="shared" si="221"/>
        <v>31</v>
      </c>
      <c r="H488" s="2">
        <f t="shared" si="222"/>
        <v>20</v>
      </c>
      <c r="I488" s="2">
        <f t="shared" si="223"/>
        <v>100000</v>
      </c>
      <c r="J488" s="4">
        <f t="shared" si="224"/>
        <v>1187229.9829310756</v>
      </c>
      <c r="K488" s="10">
        <f t="shared" si="225"/>
        <v>7293.7777710130113</v>
      </c>
      <c r="L488" s="4">
        <f t="shared" si="234"/>
        <v>36468.888855065059</v>
      </c>
      <c r="M488" s="9" t="e">
        <f t="shared" si="235"/>
        <v>#NUM!</v>
      </c>
      <c r="N488" s="4">
        <f t="shared" si="226"/>
        <v>149.87324227185309</v>
      </c>
      <c r="Q488" s="2">
        <f t="shared" si="227"/>
        <v>1454262587.320488</v>
      </c>
      <c r="R488" s="2">
        <f t="shared" si="228"/>
        <v>11921399.322279811</v>
      </c>
      <c r="S488" s="2">
        <f t="shared" si="229"/>
        <v>73039.013778107503</v>
      </c>
      <c r="T488" s="4">
        <f t="shared" si="230"/>
        <v>1466183986.6427679</v>
      </c>
      <c r="U488" s="4">
        <v>50000</v>
      </c>
      <c r="V488" s="10">
        <f t="shared" si="245"/>
        <v>11.921399322279811</v>
      </c>
      <c r="W488" s="4">
        <f t="shared" si="246"/>
        <v>7.3039013778107176E-2</v>
      </c>
      <c r="X488" s="2">
        <f t="shared" si="236"/>
        <v>59.606996611399055</v>
      </c>
      <c r="Y488" s="9">
        <f t="shared" si="237"/>
        <v>6.8287037037037025E-4</v>
      </c>
      <c r="Z488" s="2">
        <f t="shared" si="238"/>
        <v>0.36519506889053588</v>
      </c>
      <c r="AA488" s="2">
        <f t="shared" si="239"/>
        <v>37299.141687629577</v>
      </c>
      <c r="AB488" s="9" t="e">
        <f t="shared" si="240"/>
        <v>#NUM!</v>
      </c>
      <c r="AC488" s="4">
        <f t="shared" si="231"/>
        <v>1454262600</v>
      </c>
      <c r="AD488" s="4">
        <f t="shared" si="241"/>
        <v>1466184000</v>
      </c>
      <c r="AE488" s="4">
        <f t="shared" si="232"/>
        <v>50000</v>
      </c>
      <c r="AF488">
        <f t="shared" si="233"/>
        <v>156949</v>
      </c>
      <c r="AG488">
        <f t="shared" si="242"/>
        <v>97000</v>
      </c>
      <c r="AH488">
        <f t="shared" si="243"/>
        <v>59949</v>
      </c>
    </row>
    <row r="489" spans="1:34">
      <c r="A489" s="3">
        <v>486</v>
      </c>
      <c r="B489" s="2">
        <f t="shared" si="218"/>
        <v>143788008858024.44</v>
      </c>
      <c r="C489" s="2">
        <f t="shared" si="219"/>
        <v>1187229982931.0757</v>
      </c>
      <c r="D489" s="2">
        <f t="shared" si="244"/>
        <v>7293777771.0131836</v>
      </c>
      <c r="E489" s="2">
        <f t="shared" si="220"/>
        <v>144975238840955.5</v>
      </c>
      <c r="G489" s="2">
        <f t="shared" si="221"/>
        <v>31</v>
      </c>
      <c r="H489" s="2">
        <f t="shared" si="222"/>
        <v>21</v>
      </c>
      <c r="I489" s="2">
        <f t="shared" si="223"/>
        <v>100000</v>
      </c>
      <c r="J489" s="4">
        <f t="shared" si="224"/>
        <v>1194553.7971539418</v>
      </c>
      <c r="K489" s="10">
        <f t="shared" si="225"/>
        <v>7323.8142228662564</v>
      </c>
      <c r="L489" s="4">
        <f t="shared" si="234"/>
        <v>36619.07111433128</v>
      </c>
      <c r="M489" s="9" t="e">
        <f t="shared" si="235"/>
        <v>#NUM!</v>
      </c>
      <c r="N489" s="4">
        <f t="shared" si="226"/>
        <v>150.18225926622108</v>
      </c>
      <c r="Q489" s="2">
        <f t="shared" si="227"/>
        <v>1466183986.6427679</v>
      </c>
      <c r="R489" s="2">
        <f t="shared" si="228"/>
        <v>11994738.700576451</v>
      </c>
      <c r="S489" s="2">
        <f t="shared" si="229"/>
        <v>73339.378296639945</v>
      </c>
      <c r="T489" s="4">
        <f t="shared" si="230"/>
        <v>1478178725.3433444</v>
      </c>
      <c r="U489" s="4">
        <v>50000</v>
      </c>
      <c r="V489" s="10">
        <f t="shared" si="245"/>
        <v>11.99473870057645</v>
      </c>
      <c r="W489" s="4">
        <f t="shared" si="246"/>
        <v>7.3339378296639168E-2</v>
      </c>
      <c r="X489" s="2">
        <f t="shared" si="236"/>
        <v>59.973693502882249</v>
      </c>
      <c r="Y489" s="9">
        <f t="shared" si="237"/>
        <v>6.8287037037037025E-4</v>
      </c>
      <c r="Z489" s="2">
        <f t="shared" si="238"/>
        <v>0.36669689148319407</v>
      </c>
      <c r="AA489" s="2">
        <f t="shared" si="239"/>
        <v>37359.115381132462</v>
      </c>
      <c r="AB489" s="9" t="e">
        <f t="shared" si="240"/>
        <v>#NUM!</v>
      </c>
      <c r="AC489" s="4">
        <f t="shared" si="231"/>
        <v>1466184000</v>
      </c>
      <c r="AD489" s="4">
        <f t="shared" si="241"/>
        <v>1478178700</v>
      </c>
      <c r="AE489" s="4">
        <f t="shared" si="232"/>
        <v>50000</v>
      </c>
      <c r="AF489">
        <f t="shared" si="233"/>
        <v>157273</v>
      </c>
      <c r="AG489">
        <f t="shared" si="242"/>
        <v>97200</v>
      </c>
      <c r="AH489">
        <f t="shared" si="243"/>
        <v>60073</v>
      </c>
    </row>
    <row r="490" spans="1:34">
      <c r="A490" s="3">
        <v>487</v>
      </c>
      <c r="B490" s="2">
        <f t="shared" si="218"/>
        <v>144975238840955.5</v>
      </c>
      <c r="C490" s="2">
        <f t="shared" si="219"/>
        <v>1194553797153.9419</v>
      </c>
      <c r="D490" s="2">
        <f t="shared" si="244"/>
        <v>7323814222.8662109</v>
      </c>
      <c r="E490" s="2">
        <f t="shared" si="220"/>
        <v>146169792638109.44</v>
      </c>
      <c r="G490" s="2">
        <f t="shared" si="221"/>
        <v>31</v>
      </c>
      <c r="H490" s="2">
        <f t="shared" si="222"/>
        <v>22</v>
      </c>
      <c r="I490" s="2">
        <f t="shared" si="223"/>
        <v>100000</v>
      </c>
      <c r="J490" s="4">
        <f t="shared" si="224"/>
        <v>1201907.7096320603</v>
      </c>
      <c r="K490" s="10">
        <f t="shared" si="225"/>
        <v>7353.9124781183764</v>
      </c>
      <c r="L490" s="4">
        <f t="shared" si="234"/>
        <v>36769.562390591884</v>
      </c>
      <c r="M490" s="9" t="e">
        <f t="shared" si="235"/>
        <v>#NUM!</v>
      </c>
      <c r="N490" s="4">
        <f t="shared" si="226"/>
        <v>150.49127626060363</v>
      </c>
      <c r="Q490" s="2">
        <f t="shared" si="227"/>
        <v>1478178725.3433444</v>
      </c>
      <c r="R490" s="2">
        <f t="shared" si="228"/>
        <v>12068379.061425611</v>
      </c>
      <c r="S490" s="2">
        <f t="shared" si="229"/>
        <v>73640.360849161138</v>
      </c>
      <c r="T490" s="4">
        <f t="shared" si="230"/>
        <v>1490247104.4047701</v>
      </c>
      <c r="U490" s="4">
        <v>50000</v>
      </c>
      <c r="V490" s="10">
        <f t="shared" si="245"/>
        <v>12.068379061425611</v>
      </c>
      <c r="W490" s="4">
        <f t="shared" si="246"/>
        <v>7.3640360849161368E-2</v>
      </c>
      <c r="X490" s="2">
        <f t="shared" si="236"/>
        <v>60.341895307128055</v>
      </c>
      <c r="Y490" s="9">
        <f t="shared" si="237"/>
        <v>6.9444444444444447E-4</v>
      </c>
      <c r="Z490" s="2">
        <f t="shared" si="238"/>
        <v>0.36820180424580684</v>
      </c>
      <c r="AA490" s="2">
        <f t="shared" si="239"/>
        <v>37419.457276439593</v>
      </c>
      <c r="AB490" s="9" t="e">
        <f t="shared" si="240"/>
        <v>#NUM!</v>
      </c>
      <c r="AC490" s="4">
        <f t="shared" si="231"/>
        <v>1478178700</v>
      </c>
      <c r="AD490" s="4">
        <f t="shared" si="241"/>
        <v>1490247100</v>
      </c>
      <c r="AE490" s="4">
        <f t="shared" si="232"/>
        <v>50000</v>
      </c>
      <c r="AF490">
        <f t="shared" si="233"/>
        <v>157597</v>
      </c>
      <c r="AG490">
        <f t="shared" si="242"/>
        <v>97400</v>
      </c>
      <c r="AH490">
        <f t="shared" si="243"/>
        <v>60197</v>
      </c>
    </row>
    <row r="491" spans="1:34">
      <c r="A491" s="3">
        <v>488</v>
      </c>
      <c r="B491" s="2">
        <f t="shared" si="218"/>
        <v>146169792638109.44</v>
      </c>
      <c r="C491" s="2">
        <f t="shared" si="219"/>
        <v>1201907709632.0603</v>
      </c>
      <c r="D491" s="2">
        <f t="shared" si="244"/>
        <v>7353912478.1184082</v>
      </c>
      <c r="E491" s="2">
        <f t="shared" si="220"/>
        <v>147371700347741.5</v>
      </c>
      <c r="G491" s="2">
        <f t="shared" si="221"/>
        <v>31</v>
      </c>
      <c r="H491" s="2">
        <f t="shared" si="222"/>
        <v>23</v>
      </c>
      <c r="I491" s="2">
        <f t="shared" si="223"/>
        <v>100000</v>
      </c>
      <c r="J491" s="4">
        <f t="shared" si="224"/>
        <v>1209291.7821688296</v>
      </c>
      <c r="K491" s="10">
        <f t="shared" si="225"/>
        <v>7384.0725367693713</v>
      </c>
      <c r="L491" s="4">
        <f t="shared" si="234"/>
        <v>36920.362683846855</v>
      </c>
      <c r="M491" s="9" t="e">
        <f t="shared" si="235"/>
        <v>#NUM!</v>
      </c>
      <c r="N491" s="4">
        <f t="shared" si="226"/>
        <v>150.80029325497162</v>
      </c>
      <c r="Q491" s="2">
        <f t="shared" si="227"/>
        <v>1490247104.4047701</v>
      </c>
      <c r="R491" s="2">
        <f t="shared" si="228"/>
        <v>12142321.022861283</v>
      </c>
      <c r="S491" s="2">
        <f t="shared" si="229"/>
        <v>73941.961435671081</v>
      </c>
      <c r="T491" s="4">
        <f t="shared" si="230"/>
        <v>1502389425.4276314</v>
      </c>
      <c r="U491" s="4">
        <v>50000</v>
      </c>
      <c r="V491" s="10">
        <f t="shared" si="245"/>
        <v>12.142321022861283</v>
      </c>
      <c r="W491" s="4">
        <f t="shared" si="246"/>
        <v>7.3941961435671999E-2</v>
      </c>
      <c r="X491" s="2">
        <f t="shared" si="236"/>
        <v>60.711605114306415</v>
      </c>
      <c r="Y491" s="9">
        <f t="shared" si="237"/>
        <v>6.9444444444444447E-4</v>
      </c>
      <c r="Z491" s="2">
        <f t="shared" si="238"/>
        <v>0.36970980717835999</v>
      </c>
      <c r="AA491" s="2">
        <f t="shared" si="239"/>
        <v>37480.168881553902</v>
      </c>
      <c r="AB491" s="9" t="e">
        <f t="shared" si="240"/>
        <v>#NUM!</v>
      </c>
      <c r="AC491" s="4">
        <f t="shared" si="231"/>
        <v>1490247100</v>
      </c>
      <c r="AD491" s="4">
        <f t="shared" si="241"/>
        <v>1502389400</v>
      </c>
      <c r="AE491" s="4">
        <f t="shared" si="232"/>
        <v>50000</v>
      </c>
      <c r="AF491">
        <f t="shared" si="233"/>
        <v>157920</v>
      </c>
      <c r="AG491">
        <f t="shared" si="242"/>
        <v>97600</v>
      </c>
      <c r="AH491">
        <f t="shared" si="243"/>
        <v>60320</v>
      </c>
    </row>
    <row r="492" spans="1:34">
      <c r="A492" s="3">
        <v>489</v>
      </c>
      <c r="B492" s="2">
        <f t="shared" si="218"/>
        <v>147371700347741.5</v>
      </c>
      <c r="C492" s="2">
        <f t="shared" si="219"/>
        <v>1209291782168.8296</v>
      </c>
      <c r="D492" s="2">
        <f t="shared" si="244"/>
        <v>7384072536.7692871</v>
      </c>
      <c r="E492" s="2">
        <f t="shared" si="220"/>
        <v>148580992129910.34</v>
      </c>
      <c r="G492" s="2">
        <f t="shared" si="221"/>
        <v>31</v>
      </c>
      <c r="H492" s="2">
        <f t="shared" si="222"/>
        <v>24</v>
      </c>
      <c r="I492" s="2">
        <f t="shared" si="223"/>
        <v>100000</v>
      </c>
      <c r="J492" s="4">
        <f t="shared" si="224"/>
        <v>1216706.0765676489</v>
      </c>
      <c r="K492" s="10">
        <f t="shared" si="225"/>
        <v>7414.294398819241</v>
      </c>
      <c r="L492" s="4">
        <f t="shared" si="234"/>
        <v>37071.471994096202</v>
      </c>
      <c r="M492" s="9" t="e">
        <f t="shared" si="235"/>
        <v>#NUM!</v>
      </c>
      <c r="N492" s="4">
        <f t="shared" si="226"/>
        <v>151.10931024934689</v>
      </c>
      <c r="Q492" s="2">
        <f t="shared" si="227"/>
        <v>1502389425.4276314</v>
      </c>
      <c r="R492" s="2">
        <f t="shared" si="228"/>
        <v>12216565.202917453</v>
      </c>
      <c r="S492" s="2">
        <f t="shared" si="229"/>
        <v>74244.180056169775</v>
      </c>
      <c r="T492" s="4">
        <f t="shared" si="230"/>
        <v>1514605990.6305487</v>
      </c>
      <c r="U492" s="4">
        <v>50000</v>
      </c>
      <c r="V492" s="10">
        <f t="shared" si="245"/>
        <v>12.216565202917453</v>
      </c>
      <c r="W492" s="4">
        <f t="shared" si="246"/>
        <v>7.4244180056169284E-2</v>
      </c>
      <c r="X492" s="2">
        <f t="shared" si="236"/>
        <v>61.082826014587262</v>
      </c>
      <c r="Y492" s="9">
        <f t="shared" si="237"/>
        <v>7.0601851851851847E-4</v>
      </c>
      <c r="Z492" s="2">
        <f t="shared" si="238"/>
        <v>0.37122090028084642</v>
      </c>
      <c r="AA492" s="2">
        <f t="shared" si="239"/>
        <v>37541.251707568488</v>
      </c>
      <c r="AB492" s="9" t="e">
        <f t="shared" si="240"/>
        <v>#NUM!</v>
      </c>
      <c r="AC492" s="4">
        <f t="shared" si="231"/>
        <v>1502389400</v>
      </c>
      <c r="AD492" s="4">
        <f t="shared" si="241"/>
        <v>1514606000</v>
      </c>
      <c r="AE492" s="4">
        <f t="shared" si="232"/>
        <v>50000</v>
      </c>
      <c r="AF492">
        <f t="shared" si="233"/>
        <v>158244</v>
      </c>
      <c r="AG492">
        <f t="shared" si="242"/>
        <v>97800</v>
      </c>
      <c r="AH492">
        <f t="shared" si="243"/>
        <v>60444</v>
      </c>
    </row>
    <row r="493" spans="1:34">
      <c r="A493" s="3">
        <v>490</v>
      </c>
      <c r="B493" s="2">
        <f t="shared" si="218"/>
        <v>148580992129910.34</v>
      </c>
      <c r="C493" s="2">
        <f t="shared" si="219"/>
        <v>1216706076567.6489</v>
      </c>
      <c r="D493" s="2">
        <f t="shared" si="244"/>
        <v>7414294398.8193359</v>
      </c>
      <c r="E493" s="2">
        <f t="shared" si="220"/>
        <v>149797698206478</v>
      </c>
      <c r="G493" s="2">
        <f t="shared" si="221"/>
        <v>31</v>
      </c>
      <c r="H493" s="2">
        <f t="shared" si="222"/>
        <v>25</v>
      </c>
      <c r="I493" s="2">
        <f t="shared" si="223"/>
        <v>100000</v>
      </c>
      <c r="J493" s="4">
        <f t="shared" si="224"/>
        <v>1224150.6546319169</v>
      </c>
      <c r="K493" s="10">
        <f t="shared" si="225"/>
        <v>7444.5780642679856</v>
      </c>
      <c r="L493" s="4">
        <f t="shared" si="234"/>
        <v>37222.890321339932</v>
      </c>
      <c r="M493" s="9" t="e">
        <f t="shared" si="235"/>
        <v>#NUM!</v>
      </c>
      <c r="N493" s="4">
        <f t="shared" si="226"/>
        <v>151.41832724372944</v>
      </c>
      <c r="Q493" s="2">
        <f t="shared" si="227"/>
        <v>1514605990.6305487</v>
      </c>
      <c r="R493" s="2">
        <f t="shared" si="228"/>
        <v>12291112.219628111</v>
      </c>
      <c r="S493" s="2">
        <f t="shared" si="229"/>
        <v>74547.016710657219</v>
      </c>
      <c r="T493" s="4">
        <f t="shared" si="230"/>
        <v>1526897102.8501768</v>
      </c>
      <c r="U493" s="4">
        <v>50000</v>
      </c>
      <c r="V493" s="10">
        <f t="shared" si="245"/>
        <v>12.29111221962811</v>
      </c>
      <c r="W493" s="4">
        <f t="shared" si="246"/>
        <v>7.4547016710656777E-2</v>
      </c>
      <c r="X493" s="2">
        <f t="shared" si="236"/>
        <v>61.455561098140549</v>
      </c>
      <c r="Y493" s="9">
        <f t="shared" si="237"/>
        <v>7.0601851851851847E-4</v>
      </c>
      <c r="Z493" s="2">
        <f t="shared" si="238"/>
        <v>0.37273508355328744</v>
      </c>
      <c r="AA493" s="2">
        <f t="shared" si="239"/>
        <v>37602.707268666629</v>
      </c>
      <c r="AB493" s="9" t="e">
        <f t="shared" si="240"/>
        <v>#NUM!</v>
      </c>
      <c r="AC493" s="4">
        <f t="shared" si="231"/>
        <v>1514606000</v>
      </c>
      <c r="AD493" s="4">
        <f t="shared" si="241"/>
        <v>1526897100</v>
      </c>
      <c r="AE493" s="4">
        <f t="shared" si="232"/>
        <v>50000</v>
      </c>
      <c r="AF493">
        <f t="shared" si="233"/>
        <v>158567</v>
      </c>
      <c r="AG493">
        <f t="shared" si="242"/>
        <v>98000</v>
      </c>
      <c r="AH493">
        <f t="shared" si="243"/>
        <v>60567</v>
      </c>
    </row>
    <row r="494" spans="1:34">
      <c r="A494" s="3">
        <v>491</v>
      </c>
      <c r="B494" s="2">
        <f t="shared" si="218"/>
        <v>149797698206478</v>
      </c>
      <c r="C494" s="2">
        <f t="shared" si="219"/>
        <v>1224150654631.917</v>
      </c>
      <c r="D494" s="2">
        <f t="shared" si="244"/>
        <v>7444578064.2680664</v>
      </c>
      <c r="E494" s="2">
        <f t="shared" si="220"/>
        <v>151021848861109.91</v>
      </c>
      <c r="G494" s="2">
        <f t="shared" si="221"/>
        <v>31</v>
      </c>
      <c r="H494" s="2">
        <f t="shared" si="222"/>
        <v>26</v>
      </c>
      <c r="I494" s="2">
        <f t="shared" si="223"/>
        <v>100000</v>
      </c>
      <c r="J494" s="4">
        <f t="shared" si="224"/>
        <v>1231625.5781650324</v>
      </c>
      <c r="K494" s="10">
        <f t="shared" si="225"/>
        <v>7474.9235331156051</v>
      </c>
      <c r="L494" s="4">
        <f t="shared" si="234"/>
        <v>37374.617665578029</v>
      </c>
      <c r="M494" s="9" t="e">
        <f t="shared" si="235"/>
        <v>#NUM!</v>
      </c>
      <c r="N494" s="4">
        <f t="shared" si="226"/>
        <v>151.72734423809743</v>
      </c>
      <c r="Q494" s="2">
        <f t="shared" si="227"/>
        <v>1526897102.8501768</v>
      </c>
      <c r="R494" s="2">
        <f t="shared" si="228"/>
        <v>12365962.691027245</v>
      </c>
      <c r="S494" s="2">
        <f t="shared" si="229"/>
        <v>74850.471399133414</v>
      </c>
      <c r="T494" s="4">
        <f t="shared" si="230"/>
        <v>1539263065.541204</v>
      </c>
      <c r="U494" s="4">
        <v>50000</v>
      </c>
      <c r="V494" s="10">
        <f t="shared" si="245"/>
        <v>12.365962691027246</v>
      </c>
      <c r="W494" s="4">
        <f t="shared" si="246"/>
        <v>7.4850471399136254E-2</v>
      </c>
      <c r="X494" s="2">
        <f t="shared" si="236"/>
        <v>61.829813455136232</v>
      </c>
      <c r="Y494" s="9">
        <f t="shared" si="237"/>
        <v>7.0601851851851847E-4</v>
      </c>
      <c r="Z494" s="2">
        <f t="shared" si="238"/>
        <v>0.37425235699568304</v>
      </c>
      <c r="AA494" s="2">
        <f t="shared" si="239"/>
        <v>37664.537082121766</v>
      </c>
      <c r="AB494" s="9" t="e">
        <f t="shared" si="240"/>
        <v>#NUM!</v>
      </c>
      <c r="AC494" s="4">
        <f t="shared" si="231"/>
        <v>1526897100</v>
      </c>
      <c r="AD494" s="4">
        <f t="shared" si="241"/>
        <v>1539263100</v>
      </c>
      <c r="AE494" s="4">
        <f t="shared" si="232"/>
        <v>50000</v>
      </c>
      <c r="AF494">
        <f t="shared" si="233"/>
        <v>158891</v>
      </c>
      <c r="AG494">
        <f t="shared" si="242"/>
        <v>98200</v>
      </c>
      <c r="AH494">
        <f t="shared" si="243"/>
        <v>60691</v>
      </c>
    </row>
    <row r="495" spans="1:34">
      <c r="A495" s="3">
        <v>492</v>
      </c>
      <c r="B495" s="2">
        <f t="shared" si="218"/>
        <v>151021848861109.91</v>
      </c>
      <c r="C495" s="2">
        <f t="shared" si="219"/>
        <v>1231625578165.0325</v>
      </c>
      <c r="D495" s="2">
        <f t="shared" si="244"/>
        <v>7474923533.1154785</v>
      </c>
      <c r="E495" s="2">
        <f t="shared" si="220"/>
        <v>152253474439274.94</v>
      </c>
      <c r="G495" s="2">
        <f t="shared" si="221"/>
        <v>31</v>
      </c>
      <c r="H495" s="2">
        <f t="shared" si="222"/>
        <v>27</v>
      </c>
      <c r="I495" s="2">
        <f t="shared" si="223"/>
        <v>100000</v>
      </c>
      <c r="J495" s="4">
        <f t="shared" si="224"/>
        <v>1239130.9089703946</v>
      </c>
      <c r="K495" s="10">
        <f t="shared" si="225"/>
        <v>7505.3308053621004</v>
      </c>
      <c r="L495" s="4">
        <f t="shared" si="234"/>
        <v>37526.654026810502</v>
      </c>
      <c r="M495" s="9" t="e">
        <f t="shared" si="235"/>
        <v>#NUM!</v>
      </c>
      <c r="N495" s="4">
        <f t="shared" si="226"/>
        <v>152.0363612324727</v>
      </c>
      <c r="Q495" s="2">
        <f t="shared" si="227"/>
        <v>1539263065.541204</v>
      </c>
      <c r="R495" s="2">
        <f t="shared" si="228"/>
        <v>12441117.235148843</v>
      </c>
      <c r="S495" s="2">
        <f t="shared" si="229"/>
        <v>75154.544121598359</v>
      </c>
      <c r="T495" s="4">
        <f t="shared" si="230"/>
        <v>1551704182.7763529</v>
      </c>
      <c r="U495" s="4">
        <v>50000</v>
      </c>
      <c r="V495" s="10">
        <f t="shared" si="245"/>
        <v>12.441117235148843</v>
      </c>
      <c r="W495" s="4">
        <f t="shared" si="246"/>
        <v>7.5154544121597056E-2</v>
      </c>
      <c r="X495" s="2">
        <f t="shared" si="236"/>
        <v>62.205586175744216</v>
      </c>
      <c r="Y495" s="9">
        <f t="shared" si="237"/>
        <v>7.175925925925927E-4</v>
      </c>
      <c r="Z495" s="2">
        <f t="shared" si="238"/>
        <v>0.3757727206079835</v>
      </c>
      <c r="AA495" s="2">
        <f t="shared" si="239"/>
        <v>37726.742668297513</v>
      </c>
      <c r="AB495" s="9" t="e">
        <f t="shared" si="240"/>
        <v>#NUM!</v>
      </c>
      <c r="AC495" s="4">
        <f t="shared" si="231"/>
        <v>1539263100</v>
      </c>
      <c r="AD495" s="4">
        <f t="shared" si="241"/>
        <v>1551704200</v>
      </c>
      <c r="AE495" s="4">
        <f t="shared" si="232"/>
        <v>50000</v>
      </c>
      <c r="AF495">
        <f t="shared" si="233"/>
        <v>159215</v>
      </c>
      <c r="AG495">
        <f t="shared" si="242"/>
        <v>98400</v>
      </c>
      <c r="AH495">
        <f t="shared" si="243"/>
        <v>60815</v>
      </c>
    </row>
    <row r="496" spans="1:34">
      <c r="A496" s="3">
        <v>493</v>
      </c>
      <c r="B496" s="2">
        <f t="shared" si="218"/>
        <v>152253474439274.94</v>
      </c>
      <c r="C496" s="2">
        <f t="shared" si="219"/>
        <v>1239130908970.3945</v>
      </c>
      <c r="D496" s="2">
        <f t="shared" si="244"/>
        <v>7505330805.3620605</v>
      </c>
      <c r="E496" s="2">
        <f t="shared" si="220"/>
        <v>153492605348245.34</v>
      </c>
      <c r="G496" s="2">
        <f t="shared" si="221"/>
        <v>31</v>
      </c>
      <c r="H496" s="2">
        <f t="shared" si="222"/>
        <v>28</v>
      </c>
      <c r="I496" s="2">
        <f t="shared" si="223"/>
        <v>100000</v>
      </c>
      <c r="J496" s="4">
        <f t="shared" si="224"/>
        <v>1246666.7088514022</v>
      </c>
      <c r="K496" s="10">
        <f t="shared" si="225"/>
        <v>7535.7998810074705</v>
      </c>
      <c r="L496" s="4">
        <f t="shared" si="234"/>
        <v>37678.99940503735</v>
      </c>
      <c r="M496" s="9" t="e">
        <f t="shared" si="235"/>
        <v>#NUM!</v>
      </c>
      <c r="N496" s="4">
        <f t="shared" si="226"/>
        <v>152.34537822684797</v>
      </c>
      <c r="Q496" s="2">
        <f t="shared" si="227"/>
        <v>1551704182.7763529</v>
      </c>
      <c r="R496" s="2">
        <f t="shared" si="228"/>
        <v>12516576.470026895</v>
      </c>
      <c r="S496" s="2">
        <f t="shared" si="229"/>
        <v>75459.234878052055</v>
      </c>
      <c r="T496" s="4">
        <f t="shared" si="230"/>
        <v>1564220759.2463799</v>
      </c>
      <c r="U496" s="4">
        <v>50000</v>
      </c>
      <c r="V496" s="10">
        <f t="shared" si="245"/>
        <v>12.516576470026896</v>
      </c>
      <c r="W496" s="4">
        <f t="shared" si="246"/>
        <v>7.5459234878053394E-2</v>
      </c>
      <c r="X496" s="2">
        <f t="shared" si="236"/>
        <v>62.582882350134483</v>
      </c>
      <c r="Y496" s="9">
        <f t="shared" si="237"/>
        <v>7.175925925925927E-4</v>
      </c>
      <c r="Z496" s="2">
        <f t="shared" si="238"/>
        <v>0.37729617439026697</v>
      </c>
      <c r="AA496" s="2">
        <f t="shared" si="239"/>
        <v>37789.325550647649</v>
      </c>
      <c r="AB496" s="9" t="e">
        <f t="shared" si="240"/>
        <v>#NUM!</v>
      </c>
      <c r="AC496" s="4">
        <f t="shared" si="231"/>
        <v>1551704200</v>
      </c>
      <c r="AD496" s="4">
        <f t="shared" si="241"/>
        <v>1564220800</v>
      </c>
      <c r="AE496" s="4">
        <f t="shared" si="232"/>
        <v>50000</v>
      </c>
      <c r="AF496">
        <f t="shared" si="233"/>
        <v>159538</v>
      </c>
      <c r="AG496">
        <f t="shared" si="242"/>
        <v>98600</v>
      </c>
      <c r="AH496">
        <f t="shared" si="243"/>
        <v>60938</v>
      </c>
    </row>
    <row r="497" spans="1:34">
      <c r="A497" s="3">
        <v>494</v>
      </c>
      <c r="B497" s="2">
        <f t="shared" si="218"/>
        <v>153492605348245.34</v>
      </c>
      <c r="C497" s="2">
        <f t="shared" si="219"/>
        <v>1246666708851.4021</v>
      </c>
      <c r="D497" s="2">
        <f t="shared" si="244"/>
        <v>7535799881.0075684</v>
      </c>
      <c r="E497" s="2">
        <f t="shared" si="220"/>
        <v>154739272057096.75</v>
      </c>
      <c r="G497" s="2">
        <f t="shared" si="221"/>
        <v>31</v>
      </c>
      <c r="H497" s="2">
        <f t="shared" si="222"/>
        <v>29</v>
      </c>
      <c r="I497" s="2">
        <f t="shared" si="223"/>
        <v>100000</v>
      </c>
      <c r="J497" s="4">
        <f t="shared" si="224"/>
        <v>1254233.0396114539</v>
      </c>
      <c r="K497" s="10">
        <f t="shared" si="225"/>
        <v>7566.3307600517155</v>
      </c>
      <c r="L497" s="4">
        <f t="shared" si="234"/>
        <v>37831.65380025858</v>
      </c>
      <c r="M497" s="9" t="e">
        <f t="shared" si="235"/>
        <v>#NUM!</v>
      </c>
      <c r="N497" s="4">
        <f t="shared" si="226"/>
        <v>152.65439522123052</v>
      </c>
      <c r="Q497" s="2">
        <f t="shared" si="227"/>
        <v>1564220759.2463799</v>
      </c>
      <c r="R497" s="2">
        <f t="shared" si="228"/>
        <v>12592341.013695389</v>
      </c>
      <c r="S497" s="2">
        <f t="shared" si="229"/>
        <v>75764.543668494502</v>
      </c>
      <c r="T497" s="4">
        <f t="shared" si="230"/>
        <v>1576813100.2600753</v>
      </c>
      <c r="U497" s="4">
        <v>50000</v>
      </c>
      <c r="V497" s="10">
        <f t="shared" si="245"/>
        <v>12.592341013695387</v>
      </c>
      <c r="W497" s="4">
        <f t="shared" si="246"/>
        <v>7.5764543668491058E-2</v>
      </c>
      <c r="X497" s="2">
        <f t="shared" si="236"/>
        <v>62.961705068476938</v>
      </c>
      <c r="Y497" s="9">
        <f t="shared" si="237"/>
        <v>7.175925925925927E-4</v>
      </c>
      <c r="Z497" s="2">
        <f t="shared" si="238"/>
        <v>0.37882271834245529</v>
      </c>
      <c r="AA497" s="2">
        <f t="shared" si="239"/>
        <v>37852.287255716124</v>
      </c>
      <c r="AB497" s="9" t="e">
        <f t="shared" si="240"/>
        <v>#NUM!</v>
      </c>
      <c r="AC497" s="4">
        <f t="shared" si="231"/>
        <v>1564220800</v>
      </c>
      <c r="AD497" s="4">
        <f t="shared" si="241"/>
        <v>1576813100</v>
      </c>
      <c r="AE497" s="4">
        <f t="shared" si="232"/>
        <v>50000</v>
      </c>
      <c r="AF497">
        <f t="shared" si="233"/>
        <v>159862</v>
      </c>
      <c r="AG497">
        <f t="shared" si="242"/>
        <v>98800</v>
      </c>
      <c r="AH497">
        <f t="shared" si="243"/>
        <v>61062</v>
      </c>
    </row>
    <row r="498" spans="1:34">
      <c r="A498" s="3">
        <v>495</v>
      </c>
      <c r="B498" s="2">
        <f t="shared" si="218"/>
        <v>154739272057096.75</v>
      </c>
      <c r="C498" s="2">
        <f t="shared" si="219"/>
        <v>1254233039611.4539</v>
      </c>
      <c r="D498" s="2">
        <f t="shared" si="244"/>
        <v>7566330760.0517578</v>
      </c>
      <c r="E498" s="2">
        <f t="shared" si="220"/>
        <v>155993505096708.22</v>
      </c>
      <c r="G498" s="2">
        <f t="shared" si="221"/>
        <v>31</v>
      </c>
      <c r="H498" s="2">
        <f t="shared" si="222"/>
        <v>30</v>
      </c>
      <c r="I498" s="2">
        <f t="shared" si="223"/>
        <v>100000</v>
      </c>
      <c r="J498" s="4">
        <f t="shared" si="224"/>
        <v>1261829.9630539487</v>
      </c>
      <c r="K498" s="10">
        <f t="shared" si="225"/>
        <v>7596.9234424948354</v>
      </c>
      <c r="L498" s="4">
        <f t="shared" si="234"/>
        <v>37984.617212474179</v>
      </c>
      <c r="M498" s="9" t="e">
        <f t="shared" si="235"/>
        <v>#NUM!</v>
      </c>
      <c r="N498" s="4">
        <f t="shared" si="226"/>
        <v>152.96341221559851</v>
      </c>
      <c r="Q498" s="2">
        <f t="shared" si="227"/>
        <v>1576813100.2600753</v>
      </c>
      <c r="R498" s="2">
        <f t="shared" si="228"/>
        <v>12668411.484188315</v>
      </c>
      <c r="S498" s="2">
        <f t="shared" si="229"/>
        <v>76070.470492925699</v>
      </c>
      <c r="T498" s="4">
        <f t="shared" si="230"/>
        <v>1589481511.7442636</v>
      </c>
      <c r="U498" s="4">
        <v>50000</v>
      </c>
      <c r="V498" s="10">
        <f t="shared" si="245"/>
        <v>12.668411484188313</v>
      </c>
      <c r="W498" s="4">
        <f t="shared" si="246"/>
        <v>7.6070470492926034E-2</v>
      </c>
      <c r="X498" s="2">
        <f t="shared" si="236"/>
        <v>63.342057420941565</v>
      </c>
      <c r="Y498" s="9">
        <f t="shared" si="237"/>
        <v>7.291666666666667E-4</v>
      </c>
      <c r="Z498" s="2">
        <f t="shared" si="238"/>
        <v>0.38035235246462662</v>
      </c>
      <c r="AA498" s="2">
        <f t="shared" si="239"/>
        <v>37915.629313137069</v>
      </c>
      <c r="AB498" s="9" t="e">
        <f t="shared" si="240"/>
        <v>#NUM!</v>
      </c>
      <c r="AC498" s="4">
        <f t="shared" si="231"/>
        <v>1576813100</v>
      </c>
      <c r="AD498" s="4">
        <f t="shared" si="241"/>
        <v>1589481500</v>
      </c>
      <c r="AE498" s="4">
        <f t="shared" si="232"/>
        <v>50000</v>
      </c>
      <c r="AF498">
        <f t="shared" si="233"/>
        <v>160185</v>
      </c>
      <c r="AG498">
        <f t="shared" si="242"/>
        <v>99000</v>
      </c>
      <c r="AH498">
        <f t="shared" si="243"/>
        <v>61185</v>
      </c>
    </row>
    <row r="499" spans="1:34">
      <c r="A499" s="3">
        <v>496</v>
      </c>
      <c r="B499" s="2">
        <f t="shared" si="218"/>
        <v>155993505096708.22</v>
      </c>
      <c r="C499" s="2">
        <f t="shared" si="219"/>
        <v>1261829963053.9487</v>
      </c>
      <c r="D499" s="2">
        <f t="shared" si="244"/>
        <v>7596923442.494873</v>
      </c>
      <c r="E499" s="2">
        <f t="shared" si="220"/>
        <v>157255335059762.16</v>
      </c>
      <c r="G499" s="2">
        <f t="shared" si="221"/>
        <v>31</v>
      </c>
      <c r="H499" s="2">
        <f t="shared" si="222"/>
        <v>31</v>
      </c>
      <c r="I499" s="2">
        <f t="shared" si="223"/>
        <v>100000</v>
      </c>
      <c r="J499" s="4">
        <f t="shared" si="224"/>
        <v>1269457.5409822855</v>
      </c>
      <c r="K499" s="10">
        <f t="shared" si="225"/>
        <v>7627.5779283368302</v>
      </c>
      <c r="L499" s="4">
        <f t="shared" si="234"/>
        <v>38137.889641684153</v>
      </c>
      <c r="M499" s="9" t="e">
        <f t="shared" si="235"/>
        <v>#NUM!</v>
      </c>
      <c r="N499" s="4">
        <f t="shared" si="226"/>
        <v>153.27242920997378</v>
      </c>
      <c r="Q499" s="2">
        <f t="shared" si="227"/>
        <v>1589481511.7442636</v>
      </c>
      <c r="R499" s="2">
        <f t="shared" si="228"/>
        <v>12744788.49953966</v>
      </c>
      <c r="S499" s="2">
        <f t="shared" si="229"/>
        <v>76377.015351345646</v>
      </c>
      <c r="T499" s="4">
        <f t="shared" si="230"/>
        <v>1602226300.2438033</v>
      </c>
      <c r="U499" s="4">
        <v>50000</v>
      </c>
      <c r="V499" s="10">
        <f t="shared" si="245"/>
        <v>12.744788499539659</v>
      </c>
      <c r="W499" s="4">
        <f t="shared" si="246"/>
        <v>7.6377015351345889E-2</v>
      </c>
      <c r="X499" s="2">
        <f t="shared" si="236"/>
        <v>63.723942497698296</v>
      </c>
      <c r="Y499" s="9">
        <f t="shared" si="237"/>
        <v>7.291666666666667E-4</v>
      </c>
      <c r="Z499" s="2">
        <f t="shared" si="238"/>
        <v>0.38188507675673122</v>
      </c>
      <c r="AA499" s="2">
        <f t="shared" si="239"/>
        <v>37979.353255634771</v>
      </c>
      <c r="AB499" s="9" t="e">
        <f t="shared" si="240"/>
        <v>#NUM!</v>
      </c>
      <c r="AC499" s="4">
        <f t="shared" si="231"/>
        <v>1589481500</v>
      </c>
      <c r="AD499" s="4">
        <f t="shared" si="241"/>
        <v>1602226300</v>
      </c>
      <c r="AE499" s="4">
        <f t="shared" si="232"/>
        <v>50000</v>
      </c>
      <c r="AF499">
        <f t="shared" si="233"/>
        <v>160509</v>
      </c>
      <c r="AG499">
        <f t="shared" si="242"/>
        <v>99200</v>
      </c>
      <c r="AH499">
        <f t="shared" si="243"/>
        <v>61309</v>
      </c>
    </row>
    <row r="500" spans="1:34">
      <c r="A500" s="3">
        <v>497</v>
      </c>
      <c r="B500" s="2">
        <f t="shared" si="218"/>
        <v>157255335059762.16</v>
      </c>
      <c r="C500" s="2">
        <f t="shared" si="219"/>
        <v>1269457540982.2854</v>
      </c>
      <c r="D500" s="2">
        <f t="shared" si="244"/>
        <v>7627577928.3366699</v>
      </c>
      <c r="E500" s="2">
        <f t="shared" si="220"/>
        <v>158524792600744.44</v>
      </c>
      <c r="G500" s="2">
        <f t="shared" si="221"/>
        <v>32</v>
      </c>
      <c r="H500" s="2">
        <f t="shared" si="222"/>
        <v>1</v>
      </c>
      <c r="I500" s="2">
        <f t="shared" si="223"/>
        <v>100000</v>
      </c>
      <c r="J500" s="4">
        <f t="shared" si="224"/>
        <v>1277115.8351998632</v>
      </c>
      <c r="K500" s="10">
        <f t="shared" si="225"/>
        <v>7658.2942175776998</v>
      </c>
      <c r="L500" s="4">
        <f t="shared" si="234"/>
        <v>38291.471087888502</v>
      </c>
      <c r="M500" s="9" t="e">
        <f t="shared" si="235"/>
        <v>#NUM!</v>
      </c>
      <c r="N500" s="4">
        <f t="shared" si="226"/>
        <v>153.58144620434905</v>
      </c>
      <c r="Q500" s="2">
        <f t="shared" si="227"/>
        <v>1602226300.2438033</v>
      </c>
      <c r="R500" s="2">
        <f t="shared" si="228"/>
        <v>12821472.677783415</v>
      </c>
      <c r="S500" s="2">
        <f t="shared" si="229"/>
        <v>76684.178243754344</v>
      </c>
      <c r="T500" s="4">
        <f t="shared" si="230"/>
        <v>1615047772.9215868</v>
      </c>
      <c r="U500" s="4">
        <v>50000</v>
      </c>
      <c r="V500" s="10">
        <f t="shared" si="245"/>
        <v>12.821472677783413</v>
      </c>
      <c r="W500" s="4">
        <f t="shared" si="246"/>
        <v>7.6684178243754175E-2</v>
      </c>
      <c r="X500" s="2">
        <f t="shared" si="236"/>
        <v>64.107363388917065</v>
      </c>
      <c r="Y500" s="9">
        <f t="shared" si="237"/>
        <v>7.407407407407407E-4</v>
      </c>
      <c r="Z500" s="2">
        <f t="shared" si="238"/>
        <v>0.3834208912187691</v>
      </c>
      <c r="AA500" s="2">
        <f t="shared" si="239"/>
        <v>38043.460619023688</v>
      </c>
      <c r="AB500" s="9" t="e">
        <f t="shared" si="240"/>
        <v>#NUM!</v>
      </c>
      <c r="AC500" s="4">
        <f t="shared" si="231"/>
        <v>1602226300</v>
      </c>
      <c r="AD500" s="4">
        <f t="shared" si="241"/>
        <v>1615047800</v>
      </c>
      <c r="AE500" s="4">
        <f t="shared" si="232"/>
        <v>50000</v>
      </c>
      <c r="AF500">
        <f t="shared" si="233"/>
        <v>160833</v>
      </c>
      <c r="AG500">
        <f t="shared" si="242"/>
        <v>99400</v>
      </c>
      <c r="AH500">
        <f t="shared" si="243"/>
        <v>61433</v>
      </c>
    </row>
    <row r="501" spans="1:34">
      <c r="A501" s="3">
        <v>498</v>
      </c>
      <c r="B501" s="2">
        <f t="shared" si="218"/>
        <v>158524792600744.44</v>
      </c>
      <c r="C501" s="2">
        <f t="shared" si="219"/>
        <v>1277115835199.863</v>
      </c>
      <c r="D501" s="2">
        <f t="shared" si="244"/>
        <v>7658294217.5776367</v>
      </c>
      <c r="E501" s="2">
        <f t="shared" si="220"/>
        <v>159801908435944.31</v>
      </c>
      <c r="G501" s="2">
        <f t="shared" si="221"/>
        <v>32</v>
      </c>
      <c r="H501" s="2">
        <f t="shared" si="222"/>
        <v>2</v>
      </c>
      <c r="I501" s="2">
        <f t="shared" si="223"/>
        <v>100000</v>
      </c>
      <c r="J501" s="4">
        <f t="shared" si="224"/>
        <v>1284804.9075100806</v>
      </c>
      <c r="K501" s="10">
        <f t="shared" si="225"/>
        <v>7689.0723102174443</v>
      </c>
      <c r="L501" s="4">
        <f t="shared" si="234"/>
        <v>38445.361551087219</v>
      </c>
      <c r="M501" s="9" t="e">
        <f t="shared" si="235"/>
        <v>#NUM!</v>
      </c>
      <c r="N501" s="4">
        <f t="shared" si="226"/>
        <v>153.89046319871704</v>
      </c>
      <c r="Q501" s="2">
        <f t="shared" si="227"/>
        <v>1615047772.9215868</v>
      </c>
      <c r="R501" s="2">
        <f t="shared" si="228"/>
        <v>12898464.636953566</v>
      </c>
      <c r="S501" s="2">
        <f t="shared" si="229"/>
        <v>76991.959170151793</v>
      </c>
      <c r="T501" s="4">
        <f t="shared" si="230"/>
        <v>1627946237.5585403</v>
      </c>
      <c r="U501" s="4">
        <v>50000</v>
      </c>
      <c r="V501" s="10">
        <f t="shared" si="245"/>
        <v>12.898464636953566</v>
      </c>
      <c r="W501" s="4">
        <f t="shared" si="246"/>
        <v>7.6991959170152668E-2</v>
      </c>
      <c r="X501" s="2">
        <f t="shared" si="236"/>
        <v>64.492323184767827</v>
      </c>
      <c r="Y501" s="9">
        <f t="shared" si="237"/>
        <v>7.407407407407407E-4</v>
      </c>
      <c r="Z501" s="2">
        <f t="shared" si="238"/>
        <v>0.38495979585076157</v>
      </c>
      <c r="AA501" s="2">
        <f t="shared" si="239"/>
        <v>38107.952942208452</v>
      </c>
      <c r="AB501" s="9" t="e">
        <f t="shared" si="240"/>
        <v>#NUM!</v>
      </c>
      <c r="AC501" s="4">
        <f t="shared" si="231"/>
        <v>1615047800</v>
      </c>
      <c r="AD501" s="4">
        <f t="shared" si="241"/>
        <v>1627946200</v>
      </c>
      <c r="AE501" s="4">
        <f t="shared" si="232"/>
        <v>50000</v>
      </c>
      <c r="AF501">
        <f t="shared" si="233"/>
        <v>161156</v>
      </c>
      <c r="AG501">
        <f t="shared" si="242"/>
        <v>99600</v>
      </c>
      <c r="AH501">
        <f t="shared" si="243"/>
        <v>61556</v>
      </c>
    </row>
    <row r="502" spans="1:34">
      <c r="A502" s="3">
        <v>499</v>
      </c>
      <c r="B502" s="2">
        <f t="shared" si="218"/>
        <v>159801908435944.31</v>
      </c>
      <c r="C502" s="2">
        <f t="shared" si="219"/>
        <v>1284804907510.0806</v>
      </c>
      <c r="D502" s="2">
        <f t="shared" si="244"/>
        <v>7689072310.2175293</v>
      </c>
      <c r="E502" s="2">
        <f t="shared" si="220"/>
        <v>161086713343454.41</v>
      </c>
      <c r="G502" s="2">
        <f t="shared" si="221"/>
        <v>32</v>
      </c>
      <c r="H502" s="2">
        <f t="shared" si="222"/>
        <v>3</v>
      </c>
      <c r="I502" s="2">
        <f t="shared" si="223"/>
        <v>100000</v>
      </c>
      <c r="J502" s="4">
        <f t="shared" si="224"/>
        <v>1292524.8197163367</v>
      </c>
      <c r="K502" s="10">
        <f t="shared" si="225"/>
        <v>7719.9122062560637</v>
      </c>
      <c r="L502" s="4">
        <f t="shared" si="234"/>
        <v>38599.561031280318</v>
      </c>
      <c r="M502" s="9" t="e">
        <f t="shared" si="235"/>
        <v>#NUM!</v>
      </c>
      <c r="N502" s="4">
        <f t="shared" si="226"/>
        <v>154.19948019309959</v>
      </c>
      <c r="Q502" s="2">
        <f t="shared" si="227"/>
        <v>1627946237.5585403</v>
      </c>
      <c r="R502" s="2">
        <f t="shared" si="228"/>
        <v>12975764.995084105</v>
      </c>
      <c r="S502" s="2">
        <f t="shared" si="229"/>
        <v>77300.358130537992</v>
      </c>
      <c r="T502" s="4">
        <f t="shared" si="230"/>
        <v>1640922002.5536244</v>
      </c>
      <c r="U502" s="4">
        <v>50000</v>
      </c>
      <c r="V502" s="10">
        <f t="shared" si="245"/>
        <v>12.975764995084104</v>
      </c>
      <c r="W502" s="4">
        <f t="shared" si="246"/>
        <v>7.7300358130537816E-2</v>
      </c>
      <c r="X502" s="2">
        <f t="shared" si="236"/>
        <v>64.878824975420514</v>
      </c>
      <c r="Y502" s="9">
        <f t="shared" si="237"/>
        <v>7.407407407407407E-4</v>
      </c>
      <c r="Z502" s="2">
        <f t="shared" si="238"/>
        <v>0.3865017906526873</v>
      </c>
      <c r="AA502" s="2">
        <f t="shared" si="239"/>
        <v>38172.831767183874</v>
      </c>
      <c r="AB502" s="9" t="e">
        <f t="shared" si="240"/>
        <v>#NUM!</v>
      </c>
      <c r="AC502" s="4">
        <f t="shared" si="231"/>
        <v>1627946200</v>
      </c>
      <c r="AD502" s="4">
        <f t="shared" si="241"/>
        <v>1640922000</v>
      </c>
      <c r="AE502" s="4">
        <f t="shared" si="232"/>
        <v>50000</v>
      </c>
      <c r="AF502">
        <f t="shared" si="233"/>
        <v>161480</v>
      </c>
      <c r="AG502">
        <f t="shared" si="242"/>
        <v>99800</v>
      </c>
      <c r="AH502">
        <f t="shared" si="243"/>
        <v>61680</v>
      </c>
    </row>
    <row r="503" spans="1:34">
      <c r="A503" s="3">
        <v>500</v>
      </c>
      <c r="B503" s="2">
        <f t="shared" si="218"/>
        <v>161086713343454.41</v>
      </c>
      <c r="C503" s="2">
        <f t="shared" si="219"/>
        <v>1292524819716.3367</v>
      </c>
      <c r="D503" s="2">
        <f t="shared" si="244"/>
        <v>7719912206.2561035</v>
      </c>
      <c r="E503" s="2">
        <f t="shared" si="220"/>
        <v>162379238163170.75</v>
      </c>
      <c r="G503" s="2">
        <f t="shared" si="221"/>
        <v>32</v>
      </c>
      <c r="H503" s="2">
        <f t="shared" si="222"/>
        <v>4</v>
      </c>
      <c r="I503" s="2">
        <f t="shared" si="223"/>
        <v>100000</v>
      </c>
      <c r="J503" s="4">
        <f t="shared" si="224"/>
        <v>1300275.6336220303</v>
      </c>
      <c r="K503" s="10">
        <f t="shared" si="225"/>
        <v>7750.8139056935588</v>
      </c>
      <c r="L503" s="4">
        <f t="shared" si="234"/>
        <v>38754.069528467793</v>
      </c>
      <c r="M503" s="9" t="e">
        <f t="shared" si="235"/>
        <v>#NUM!</v>
      </c>
      <c r="N503" s="4">
        <f t="shared" si="226"/>
        <v>154.50849718747486</v>
      </c>
      <c r="Q503" s="2">
        <f t="shared" si="227"/>
        <v>1640922002.5536244</v>
      </c>
      <c r="R503" s="2">
        <f t="shared" si="228"/>
        <v>13053374.370209018</v>
      </c>
      <c r="S503" s="2">
        <f t="shared" si="229"/>
        <v>77609.375124912942</v>
      </c>
      <c r="T503" s="4">
        <f t="shared" si="230"/>
        <v>1653975376.9238334</v>
      </c>
      <c r="U503" s="4">
        <v>50000</v>
      </c>
      <c r="V503" s="10">
        <f t="shared" si="245"/>
        <v>13.053374370209019</v>
      </c>
      <c r="W503" s="4">
        <f t="shared" si="246"/>
        <v>7.7609375124914948E-2</v>
      </c>
      <c r="X503" s="2">
        <f t="shared" si="236"/>
        <v>65.266871851045096</v>
      </c>
      <c r="Y503" s="9">
        <f t="shared" si="237"/>
        <v>7.5231481481481471E-4</v>
      </c>
      <c r="Z503" s="2">
        <f t="shared" si="238"/>
        <v>0.38804687562458184</v>
      </c>
      <c r="AA503" s="2">
        <f t="shared" si="239"/>
        <v>38238.098639034921</v>
      </c>
      <c r="AB503" s="9" t="e">
        <f t="shared" si="240"/>
        <v>#NUM!</v>
      </c>
      <c r="AC503" s="4">
        <f t="shared" si="231"/>
        <v>1640922000</v>
      </c>
      <c r="AD503" s="4">
        <f t="shared" si="241"/>
        <v>1653975400</v>
      </c>
      <c r="AE503" s="4">
        <f t="shared" si="232"/>
        <v>50000</v>
      </c>
      <c r="AF503">
        <f t="shared" si="233"/>
        <v>161803</v>
      </c>
      <c r="AG503">
        <f t="shared" si="242"/>
        <v>100000</v>
      </c>
      <c r="AH503">
        <f t="shared" si="243"/>
        <v>61803</v>
      </c>
    </row>
    <row r="504" spans="1:34">
      <c r="A504" s="3">
        <v>501</v>
      </c>
      <c r="B504" s="2">
        <f t="shared" si="218"/>
        <v>162379238163170.75</v>
      </c>
      <c r="C504" s="2">
        <f t="shared" si="219"/>
        <v>1300275633622.0303</v>
      </c>
      <c r="D504" s="2">
        <f t="shared" si="244"/>
        <v>7750813905.6936035</v>
      </c>
      <c r="E504" s="2">
        <f t="shared" si="220"/>
        <v>163679513796792.78</v>
      </c>
      <c r="G504" s="2">
        <f t="shared" si="221"/>
        <v>32</v>
      </c>
      <c r="H504" s="2">
        <f t="shared" si="222"/>
        <v>5</v>
      </c>
      <c r="I504" s="2">
        <f t="shared" si="223"/>
        <v>100000</v>
      </c>
      <c r="J504" s="4">
        <f t="shared" si="224"/>
        <v>1308057.4110305603</v>
      </c>
      <c r="K504" s="10">
        <f t="shared" si="225"/>
        <v>7781.7774085299288</v>
      </c>
      <c r="L504" s="4">
        <f t="shared" si="234"/>
        <v>38908.887042649643</v>
      </c>
      <c r="M504" s="9" t="e">
        <f t="shared" si="235"/>
        <v>#NUM!</v>
      </c>
      <c r="N504" s="4">
        <f t="shared" si="226"/>
        <v>154.81751418185013</v>
      </c>
      <c r="Q504" s="2">
        <f t="shared" si="227"/>
        <v>1653975376.9238334</v>
      </c>
      <c r="R504" s="2">
        <f t="shared" si="228"/>
        <v>13131293.380362295</v>
      </c>
      <c r="S504" s="2">
        <f t="shared" si="229"/>
        <v>77919.010153276642</v>
      </c>
      <c r="T504" s="4">
        <f t="shared" si="230"/>
        <v>1667106670.3041956</v>
      </c>
      <c r="U504" s="4">
        <v>50000</v>
      </c>
      <c r="V504" s="10">
        <f t="shared" si="245"/>
        <v>13.131293380362294</v>
      </c>
      <c r="W504" s="4">
        <f t="shared" si="246"/>
        <v>7.7919010153275181E-2</v>
      </c>
      <c r="X504" s="2">
        <f t="shared" si="236"/>
        <v>65.65646690181147</v>
      </c>
      <c r="Y504" s="9">
        <f t="shared" si="237"/>
        <v>7.5231481481481471E-4</v>
      </c>
      <c r="Z504" s="2">
        <f t="shared" si="238"/>
        <v>0.38959505076637413</v>
      </c>
      <c r="AA504" s="2">
        <f t="shared" si="239"/>
        <v>38303.755105936732</v>
      </c>
      <c r="AB504" s="9" t="e">
        <f t="shared" si="240"/>
        <v>#NUM!</v>
      </c>
      <c r="AC504" s="4">
        <f t="shared" si="231"/>
        <v>1653975400</v>
      </c>
      <c r="AD504" s="4">
        <f t="shared" si="241"/>
        <v>1667106700</v>
      </c>
      <c r="AE504" s="4">
        <f t="shared" si="232"/>
        <v>50000</v>
      </c>
      <c r="AF504">
        <f t="shared" si="233"/>
        <v>162127</v>
      </c>
      <c r="AG504">
        <f t="shared" si="242"/>
        <v>100200</v>
      </c>
      <c r="AH504">
        <f t="shared" si="243"/>
        <v>61927</v>
      </c>
    </row>
    <row r="505" spans="1:34">
      <c r="A505" s="3">
        <v>502</v>
      </c>
      <c r="B505" s="2">
        <f t="shared" si="218"/>
        <v>163679513796792.78</v>
      </c>
      <c r="C505" s="2">
        <f t="shared" si="219"/>
        <v>1308057411030.5603</v>
      </c>
      <c r="D505" s="2">
        <f t="shared" si="244"/>
        <v>7781777408.5300293</v>
      </c>
      <c r="E505" s="2">
        <f t="shared" si="220"/>
        <v>164987571207823.34</v>
      </c>
      <c r="G505" s="2">
        <f t="shared" si="221"/>
        <v>32</v>
      </c>
      <c r="H505" s="2">
        <f t="shared" si="222"/>
        <v>6</v>
      </c>
      <c r="I505" s="2">
        <f t="shared" si="223"/>
        <v>100000</v>
      </c>
      <c r="J505" s="4">
        <f t="shared" si="224"/>
        <v>1315870.2137453253</v>
      </c>
      <c r="K505" s="10">
        <f t="shared" si="225"/>
        <v>7812.8027147651737</v>
      </c>
      <c r="L505" s="4">
        <f t="shared" si="234"/>
        <v>39064.013573825869</v>
      </c>
      <c r="M505" s="9" t="e">
        <f t="shared" si="235"/>
        <v>#NUM!</v>
      </c>
      <c r="N505" s="4">
        <f t="shared" si="226"/>
        <v>155.1265311762254</v>
      </c>
      <c r="Q505" s="2">
        <f t="shared" si="227"/>
        <v>1667106670.3041956</v>
      </c>
      <c r="R505" s="2">
        <f t="shared" si="228"/>
        <v>13209522.643577924</v>
      </c>
      <c r="S505" s="2">
        <f t="shared" si="229"/>
        <v>78229.263215629093</v>
      </c>
      <c r="T505" s="4">
        <f t="shared" si="230"/>
        <v>1680316192.9477735</v>
      </c>
      <c r="U505" s="4">
        <v>50000</v>
      </c>
      <c r="V505" s="10">
        <f t="shared" si="245"/>
        <v>13.209522643577925</v>
      </c>
      <c r="W505" s="4">
        <f t="shared" si="246"/>
        <v>7.8229263215630951E-2</v>
      </c>
      <c r="X505" s="2">
        <f t="shared" si="236"/>
        <v>66.047613217889619</v>
      </c>
      <c r="Y505" s="9">
        <f t="shared" si="237"/>
        <v>7.6388888888888893E-4</v>
      </c>
      <c r="Z505" s="2">
        <f t="shared" si="238"/>
        <v>0.39114631607814943</v>
      </c>
      <c r="AA505" s="2">
        <f t="shared" si="239"/>
        <v>38369.802719154621</v>
      </c>
      <c r="AB505" s="9" t="e">
        <f t="shared" si="240"/>
        <v>#NUM!</v>
      </c>
      <c r="AC505" s="4">
        <f t="shared" si="231"/>
        <v>1667106700</v>
      </c>
      <c r="AD505" s="4">
        <f t="shared" si="241"/>
        <v>1680316200</v>
      </c>
      <c r="AE505" s="4">
        <f t="shared" si="232"/>
        <v>50000</v>
      </c>
      <c r="AF505">
        <f t="shared" si="233"/>
        <v>162451</v>
      </c>
      <c r="AG505">
        <f t="shared" si="242"/>
        <v>100400</v>
      </c>
      <c r="AH505">
        <f t="shared" si="243"/>
        <v>62051</v>
      </c>
    </row>
    <row r="506" spans="1:34">
      <c r="A506" s="3">
        <v>503</v>
      </c>
      <c r="B506" s="2">
        <f t="shared" si="218"/>
        <v>164987571207823.34</v>
      </c>
      <c r="C506" s="2">
        <f t="shared" si="219"/>
        <v>1315870213745.3252</v>
      </c>
      <c r="D506" s="2">
        <f t="shared" si="244"/>
        <v>7812802714.7648926</v>
      </c>
      <c r="E506" s="2">
        <f t="shared" si="220"/>
        <v>166303441421568.66</v>
      </c>
      <c r="G506" s="2">
        <f t="shared" si="221"/>
        <v>32</v>
      </c>
      <c r="H506" s="2">
        <f t="shared" si="222"/>
        <v>7</v>
      </c>
      <c r="I506" s="2">
        <f t="shared" si="223"/>
        <v>100000</v>
      </c>
      <c r="J506" s="4">
        <f t="shared" si="224"/>
        <v>1323714.1035697246</v>
      </c>
      <c r="K506" s="10">
        <f t="shared" si="225"/>
        <v>7843.8898243992935</v>
      </c>
      <c r="L506" s="4">
        <f t="shared" si="234"/>
        <v>39219.449121996469</v>
      </c>
      <c r="M506" s="9" t="e">
        <f t="shared" si="235"/>
        <v>#NUM!</v>
      </c>
      <c r="N506" s="4">
        <f t="shared" si="226"/>
        <v>155.43554817060067</v>
      </c>
      <c r="Q506" s="2">
        <f t="shared" si="227"/>
        <v>1680316192.9477735</v>
      </c>
      <c r="R506" s="2">
        <f t="shared" si="228"/>
        <v>13288062.777889894</v>
      </c>
      <c r="S506" s="2">
        <f t="shared" si="229"/>
        <v>78540.134311970294</v>
      </c>
      <c r="T506" s="4">
        <f t="shared" si="230"/>
        <v>1693604255.7256634</v>
      </c>
      <c r="U506" s="4">
        <v>50000</v>
      </c>
      <c r="V506" s="10">
        <f t="shared" si="245"/>
        <v>13.288062777889895</v>
      </c>
      <c r="W506" s="4">
        <f t="shared" si="246"/>
        <v>7.8540134311969823E-2</v>
      </c>
      <c r="X506" s="2">
        <f t="shared" si="236"/>
        <v>66.44031388944947</v>
      </c>
      <c r="Y506" s="9">
        <f t="shared" si="237"/>
        <v>7.6388888888888893E-4</v>
      </c>
      <c r="Z506" s="2">
        <f t="shared" si="238"/>
        <v>0.39270067155985089</v>
      </c>
      <c r="AA506" s="2">
        <f t="shared" si="239"/>
        <v>38436.243033044069</v>
      </c>
      <c r="AB506" s="9" t="e">
        <f t="shared" si="240"/>
        <v>#NUM!</v>
      </c>
      <c r="AC506" s="4">
        <f t="shared" si="231"/>
        <v>1680316200</v>
      </c>
      <c r="AD506" s="4">
        <f t="shared" si="241"/>
        <v>1693604300</v>
      </c>
      <c r="AE506" s="4">
        <f t="shared" si="232"/>
        <v>50000</v>
      </c>
      <c r="AF506">
        <f t="shared" si="233"/>
        <v>162774</v>
      </c>
      <c r="AG506">
        <f t="shared" si="242"/>
        <v>100600</v>
      </c>
      <c r="AH506">
        <f t="shared" si="243"/>
        <v>62174</v>
      </c>
    </row>
    <row r="507" spans="1:34">
      <c r="A507" s="3">
        <v>504</v>
      </c>
      <c r="B507" s="2">
        <f t="shared" si="218"/>
        <v>166303441421568.66</v>
      </c>
      <c r="C507" s="2">
        <f t="shared" si="219"/>
        <v>1323714103569.7246</v>
      </c>
      <c r="D507" s="2">
        <f t="shared" si="244"/>
        <v>7843889824.3994141</v>
      </c>
      <c r="E507" s="2">
        <f t="shared" si="220"/>
        <v>167627155525138.37</v>
      </c>
      <c r="G507" s="2">
        <f t="shared" si="221"/>
        <v>32</v>
      </c>
      <c r="H507" s="2">
        <f t="shared" si="222"/>
        <v>8</v>
      </c>
      <c r="I507" s="2">
        <f t="shared" si="223"/>
        <v>100000</v>
      </c>
      <c r="J507" s="4">
        <f t="shared" si="224"/>
        <v>1331589.1423071569</v>
      </c>
      <c r="K507" s="10">
        <f t="shared" si="225"/>
        <v>7875.0387374322881</v>
      </c>
      <c r="L507" s="4">
        <f t="shared" si="234"/>
        <v>39375.193687161438</v>
      </c>
      <c r="M507" s="9" t="e">
        <f t="shared" si="235"/>
        <v>#NUM!</v>
      </c>
      <c r="N507" s="4">
        <f t="shared" si="226"/>
        <v>155.74456516496866</v>
      </c>
      <c r="Q507" s="2">
        <f t="shared" si="227"/>
        <v>1693604255.7256634</v>
      </c>
      <c r="R507" s="2">
        <f t="shared" si="228"/>
        <v>13366914.401332194</v>
      </c>
      <c r="S507" s="2">
        <f t="shared" si="229"/>
        <v>78851.623442300246</v>
      </c>
      <c r="T507" s="4">
        <f t="shared" si="230"/>
        <v>1706971170.1269956</v>
      </c>
      <c r="U507" s="4">
        <v>50000</v>
      </c>
      <c r="V507" s="10">
        <f t="shared" si="245"/>
        <v>13.366914401332194</v>
      </c>
      <c r="W507" s="4">
        <f t="shared" si="246"/>
        <v>7.8851623442298902E-2</v>
      </c>
      <c r="X507" s="2">
        <f t="shared" si="236"/>
        <v>66.834572006660963</v>
      </c>
      <c r="Y507" s="9">
        <f t="shared" si="237"/>
        <v>7.6388888888888893E-4</v>
      </c>
      <c r="Z507" s="2">
        <f t="shared" si="238"/>
        <v>0.39425811721149273</v>
      </c>
      <c r="AA507" s="2">
        <f t="shared" si="239"/>
        <v>38503.077605050734</v>
      </c>
      <c r="AB507" s="9" t="e">
        <f t="shared" si="240"/>
        <v>#NUM!</v>
      </c>
      <c r="AC507" s="4">
        <f t="shared" si="231"/>
        <v>1693604300</v>
      </c>
      <c r="AD507" s="4">
        <f t="shared" si="241"/>
        <v>1706971200</v>
      </c>
      <c r="AE507" s="4">
        <f t="shared" si="232"/>
        <v>50000</v>
      </c>
      <c r="AF507">
        <f t="shared" si="233"/>
        <v>163098</v>
      </c>
      <c r="AG507">
        <f t="shared" si="242"/>
        <v>100800</v>
      </c>
      <c r="AH507">
        <f t="shared" si="243"/>
        <v>62298</v>
      </c>
    </row>
    <row r="508" spans="1:34">
      <c r="A508" s="3">
        <v>505</v>
      </c>
      <c r="B508" s="2">
        <f t="shared" ref="B508:B571" si="247">+B507+C507</f>
        <v>167627155525138.37</v>
      </c>
      <c r="C508" s="2">
        <f t="shared" ref="C508:C571" si="248">I508*J507*J$4</f>
        <v>1331589142307.157</v>
      </c>
      <c r="D508" s="2">
        <f t="shared" si="244"/>
        <v>7875038737.432373</v>
      </c>
      <c r="E508" s="2">
        <f t="shared" ref="E508:E571" si="249">B509</f>
        <v>168958744667445.53</v>
      </c>
      <c r="G508" s="2">
        <f t="shared" ref="G508:G571" si="250">IF(G507=H507,G507+1,G507)</f>
        <v>32</v>
      </c>
      <c r="H508" s="2">
        <f t="shared" ref="H508:H571" si="251">IF(G508=G507,H507+1,1)</f>
        <v>9</v>
      </c>
      <c r="I508" s="2">
        <f t="shared" ref="I508:I571" si="252">VLOOKUP(G508,$O$7:$P$22,2)</f>
        <v>100000</v>
      </c>
      <c r="J508" s="4">
        <f t="shared" ref="J508:J571" si="253">+J507+K508</f>
        <v>1339495.391761021</v>
      </c>
      <c r="K508" s="10">
        <f t="shared" ref="K508:K571" si="254">+K$3*A508+K507</f>
        <v>7906.2494538641577</v>
      </c>
      <c r="L508" s="4">
        <f t="shared" si="234"/>
        <v>39531.247269320789</v>
      </c>
      <c r="M508" s="9" t="e">
        <f t="shared" si="235"/>
        <v>#NUM!</v>
      </c>
      <c r="N508" s="4">
        <f t="shared" ref="N508:N571" si="255">+L508-L507</f>
        <v>156.05358215935121</v>
      </c>
      <c r="Q508" s="2">
        <f t="shared" ref="Q508:Q571" si="256">+Q507+R507</f>
        <v>1706971170.1269956</v>
      </c>
      <c r="R508" s="2">
        <f t="shared" ref="R508:R571" si="257">+S508+R507</f>
        <v>13446078.131938813</v>
      </c>
      <c r="S508" s="2">
        <f t="shared" ref="S508:S571" si="258">+S$3*A508+S507</f>
        <v>79163.730606618949</v>
      </c>
      <c r="T508" s="4">
        <f t="shared" ref="T508:T571" si="259">+Q509</f>
        <v>1720417248.2589343</v>
      </c>
      <c r="U508" s="4">
        <v>50000</v>
      </c>
      <c r="V508" s="10">
        <f t="shared" si="245"/>
        <v>13.446078131938814</v>
      </c>
      <c r="W508" s="4">
        <f t="shared" si="246"/>
        <v>7.9163730606619964E-2</v>
      </c>
      <c r="X508" s="2">
        <f t="shared" si="236"/>
        <v>67.230390659694066</v>
      </c>
      <c r="Y508" s="9">
        <f t="shared" si="237"/>
        <v>7.7546296296296304E-4</v>
      </c>
      <c r="Z508" s="2">
        <f t="shared" si="238"/>
        <v>0.39581865303310337</v>
      </c>
      <c r="AA508" s="2">
        <f t="shared" si="239"/>
        <v>38570.307995710427</v>
      </c>
      <c r="AB508" s="9" t="e">
        <f t="shared" si="240"/>
        <v>#NUM!</v>
      </c>
      <c r="AC508" s="4">
        <f t="shared" si="231"/>
        <v>1706971200</v>
      </c>
      <c r="AD508" s="4">
        <f t="shared" si="241"/>
        <v>1720417200</v>
      </c>
      <c r="AE508" s="4">
        <f t="shared" si="232"/>
        <v>50000</v>
      </c>
      <c r="AF508">
        <f t="shared" si="233"/>
        <v>163421</v>
      </c>
      <c r="AG508">
        <f t="shared" si="242"/>
        <v>101000</v>
      </c>
      <c r="AH508">
        <f t="shared" si="243"/>
        <v>62421</v>
      </c>
    </row>
    <row r="509" spans="1:34">
      <c r="A509" s="3">
        <v>506</v>
      </c>
      <c r="B509" s="2">
        <f t="shared" si="247"/>
        <v>168958744667445.53</v>
      </c>
      <c r="C509" s="2">
        <f t="shared" si="248"/>
        <v>1339495391761.021</v>
      </c>
      <c r="D509" s="2">
        <f t="shared" si="244"/>
        <v>7906249453.8640137</v>
      </c>
      <c r="E509" s="2">
        <f t="shared" si="249"/>
        <v>170298240059206.56</v>
      </c>
      <c r="G509" s="2">
        <f t="shared" si="250"/>
        <v>32</v>
      </c>
      <c r="H509" s="2">
        <f t="shared" si="251"/>
        <v>10</v>
      </c>
      <c r="I509" s="2">
        <f t="shared" si="252"/>
        <v>100000</v>
      </c>
      <c r="J509" s="4">
        <f t="shared" si="253"/>
        <v>1347432.9137347159</v>
      </c>
      <c r="K509" s="10">
        <f t="shared" si="254"/>
        <v>7937.521973694902</v>
      </c>
      <c r="L509" s="4">
        <f t="shared" si="234"/>
        <v>39687.609868474508</v>
      </c>
      <c r="M509" s="9" t="e">
        <f t="shared" si="235"/>
        <v>#NUM!</v>
      </c>
      <c r="N509" s="4">
        <f t="shared" si="255"/>
        <v>156.3625991537192</v>
      </c>
      <c r="Q509" s="2">
        <f t="shared" si="256"/>
        <v>1720417248.2589343</v>
      </c>
      <c r="R509" s="2">
        <f t="shared" si="257"/>
        <v>13525554.587743741</v>
      </c>
      <c r="S509" s="2">
        <f t="shared" si="258"/>
        <v>79476.455804926401</v>
      </c>
      <c r="T509" s="4">
        <f t="shared" si="259"/>
        <v>1733942802.846678</v>
      </c>
      <c r="U509" s="4">
        <v>50000</v>
      </c>
      <c r="V509" s="10">
        <f t="shared" si="245"/>
        <v>13.525554587743741</v>
      </c>
      <c r="W509" s="4">
        <f t="shared" si="246"/>
        <v>7.9476455804927681E-2</v>
      </c>
      <c r="X509" s="2">
        <f t="shared" si="236"/>
        <v>67.627772938718707</v>
      </c>
      <c r="Y509" s="9">
        <f t="shared" si="237"/>
        <v>7.7546296296296304E-4</v>
      </c>
      <c r="Z509" s="2">
        <f t="shared" si="238"/>
        <v>0.39738227902464018</v>
      </c>
      <c r="AA509" s="2">
        <f t="shared" si="239"/>
        <v>38637.935768649149</v>
      </c>
      <c r="AB509" s="9" t="e">
        <f t="shared" si="240"/>
        <v>#NUM!</v>
      </c>
      <c r="AC509" s="4">
        <f t="shared" si="231"/>
        <v>1720417200</v>
      </c>
      <c r="AD509" s="4">
        <f t="shared" si="241"/>
        <v>1733942800</v>
      </c>
      <c r="AE509" s="4">
        <f t="shared" si="232"/>
        <v>50000</v>
      </c>
      <c r="AF509">
        <f t="shared" si="233"/>
        <v>163745</v>
      </c>
      <c r="AG509">
        <f t="shared" si="242"/>
        <v>101200</v>
      </c>
      <c r="AH509">
        <f t="shared" si="243"/>
        <v>62545</v>
      </c>
    </row>
    <row r="510" spans="1:34">
      <c r="A510" s="3">
        <v>507</v>
      </c>
      <c r="B510" s="2">
        <f t="shared" si="247"/>
        <v>170298240059206.56</v>
      </c>
      <c r="C510" s="2">
        <f t="shared" si="248"/>
        <v>1347432913734.7158</v>
      </c>
      <c r="D510" s="2">
        <f t="shared" si="244"/>
        <v>7937521973.6948242</v>
      </c>
      <c r="E510" s="2">
        <f t="shared" si="249"/>
        <v>171645672972941.28</v>
      </c>
      <c r="G510" s="2">
        <f t="shared" si="250"/>
        <v>32</v>
      </c>
      <c r="H510" s="2">
        <f t="shared" si="251"/>
        <v>11</v>
      </c>
      <c r="I510" s="2">
        <f t="shared" si="252"/>
        <v>100000</v>
      </c>
      <c r="J510" s="4">
        <f t="shared" si="253"/>
        <v>1355401.7700316403</v>
      </c>
      <c r="K510" s="10">
        <f t="shared" si="254"/>
        <v>7968.8562969245213</v>
      </c>
      <c r="L510" s="4">
        <f t="shared" si="234"/>
        <v>39844.28148462261</v>
      </c>
      <c r="M510" s="9" t="e">
        <f t="shared" si="235"/>
        <v>#NUM!</v>
      </c>
      <c r="N510" s="4">
        <f t="shared" si="255"/>
        <v>156.67161614810175</v>
      </c>
      <c r="Q510" s="2">
        <f t="shared" si="256"/>
        <v>1733942802.846678</v>
      </c>
      <c r="R510" s="2">
        <f t="shared" si="257"/>
        <v>13605344.386780962</v>
      </c>
      <c r="S510" s="2">
        <f t="shared" si="258"/>
        <v>79789.799037222605</v>
      </c>
      <c r="T510" s="4">
        <f t="shared" si="259"/>
        <v>1747548147.233459</v>
      </c>
      <c r="U510" s="4">
        <v>50000</v>
      </c>
      <c r="V510" s="10">
        <f t="shared" si="245"/>
        <v>13.605344386780963</v>
      </c>
      <c r="W510" s="4">
        <f t="shared" si="246"/>
        <v>7.9789799037222053E-2</v>
      </c>
      <c r="X510" s="2">
        <f t="shared" si="236"/>
        <v>68.02672193390481</v>
      </c>
      <c r="Y510" s="9">
        <f t="shared" si="237"/>
        <v>7.8703703703703705E-4</v>
      </c>
      <c r="Z510" s="2">
        <f t="shared" si="238"/>
        <v>0.39894899518610316</v>
      </c>
      <c r="AA510" s="2">
        <f t="shared" si="239"/>
        <v>38705.962490583057</v>
      </c>
      <c r="AB510" s="9" t="e">
        <f t="shared" si="240"/>
        <v>#NUM!</v>
      </c>
      <c r="AC510" s="4">
        <f t="shared" si="231"/>
        <v>1733942800</v>
      </c>
      <c r="AD510" s="4">
        <f t="shared" si="241"/>
        <v>1747548100</v>
      </c>
      <c r="AE510" s="4">
        <f t="shared" si="232"/>
        <v>50000</v>
      </c>
      <c r="AF510">
        <f t="shared" si="233"/>
        <v>164069</v>
      </c>
      <c r="AG510">
        <f t="shared" si="242"/>
        <v>101400</v>
      </c>
      <c r="AH510">
        <f t="shared" si="243"/>
        <v>62669</v>
      </c>
    </row>
    <row r="511" spans="1:34">
      <c r="A511" s="3">
        <v>508</v>
      </c>
      <c r="B511" s="2">
        <f t="shared" si="247"/>
        <v>171645672972941.28</v>
      </c>
      <c r="C511" s="2">
        <f t="shared" si="248"/>
        <v>1355401770031.6404</v>
      </c>
      <c r="D511" s="2">
        <f t="shared" si="244"/>
        <v>7968856296.9245605</v>
      </c>
      <c r="E511" s="2">
        <f t="shared" si="249"/>
        <v>173001074742972.91</v>
      </c>
      <c r="G511" s="2">
        <f t="shared" si="250"/>
        <v>32</v>
      </c>
      <c r="H511" s="2">
        <f t="shared" si="251"/>
        <v>12</v>
      </c>
      <c r="I511" s="2">
        <f t="shared" si="252"/>
        <v>100000</v>
      </c>
      <c r="J511" s="4">
        <f t="shared" si="253"/>
        <v>1363402.0224551933</v>
      </c>
      <c r="K511" s="10">
        <f t="shared" si="254"/>
        <v>8000.2524235530163</v>
      </c>
      <c r="L511" s="4">
        <f t="shared" si="234"/>
        <v>40001.26211776508</v>
      </c>
      <c r="M511" s="9" t="e">
        <f t="shared" si="235"/>
        <v>#NUM!</v>
      </c>
      <c r="N511" s="4">
        <f t="shared" si="255"/>
        <v>156.98063314246974</v>
      </c>
      <c r="Q511" s="2">
        <f t="shared" si="256"/>
        <v>1747548147.233459</v>
      </c>
      <c r="R511" s="2">
        <f t="shared" si="257"/>
        <v>13685448.147084469</v>
      </c>
      <c r="S511" s="2">
        <f t="shared" si="258"/>
        <v>80103.760303507544</v>
      </c>
      <c r="T511" s="4">
        <f t="shared" si="259"/>
        <v>1761233595.3805435</v>
      </c>
      <c r="U511" s="4">
        <v>50000</v>
      </c>
      <c r="V511" s="10">
        <f t="shared" si="245"/>
        <v>13.685448147084468</v>
      </c>
      <c r="W511" s="4">
        <f t="shared" si="246"/>
        <v>8.0103760303504856E-2</v>
      </c>
      <c r="X511" s="2">
        <f t="shared" si="236"/>
        <v>68.427240735422345</v>
      </c>
      <c r="Y511" s="9">
        <f t="shared" si="237"/>
        <v>7.8703703703703705E-4</v>
      </c>
      <c r="Z511" s="2">
        <f t="shared" si="238"/>
        <v>0.40051880151753494</v>
      </c>
      <c r="AA511" s="2">
        <f t="shared" si="239"/>
        <v>38774.389731318479</v>
      </c>
      <c r="AB511" s="9" t="e">
        <f t="shared" si="240"/>
        <v>#NUM!</v>
      </c>
      <c r="AC511" s="4">
        <f t="shared" si="231"/>
        <v>1747548100</v>
      </c>
      <c r="AD511" s="4">
        <f t="shared" si="241"/>
        <v>1761233600</v>
      </c>
      <c r="AE511" s="4">
        <f t="shared" si="232"/>
        <v>50000</v>
      </c>
      <c r="AF511">
        <f t="shared" si="233"/>
        <v>164392</v>
      </c>
      <c r="AG511">
        <f t="shared" si="242"/>
        <v>101600</v>
      </c>
      <c r="AH511">
        <f t="shared" si="243"/>
        <v>62792</v>
      </c>
    </row>
    <row r="512" spans="1:34">
      <c r="A512" s="3">
        <v>509</v>
      </c>
      <c r="B512" s="2">
        <f t="shared" si="247"/>
        <v>173001074742972.91</v>
      </c>
      <c r="C512" s="2">
        <f t="shared" si="248"/>
        <v>1363402022455.1934</v>
      </c>
      <c r="D512" s="2">
        <f t="shared" si="244"/>
        <v>8000252423.5529785</v>
      </c>
      <c r="E512" s="2">
        <f t="shared" si="249"/>
        <v>174364476765428.09</v>
      </c>
      <c r="G512" s="2">
        <f t="shared" si="250"/>
        <v>32</v>
      </c>
      <c r="H512" s="2">
        <f t="shared" si="251"/>
        <v>13</v>
      </c>
      <c r="I512" s="2">
        <f t="shared" si="252"/>
        <v>100000</v>
      </c>
      <c r="J512" s="4">
        <f t="shared" si="253"/>
        <v>1371433.7328087736</v>
      </c>
      <c r="K512" s="10">
        <f t="shared" si="254"/>
        <v>8031.7103535803863</v>
      </c>
      <c r="L512" s="4">
        <f t="shared" si="234"/>
        <v>40158.551767901932</v>
      </c>
      <c r="M512" s="9" t="e">
        <f t="shared" si="235"/>
        <v>#NUM!</v>
      </c>
      <c r="N512" s="4">
        <f t="shared" si="255"/>
        <v>157.28965013685229</v>
      </c>
      <c r="Q512" s="2">
        <f t="shared" si="256"/>
        <v>1761233595.3805435</v>
      </c>
      <c r="R512" s="2">
        <f t="shared" si="257"/>
        <v>13765866.486688251</v>
      </c>
      <c r="S512" s="2">
        <f t="shared" si="258"/>
        <v>80418.339603781234</v>
      </c>
      <c r="T512" s="4">
        <f t="shared" si="259"/>
        <v>1774999461.8672316</v>
      </c>
      <c r="U512" s="4">
        <v>50000</v>
      </c>
      <c r="V512" s="10">
        <f t="shared" si="245"/>
        <v>13.765866486688251</v>
      </c>
      <c r="W512" s="4">
        <f t="shared" si="246"/>
        <v>8.0418339603783195E-2</v>
      </c>
      <c r="X512" s="2">
        <f t="shared" si="236"/>
        <v>68.829332433441252</v>
      </c>
      <c r="Y512" s="9">
        <f t="shared" si="237"/>
        <v>7.8703703703703705E-4</v>
      </c>
      <c r="Z512" s="2">
        <f t="shared" si="238"/>
        <v>0.4020916980189071</v>
      </c>
      <c r="AA512" s="2">
        <f t="shared" si="239"/>
        <v>38843.219063751923</v>
      </c>
      <c r="AB512" s="9" t="e">
        <f t="shared" si="240"/>
        <v>#NUM!</v>
      </c>
      <c r="AC512" s="4">
        <f t="shared" si="231"/>
        <v>1761233600</v>
      </c>
      <c r="AD512" s="4">
        <f t="shared" si="241"/>
        <v>1774999500</v>
      </c>
      <c r="AE512" s="4">
        <f t="shared" si="232"/>
        <v>50000</v>
      </c>
      <c r="AF512">
        <f t="shared" si="233"/>
        <v>164716</v>
      </c>
      <c r="AG512">
        <f t="shared" si="242"/>
        <v>101800</v>
      </c>
      <c r="AH512">
        <f t="shared" si="243"/>
        <v>62916</v>
      </c>
    </row>
    <row r="513" spans="1:34">
      <c r="A513" s="3">
        <v>510</v>
      </c>
      <c r="B513" s="2">
        <f t="shared" si="247"/>
        <v>174364476765428.09</v>
      </c>
      <c r="C513" s="2">
        <f t="shared" si="248"/>
        <v>1371433732808.7737</v>
      </c>
      <c r="D513" s="2">
        <f t="shared" si="244"/>
        <v>8031710353.5803223</v>
      </c>
      <c r="E513" s="2">
        <f t="shared" si="249"/>
        <v>175735910498236.87</v>
      </c>
      <c r="G513" s="2">
        <f t="shared" si="250"/>
        <v>32</v>
      </c>
      <c r="H513" s="2">
        <f t="shared" si="251"/>
        <v>14</v>
      </c>
      <c r="I513" s="2">
        <f t="shared" si="252"/>
        <v>100000</v>
      </c>
      <c r="J513" s="4">
        <f t="shared" si="253"/>
        <v>1379496.9628957803</v>
      </c>
      <c r="K513" s="10">
        <f t="shared" si="254"/>
        <v>8063.230087006631</v>
      </c>
      <c r="L513" s="4">
        <f t="shared" si="234"/>
        <v>40316.150435033152</v>
      </c>
      <c r="M513" s="9" t="e">
        <f t="shared" si="235"/>
        <v>#NUM!</v>
      </c>
      <c r="N513" s="4">
        <f t="shared" si="255"/>
        <v>157.59866713122028</v>
      </c>
      <c r="Q513" s="2">
        <f t="shared" si="256"/>
        <v>1774999461.8672316</v>
      </c>
      <c r="R513" s="2">
        <f t="shared" si="257"/>
        <v>13846600.023626294</v>
      </c>
      <c r="S513" s="2">
        <f t="shared" si="258"/>
        <v>80733.536938043675</v>
      </c>
      <c r="T513" s="4">
        <f t="shared" si="259"/>
        <v>1788846061.8908579</v>
      </c>
      <c r="U513" s="4">
        <v>50000</v>
      </c>
      <c r="V513" s="10">
        <f t="shared" si="245"/>
        <v>13.846600023626294</v>
      </c>
      <c r="W513" s="4">
        <f t="shared" si="246"/>
        <v>8.073353693804286E-2</v>
      </c>
      <c r="X513" s="2">
        <f t="shared" si="236"/>
        <v>69.233000118131471</v>
      </c>
      <c r="Y513" s="9">
        <f t="shared" si="237"/>
        <v>7.9861111111111105E-4</v>
      </c>
      <c r="Z513" s="2">
        <f t="shared" si="238"/>
        <v>0.40366768469021963</v>
      </c>
      <c r="AA513" s="2">
        <f t="shared" si="239"/>
        <v>38912.452063870056</v>
      </c>
      <c r="AB513" s="9" t="e">
        <f t="shared" si="240"/>
        <v>#NUM!</v>
      </c>
      <c r="AC513" s="4">
        <f t="shared" si="231"/>
        <v>1774999500</v>
      </c>
      <c r="AD513" s="4">
        <f t="shared" si="241"/>
        <v>1788846100</v>
      </c>
      <c r="AE513" s="4">
        <f t="shared" si="232"/>
        <v>50000</v>
      </c>
      <c r="AF513">
        <f t="shared" si="233"/>
        <v>165039</v>
      </c>
      <c r="AG513">
        <f t="shared" si="242"/>
        <v>102000</v>
      </c>
      <c r="AH513">
        <f t="shared" si="243"/>
        <v>63039</v>
      </c>
    </row>
    <row r="514" spans="1:34">
      <c r="A514" s="3">
        <v>511</v>
      </c>
      <c r="B514" s="2">
        <f t="shared" si="247"/>
        <v>175735910498236.87</v>
      </c>
      <c r="C514" s="2">
        <f t="shared" si="248"/>
        <v>1379496962895.7803</v>
      </c>
      <c r="D514" s="2">
        <f t="shared" si="244"/>
        <v>8063230087.0065918</v>
      </c>
      <c r="E514" s="2">
        <f t="shared" si="249"/>
        <v>177115407461132.66</v>
      </c>
      <c r="G514" s="2">
        <f t="shared" si="250"/>
        <v>32</v>
      </c>
      <c r="H514" s="2">
        <f t="shared" si="251"/>
        <v>15</v>
      </c>
      <c r="I514" s="2">
        <f t="shared" si="252"/>
        <v>100000</v>
      </c>
      <c r="J514" s="4">
        <f t="shared" si="253"/>
        <v>1387591.7745196121</v>
      </c>
      <c r="K514" s="10">
        <f t="shared" si="254"/>
        <v>8094.8116238317507</v>
      </c>
      <c r="L514" s="4">
        <f t="shared" si="234"/>
        <v>40474.058119158755</v>
      </c>
      <c r="M514" s="9" t="e">
        <f t="shared" si="235"/>
        <v>#NUM!</v>
      </c>
      <c r="N514" s="4">
        <f t="shared" si="255"/>
        <v>157.90768412560283</v>
      </c>
      <c r="Q514" s="2">
        <f t="shared" si="256"/>
        <v>1788846061.8908579</v>
      </c>
      <c r="R514" s="2">
        <f t="shared" si="257"/>
        <v>13927649.375932589</v>
      </c>
      <c r="S514" s="2">
        <f t="shared" si="258"/>
        <v>81049.352306294866</v>
      </c>
      <c r="T514" s="4">
        <f t="shared" si="259"/>
        <v>1802773711.2667906</v>
      </c>
      <c r="U514" s="4">
        <v>50000</v>
      </c>
      <c r="V514" s="10">
        <f t="shared" si="245"/>
        <v>13.927649375932589</v>
      </c>
      <c r="W514" s="4">
        <f t="shared" si="246"/>
        <v>8.1049352306294509E-2</v>
      </c>
      <c r="X514" s="2">
        <f t="shared" si="236"/>
        <v>69.638246879662944</v>
      </c>
      <c r="Y514" s="9">
        <f t="shared" si="237"/>
        <v>7.9861111111111105E-4</v>
      </c>
      <c r="Z514" s="2">
        <f t="shared" si="238"/>
        <v>0.40524676153147254</v>
      </c>
      <c r="AA514" s="2">
        <f t="shared" si="239"/>
        <v>38982.090310749722</v>
      </c>
      <c r="AB514" s="9" t="e">
        <f t="shared" si="240"/>
        <v>#NUM!</v>
      </c>
      <c r="AC514" s="4">
        <f t="shared" si="231"/>
        <v>1788846100</v>
      </c>
      <c r="AD514" s="4">
        <f t="shared" si="241"/>
        <v>1802773700</v>
      </c>
      <c r="AE514" s="4">
        <f t="shared" si="232"/>
        <v>50000</v>
      </c>
      <c r="AF514">
        <f t="shared" si="233"/>
        <v>165363</v>
      </c>
      <c r="AG514">
        <f t="shared" si="242"/>
        <v>102200</v>
      </c>
      <c r="AH514">
        <f t="shared" si="243"/>
        <v>63163</v>
      </c>
    </row>
    <row r="515" spans="1:34">
      <c r="A515" s="3">
        <v>512</v>
      </c>
      <c r="B515" s="2">
        <f t="shared" si="247"/>
        <v>177115407461132.66</v>
      </c>
      <c r="C515" s="2">
        <f t="shared" si="248"/>
        <v>1387591774519.6121</v>
      </c>
      <c r="D515" s="2">
        <f t="shared" si="244"/>
        <v>8094811623.8317871</v>
      </c>
      <c r="E515" s="2">
        <f t="shared" si="249"/>
        <v>178502999235652.28</v>
      </c>
      <c r="G515" s="2">
        <f t="shared" si="250"/>
        <v>32</v>
      </c>
      <c r="H515" s="2">
        <f t="shared" si="251"/>
        <v>16</v>
      </c>
      <c r="I515" s="2">
        <f t="shared" si="252"/>
        <v>100000</v>
      </c>
      <c r="J515" s="4">
        <f t="shared" si="253"/>
        <v>1395718.2294836678</v>
      </c>
      <c r="K515" s="10">
        <f t="shared" si="254"/>
        <v>8126.4549640557452</v>
      </c>
      <c r="L515" s="4">
        <f t="shared" si="234"/>
        <v>40632.274820278726</v>
      </c>
      <c r="M515" s="9" t="e">
        <f t="shared" si="235"/>
        <v>#NUM!</v>
      </c>
      <c r="N515" s="4">
        <f t="shared" si="255"/>
        <v>158.21670111997082</v>
      </c>
      <c r="Q515" s="2">
        <f t="shared" si="256"/>
        <v>1802773711.2667906</v>
      </c>
      <c r="R515" s="2">
        <f t="shared" si="257"/>
        <v>14009015.161641125</v>
      </c>
      <c r="S515" s="2">
        <f t="shared" si="258"/>
        <v>81365.785708534808</v>
      </c>
      <c r="T515" s="4">
        <f t="shared" si="259"/>
        <v>1816782726.4284317</v>
      </c>
      <c r="U515" s="4">
        <v>50000</v>
      </c>
      <c r="V515" s="10">
        <f t="shared" si="245"/>
        <v>14.009015161641123</v>
      </c>
      <c r="W515" s="4">
        <f t="shared" si="246"/>
        <v>8.1365785708534588E-2</v>
      </c>
      <c r="X515" s="2">
        <f t="shared" si="236"/>
        <v>70.04507580820561</v>
      </c>
      <c r="Y515" s="9">
        <f t="shared" si="237"/>
        <v>8.1018518518518516E-4</v>
      </c>
      <c r="Z515" s="2">
        <f t="shared" si="238"/>
        <v>0.40682892854266584</v>
      </c>
      <c r="AA515" s="2">
        <f t="shared" si="239"/>
        <v>39052.135386557929</v>
      </c>
      <c r="AB515" s="9" t="e">
        <f t="shared" si="240"/>
        <v>#NUM!</v>
      </c>
      <c r="AC515" s="4">
        <f t="shared" si="231"/>
        <v>1802773700</v>
      </c>
      <c r="AD515" s="4">
        <f t="shared" si="241"/>
        <v>1816782700</v>
      </c>
      <c r="AE515" s="4">
        <f t="shared" si="232"/>
        <v>50000</v>
      </c>
      <c r="AF515">
        <f t="shared" si="233"/>
        <v>165687</v>
      </c>
      <c r="AG515">
        <f t="shared" si="242"/>
        <v>102400</v>
      </c>
      <c r="AH515">
        <f t="shared" si="243"/>
        <v>63287</v>
      </c>
    </row>
    <row r="516" spans="1:34">
      <c r="A516" s="3">
        <v>513</v>
      </c>
      <c r="B516" s="2">
        <f t="shared" si="247"/>
        <v>178502999235652.28</v>
      </c>
      <c r="C516" s="2">
        <f t="shared" si="248"/>
        <v>1395718229483.668</v>
      </c>
      <c r="D516" s="2">
        <f t="shared" si="244"/>
        <v>8126454964.0559082</v>
      </c>
      <c r="E516" s="2">
        <f t="shared" si="249"/>
        <v>179898717465135.94</v>
      </c>
      <c r="G516" s="2">
        <f t="shared" si="250"/>
        <v>32</v>
      </c>
      <c r="H516" s="2">
        <f t="shared" si="251"/>
        <v>17</v>
      </c>
      <c r="I516" s="2">
        <f t="shared" si="252"/>
        <v>100000</v>
      </c>
      <c r="J516" s="4">
        <f t="shared" si="253"/>
        <v>1403876.3895913463</v>
      </c>
      <c r="K516" s="10">
        <f t="shared" si="254"/>
        <v>8158.1601076786146</v>
      </c>
      <c r="L516" s="4">
        <f t="shared" si="234"/>
        <v>40790.800538393072</v>
      </c>
      <c r="M516" s="9" t="e">
        <f t="shared" si="235"/>
        <v>#NUM!</v>
      </c>
      <c r="N516" s="4">
        <f t="shared" si="255"/>
        <v>158.52571811434609</v>
      </c>
      <c r="Q516" s="2">
        <f t="shared" si="256"/>
        <v>1816782726.4284317</v>
      </c>
      <c r="R516" s="2">
        <f t="shared" si="257"/>
        <v>14090697.998785889</v>
      </c>
      <c r="S516" s="2">
        <f t="shared" si="258"/>
        <v>81682.8371447635</v>
      </c>
      <c r="T516" s="4">
        <f t="shared" si="259"/>
        <v>1830873424.4272177</v>
      </c>
      <c r="U516" s="4">
        <v>50000</v>
      </c>
      <c r="V516" s="10">
        <f t="shared" si="245"/>
        <v>14.090697998785888</v>
      </c>
      <c r="W516" s="4">
        <f t="shared" si="246"/>
        <v>8.1682837144764875E-2</v>
      </c>
      <c r="X516" s="2">
        <f t="shared" si="236"/>
        <v>70.453489993929438</v>
      </c>
      <c r="Y516" s="9">
        <f t="shared" si="237"/>
        <v>8.1018518518518516E-4</v>
      </c>
      <c r="Z516" s="2">
        <f t="shared" si="238"/>
        <v>0.40841418572382793</v>
      </c>
      <c r="AA516" s="2">
        <f t="shared" si="239"/>
        <v>39122.588876551861</v>
      </c>
      <c r="AB516" s="9" t="e">
        <f t="shared" si="240"/>
        <v>#NUM!</v>
      </c>
      <c r="AC516" s="4">
        <f t="shared" ref="AC516:AC579" si="260">ROUND(Q516/100,0)*100</f>
        <v>1816782700</v>
      </c>
      <c r="AD516" s="4">
        <f t="shared" si="241"/>
        <v>1830873400</v>
      </c>
      <c r="AE516" s="4">
        <f t="shared" ref="AE516:AE579" si="261">U516</f>
        <v>50000</v>
      </c>
      <c r="AF516">
        <f t="shared" ref="AF516:AF579" si="262">ROUND(200*A516*AF$3, 0)</f>
        <v>166010</v>
      </c>
      <c r="AG516">
        <f t="shared" si="242"/>
        <v>102600</v>
      </c>
      <c r="AH516">
        <f t="shared" si="243"/>
        <v>63410</v>
      </c>
    </row>
    <row r="517" spans="1:34">
      <c r="A517" s="3">
        <v>514</v>
      </c>
      <c r="B517" s="2">
        <f t="shared" si="247"/>
        <v>179898717465135.94</v>
      </c>
      <c r="C517" s="2">
        <f t="shared" si="248"/>
        <v>1403876389591.3462</v>
      </c>
      <c r="D517" s="2">
        <f t="shared" si="244"/>
        <v>8158160107.6782227</v>
      </c>
      <c r="E517" s="2">
        <f t="shared" si="249"/>
        <v>181302593854727.28</v>
      </c>
      <c r="G517" s="2">
        <f t="shared" si="250"/>
        <v>32</v>
      </c>
      <c r="H517" s="2">
        <f t="shared" si="251"/>
        <v>18</v>
      </c>
      <c r="I517" s="2">
        <f t="shared" si="252"/>
        <v>100000</v>
      </c>
      <c r="J517" s="4">
        <f t="shared" si="253"/>
        <v>1412066.3166460467</v>
      </c>
      <c r="K517" s="10">
        <f t="shared" si="254"/>
        <v>8189.9270547003589</v>
      </c>
      <c r="L517" s="4">
        <f t="shared" ref="L517:L580" si="263">K517*L$3</f>
        <v>40949.635273501794</v>
      </c>
      <c r="M517" s="9" t="e">
        <f t="shared" ref="M517:M580" si="264">TIME(0,0,L517)</f>
        <v>#NUM!</v>
      </c>
      <c r="N517" s="4">
        <f t="shared" si="255"/>
        <v>158.83473510872136</v>
      </c>
      <c r="Q517" s="2">
        <f t="shared" si="256"/>
        <v>1830873424.4272177</v>
      </c>
      <c r="R517" s="2">
        <f t="shared" si="257"/>
        <v>14172698.50540087</v>
      </c>
      <c r="S517" s="2">
        <f t="shared" si="258"/>
        <v>82000.506614980943</v>
      </c>
      <c r="T517" s="4">
        <f t="shared" si="259"/>
        <v>1845046122.9326186</v>
      </c>
      <c r="U517" s="4">
        <v>50000</v>
      </c>
      <c r="V517" s="10">
        <f t="shared" si="245"/>
        <v>14.17269850540087</v>
      </c>
      <c r="W517" s="4">
        <f t="shared" si="246"/>
        <v>8.2000506614981816E-2</v>
      </c>
      <c r="X517" s="2">
        <f t="shared" ref="X517:X580" si="265">+V517*X$3</f>
        <v>70.863492527004354</v>
      </c>
      <c r="Y517" s="9">
        <f t="shared" ref="Y517:Y580" si="266">TIME(0,0,X517)</f>
        <v>8.1018518518518516E-4</v>
      </c>
      <c r="Z517" s="2">
        <f t="shared" ref="Z517:Z580" si="267">+X517-X516</f>
        <v>0.41000253307491619</v>
      </c>
      <c r="AA517" s="2">
        <f t="shared" ref="AA517:AA580" si="268">+AA516+X517</f>
        <v>39193.452369078863</v>
      </c>
      <c r="AB517" s="9" t="e">
        <f t="shared" ref="AB517:AB580" si="269">TIME(0,0,AA517)</f>
        <v>#NUM!</v>
      </c>
      <c r="AC517" s="4">
        <f t="shared" si="260"/>
        <v>1830873400</v>
      </c>
      <c r="AD517" s="4">
        <f t="shared" ref="AD517:AD580" si="270">+AC518</f>
        <v>1845046100</v>
      </c>
      <c r="AE517" s="4">
        <f t="shared" si="261"/>
        <v>50000</v>
      </c>
      <c r="AF517">
        <f t="shared" si="262"/>
        <v>166334</v>
      </c>
      <c r="AG517">
        <f t="shared" ref="AG517:AG580" si="271">ROUND(AF517*AG$3, 0)</f>
        <v>102800</v>
      </c>
      <c r="AH517">
        <f t="shared" ref="AH517:AH580" si="272">ROUND(AF517*AH$3, 0)</f>
        <v>63534</v>
      </c>
    </row>
    <row r="518" spans="1:34">
      <c r="A518" s="3">
        <v>515</v>
      </c>
      <c r="B518" s="2">
        <f t="shared" si="247"/>
        <v>181302593854727.28</v>
      </c>
      <c r="C518" s="2">
        <f t="shared" si="248"/>
        <v>1412066316646.0469</v>
      </c>
      <c r="D518" s="2">
        <f t="shared" ref="D518:D581" si="273">+C518-C517</f>
        <v>8189927054.7006836</v>
      </c>
      <c r="E518" s="2">
        <f t="shared" si="249"/>
        <v>182714660171373.31</v>
      </c>
      <c r="G518" s="2">
        <f t="shared" si="250"/>
        <v>32</v>
      </c>
      <c r="H518" s="2">
        <f t="shared" si="251"/>
        <v>19</v>
      </c>
      <c r="I518" s="2">
        <f t="shared" si="252"/>
        <v>100000</v>
      </c>
      <c r="J518" s="4">
        <f t="shared" si="253"/>
        <v>1420288.0724511677</v>
      </c>
      <c r="K518" s="10">
        <f t="shared" si="254"/>
        <v>8221.755805120978</v>
      </c>
      <c r="L518" s="4">
        <f t="shared" si="263"/>
        <v>41108.77902560489</v>
      </c>
      <c r="M518" s="9" t="e">
        <f t="shared" si="264"/>
        <v>#NUM!</v>
      </c>
      <c r="N518" s="4">
        <f t="shared" si="255"/>
        <v>159.14375210309663</v>
      </c>
      <c r="Q518" s="2">
        <f t="shared" si="256"/>
        <v>1845046122.9326186</v>
      </c>
      <c r="R518" s="2">
        <f t="shared" si="257"/>
        <v>14255017.299520057</v>
      </c>
      <c r="S518" s="2">
        <f t="shared" si="258"/>
        <v>82318.794119187136</v>
      </c>
      <c r="T518" s="4">
        <f t="shared" si="259"/>
        <v>1859301140.2321386</v>
      </c>
      <c r="U518" s="4">
        <v>50000</v>
      </c>
      <c r="V518" s="10">
        <f t="shared" ref="V518:V581" si="274">+R518/V$3/U518</f>
        <v>14.255017299520057</v>
      </c>
      <c r="W518" s="4">
        <f t="shared" ref="W518:W581" si="275">V518-V517</f>
        <v>8.2318794119187189E-2</v>
      </c>
      <c r="X518" s="2">
        <f t="shared" si="265"/>
        <v>71.275086497600284</v>
      </c>
      <c r="Y518" s="9">
        <f t="shared" si="266"/>
        <v>8.2175925925925917E-4</v>
      </c>
      <c r="Z518" s="2">
        <f t="shared" si="267"/>
        <v>0.41159397059593061</v>
      </c>
      <c r="AA518" s="2">
        <f t="shared" si="268"/>
        <v>39264.72745557646</v>
      </c>
      <c r="AB518" s="9" t="e">
        <f t="shared" si="269"/>
        <v>#NUM!</v>
      </c>
      <c r="AC518" s="4">
        <f t="shared" si="260"/>
        <v>1845046100</v>
      </c>
      <c r="AD518" s="4">
        <f t="shared" si="270"/>
        <v>1859301100</v>
      </c>
      <c r="AE518" s="4">
        <f t="shared" si="261"/>
        <v>50000</v>
      </c>
      <c r="AF518">
        <f t="shared" si="262"/>
        <v>166658</v>
      </c>
      <c r="AG518">
        <f t="shared" si="271"/>
        <v>103000</v>
      </c>
      <c r="AH518">
        <f t="shared" si="272"/>
        <v>63658</v>
      </c>
    </row>
    <row r="519" spans="1:34">
      <c r="A519" s="3">
        <v>516</v>
      </c>
      <c r="B519" s="2">
        <f t="shared" si="247"/>
        <v>182714660171373.31</v>
      </c>
      <c r="C519" s="2">
        <f t="shared" si="248"/>
        <v>1420288072451.1675</v>
      </c>
      <c r="D519" s="2">
        <f t="shared" si="273"/>
        <v>8221755805.1206055</v>
      </c>
      <c r="E519" s="2">
        <f t="shared" si="249"/>
        <v>184134948243824.47</v>
      </c>
      <c r="G519" s="2">
        <f t="shared" si="250"/>
        <v>32</v>
      </c>
      <c r="H519" s="2">
        <f t="shared" si="251"/>
        <v>20</v>
      </c>
      <c r="I519" s="2">
        <f t="shared" si="252"/>
        <v>100000</v>
      </c>
      <c r="J519" s="4">
        <f t="shared" si="253"/>
        <v>1428541.7188101083</v>
      </c>
      <c r="K519" s="10">
        <f t="shared" si="254"/>
        <v>8253.6463589404721</v>
      </c>
      <c r="L519" s="4">
        <f t="shared" si="263"/>
        <v>41268.231794702362</v>
      </c>
      <c r="M519" s="9" t="e">
        <f t="shared" si="264"/>
        <v>#NUM!</v>
      </c>
      <c r="N519" s="4">
        <f t="shared" si="255"/>
        <v>159.4527690974719</v>
      </c>
      <c r="Q519" s="2">
        <f t="shared" si="256"/>
        <v>1859301140.2321386</v>
      </c>
      <c r="R519" s="2">
        <f t="shared" si="257"/>
        <v>14337654.999177439</v>
      </c>
      <c r="S519" s="2">
        <f t="shared" si="258"/>
        <v>82637.69965738208</v>
      </c>
      <c r="T519" s="4">
        <f t="shared" si="259"/>
        <v>1873638795.2313161</v>
      </c>
      <c r="U519" s="4">
        <v>50000</v>
      </c>
      <c r="V519" s="10">
        <f t="shared" si="274"/>
        <v>14.33765499917744</v>
      </c>
      <c r="W519" s="4">
        <f t="shared" si="275"/>
        <v>8.2637699657382768E-2</v>
      </c>
      <c r="X519" s="2">
        <f t="shared" si="265"/>
        <v>71.688274995887198</v>
      </c>
      <c r="Y519" s="9">
        <f t="shared" si="266"/>
        <v>8.2175925925925917E-4</v>
      </c>
      <c r="Z519" s="2">
        <f t="shared" si="267"/>
        <v>0.41318849828691384</v>
      </c>
      <c r="AA519" s="2">
        <f t="shared" si="268"/>
        <v>39336.415730572349</v>
      </c>
      <c r="AB519" s="9" t="e">
        <f t="shared" si="269"/>
        <v>#NUM!</v>
      </c>
      <c r="AC519" s="4">
        <f t="shared" si="260"/>
        <v>1859301100</v>
      </c>
      <c r="AD519" s="4">
        <f t="shared" si="270"/>
        <v>1873638800</v>
      </c>
      <c r="AE519" s="4">
        <f t="shared" si="261"/>
        <v>50000</v>
      </c>
      <c r="AF519">
        <f t="shared" si="262"/>
        <v>166981</v>
      </c>
      <c r="AG519">
        <f t="shared" si="271"/>
        <v>103200</v>
      </c>
      <c r="AH519">
        <f t="shared" si="272"/>
        <v>63781</v>
      </c>
    </row>
    <row r="520" spans="1:34">
      <c r="A520" s="3">
        <v>517</v>
      </c>
      <c r="B520" s="2">
        <f t="shared" si="247"/>
        <v>184134948243824.47</v>
      </c>
      <c r="C520" s="2">
        <f t="shared" si="248"/>
        <v>1428541718810.1084</v>
      </c>
      <c r="D520" s="2">
        <f t="shared" si="273"/>
        <v>8253646358.940918</v>
      </c>
      <c r="E520" s="2">
        <f t="shared" si="249"/>
        <v>185563489962634.56</v>
      </c>
      <c r="G520" s="2">
        <f t="shared" si="250"/>
        <v>32</v>
      </c>
      <c r="H520" s="2">
        <f t="shared" si="251"/>
        <v>21</v>
      </c>
      <c r="I520" s="2">
        <f t="shared" si="252"/>
        <v>100000</v>
      </c>
      <c r="J520" s="4">
        <f t="shared" si="253"/>
        <v>1436827.3175262671</v>
      </c>
      <c r="K520" s="10">
        <f t="shared" si="254"/>
        <v>8285.5987161588419</v>
      </c>
      <c r="L520" s="4">
        <f t="shared" si="263"/>
        <v>41427.993580794209</v>
      </c>
      <c r="M520" s="9" t="e">
        <f t="shared" si="264"/>
        <v>#NUM!</v>
      </c>
      <c r="N520" s="4">
        <f t="shared" si="255"/>
        <v>159.76178609184717</v>
      </c>
      <c r="Q520" s="2">
        <f t="shared" si="256"/>
        <v>1873638795.2313161</v>
      </c>
      <c r="R520" s="2">
        <f t="shared" si="257"/>
        <v>14420612.222407006</v>
      </c>
      <c r="S520" s="2">
        <f t="shared" si="258"/>
        <v>82957.223229565774</v>
      </c>
      <c r="T520" s="4">
        <f t="shared" si="259"/>
        <v>1888059407.4537232</v>
      </c>
      <c r="U520" s="4">
        <v>50000</v>
      </c>
      <c r="V520" s="10">
        <f t="shared" si="274"/>
        <v>14.420612222407007</v>
      </c>
      <c r="W520" s="4">
        <f t="shared" si="275"/>
        <v>8.2957223229566779E-2</v>
      </c>
      <c r="X520" s="2">
        <f t="shared" si="265"/>
        <v>72.103061112035036</v>
      </c>
      <c r="Y520" s="9">
        <f t="shared" si="266"/>
        <v>8.3333333333333339E-4</v>
      </c>
      <c r="Z520" s="2">
        <f t="shared" si="267"/>
        <v>0.41478611614783745</v>
      </c>
      <c r="AA520" s="2">
        <f t="shared" si="268"/>
        <v>39408.518791684386</v>
      </c>
      <c r="AB520" s="9" t="e">
        <f t="shared" si="269"/>
        <v>#NUM!</v>
      </c>
      <c r="AC520" s="4">
        <f t="shared" si="260"/>
        <v>1873638800</v>
      </c>
      <c r="AD520" s="4">
        <f t="shared" si="270"/>
        <v>1888059400</v>
      </c>
      <c r="AE520" s="4">
        <f t="shared" si="261"/>
        <v>50000</v>
      </c>
      <c r="AF520">
        <f t="shared" si="262"/>
        <v>167305</v>
      </c>
      <c r="AG520">
        <f t="shared" si="271"/>
        <v>103400</v>
      </c>
      <c r="AH520">
        <f t="shared" si="272"/>
        <v>63905</v>
      </c>
    </row>
    <row r="521" spans="1:34">
      <c r="A521" s="3">
        <v>518</v>
      </c>
      <c r="B521" s="2">
        <f t="shared" si="247"/>
        <v>185563489962634.56</v>
      </c>
      <c r="C521" s="2">
        <f t="shared" si="248"/>
        <v>1436827317526.2671</v>
      </c>
      <c r="D521" s="2">
        <f t="shared" si="273"/>
        <v>8285598716.1586914</v>
      </c>
      <c r="E521" s="2">
        <f t="shared" si="249"/>
        <v>187000317280160.84</v>
      </c>
      <c r="G521" s="2">
        <f t="shared" si="250"/>
        <v>32</v>
      </c>
      <c r="H521" s="2">
        <f t="shared" si="251"/>
        <v>22</v>
      </c>
      <c r="I521" s="2">
        <f t="shared" si="252"/>
        <v>100000</v>
      </c>
      <c r="J521" s="4">
        <f t="shared" si="253"/>
        <v>1445144.9304030433</v>
      </c>
      <c r="K521" s="10">
        <f t="shared" si="254"/>
        <v>8317.6128767760856</v>
      </c>
      <c r="L521" s="4">
        <f t="shared" si="263"/>
        <v>41588.064383880424</v>
      </c>
      <c r="M521" s="9" t="e">
        <f t="shared" si="264"/>
        <v>#NUM!</v>
      </c>
      <c r="N521" s="4">
        <f t="shared" si="255"/>
        <v>160.07080308621516</v>
      </c>
      <c r="Q521" s="2">
        <f t="shared" si="256"/>
        <v>1888059407.4537232</v>
      </c>
      <c r="R521" s="2">
        <f t="shared" si="257"/>
        <v>14503889.587242745</v>
      </c>
      <c r="S521" s="2">
        <f t="shared" si="258"/>
        <v>83277.364835738219</v>
      </c>
      <c r="T521" s="4">
        <f t="shared" si="259"/>
        <v>1902563297.040966</v>
      </c>
      <c r="U521" s="4">
        <v>50000</v>
      </c>
      <c r="V521" s="10">
        <f t="shared" si="274"/>
        <v>14.503889587242746</v>
      </c>
      <c r="W521" s="4">
        <f t="shared" si="275"/>
        <v>8.327736483573922E-2</v>
      </c>
      <c r="X521" s="2">
        <f t="shared" si="265"/>
        <v>72.519447936213737</v>
      </c>
      <c r="Y521" s="9">
        <f t="shared" si="266"/>
        <v>8.3333333333333339E-4</v>
      </c>
      <c r="Z521" s="2">
        <f t="shared" si="267"/>
        <v>0.41638682417870143</v>
      </c>
      <c r="AA521" s="2">
        <f t="shared" si="268"/>
        <v>39481.038239620597</v>
      </c>
      <c r="AB521" s="9" t="e">
        <f t="shared" si="269"/>
        <v>#NUM!</v>
      </c>
      <c r="AC521" s="4">
        <f t="shared" si="260"/>
        <v>1888059400</v>
      </c>
      <c r="AD521" s="4">
        <f t="shared" si="270"/>
        <v>1902563300</v>
      </c>
      <c r="AE521" s="4">
        <f t="shared" si="261"/>
        <v>50000</v>
      </c>
      <c r="AF521">
        <f t="shared" si="262"/>
        <v>167628</v>
      </c>
      <c r="AG521">
        <f t="shared" si="271"/>
        <v>103600</v>
      </c>
      <c r="AH521">
        <f t="shared" si="272"/>
        <v>64028</v>
      </c>
    </row>
    <row r="522" spans="1:34">
      <c r="A522" s="3">
        <v>519</v>
      </c>
      <c r="B522" s="2">
        <f t="shared" si="247"/>
        <v>187000317280160.84</v>
      </c>
      <c r="C522" s="2">
        <f t="shared" si="248"/>
        <v>1445144930403.0432</v>
      </c>
      <c r="D522" s="2">
        <f t="shared" si="273"/>
        <v>8317612876.776123</v>
      </c>
      <c r="E522" s="2">
        <f t="shared" si="249"/>
        <v>188445462210563.87</v>
      </c>
      <c r="G522" s="2">
        <f t="shared" si="250"/>
        <v>32</v>
      </c>
      <c r="H522" s="2">
        <f t="shared" si="251"/>
        <v>23</v>
      </c>
      <c r="I522" s="2">
        <f t="shared" si="252"/>
        <v>100000</v>
      </c>
      <c r="J522" s="4">
        <f t="shared" si="253"/>
        <v>1453494.6192438356</v>
      </c>
      <c r="K522" s="10">
        <f t="shared" si="254"/>
        <v>8349.6888407922052</v>
      </c>
      <c r="L522" s="4">
        <f t="shared" si="263"/>
        <v>41748.444203961029</v>
      </c>
      <c r="M522" s="9" t="e">
        <f t="shared" si="264"/>
        <v>#NUM!</v>
      </c>
      <c r="N522" s="4">
        <f t="shared" si="255"/>
        <v>160.37982008060499</v>
      </c>
      <c r="Q522" s="2">
        <f t="shared" si="256"/>
        <v>1902563297.040966</v>
      </c>
      <c r="R522" s="2">
        <f t="shared" si="257"/>
        <v>14587487.711718645</v>
      </c>
      <c r="S522" s="2">
        <f t="shared" si="258"/>
        <v>83598.124475899414</v>
      </c>
      <c r="T522" s="4">
        <f t="shared" si="259"/>
        <v>1917150784.7526846</v>
      </c>
      <c r="U522" s="4">
        <v>50000</v>
      </c>
      <c r="V522" s="10">
        <f t="shared" si="274"/>
        <v>14.587487711718646</v>
      </c>
      <c r="W522" s="4">
        <f t="shared" si="275"/>
        <v>8.3598124475900093E-2</v>
      </c>
      <c r="X522" s="2">
        <f t="shared" si="265"/>
        <v>72.937438558593229</v>
      </c>
      <c r="Y522" s="9">
        <f t="shared" si="266"/>
        <v>8.3333333333333339E-4</v>
      </c>
      <c r="Z522" s="2">
        <f t="shared" si="267"/>
        <v>0.41799062237949158</v>
      </c>
      <c r="AA522" s="2">
        <f t="shared" si="268"/>
        <v>39553.975678179188</v>
      </c>
      <c r="AB522" s="9" t="e">
        <f t="shared" si="269"/>
        <v>#NUM!</v>
      </c>
      <c r="AC522" s="4">
        <f t="shared" si="260"/>
        <v>1902563300</v>
      </c>
      <c r="AD522" s="4">
        <f t="shared" si="270"/>
        <v>1917150800</v>
      </c>
      <c r="AE522" s="4">
        <f t="shared" si="261"/>
        <v>50000</v>
      </c>
      <c r="AF522">
        <f t="shared" si="262"/>
        <v>167952</v>
      </c>
      <c r="AG522">
        <f t="shared" si="271"/>
        <v>103800</v>
      </c>
      <c r="AH522">
        <f t="shared" si="272"/>
        <v>64152</v>
      </c>
    </row>
    <row r="523" spans="1:34">
      <c r="A523" s="3">
        <v>520</v>
      </c>
      <c r="B523" s="2">
        <f t="shared" si="247"/>
        <v>188445462210563.87</v>
      </c>
      <c r="C523" s="2">
        <f t="shared" si="248"/>
        <v>1453494619243.8354</v>
      </c>
      <c r="D523" s="2">
        <f t="shared" si="273"/>
        <v>8349688840.7922363</v>
      </c>
      <c r="E523" s="2">
        <f t="shared" si="249"/>
        <v>189898956829807.72</v>
      </c>
      <c r="G523" s="2">
        <f t="shared" si="250"/>
        <v>32</v>
      </c>
      <c r="H523" s="2">
        <f t="shared" si="251"/>
        <v>24</v>
      </c>
      <c r="I523" s="2">
        <f t="shared" si="252"/>
        <v>100000</v>
      </c>
      <c r="J523" s="4">
        <f t="shared" si="253"/>
        <v>1461876.4458520429</v>
      </c>
      <c r="K523" s="10">
        <f t="shared" si="254"/>
        <v>8381.8266082072005</v>
      </c>
      <c r="L523" s="4">
        <f t="shared" si="263"/>
        <v>41909.133041036002</v>
      </c>
      <c r="M523" s="9" t="e">
        <f t="shared" si="264"/>
        <v>#NUM!</v>
      </c>
      <c r="N523" s="4">
        <f t="shared" si="255"/>
        <v>160.68883707497298</v>
      </c>
      <c r="Q523" s="2">
        <f t="shared" si="256"/>
        <v>1917150784.7526846</v>
      </c>
      <c r="R523" s="2">
        <f t="shared" si="257"/>
        <v>14671407.213868694</v>
      </c>
      <c r="S523" s="2">
        <f t="shared" si="258"/>
        <v>83919.50215004936</v>
      </c>
      <c r="T523" s="4">
        <f t="shared" si="259"/>
        <v>1931822191.9665532</v>
      </c>
      <c r="U523" s="4">
        <v>50000</v>
      </c>
      <c r="V523" s="10">
        <f t="shared" si="274"/>
        <v>14.671407213868694</v>
      </c>
      <c r="W523" s="4">
        <f t="shared" si="275"/>
        <v>8.391950215004762E-2</v>
      </c>
      <c r="X523" s="2">
        <f t="shared" si="265"/>
        <v>73.357036069343465</v>
      </c>
      <c r="Y523" s="9">
        <f t="shared" si="266"/>
        <v>8.4490740740740739E-4</v>
      </c>
      <c r="Z523" s="2">
        <f t="shared" si="267"/>
        <v>0.41959751075023632</v>
      </c>
      <c r="AA523" s="2">
        <f t="shared" si="268"/>
        <v>39627.332714248529</v>
      </c>
      <c r="AB523" s="9" t="e">
        <f t="shared" si="269"/>
        <v>#NUM!</v>
      </c>
      <c r="AC523" s="4">
        <f t="shared" si="260"/>
        <v>1917150800</v>
      </c>
      <c r="AD523" s="4">
        <f t="shared" si="270"/>
        <v>1931822200</v>
      </c>
      <c r="AE523" s="4">
        <f t="shared" si="261"/>
        <v>50000</v>
      </c>
      <c r="AF523">
        <f t="shared" si="262"/>
        <v>168276</v>
      </c>
      <c r="AG523">
        <f t="shared" si="271"/>
        <v>104000</v>
      </c>
      <c r="AH523">
        <f t="shared" si="272"/>
        <v>64276</v>
      </c>
    </row>
    <row r="524" spans="1:34">
      <c r="A524" s="3">
        <v>521</v>
      </c>
      <c r="B524" s="2">
        <f t="shared" si="247"/>
        <v>189898956829807.72</v>
      </c>
      <c r="C524" s="2">
        <f t="shared" si="248"/>
        <v>1461876445852.043</v>
      </c>
      <c r="D524" s="2">
        <f t="shared" si="273"/>
        <v>8381826608.2075195</v>
      </c>
      <c r="E524" s="2">
        <f t="shared" si="249"/>
        <v>191360833275659.75</v>
      </c>
      <c r="G524" s="2">
        <f t="shared" si="250"/>
        <v>32</v>
      </c>
      <c r="H524" s="2">
        <f t="shared" si="251"/>
        <v>25</v>
      </c>
      <c r="I524" s="2">
        <f t="shared" si="252"/>
        <v>100000</v>
      </c>
      <c r="J524" s="4">
        <f t="shared" si="253"/>
        <v>1470290.4720310639</v>
      </c>
      <c r="K524" s="10">
        <f t="shared" si="254"/>
        <v>8414.0261790210698</v>
      </c>
      <c r="L524" s="4">
        <f t="shared" si="263"/>
        <v>42070.130895105351</v>
      </c>
      <c r="M524" s="9" t="e">
        <f t="shared" si="264"/>
        <v>#NUM!</v>
      </c>
      <c r="N524" s="4">
        <f t="shared" si="255"/>
        <v>160.99785406934825</v>
      </c>
      <c r="Q524" s="2">
        <f t="shared" si="256"/>
        <v>1931822191.9665532</v>
      </c>
      <c r="R524" s="2">
        <f t="shared" si="257"/>
        <v>14755648.711726882</v>
      </c>
      <c r="S524" s="2">
        <f t="shared" si="258"/>
        <v>84241.497858188057</v>
      </c>
      <c r="T524" s="4">
        <f t="shared" si="259"/>
        <v>1946577840.6782801</v>
      </c>
      <c r="U524" s="4">
        <v>50000</v>
      </c>
      <c r="V524" s="10">
        <f t="shared" si="274"/>
        <v>14.755648711726883</v>
      </c>
      <c r="W524" s="4">
        <f t="shared" si="275"/>
        <v>8.4241497858188907E-2</v>
      </c>
      <c r="X524" s="2">
        <f t="shared" si="265"/>
        <v>73.778243558634415</v>
      </c>
      <c r="Y524" s="9">
        <f t="shared" si="266"/>
        <v>8.4490740740740739E-4</v>
      </c>
      <c r="Z524" s="2">
        <f t="shared" si="267"/>
        <v>0.42120748929094987</v>
      </c>
      <c r="AA524" s="2">
        <f t="shared" si="268"/>
        <v>39701.110957807163</v>
      </c>
      <c r="AB524" s="9" t="e">
        <f t="shared" si="269"/>
        <v>#NUM!</v>
      </c>
      <c r="AC524" s="4">
        <f t="shared" si="260"/>
        <v>1931822200</v>
      </c>
      <c r="AD524" s="4">
        <f t="shared" si="270"/>
        <v>1946577800</v>
      </c>
      <c r="AE524" s="4">
        <f t="shared" si="261"/>
        <v>50000</v>
      </c>
      <c r="AF524">
        <f t="shared" si="262"/>
        <v>168599</v>
      </c>
      <c r="AG524">
        <f t="shared" si="271"/>
        <v>104200</v>
      </c>
      <c r="AH524">
        <f t="shared" si="272"/>
        <v>64399</v>
      </c>
    </row>
    <row r="525" spans="1:34">
      <c r="A525" s="3">
        <v>522</v>
      </c>
      <c r="B525" s="2">
        <f t="shared" si="247"/>
        <v>191360833275659.75</v>
      </c>
      <c r="C525" s="2">
        <f t="shared" si="248"/>
        <v>1470290472031.064</v>
      </c>
      <c r="D525" s="2">
        <f t="shared" si="273"/>
        <v>8414026179.0209961</v>
      </c>
      <c r="E525" s="2">
        <f t="shared" si="249"/>
        <v>192831123747690.81</v>
      </c>
      <c r="G525" s="2">
        <f t="shared" si="250"/>
        <v>32</v>
      </c>
      <c r="H525" s="2">
        <f t="shared" si="251"/>
        <v>26</v>
      </c>
      <c r="I525" s="2">
        <f t="shared" si="252"/>
        <v>100000</v>
      </c>
      <c r="J525" s="4">
        <f t="shared" si="253"/>
        <v>1478736.7595842977</v>
      </c>
      <c r="K525" s="10">
        <f t="shared" si="254"/>
        <v>8446.2875532338148</v>
      </c>
      <c r="L525" s="4">
        <f t="shared" si="263"/>
        <v>42231.437766169074</v>
      </c>
      <c r="M525" s="9" t="e">
        <f t="shared" si="264"/>
        <v>#NUM!</v>
      </c>
      <c r="N525" s="4">
        <f t="shared" si="255"/>
        <v>161.30687106372352</v>
      </c>
      <c r="Q525" s="2">
        <f t="shared" si="256"/>
        <v>1946577840.6782801</v>
      </c>
      <c r="R525" s="2">
        <f t="shared" si="257"/>
        <v>14840212.823327197</v>
      </c>
      <c r="S525" s="2">
        <f t="shared" si="258"/>
        <v>84564.111600315504</v>
      </c>
      <c r="T525" s="4">
        <f t="shared" si="259"/>
        <v>1961418053.5016074</v>
      </c>
      <c r="U525" s="4">
        <v>50000</v>
      </c>
      <c r="V525" s="10">
        <f t="shared" si="274"/>
        <v>14.840212823327198</v>
      </c>
      <c r="W525" s="4">
        <f t="shared" si="275"/>
        <v>8.4564111600315073E-2</v>
      </c>
      <c r="X525" s="2">
        <f t="shared" si="265"/>
        <v>74.20106411663599</v>
      </c>
      <c r="Y525" s="9">
        <f t="shared" si="266"/>
        <v>8.564814814814815E-4</v>
      </c>
      <c r="Z525" s="2">
        <f t="shared" si="267"/>
        <v>0.42282055800157536</v>
      </c>
      <c r="AA525" s="2">
        <f t="shared" si="268"/>
        <v>39775.312021923797</v>
      </c>
      <c r="AB525" s="9" t="e">
        <f t="shared" si="269"/>
        <v>#NUM!</v>
      </c>
      <c r="AC525" s="4">
        <f t="shared" si="260"/>
        <v>1946577800</v>
      </c>
      <c r="AD525" s="4">
        <f t="shared" si="270"/>
        <v>1961418100</v>
      </c>
      <c r="AE525" s="4">
        <f t="shared" si="261"/>
        <v>50000</v>
      </c>
      <c r="AF525">
        <f t="shared" si="262"/>
        <v>168923</v>
      </c>
      <c r="AG525">
        <f t="shared" si="271"/>
        <v>104400</v>
      </c>
      <c r="AH525">
        <f t="shared" si="272"/>
        <v>64523</v>
      </c>
    </row>
    <row r="526" spans="1:34">
      <c r="A526" s="3">
        <v>523</v>
      </c>
      <c r="B526" s="2">
        <f t="shared" si="247"/>
        <v>192831123747690.81</v>
      </c>
      <c r="C526" s="2">
        <f t="shared" si="248"/>
        <v>1478736759584.2979</v>
      </c>
      <c r="D526" s="2">
        <f t="shared" si="273"/>
        <v>8446287553.2338867</v>
      </c>
      <c r="E526" s="2">
        <f t="shared" si="249"/>
        <v>194309860507275.12</v>
      </c>
      <c r="G526" s="2">
        <f t="shared" si="250"/>
        <v>32</v>
      </c>
      <c r="H526" s="2">
        <f t="shared" si="251"/>
        <v>27</v>
      </c>
      <c r="I526" s="2">
        <f t="shared" si="252"/>
        <v>100000</v>
      </c>
      <c r="J526" s="4">
        <f t="shared" si="253"/>
        <v>1487215.3703151431</v>
      </c>
      <c r="K526" s="10">
        <f t="shared" si="254"/>
        <v>8478.6107308454339</v>
      </c>
      <c r="L526" s="4">
        <f t="shared" si="263"/>
        <v>42393.053654227173</v>
      </c>
      <c r="M526" s="9" t="e">
        <f t="shared" si="264"/>
        <v>#NUM!</v>
      </c>
      <c r="N526" s="4">
        <f t="shared" si="255"/>
        <v>161.61588805809879</v>
      </c>
      <c r="Q526" s="2">
        <f t="shared" si="256"/>
        <v>1961418053.5016074</v>
      </c>
      <c r="R526" s="2">
        <f t="shared" si="257"/>
        <v>14925100.166703628</v>
      </c>
      <c r="S526" s="2">
        <f t="shared" si="258"/>
        <v>84887.343376431701</v>
      </c>
      <c r="T526" s="4">
        <f t="shared" si="259"/>
        <v>1976343153.6683111</v>
      </c>
      <c r="U526" s="4">
        <v>50000</v>
      </c>
      <c r="V526" s="10">
        <f t="shared" si="274"/>
        <v>14.925100166703627</v>
      </c>
      <c r="W526" s="4">
        <f t="shared" si="275"/>
        <v>8.4887343376429669E-2</v>
      </c>
      <c r="X526" s="2">
        <f t="shared" si="265"/>
        <v>74.625500833518132</v>
      </c>
      <c r="Y526" s="9">
        <f t="shared" si="266"/>
        <v>8.564814814814815E-4</v>
      </c>
      <c r="Z526" s="2">
        <f t="shared" si="267"/>
        <v>0.42443671688214124</v>
      </c>
      <c r="AA526" s="2">
        <f t="shared" si="268"/>
        <v>39849.937522757318</v>
      </c>
      <c r="AB526" s="9" t="e">
        <f t="shared" si="269"/>
        <v>#NUM!</v>
      </c>
      <c r="AC526" s="4">
        <f t="shared" si="260"/>
        <v>1961418100</v>
      </c>
      <c r="AD526" s="4">
        <f t="shared" si="270"/>
        <v>1976343200</v>
      </c>
      <c r="AE526" s="4">
        <f t="shared" si="261"/>
        <v>50000</v>
      </c>
      <c r="AF526">
        <f t="shared" si="262"/>
        <v>169246</v>
      </c>
      <c r="AG526">
        <f t="shared" si="271"/>
        <v>104600</v>
      </c>
      <c r="AH526">
        <f t="shared" si="272"/>
        <v>64646</v>
      </c>
    </row>
    <row r="527" spans="1:34">
      <c r="A527" s="3">
        <v>524</v>
      </c>
      <c r="B527" s="2">
        <f t="shared" si="247"/>
        <v>194309860507275.12</v>
      </c>
      <c r="C527" s="2">
        <f t="shared" si="248"/>
        <v>1487215370315.1431</v>
      </c>
      <c r="D527" s="2">
        <f t="shared" si="273"/>
        <v>8478610730.8452148</v>
      </c>
      <c r="E527" s="2">
        <f t="shared" si="249"/>
        <v>195797075877590.28</v>
      </c>
      <c r="G527" s="2">
        <f t="shared" si="250"/>
        <v>32</v>
      </c>
      <c r="H527" s="2">
        <f t="shared" si="251"/>
        <v>28</v>
      </c>
      <c r="I527" s="2">
        <f t="shared" si="252"/>
        <v>100000</v>
      </c>
      <c r="J527" s="4">
        <f t="shared" si="253"/>
        <v>1495726.366026999</v>
      </c>
      <c r="K527" s="10">
        <f t="shared" si="254"/>
        <v>8510.9957118559287</v>
      </c>
      <c r="L527" s="4">
        <f t="shared" si="263"/>
        <v>42554.97855927964</v>
      </c>
      <c r="M527" s="9" t="e">
        <f t="shared" si="264"/>
        <v>#NUM!</v>
      </c>
      <c r="N527" s="4">
        <f t="shared" si="255"/>
        <v>161.92490505246678</v>
      </c>
      <c r="Q527" s="2">
        <f t="shared" si="256"/>
        <v>1976343153.6683111</v>
      </c>
      <c r="R527" s="2">
        <f t="shared" si="257"/>
        <v>15010311.359890165</v>
      </c>
      <c r="S527" s="2">
        <f t="shared" si="258"/>
        <v>85211.19318653665</v>
      </c>
      <c r="T527" s="4">
        <f t="shared" si="259"/>
        <v>1991353465.0282013</v>
      </c>
      <c r="U527" s="4">
        <v>50000</v>
      </c>
      <c r="V527" s="10">
        <f t="shared" si="274"/>
        <v>15.010311359890164</v>
      </c>
      <c r="W527" s="4">
        <f t="shared" si="275"/>
        <v>8.5211193186536249E-2</v>
      </c>
      <c r="X527" s="2">
        <f t="shared" si="265"/>
        <v>75.051556799450822</v>
      </c>
      <c r="Y527" s="9">
        <f t="shared" si="266"/>
        <v>8.6805555555555551E-4</v>
      </c>
      <c r="Z527" s="2">
        <f t="shared" si="267"/>
        <v>0.42605596593269013</v>
      </c>
      <c r="AA527" s="2">
        <f t="shared" si="268"/>
        <v>39924.98907955677</v>
      </c>
      <c r="AB527" s="9" t="e">
        <f t="shared" si="269"/>
        <v>#NUM!</v>
      </c>
      <c r="AC527" s="4">
        <f t="shared" si="260"/>
        <v>1976343200</v>
      </c>
      <c r="AD527" s="4">
        <f t="shared" si="270"/>
        <v>1991353500</v>
      </c>
      <c r="AE527" s="4">
        <f t="shared" si="261"/>
        <v>50000</v>
      </c>
      <c r="AF527">
        <f t="shared" si="262"/>
        <v>169570</v>
      </c>
      <c r="AG527">
        <f t="shared" si="271"/>
        <v>104800</v>
      </c>
      <c r="AH527">
        <f t="shared" si="272"/>
        <v>64770</v>
      </c>
    </row>
    <row r="528" spans="1:34">
      <c r="A528" s="3">
        <v>525</v>
      </c>
      <c r="B528" s="2">
        <f t="shared" si="247"/>
        <v>195797075877590.28</v>
      </c>
      <c r="C528" s="2">
        <f t="shared" si="248"/>
        <v>1495726366026.999</v>
      </c>
      <c r="D528" s="2">
        <f t="shared" si="273"/>
        <v>8510995711.855957</v>
      </c>
      <c r="E528" s="2">
        <f t="shared" si="249"/>
        <v>197292802243617.28</v>
      </c>
      <c r="G528" s="2">
        <f t="shared" si="250"/>
        <v>32</v>
      </c>
      <c r="H528" s="2">
        <f t="shared" si="251"/>
        <v>29</v>
      </c>
      <c r="I528" s="2">
        <f t="shared" si="252"/>
        <v>100000</v>
      </c>
      <c r="J528" s="4">
        <f t="shared" si="253"/>
        <v>1504269.8085232642</v>
      </c>
      <c r="K528" s="10">
        <f t="shared" si="254"/>
        <v>8543.4424962652975</v>
      </c>
      <c r="L528" s="4">
        <f t="shared" si="263"/>
        <v>42717.212481326489</v>
      </c>
      <c r="M528" s="9" t="e">
        <f t="shared" si="264"/>
        <v>#NUM!</v>
      </c>
      <c r="N528" s="4">
        <f t="shared" si="255"/>
        <v>162.23392204684933</v>
      </c>
      <c r="Q528" s="2">
        <f t="shared" si="256"/>
        <v>1991353465.0282013</v>
      </c>
      <c r="R528" s="2">
        <f t="shared" si="257"/>
        <v>15095847.020920794</v>
      </c>
      <c r="S528" s="2">
        <f t="shared" si="258"/>
        <v>85535.661030630348</v>
      </c>
      <c r="T528" s="4">
        <f t="shared" si="259"/>
        <v>2006449312.0491221</v>
      </c>
      <c r="U528" s="4">
        <v>50000</v>
      </c>
      <c r="V528" s="10">
        <f t="shared" si="274"/>
        <v>15.095847020920795</v>
      </c>
      <c r="W528" s="4">
        <f t="shared" si="275"/>
        <v>8.553566103063126E-2</v>
      </c>
      <c r="X528" s="2">
        <f t="shared" si="265"/>
        <v>75.479235104603973</v>
      </c>
      <c r="Y528" s="9">
        <f t="shared" si="266"/>
        <v>8.6805555555555551E-4</v>
      </c>
      <c r="Z528" s="2">
        <f t="shared" si="267"/>
        <v>0.42767830515315097</v>
      </c>
      <c r="AA528" s="2">
        <f t="shared" si="268"/>
        <v>40000.468314661375</v>
      </c>
      <c r="AB528" s="9" t="e">
        <f t="shared" si="269"/>
        <v>#NUM!</v>
      </c>
      <c r="AC528" s="4">
        <f t="shared" si="260"/>
        <v>1991353500</v>
      </c>
      <c r="AD528" s="4">
        <f t="shared" si="270"/>
        <v>2006449300</v>
      </c>
      <c r="AE528" s="4">
        <f t="shared" si="261"/>
        <v>50000</v>
      </c>
      <c r="AF528">
        <f t="shared" si="262"/>
        <v>169894</v>
      </c>
      <c r="AG528">
        <f t="shared" si="271"/>
        <v>105000</v>
      </c>
      <c r="AH528">
        <f t="shared" si="272"/>
        <v>64894</v>
      </c>
    </row>
    <row r="529" spans="1:34">
      <c r="A529" s="3">
        <v>526</v>
      </c>
      <c r="B529" s="2">
        <f t="shared" si="247"/>
        <v>197292802243617.28</v>
      </c>
      <c r="C529" s="2">
        <f t="shared" si="248"/>
        <v>1504269808523.2642</v>
      </c>
      <c r="D529" s="2">
        <f t="shared" si="273"/>
        <v>8543442496.2651367</v>
      </c>
      <c r="E529" s="2">
        <f t="shared" si="249"/>
        <v>198797072052140.53</v>
      </c>
      <c r="G529" s="2">
        <f t="shared" si="250"/>
        <v>32</v>
      </c>
      <c r="H529" s="2">
        <f t="shared" si="251"/>
        <v>30</v>
      </c>
      <c r="I529" s="2">
        <f t="shared" si="252"/>
        <v>100000</v>
      </c>
      <c r="J529" s="4">
        <f t="shared" si="253"/>
        <v>1512845.7596073379</v>
      </c>
      <c r="K529" s="10">
        <f t="shared" si="254"/>
        <v>8575.951084073542</v>
      </c>
      <c r="L529" s="4">
        <f t="shared" si="263"/>
        <v>42879.755420367714</v>
      </c>
      <c r="M529" s="9" t="e">
        <f t="shared" si="264"/>
        <v>#NUM!</v>
      </c>
      <c r="N529" s="4">
        <f t="shared" si="255"/>
        <v>162.5429390412246</v>
      </c>
      <c r="Q529" s="2">
        <f t="shared" si="256"/>
        <v>2006449312.0491221</v>
      </c>
      <c r="R529" s="2">
        <f t="shared" si="257"/>
        <v>15181707.767829508</v>
      </c>
      <c r="S529" s="2">
        <f t="shared" si="258"/>
        <v>85860.746908712797</v>
      </c>
      <c r="T529" s="4">
        <f t="shared" si="259"/>
        <v>2021631019.8169515</v>
      </c>
      <c r="U529" s="4">
        <v>50000</v>
      </c>
      <c r="V529" s="10">
        <f t="shared" si="274"/>
        <v>15.181707767829508</v>
      </c>
      <c r="W529" s="4">
        <f t="shared" si="275"/>
        <v>8.5860746908712926E-2</v>
      </c>
      <c r="X529" s="2">
        <f t="shared" si="265"/>
        <v>75.908538839147539</v>
      </c>
      <c r="Y529" s="9">
        <f t="shared" si="266"/>
        <v>8.6805555555555551E-4</v>
      </c>
      <c r="Z529" s="2">
        <f t="shared" si="267"/>
        <v>0.42930373454356641</v>
      </c>
      <c r="AA529" s="2">
        <f t="shared" si="268"/>
        <v>40076.376853500522</v>
      </c>
      <c r="AB529" s="9" t="e">
        <f t="shared" si="269"/>
        <v>#NUM!</v>
      </c>
      <c r="AC529" s="4">
        <f t="shared" si="260"/>
        <v>2006449300</v>
      </c>
      <c r="AD529" s="4">
        <f t="shared" si="270"/>
        <v>2021631000</v>
      </c>
      <c r="AE529" s="4">
        <f t="shared" si="261"/>
        <v>50000</v>
      </c>
      <c r="AF529">
        <f t="shared" si="262"/>
        <v>170217</v>
      </c>
      <c r="AG529">
        <f t="shared" si="271"/>
        <v>105200</v>
      </c>
      <c r="AH529">
        <f t="shared" si="272"/>
        <v>65017</v>
      </c>
    </row>
    <row r="530" spans="1:34">
      <c r="A530" s="3">
        <v>527</v>
      </c>
      <c r="B530" s="2">
        <f t="shared" si="247"/>
        <v>198797072052140.53</v>
      </c>
      <c r="C530" s="2">
        <f t="shared" si="248"/>
        <v>1512845759607.3379</v>
      </c>
      <c r="D530" s="2">
        <f t="shared" si="273"/>
        <v>8575951084.0737305</v>
      </c>
      <c r="E530" s="2">
        <f t="shared" si="249"/>
        <v>200309917811747.87</v>
      </c>
      <c r="G530" s="2">
        <f t="shared" si="250"/>
        <v>32</v>
      </c>
      <c r="H530" s="2">
        <f t="shared" si="251"/>
        <v>31</v>
      </c>
      <c r="I530" s="2">
        <f t="shared" si="252"/>
        <v>100000</v>
      </c>
      <c r="J530" s="4">
        <f t="shared" si="253"/>
        <v>1521454.2810826185</v>
      </c>
      <c r="K530" s="10">
        <f t="shared" si="254"/>
        <v>8608.5214752806623</v>
      </c>
      <c r="L530" s="4">
        <f t="shared" si="263"/>
        <v>43042.607376403314</v>
      </c>
      <c r="M530" s="9" t="e">
        <f t="shared" si="264"/>
        <v>#NUM!</v>
      </c>
      <c r="N530" s="4">
        <f t="shared" si="255"/>
        <v>162.85195603559987</v>
      </c>
      <c r="Q530" s="2">
        <f t="shared" si="256"/>
        <v>2021631019.8169515</v>
      </c>
      <c r="R530" s="2">
        <f t="shared" si="257"/>
        <v>15267894.218650291</v>
      </c>
      <c r="S530" s="2">
        <f t="shared" si="258"/>
        <v>86186.450820783997</v>
      </c>
      <c r="T530" s="4">
        <f t="shared" si="259"/>
        <v>2036898914.0356019</v>
      </c>
      <c r="U530" s="4">
        <v>50000</v>
      </c>
      <c r="V530" s="10">
        <f t="shared" si="274"/>
        <v>15.267894218650291</v>
      </c>
      <c r="W530" s="4">
        <f t="shared" si="275"/>
        <v>8.6186450820783023E-2</v>
      </c>
      <c r="X530" s="2">
        <f t="shared" si="265"/>
        <v>76.339471093251461</v>
      </c>
      <c r="Y530" s="9">
        <f t="shared" si="266"/>
        <v>8.7962962962962962E-4</v>
      </c>
      <c r="Z530" s="2">
        <f t="shared" si="267"/>
        <v>0.43093225410392222</v>
      </c>
      <c r="AA530" s="2">
        <f t="shared" si="268"/>
        <v>40152.71632459377</v>
      </c>
      <c r="AB530" s="9" t="e">
        <f t="shared" si="269"/>
        <v>#NUM!</v>
      </c>
      <c r="AC530" s="4">
        <f t="shared" si="260"/>
        <v>2021631000</v>
      </c>
      <c r="AD530" s="4">
        <f t="shared" si="270"/>
        <v>2036898900</v>
      </c>
      <c r="AE530" s="4">
        <f t="shared" si="261"/>
        <v>50000</v>
      </c>
      <c r="AF530">
        <f t="shared" si="262"/>
        <v>170541</v>
      </c>
      <c r="AG530">
        <f t="shared" si="271"/>
        <v>105400</v>
      </c>
      <c r="AH530">
        <f t="shared" si="272"/>
        <v>65141</v>
      </c>
    </row>
    <row r="531" spans="1:34">
      <c r="A531" s="3">
        <v>528</v>
      </c>
      <c r="B531" s="2">
        <f t="shared" si="247"/>
        <v>200309917811747.87</v>
      </c>
      <c r="C531" s="2">
        <f t="shared" si="248"/>
        <v>1521454281082.6184</v>
      </c>
      <c r="D531" s="2">
        <f t="shared" si="273"/>
        <v>8608521475.2805176</v>
      </c>
      <c r="E531" s="2">
        <f t="shared" si="249"/>
        <v>201831372092830.5</v>
      </c>
      <c r="G531" s="2">
        <f t="shared" si="250"/>
        <v>32</v>
      </c>
      <c r="H531" s="2">
        <f t="shared" si="251"/>
        <v>32</v>
      </c>
      <c r="I531" s="2">
        <f t="shared" si="252"/>
        <v>100000</v>
      </c>
      <c r="J531" s="4">
        <f t="shared" si="253"/>
        <v>1530095.4347525053</v>
      </c>
      <c r="K531" s="10">
        <f t="shared" si="254"/>
        <v>8641.1536698866566</v>
      </c>
      <c r="L531" s="4">
        <f t="shared" si="263"/>
        <v>43205.768349433281</v>
      </c>
      <c r="M531" s="9" t="e">
        <f t="shared" si="264"/>
        <v>#NUM!</v>
      </c>
      <c r="N531" s="4">
        <f t="shared" si="255"/>
        <v>163.16097302996786</v>
      </c>
      <c r="Q531" s="2">
        <f t="shared" si="256"/>
        <v>2036898914.0356019</v>
      </c>
      <c r="R531" s="2">
        <f t="shared" si="257"/>
        <v>15354406.991417134</v>
      </c>
      <c r="S531" s="2">
        <f t="shared" si="258"/>
        <v>86512.772766843947</v>
      </c>
      <c r="T531" s="4">
        <f t="shared" si="259"/>
        <v>2052253321.027019</v>
      </c>
      <c r="U531" s="4">
        <v>50000</v>
      </c>
      <c r="V531" s="10">
        <f t="shared" si="274"/>
        <v>15.354406991417132</v>
      </c>
      <c r="W531" s="4">
        <f t="shared" si="275"/>
        <v>8.651277276684155E-2</v>
      </c>
      <c r="X531" s="2">
        <f t="shared" si="265"/>
        <v>76.772034957085665</v>
      </c>
      <c r="Y531" s="9">
        <f t="shared" si="266"/>
        <v>8.7962962962962962E-4</v>
      </c>
      <c r="Z531" s="2">
        <f t="shared" si="267"/>
        <v>0.4325638638342042</v>
      </c>
      <c r="AA531" s="2">
        <f t="shared" si="268"/>
        <v>40229.488359550858</v>
      </c>
      <c r="AB531" s="9" t="e">
        <f t="shared" si="269"/>
        <v>#NUM!</v>
      </c>
      <c r="AC531" s="4">
        <f t="shared" si="260"/>
        <v>2036898900</v>
      </c>
      <c r="AD531" s="4">
        <f t="shared" si="270"/>
        <v>2052253300</v>
      </c>
      <c r="AE531" s="4">
        <f t="shared" si="261"/>
        <v>50000</v>
      </c>
      <c r="AF531">
        <f t="shared" si="262"/>
        <v>170864</v>
      </c>
      <c r="AG531">
        <f t="shared" si="271"/>
        <v>105600</v>
      </c>
      <c r="AH531">
        <f t="shared" si="272"/>
        <v>65264</v>
      </c>
    </row>
    <row r="532" spans="1:34">
      <c r="A532" s="3">
        <v>529</v>
      </c>
      <c r="B532" s="2">
        <f t="shared" si="247"/>
        <v>201831372092830.5</v>
      </c>
      <c r="C532" s="2">
        <f t="shared" si="248"/>
        <v>1530095434752.5051</v>
      </c>
      <c r="D532" s="2">
        <f t="shared" si="273"/>
        <v>8641153669.8867187</v>
      </c>
      <c r="E532" s="2">
        <f t="shared" si="249"/>
        <v>203361467527583</v>
      </c>
      <c r="G532" s="2">
        <f t="shared" si="250"/>
        <v>33</v>
      </c>
      <c r="H532" s="2">
        <f t="shared" si="251"/>
        <v>1</v>
      </c>
      <c r="I532" s="2">
        <f t="shared" si="252"/>
        <v>100000</v>
      </c>
      <c r="J532" s="4">
        <f t="shared" si="253"/>
        <v>1538769.2824203968</v>
      </c>
      <c r="K532" s="10">
        <f t="shared" si="254"/>
        <v>8673.8476678915267</v>
      </c>
      <c r="L532" s="4">
        <f t="shared" si="263"/>
        <v>43369.238339457632</v>
      </c>
      <c r="M532" s="9" t="e">
        <f t="shared" si="264"/>
        <v>#NUM!</v>
      </c>
      <c r="N532" s="4">
        <f t="shared" si="255"/>
        <v>163.46999002435041</v>
      </c>
      <c r="Q532" s="2">
        <f t="shared" si="256"/>
        <v>2052253321.027019</v>
      </c>
      <c r="R532" s="2">
        <f t="shared" si="257"/>
        <v>15441246.704164026</v>
      </c>
      <c r="S532" s="2">
        <f t="shared" si="258"/>
        <v>86839.712746892648</v>
      </c>
      <c r="T532" s="4">
        <f t="shared" si="259"/>
        <v>2067694567.7311831</v>
      </c>
      <c r="U532" s="4">
        <v>50000</v>
      </c>
      <c r="V532" s="10">
        <f t="shared" si="274"/>
        <v>15.441246704164026</v>
      </c>
      <c r="W532" s="4">
        <f t="shared" si="275"/>
        <v>8.6839712746893838E-2</v>
      </c>
      <c r="X532" s="2">
        <f t="shared" si="265"/>
        <v>77.206233520820135</v>
      </c>
      <c r="Y532" s="9">
        <f t="shared" si="266"/>
        <v>8.9120370370370384E-4</v>
      </c>
      <c r="Z532" s="2">
        <f t="shared" si="267"/>
        <v>0.43419856373446919</v>
      </c>
      <c r="AA532" s="2">
        <f t="shared" si="268"/>
        <v>40306.694593071676</v>
      </c>
      <c r="AB532" s="9" t="e">
        <f t="shared" si="269"/>
        <v>#NUM!</v>
      </c>
      <c r="AC532" s="4">
        <f t="shared" si="260"/>
        <v>2052253300</v>
      </c>
      <c r="AD532" s="4">
        <f t="shared" si="270"/>
        <v>2067694600</v>
      </c>
      <c r="AE532" s="4">
        <f t="shared" si="261"/>
        <v>50000</v>
      </c>
      <c r="AF532">
        <f t="shared" si="262"/>
        <v>171188</v>
      </c>
      <c r="AG532">
        <f t="shared" si="271"/>
        <v>105800</v>
      </c>
      <c r="AH532">
        <f t="shared" si="272"/>
        <v>65388</v>
      </c>
    </row>
    <row r="533" spans="1:34">
      <c r="A533" s="3">
        <v>530</v>
      </c>
      <c r="B533" s="2">
        <f t="shared" si="247"/>
        <v>203361467527583</v>
      </c>
      <c r="C533" s="2">
        <f t="shared" si="248"/>
        <v>1538769282420.3967</v>
      </c>
      <c r="D533" s="2">
        <f t="shared" si="273"/>
        <v>8673847667.8916016</v>
      </c>
      <c r="E533" s="2">
        <f t="shared" si="249"/>
        <v>204900236810003.41</v>
      </c>
      <c r="G533" s="2">
        <f t="shared" si="250"/>
        <v>33</v>
      </c>
      <c r="H533" s="2">
        <f t="shared" si="251"/>
        <v>2</v>
      </c>
      <c r="I533" s="2">
        <f t="shared" si="252"/>
        <v>100000</v>
      </c>
      <c r="J533" s="4">
        <f t="shared" si="253"/>
        <v>1547475.885889692</v>
      </c>
      <c r="K533" s="10">
        <f t="shared" si="254"/>
        <v>8706.6034692952708</v>
      </c>
      <c r="L533" s="4">
        <f t="shared" si="263"/>
        <v>43533.01734647635</v>
      </c>
      <c r="M533" s="9" t="e">
        <f t="shared" si="264"/>
        <v>#NUM!</v>
      </c>
      <c r="N533" s="4">
        <f t="shared" si="255"/>
        <v>163.7790070187184</v>
      </c>
      <c r="Q533" s="2">
        <f t="shared" si="256"/>
        <v>2067694567.7311831</v>
      </c>
      <c r="R533" s="2">
        <f t="shared" si="257"/>
        <v>15528413.974924956</v>
      </c>
      <c r="S533" s="2">
        <f t="shared" si="258"/>
        <v>87167.270760930085</v>
      </c>
      <c r="T533" s="4">
        <f t="shared" si="259"/>
        <v>2083222981.7061081</v>
      </c>
      <c r="U533" s="4">
        <v>50000</v>
      </c>
      <c r="V533" s="10">
        <f t="shared" si="274"/>
        <v>15.528413974924955</v>
      </c>
      <c r="W533" s="4">
        <f t="shared" si="275"/>
        <v>8.7167270760929227E-2</v>
      </c>
      <c r="X533" s="2">
        <f t="shared" si="265"/>
        <v>77.642069874624781</v>
      </c>
      <c r="Y533" s="9">
        <f t="shared" si="266"/>
        <v>8.9120370370370384E-4</v>
      </c>
      <c r="Z533" s="2">
        <f t="shared" si="267"/>
        <v>0.43583635380464614</v>
      </c>
      <c r="AA533" s="2">
        <f t="shared" si="268"/>
        <v>40384.336662946298</v>
      </c>
      <c r="AB533" s="9" t="e">
        <f t="shared" si="269"/>
        <v>#NUM!</v>
      </c>
      <c r="AC533" s="4">
        <f t="shared" si="260"/>
        <v>2067694600</v>
      </c>
      <c r="AD533" s="4">
        <f t="shared" si="270"/>
        <v>2083223000</v>
      </c>
      <c r="AE533" s="4">
        <f t="shared" si="261"/>
        <v>50000</v>
      </c>
      <c r="AF533">
        <f t="shared" si="262"/>
        <v>171512</v>
      </c>
      <c r="AG533">
        <f t="shared" si="271"/>
        <v>106000</v>
      </c>
      <c r="AH533">
        <f t="shared" si="272"/>
        <v>65512</v>
      </c>
    </row>
    <row r="534" spans="1:34">
      <c r="A534" s="3">
        <v>531</v>
      </c>
      <c r="B534" s="2">
        <f t="shared" si="247"/>
        <v>204900236810003.41</v>
      </c>
      <c r="C534" s="2">
        <f t="shared" si="248"/>
        <v>1547475885889.6921</v>
      </c>
      <c r="D534" s="2">
        <f t="shared" si="273"/>
        <v>8706603469.2954102</v>
      </c>
      <c r="E534" s="2">
        <f t="shared" si="249"/>
        <v>206447712695893.09</v>
      </c>
      <c r="G534" s="2">
        <f t="shared" si="250"/>
        <v>33</v>
      </c>
      <c r="H534" s="2">
        <f t="shared" si="251"/>
        <v>3</v>
      </c>
      <c r="I534" s="2">
        <f t="shared" si="252"/>
        <v>100000</v>
      </c>
      <c r="J534" s="4">
        <f t="shared" si="253"/>
        <v>1556215.30696379</v>
      </c>
      <c r="K534" s="10">
        <f t="shared" si="254"/>
        <v>8739.4210740978906</v>
      </c>
      <c r="L534" s="4">
        <f t="shared" si="263"/>
        <v>43697.105370489451</v>
      </c>
      <c r="M534" s="9" t="e">
        <f t="shared" si="264"/>
        <v>#NUM!</v>
      </c>
      <c r="N534" s="4">
        <f t="shared" si="255"/>
        <v>164.08802401310095</v>
      </c>
      <c r="Q534" s="2">
        <f t="shared" si="256"/>
        <v>2083222981.7061081</v>
      </c>
      <c r="R534" s="2">
        <f t="shared" si="257"/>
        <v>15615909.421733912</v>
      </c>
      <c r="S534" s="2">
        <f t="shared" si="258"/>
        <v>87495.446808956272</v>
      </c>
      <c r="T534" s="4">
        <f t="shared" si="259"/>
        <v>2098838891.1278419</v>
      </c>
      <c r="U534" s="4">
        <v>50000</v>
      </c>
      <c r="V534" s="10">
        <f t="shared" si="274"/>
        <v>15.61590942173391</v>
      </c>
      <c r="W534" s="4">
        <f t="shared" si="275"/>
        <v>8.7495446808954824E-2</v>
      </c>
      <c r="X534" s="2">
        <f t="shared" si="265"/>
        <v>78.079547108669544</v>
      </c>
      <c r="Y534" s="9">
        <f t="shared" si="266"/>
        <v>9.0277777777777784E-4</v>
      </c>
      <c r="Z534" s="2">
        <f t="shared" si="267"/>
        <v>0.43747723404476346</v>
      </c>
      <c r="AA534" s="2">
        <f t="shared" si="268"/>
        <v>40462.416210054966</v>
      </c>
      <c r="AB534" s="9" t="e">
        <f t="shared" si="269"/>
        <v>#NUM!</v>
      </c>
      <c r="AC534" s="4">
        <f t="shared" si="260"/>
        <v>2083223000</v>
      </c>
      <c r="AD534" s="4">
        <f t="shared" si="270"/>
        <v>2098838900</v>
      </c>
      <c r="AE534" s="4">
        <f t="shared" si="261"/>
        <v>50000</v>
      </c>
      <c r="AF534">
        <f t="shared" si="262"/>
        <v>171835</v>
      </c>
      <c r="AG534">
        <f t="shared" si="271"/>
        <v>106200</v>
      </c>
      <c r="AH534">
        <f t="shared" si="272"/>
        <v>65635</v>
      </c>
    </row>
    <row r="535" spans="1:34">
      <c r="A535" s="3">
        <v>532</v>
      </c>
      <c r="B535" s="2">
        <f t="shared" si="247"/>
        <v>206447712695893.09</v>
      </c>
      <c r="C535" s="2">
        <f t="shared" si="248"/>
        <v>1556215306963.79</v>
      </c>
      <c r="D535" s="2">
        <f t="shared" si="273"/>
        <v>8739421074.0979004</v>
      </c>
      <c r="E535" s="2">
        <f t="shared" si="249"/>
        <v>208003928002856.87</v>
      </c>
      <c r="G535" s="2">
        <f t="shared" si="250"/>
        <v>33</v>
      </c>
      <c r="H535" s="2">
        <f t="shared" si="251"/>
        <v>4</v>
      </c>
      <c r="I535" s="2">
        <f t="shared" si="252"/>
        <v>100000</v>
      </c>
      <c r="J535" s="4">
        <f t="shared" si="253"/>
        <v>1564987.6074460894</v>
      </c>
      <c r="K535" s="10">
        <f t="shared" si="254"/>
        <v>8772.3004822993844</v>
      </c>
      <c r="L535" s="4">
        <f t="shared" si="263"/>
        <v>43861.50241149692</v>
      </c>
      <c r="M535" s="9" t="e">
        <f t="shared" si="264"/>
        <v>#NUM!</v>
      </c>
      <c r="N535" s="4">
        <f t="shared" si="255"/>
        <v>164.39704100746894</v>
      </c>
      <c r="Q535" s="2">
        <f t="shared" si="256"/>
        <v>2098838891.1278419</v>
      </c>
      <c r="R535" s="2">
        <f t="shared" si="257"/>
        <v>15703733.662624883</v>
      </c>
      <c r="S535" s="2">
        <f t="shared" si="258"/>
        <v>87824.24089097121</v>
      </c>
      <c r="T535" s="4">
        <f t="shared" si="259"/>
        <v>2114542624.7904668</v>
      </c>
      <c r="U535" s="4">
        <v>50000</v>
      </c>
      <c r="V535" s="10">
        <f t="shared" si="274"/>
        <v>15.703733662624883</v>
      </c>
      <c r="W535" s="4">
        <f t="shared" si="275"/>
        <v>8.7824240890972405E-2</v>
      </c>
      <c r="X535" s="2">
        <f t="shared" si="265"/>
        <v>78.518668313124408</v>
      </c>
      <c r="Y535" s="9">
        <f t="shared" si="266"/>
        <v>9.0277777777777784E-4</v>
      </c>
      <c r="Z535" s="2">
        <f t="shared" si="267"/>
        <v>0.4391212044548638</v>
      </c>
      <c r="AA535" s="2">
        <f t="shared" si="268"/>
        <v>40540.934878368091</v>
      </c>
      <c r="AB535" s="9" t="e">
        <f t="shared" si="269"/>
        <v>#NUM!</v>
      </c>
      <c r="AC535" s="4">
        <f t="shared" si="260"/>
        <v>2098838900</v>
      </c>
      <c r="AD535" s="4">
        <f t="shared" si="270"/>
        <v>2114542600</v>
      </c>
      <c r="AE535" s="4">
        <f t="shared" si="261"/>
        <v>50000</v>
      </c>
      <c r="AF535">
        <f t="shared" si="262"/>
        <v>172159</v>
      </c>
      <c r="AG535">
        <f t="shared" si="271"/>
        <v>106400</v>
      </c>
      <c r="AH535">
        <f t="shared" si="272"/>
        <v>65759</v>
      </c>
    </row>
    <row r="536" spans="1:34">
      <c r="A536" s="3">
        <v>533</v>
      </c>
      <c r="B536" s="2">
        <f t="shared" si="247"/>
        <v>208003928002856.87</v>
      </c>
      <c r="C536" s="2">
        <f t="shared" si="248"/>
        <v>1564987607446.0894</v>
      </c>
      <c r="D536" s="2">
        <f t="shared" si="273"/>
        <v>8772300482.2993164</v>
      </c>
      <c r="E536" s="2">
        <f t="shared" si="249"/>
        <v>209568915610302.97</v>
      </c>
      <c r="G536" s="2">
        <f t="shared" si="250"/>
        <v>33</v>
      </c>
      <c r="H536" s="2">
        <f t="shared" si="251"/>
        <v>5</v>
      </c>
      <c r="I536" s="2">
        <f t="shared" si="252"/>
        <v>100000</v>
      </c>
      <c r="J536" s="4">
        <f t="shared" si="253"/>
        <v>1573792.8491399891</v>
      </c>
      <c r="K536" s="10">
        <f t="shared" si="254"/>
        <v>8805.241693899754</v>
      </c>
      <c r="L536" s="4">
        <f t="shared" si="263"/>
        <v>44026.208469498772</v>
      </c>
      <c r="M536" s="9" t="e">
        <f t="shared" si="264"/>
        <v>#NUM!</v>
      </c>
      <c r="N536" s="4">
        <f t="shared" si="255"/>
        <v>164.70605800185149</v>
      </c>
      <c r="Q536" s="2">
        <f t="shared" si="256"/>
        <v>2114542624.7904668</v>
      </c>
      <c r="R536" s="2">
        <f t="shared" si="257"/>
        <v>15791887.315631857</v>
      </c>
      <c r="S536" s="2">
        <f t="shared" si="258"/>
        <v>88153.653006974899</v>
      </c>
      <c r="T536" s="4">
        <f t="shared" si="259"/>
        <v>2130334512.1060987</v>
      </c>
      <c r="U536" s="4">
        <v>50000</v>
      </c>
      <c r="V536" s="10">
        <f t="shared" si="274"/>
        <v>15.791887315631858</v>
      </c>
      <c r="W536" s="4">
        <f t="shared" si="275"/>
        <v>8.8153653006974864E-2</v>
      </c>
      <c r="X536" s="2">
        <f t="shared" si="265"/>
        <v>78.959436578159284</v>
      </c>
      <c r="Y536" s="9">
        <f t="shared" si="266"/>
        <v>9.0277777777777784E-4</v>
      </c>
      <c r="Z536" s="2">
        <f t="shared" si="267"/>
        <v>0.44076826503487609</v>
      </c>
      <c r="AA536" s="2">
        <f t="shared" si="268"/>
        <v>40619.89431494625</v>
      </c>
      <c r="AB536" s="9" t="e">
        <f t="shared" si="269"/>
        <v>#NUM!</v>
      </c>
      <c r="AC536" s="4">
        <f t="shared" si="260"/>
        <v>2114542600</v>
      </c>
      <c r="AD536" s="4">
        <f t="shared" si="270"/>
        <v>2130334500</v>
      </c>
      <c r="AE536" s="4">
        <f t="shared" si="261"/>
        <v>50000</v>
      </c>
      <c r="AF536">
        <f t="shared" si="262"/>
        <v>172482</v>
      </c>
      <c r="AG536">
        <f t="shared" si="271"/>
        <v>106600</v>
      </c>
      <c r="AH536">
        <f t="shared" si="272"/>
        <v>65882</v>
      </c>
    </row>
    <row r="537" spans="1:34">
      <c r="A537" s="3">
        <v>534</v>
      </c>
      <c r="B537" s="2">
        <f t="shared" si="247"/>
        <v>209568915610302.97</v>
      </c>
      <c r="C537" s="2">
        <f t="shared" si="248"/>
        <v>1573792849139.989</v>
      </c>
      <c r="D537" s="2">
        <f t="shared" si="273"/>
        <v>8805241693.8996582</v>
      </c>
      <c r="E537" s="2">
        <f t="shared" si="249"/>
        <v>211142708459442.97</v>
      </c>
      <c r="G537" s="2">
        <f t="shared" si="250"/>
        <v>33</v>
      </c>
      <c r="H537" s="2">
        <f t="shared" si="251"/>
        <v>6</v>
      </c>
      <c r="I537" s="2">
        <f t="shared" si="252"/>
        <v>100000</v>
      </c>
      <c r="J537" s="4">
        <f t="shared" si="253"/>
        <v>1582631.0938488881</v>
      </c>
      <c r="K537" s="10">
        <f t="shared" si="254"/>
        <v>8838.2447088989975</v>
      </c>
      <c r="L537" s="4">
        <f t="shared" si="263"/>
        <v>44191.223544494991</v>
      </c>
      <c r="M537" s="9" t="e">
        <f t="shared" si="264"/>
        <v>#NUM!</v>
      </c>
      <c r="N537" s="4">
        <f t="shared" si="255"/>
        <v>165.01507499621948</v>
      </c>
      <c r="Q537" s="2">
        <f t="shared" si="256"/>
        <v>2130334512.1060987</v>
      </c>
      <c r="R537" s="2">
        <f t="shared" si="257"/>
        <v>15880370.998788824</v>
      </c>
      <c r="S537" s="2">
        <f t="shared" si="258"/>
        <v>88483.683156967338</v>
      </c>
      <c r="T537" s="4">
        <f t="shared" si="259"/>
        <v>2146214883.1048875</v>
      </c>
      <c r="U537" s="4">
        <v>50000</v>
      </c>
      <c r="V537" s="10">
        <f t="shared" si="274"/>
        <v>15.880370998788825</v>
      </c>
      <c r="W537" s="4">
        <f t="shared" si="275"/>
        <v>8.848368315696753E-2</v>
      </c>
      <c r="X537" s="2">
        <f t="shared" si="265"/>
        <v>79.401854993944127</v>
      </c>
      <c r="Y537" s="9">
        <f t="shared" si="266"/>
        <v>9.1435185185185185E-4</v>
      </c>
      <c r="Z537" s="2">
        <f t="shared" si="267"/>
        <v>0.44241841578484298</v>
      </c>
      <c r="AA537" s="2">
        <f t="shared" si="268"/>
        <v>40699.296169940193</v>
      </c>
      <c r="AB537" s="9" t="e">
        <f t="shared" si="269"/>
        <v>#NUM!</v>
      </c>
      <c r="AC537" s="4">
        <f t="shared" si="260"/>
        <v>2130334500</v>
      </c>
      <c r="AD537" s="4">
        <f t="shared" si="270"/>
        <v>2146214900</v>
      </c>
      <c r="AE537" s="4">
        <f t="shared" si="261"/>
        <v>50000</v>
      </c>
      <c r="AF537">
        <f t="shared" si="262"/>
        <v>172806</v>
      </c>
      <c r="AG537">
        <f t="shared" si="271"/>
        <v>106800</v>
      </c>
      <c r="AH537">
        <f t="shared" si="272"/>
        <v>66006</v>
      </c>
    </row>
    <row r="538" spans="1:34">
      <c r="A538" s="3">
        <v>535</v>
      </c>
      <c r="B538" s="2">
        <f t="shared" si="247"/>
        <v>211142708459442.97</v>
      </c>
      <c r="C538" s="2">
        <f t="shared" si="248"/>
        <v>1582631093848.8879</v>
      </c>
      <c r="D538" s="2">
        <f t="shared" si="273"/>
        <v>8838244708.8989258</v>
      </c>
      <c r="E538" s="2">
        <f t="shared" si="249"/>
        <v>212725339553291.84</v>
      </c>
      <c r="G538" s="2">
        <f t="shared" si="250"/>
        <v>33</v>
      </c>
      <c r="H538" s="2">
        <f t="shared" si="251"/>
        <v>7</v>
      </c>
      <c r="I538" s="2">
        <f t="shared" si="252"/>
        <v>100000</v>
      </c>
      <c r="J538" s="4">
        <f t="shared" si="253"/>
        <v>1591502.4033761851</v>
      </c>
      <c r="K538" s="10">
        <f t="shared" si="254"/>
        <v>8871.3095272971168</v>
      </c>
      <c r="L538" s="4">
        <f t="shared" si="263"/>
        <v>44356.547636485586</v>
      </c>
      <c r="M538" s="9" t="e">
        <f t="shared" si="264"/>
        <v>#NUM!</v>
      </c>
      <c r="N538" s="4">
        <f t="shared" si="255"/>
        <v>165.32409199059475</v>
      </c>
      <c r="Q538" s="2">
        <f t="shared" si="256"/>
        <v>2146214883.1048875</v>
      </c>
      <c r="R538" s="2">
        <f t="shared" si="257"/>
        <v>15969185.330129772</v>
      </c>
      <c r="S538" s="2">
        <f t="shared" si="258"/>
        <v>88814.331340948527</v>
      </c>
      <c r="T538" s="4">
        <f t="shared" si="259"/>
        <v>2162184068.4350171</v>
      </c>
      <c r="U538" s="4">
        <v>50000</v>
      </c>
      <c r="V538" s="10">
        <f t="shared" si="274"/>
        <v>15.969185330129774</v>
      </c>
      <c r="W538" s="4">
        <f t="shared" si="275"/>
        <v>8.8814331340948627E-2</v>
      </c>
      <c r="X538" s="2">
        <f t="shared" si="265"/>
        <v>79.845926650648863</v>
      </c>
      <c r="Y538" s="9">
        <f t="shared" si="266"/>
        <v>9.1435185185185185E-4</v>
      </c>
      <c r="Z538" s="2">
        <f t="shared" si="267"/>
        <v>0.44407165670473603</v>
      </c>
      <c r="AA538" s="2">
        <f t="shared" si="268"/>
        <v>40779.14209659084</v>
      </c>
      <c r="AB538" s="9" t="e">
        <f t="shared" si="269"/>
        <v>#NUM!</v>
      </c>
      <c r="AC538" s="4">
        <f t="shared" si="260"/>
        <v>2146214900</v>
      </c>
      <c r="AD538" s="4">
        <f t="shared" si="270"/>
        <v>2162184100</v>
      </c>
      <c r="AE538" s="4">
        <f t="shared" si="261"/>
        <v>50000</v>
      </c>
      <c r="AF538">
        <f t="shared" si="262"/>
        <v>173130</v>
      </c>
      <c r="AG538">
        <f t="shared" si="271"/>
        <v>107000</v>
      </c>
      <c r="AH538">
        <f t="shared" si="272"/>
        <v>66130</v>
      </c>
    </row>
    <row r="539" spans="1:34">
      <c r="A539" s="3">
        <v>536</v>
      </c>
      <c r="B539" s="2">
        <f t="shared" si="247"/>
        <v>212725339553291.84</v>
      </c>
      <c r="C539" s="2">
        <f t="shared" si="248"/>
        <v>1591502403376.1851</v>
      </c>
      <c r="D539" s="2">
        <f t="shared" si="273"/>
        <v>8871309527.2971191</v>
      </c>
      <c r="E539" s="2">
        <f t="shared" si="249"/>
        <v>214316841956668.03</v>
      </c>
      <c r="G539" s="2">
        <f t="shared" si="250"/>
        <v>33</v>
      </c>
      <c r="H539" s="2">
        <f t="shared" si="251"/>
        <v>8</v>
      </c>
      <c r="I539" s="2">
        <f t="shared" si="252"/>
        <v>100000</v>
      </c>
      <c r="J539" s="4">
        <f t="shared" si="253"/>
        <v>1600406.8395252791</v>
      </c>
      <c r="K539" s="10">
        <f t="shared" si="254"/>
        <v>8904.4361490941119</v>
      </c>
      <c r="L539" s="4">
        <f t="shared" si="263"/>
        <v>44522.180745470556</v>
      </c>
      <c r="M539" s="9" t="e">
        <f t="shared" si="264"/>
        <v>#NUM!</v>
      </c>
      <c r="N539" s="4">
        <f t="shared" si="255"/>
        <v>165.63310898497002</v>
      </c>
      <c r="Q539" s="2">
        <f t="shared" si="256"/>
        <v>2162184068.4350171</v>
      </c>
      <c r="R539" s="2">
        <f t="shared" si="257"/>
        <v>16058330.927688692</v>
      </c>
      <c r="S539" s="2">
        <f t="shared" si="258"/>
        <v>89145.597558918467</v>
      </c>
      <c r="T539" s="4">
        <f t="shared" si="259"/>
        <v>2178242399.3627057</v>
      </c>
      <c r="U539" s="4">
        <v>50000</v>
      </c>
      <c r="V539" s="10">
        <f t="shared" si="274"/>
        <v>16.05833092768869</v>
      </c>
      <c r="W539" s="4">
        <f t="shared" si="275"/>
        <v>8.9145597558916378E-2</v>
      </c>
      <c r="X539" s="2">
        <f t="shared" si="265"/>
        <v>80.291654638443447</v>
      </c>
      <c r="Y539" s="9">
        <f t="shared" si="266"/>
        <v>9.2592592592592585E-4</v>
      </c>
      <c r="Z539" s="2">
        <f t="shared" si="267"/>
        <v>0.44572798779458367</v>
      </c>
      <c r="AA539" s="2">
        <f t="shared" si="268"/>
        <v>40859.433751229284</v>
      </c>
      <c r="AB539" s="9" t="e">
        <f t="shared" si="269"/>
        <v>#NUM!</v>
      </c>
      <c r="AC539" s="4">
        <f t="shared" si="260"/>
        <v>2162184100</v>
      </c>
      <c r="AD539" s="4">
        <f t="shared" si="270"/>
        <v>2178242400</v>
      </c>
      <c r="AE539" s="4">
        <f t="shared" si="261"/>
        <v>50000</v>
      </c>
      <c r="AF539">
        <f t="shared" si="262"/>
        <v>173453</v>
      </c>
      <c r="AG539">
        <f t="shared" si="271"/>
        <v>107200</v>
      </c>
      <c r="AH539">
        <f t="shared" si="272"/>
        <v>66253</v>
      </c>
    </row>
    <row r="540" spans="1:34">
      <c r="A540" s="3">
        <v>537</v>
      </c>
      <c r="B540" s="2">
        <f t="shared" si="247"/>
        <v>214316841956668.03</v>
      </c>
      <c r="C540" s="2">
        <f t="shared" si="248"/>
        <v>1600406839525.2793</v>
      </c>
      <c r="D540" s="2">
        <f t="shared" si="273"/>
        <v>8904436149.0942383</v>
      </c>
      <c r="E540" s="2">
        <f t="shared" si="249"/>
        <v>215917248796193.31</v>
      </c>
      <c r="G540" s="2">
        <f t="shared" si="250"/>
        <v>33</v>
      </c>
      <c r="H540" s="2">
        <f t="shared" si="251"/>
        <v>9</v>
      </c>
      <c r="I540" s="2">
        <f t="shared" si="252"/>
        <v>100000</v>
      </c>
      <c r="J540" s="4">
        <f t="shared" si="253"/>
        <v>1609344.464099569</v>
      </c>
      <c r="K540" s="10">
        <f t="shared" si="254"/>
        <v>8937.624574289981</v>
      </c>
      <c r="L540" s="4">
        <f t="shared" si="263"/>
        <v>44688.122871449901</v>
      </c>
      <c r="M540" s="9" t="e">
        <f t="shared" si="264"/>
        <v>#NUM!</v>
      </c>
      <c r="N540" s="4">
        <f t="shared" si="255"/>
        <v>165.94212597934529</v>
      </c>
      <c r="Q540" s="2">
        <f t="shared" si="256"/>
        <v>2178242399.3627057</v>
      </c>
      <c r="R540" s="2">
        <f t="shared" si="257"/>
        <v>16147808.409499569</v>
      </c>
      <c r="S540" s="2">
        <f t="shared" si="258"/>
        <v>89477.481810877158</v>
      </c>
      <c r="T540" s="4">
        <f t="shared" si="259"/>
        <v>2194390207.7722054</v>
      </c>
      <c r="U540" s="4">
        <v>50000</v>
      </c>
      <c r="V540" s="10">
        <f t="shared" si="274"/>
        <v>16.147808409499568</v>
      </c>
      <c r="W540" s="4">
        <f t="shared" si="275"/>
        <v>8.947748181087789E-2</v>
      </c>
      <c r="X540" s="2">
        <f t="shared" si="265"/>
        <v>80.739042047497833</v>
      </c>
      <c r="Y540" s="9">
        <f t="shared" si="266"/>
        <v>9.2592592592592585E-4</v>
      </c>
      <c r="Z540" s="2">
        <f t="shared" si="267"/>
        <v>0.4473874090543859</v>
      </c>
      <c r="AA540" s="2">
        <f t="shared" si="268"/>
        <v>40940.172793276783</v>
      </c>
      <c r="AB540" s="9" t="e">
        <f t="shared" si="269"/>
        <v>#NUM!</v>
      </c>
      <c r="AC540" s="4">
        <f t="shared" si="260"/>
        <v>2178242400</v>
      </c>
      <c r="AD540" s="4">
        <f t="shared" si="270"/>
        <v>2194390200</v>
      </c>
      <c r="AE540" s="4">
        <f t="shared" si="261"/>
        <v>50000</v>
      </c>
      <c r="AF540">
        <f t="shared" si="262"/>
        <v>173777</v>
      </c>
      <c r="AG540">
        <f t="shared" si="271"/>
        <v>107400</v>
      </c>
      <c r="AH540">
        <f t="shared" si="272"/>
        <v>66377</v>
      </c>
    </row>
    <row r="541" spans="1:34">
      <c r="A541" s="3">
        <v>538</v>
      </c>
      <c r="B541" s="2">
        <f t="shared" si="247"/>
        <v>215917248796193.31</v>
      </c>
      <c r="C541" s="2">
        <f t="shared" si="248"/>
        <v>1609344464099.5691</v>
      </c>
      <c r="D541" s="2">
        <f t="shared" si="273"/>
        <v>8937624574.2897949</v>
      </c>
      <c r="E541" s="2">
        <f t="shared" si="249"/>
        <v>217526593260292.87</v>
      </c>
      <c r="G541" s="2">
        <f t="shared" si="250"/>
        <v>33</v>
      </c>
      <c r="H541" s="2">
        <f t="shared" si="251"/>
        <v>10</v>
      </c>
      <c r="I541" s="2">
        <f t="shared" si="252"/>
        <v>100000</v>
      </c>
      <c r="J541" s="4">
        <f t="shared" si="253"/>
        <v>1618315.3389024537</v>
      </c>
      <c r="K541" s="10">
        <f t="shared" si="254"/>
        <v>8970.8748028847258</v>
      </c>
      <c r="L541" s="4">
        <f t="shared" si="263"/>
        <v>44854.374014423629</v>
      </c>
      <c r="M541" s="9" t="e">
        <f t="shared" si="264"/>
        <v>#NUM!</v>
      </c>
      <c r="N541" s="4">
        <f t="shared" si="255"/>
        <v>166.25114297372784</v>
      </c>
      <c r="Q541" s="2">
        <f t="shared" si="256"/>
        <v>2194390207.7722054</v>
      </c>
      <c r="R541" s="2">
        <f t="shared" si="257"/>
        <v>16237618.393596394</v>
      </c>
      <c r="S541" s="2">
        <f t="shared" si="258"/>
        <v>89809.984096824599</v>
      </c>
      <c r="T541" s="4">
        <f t="shared" si="259"/>
        <v>2210627826.1658015</v>
      </c>
      <c r="U541" s="4">
        <v>50000</v>
      </c>
      <c r="V541" s="10">
        <f t="shared" si="274"/>
        <v>16.237618393596396</v>
      </c>
      <c r="W541" s="4">
        <f t="shared" si="275"/>
        <v>8.9809984096827833E-2</v>
      </c>
      <c r="X541" s="2">
        <f t="shared" si="265"/>
        <v>81.188091967981975</v>
      </c>
      <c r="Y541" s="9">
        <f t="shared" si="266"/>
        <v>9.3750000000000007E-4</v>
      </c>
      <c r="Z541" s="2">
        <f t="shared" si="267"/>
        <v>0.44904992048414272</v>
      </c>
      <c r="AA541" s="2">
        <f t="shared" si="268"/>
        <v>41021.360885244765</v>
      </c>
      <c r="AB541" s="9" t="e">
        <f t="shared" si="269"/>
        <v>#NUM!</v>
      </c>
      <c r="AC541" s="4">
        <f t="shared" si="260"/>
        <v>2194390200</v>
      </c>
      <c r="AD541" s="4">
        <f t="shared" si="270"/>
        <v>2210627800</v>
      </c>
      <c r="AE541" s="4">
        <f t="shared" si="261"/>
        <v>50000</v>
      </c>
      <c r="AF541">
        <f t="shared" si="262"/>
        <v>174100</v>
      </c>
      <c r="AG541">
        <f t="shared" si="271"/>
        <v>107600</v>
      </c>
      <c r="AH541">
        <f t="shared" si="272"/>
        <v>66500</v>
      </c>
    </row>
    <row r="542" spans="1:34">
      <c r="A542" s="3">
        <v>539</v>
      </c>
      <c r="B542" s="2">
        <f t="shared" si="247"/>
        <v>217526593260292.87</v>
      </c>
      <c r="C542" s="2">
        <f t="shared" si="248"/>
        <v>1618315338902.4536</v>
      </c>
      <c r="D542" s="2">
        <f t="shared" si="273"/>
        <v>8970874802.8845215</v>
      </c>
      <c r="E542" s="2">
        <f t="shared" si="249"/>
        <v>219144908599195.34</v>
      </c>
      <c r="G542" s="2">
        <f t="shared" si="250"/>
        <v>33</v>
      </c>
      <c r="H542" s="2">
        <f t="shared" si="251"/>
        <v>11</v>
      </c>
      <c r="I542" s="2">
        <f t="shared" si="252"/>
        <v>100000</v>
      </c>
      <c r="J542" s="4">
        <f t="shared" si="253"/>
        <v>1627319.5257373319</v>
      </c>
      <c r="K542" s="10">
        <f t="shared" si="254"/>
        <v>9004.1868348783446</v>
      </c>
      <c r="L542" s="4">
        <f t="shared" si="263"/>
        <v>45020.934174391725</v>
      </c>
      <c r="M542" s="9" t="e">
        <f t="shared" si="264"/>
        <v>#NUM!</v>
      </c>
      <c r="N542" s="4">
        <f t="shared" si="255"/>
        <v>166.56015996809583</v>
      </c>
      <c r="Q542" s="2">
        <f t="shared" si="256"/>
        <v>2210627826.1658015</v>
      </c>
      <c r="R542" s="2">
        <f t="shared" si="257"/>
        <v>16327761.498013156</v>
      </c>
      <c r="S542" s="2">
        <f t="shared" si="258"/>
        <v>90143.104416760791</v>
      </c>
      <c r="T542" s="4">
        <f t="shared" si="259"/>
        <v>2226955587.6638145</v>
      </c>
      <c r="U542" s="4">
        <v>50000</v>
      </c>
      <c r="V542" s="10">
        <f t="shared" si="274"/>
        <v>16.327761498013157</v>
      </c>
      <c r="W542" s="4">
        <f t="shared" si="275"/>
        <v>9.0143104416760877E-2</v>
      </c>
      <c r="X542" s="2">
        <f t="shared" si="265"/>
        <v>81.638807490065787</v>
      </c>
      <c r="Y542" s="9">
        <f t="shared" si="266"/>
        <v>9.3750000000000007E-4</v>
      </c>
      <c r="Z542" s="2">
        <f t="shared" si="267"/>
        <v>0.45071552208381149</v>
      </c>
      <c r="AA542" s="2">
        <f t="shared" si="268"/>
        <v>41102.999692734833</v>
      </c>
      <c r="AB542" s="9" t="e">
        <f t="shared" si="269"/>
        <v>#NUM!</v>
      </c>
      <c r="AC542" s="4">
        <f t="shared" si="260"/>
        <v>2210627800</v>
      </c>
      <c r="AD542" s="4">
        <f t="shared" si="270"/>
        <v>2226955600</v>
      </c>
      <c r="AE542" s="4">
        <f t="shared" si="261"/>
        <v>50000</v>
      </c>
      <c r="AF542">
        <f t="shared" si="262"/>
        <v>174424</v>
      </c>
      <c r="AG542">
        <f t="shared" si="271"/>
        <v>107800</v>
      </c>
      <c r="AH542">
        <f t="shared" si="272"/>
        <v>66624</v>
      </c>
    </row>
    <row r="543" spans="1:34">
      <c r="A543" s="3">
        <v>540</v>
      </c>
      <c r="B543" s="2">
        <f t="shared" si="247"/>
        <v>219144908599195.34</v>
      </c>
      <c r="C543" s="2">
        <f t="shared" si="248"/>
        <v>1627319525737.3318</v>
      </c>
      <c r="D543" s="2">
        <f t="shared" si="273"/>
        <v>9004186834.8781738</v>
      </c>
      <c r="E543" s="2">
        <f t="shared" si="249"/>
        <v>220772228124932.69</v>
      </c>
      <c r="G543" s="2">
        <f t="shared" si="250"/>
        <v>33</v>
      </c>
      <c r="H543" s="2">
        <f t="shared" si="251"/>
        <v>12</v>
      </c>
      <c r="I543" s="2">
        <f t="shared" si="252"/>
        <v>100000</v>
      </c>
      <c r="J543" s="4">
        <f t="shared" si="253"/>
        <v>1636357.0864076028</v>
      </c>
      <c r="K543" s="10">
        <f t="shared" si="254"/>
        <v>9037.5606702708392</v>
      </c>
      <c r="L543" s="4">
        <f t="shared" si="263"/>
        <v>45187.803351354196</v>
      </c>
      <c r="M543" s="9" t="e">
        <f t="shared" si="264"/>
        <v>#NUM!</v>
      </c>
      <c r="N543" s="4">
        <f t="shared" si="255"/>
        <v>166.8691769624711</v>
      </c>
      <c r="Q543" s="2">
        <f t="shared" si="256"/>
        <v>2226955587.6638145</v>
      </c>
      <c r="R543" s="2">
        <f t="shared" si="257"/>
        <v>16418238.340783842</v>
      </c>
      <c r="S543" s="2">
        <f t="shared" si="258"/>
        <v>90476.842770685733</v>
      </c>
      <c r="T543" s="4">
        <f t="shared" si="259"/>
        <v>2243373826.0045986</v>
      </c>
      <c r="U543" s="4">
        <v>50000</v>
      </c>
      <c r="V543" s="10">
        <f t="shared" si="274"/>
        <v>16.418238340783841</v>
      </c>
      <c r="W543" s="4">
        <f t="shared" si="275"/>
        <v>9.0476842770684129E-2</v>
      </c>
      <c r="X543" s="2">
        <f t="shared" si="265"/>
        <v>82.091191703919208</v>
      </c>
      <c r="Y543" s="9">
        <f t="shared" si="266"/>
        <v>9.4907407407407408E-4</v>
      </c>
      <c r="Z543" s="2">
        <f t="shared" si="267"/>
        <v>0.45238421385342065</v>
      </c>
      <c r="AA543" s="2">
        <f t="shared" si="268"/>
        <v>41185.090884438752</v>
      </c>
      <c r="AB543" s="9" t="e">
        <f t="shared" si="269"/>
        <v>#NUM!</v>
      </c>
      <c r="AC543" s="4">
        <f t="shared" si="260"/>
        <v>2226955600</v>
      </c>
      <c r="AD543" s="4">
        <f t="shared" si="270"/>
        <v>2243373800</v>
      </c>
      <c r="AE543" s="4">
        <f t="shared" si="261"/>
        <v>50000</v>
      </c>
      <c r="AF543">
        <f t="shared" si="262"/>
        <v>174748</v>
      </c>
      <c r="AG543">
        <f t="shared" si="271"/>
        <v>108000</v>
      </c>
      <c r="AH543">
        <f t="shared" si="272"/>
        <v>66748</v>
      </c>
    </row>
    <row r="544" spans="1:34">
      <c r="A544" s="3">
        <v>541</v>
      </c>
      <c r="B544" s="2">
        <f t="shared" si="247"/>
        <v>220772228124932.69</v>
      </c>
      <c r="C544" s="2">
        <f t="shared" si="248"/>
        <v>1636357086407.6028</v>
      </c>
      <c r="D544" s="2">
        <f t="shared" si="273"/>
        <v>9037560670.2709961</v>
      </c>
      <c r="E544" s="2">
        <f t="shared" si="249"/>
        <v>222408585211340.28</v>
      </c>
      <c r="G544" s="2">
        <f t="shared" si="250"/>
        <v>33</v>
      </c>
      <c r="H544" s="2">
        <f t="shared" si="251"/>
        <v>13</v>
      </c>
      <c r="I544" s="2">
        <f t="shared" si="252"/>
        <v>100000</v>
      </c>
      <c r="J544" s="4">
        <f t="shared" si="253"/>
        <v>1645428.082716665</v>
      </c>
      <c r="K544" s="10">
        <f t="shared" si="254"/>
        <v>9070.9963090622077</v>
      </c>
      <c r="L544" s="4">
        <f t="shared" si="263"/>
        <v>45354.981545311035</v>
      </c>
      <c r="M544" s="9" t="e">
        <f t="shared" si="264"/>
        <v>#NUM!</v>
      </c>
      <c r="N544" s="4">
        <f t="shared" si="255"/>
        <v>167.1781939568391</v>
      </c>
      <c r="Q544" s="2">
        <f t="shared" si="256"/>
        <v>2243373826.0045986</v>
      </c>
      <c r="R544" s="2">
        <f t="shared" si="257"/>
        <v>16509049.539942442</v>
      </c>
      <c r="S544" s="2">
        <f t="shared" si="258"/>
        <v>90811.199158599426</v>
      </c>
      <c r="T544" s="4">
        <f t="shared" si="259"/>
        <v>2259882875.5445409</v>
      </c>
      <c r="U544" s="4">
        <v>50000</v>
      </c>
      <c r="V544" s="10">
        <f t="shared" si="274"/>
        <v>16.509049539942442</v>
      </c>
      <c r="W544" s="4">
        <f t="shared" si="275"/>
        <v>9.0811199158601141E-2</v>
      </c>
      <c r="X544" s="2">
        <f t="shared" si="265"/>
        <v>82.545247699712206</v>
      </c>
      <c r="Y544" s="9">
        <f t="shared" si="266"/>
        <v>9.4907407407407408E-4</v>
      </c>
      <c r="Z544" s="2">
        <f t="shared" si="267"/>
        <v>0.4540559957929986</v>
      </c>
      <c r="AA544" s="2">
        <f t="shared" si="268"/>
        <v>41267.636132138461</v>
      </c>
      <c r="AB544" s="9" t="e">
        <f t="shared" si="269"/>
        <v>#NUM!</v>
      </c>
      <c r="AC544" s="4">
        <f t="shared" si="260"/>
        <v>2243373800</v>
      </c>
      <c r="AD544" s="4">
        <f t="shared" si="270"/>
        <v>2259882900</v>
      </c>
      <c r="AE544" s="4">
        <f t="shared" si="261"/>
        <v>50000</v>
      </c>
      <c r="AF544">
        <f t="shared" si="262"/>
        <v>175071</v>
      </c>
      <c r="AG544">
        <f t="shared" si="271"/>
        <v>108200</v>
      </c>
      <c r="AH544">
        <f t="shared" si="272"/>
        <v>66871</v>
      </c>
    </row>
    <row r="545" spans="1:34">
      <c r="A545" s="3">
        <v>542</v>
      </c>
      <c r="B545" s="2">
        <f t="shared" si="247"/>
        <v>222408585211340.28</v>
      </c>
      <c r="C545" s="2">
        <f t="shared" si="248"/>
        <v>1645428082716.665</v>
      </c>
      <c r="D545" s="2">
        <f t="shared" si="273"/>
        <v>9070996309.0622559</v>
      </c>
      <c r="E545" s="2">
        <f t="shared" si="249"/>
        <v>224054013294056.94</v>
      </c>
      <c r="G545" s="2">
        <f t="shared" si="250"/>
        <v>33</v>
      </c>
      <c r="H545" s="2">
        <f t="shared" si="251"/>
        <v>14</v>
      </c>
      <c r="I545" s="2">
        <f t="shared" si="252"/>
        <v>100000</v>
      </c>
      <c r="J545" s="4">
        <f t="shared" si="253"/>
        <v>1654532.5764679175</v>
      </c>
      <c r="K545" s="10">
        <f t="shared" si="254"/>
        <v>9104.4937512524521</v>
      </c>
      <c r="L545" s="4">
        <f t="shared" si="263"/>
        <v>45522.468756262257</v>
      </c>
      <c r="M545" s="9" t="e">
        <f t="shared" si="264"/>
        <v>#NUM!</v>
      </c>
      <c r="N545" s="4">
        <f t="shared" si="255"/>
        <v>167.48721095122164</v>
      </c>
      <c r="Q545" s="2">
        <f t="shared" si="256"/>
        <v>2259882875.5445409</v>
      </c>
      <c r="R545" s="2">
        <f t="shared" si="257"/>
        <v>16600195.713522943</v>
      </c>
      <c r="S545" s="2">
        <f t="shared" si="258"/>
        <v>91146.173580501869</v>
      </c>
      <c r="T545" s="4">
        <f t="shared" si="259"/>
        <v>2276483071.2580638</v>
      </c>
      <c r="U545" s="4">
        <v>50000</v>
      </c>
      <c r="V545" s="10">
        <f t="shared" si="274"/>
        <v>16.600195713522943</v>
      </c>
      <c r="W545" s="4">
        <f t="shared" si="275"/>
        <v>9.1146173580501255E-2</v>
      </c>
      <c r="X545" s="2">
        <f t="shared" si="265"/>
        <v>83.000978567614709</v>
      </c>
      <c r="Y545" s="9">
        <f t="shared" si="266"/>
        <v>9.6064814814814808E-4</v>
      </c>
      <c r="Z545" s="2">
        <f t="shared" si="267"/>
        <v>0.45573086790250272</v>
      </c>
      <c r="AA545" s="2">
        <f t="shared" si="268"/>
        <v>41350.637110706077</v>
      </c>
      <c r="AB545" s="9" t="e">
        <f t="shared" si="269"/>
        <v>#NUM!</v>
      </c>
      <c r="AC545" s="4">
        <f t="shared" si="260"/>
        <v>2259882900</v>
      </c>
      <c r="AD545" s="4">
        <f t="shared" si="270"/>
        <v>2276483100</v>
      </c>
      <c r="AE545" s="4">
        <f t="shared" si="261"/>
        <v>50000</v>
      </c>
      <c r="AF545">
        <f t="shared" si="262"/>
        <v>175395</v>
      </c>
      <c r="AG545">
        <f t="shared" si="271"/>
        <v>108400</v>
      </c>
      <c r="AH545">
        <f t="shared" si="272"/>
        <v>66995</v>
      </c>
    </row>
    <row r="546" spans="1:34">
      <c r="A546" s="3">
        <v>543</v>
      </c>
      <c r="B546" s="2">
        <f t="shared" si="247"/>
        <v>224054013294056.94</v>
      </c>
      <c r="C546" s="2">
        <f t="shared" si="248"/>
        <v>1654532576467.9175</v>
      </c>
      <c r="D546" s="2">
        <f t="shared" si="273"/>
        <v>9104493751.2524414</v>
      </c>
      <c r="E546" s="2">
        <f t="shared" si="249"/>
        <v>225708545870524.84</v>
      </c>
      <c r="G546" s="2">
        <f t="shared" si="250"/>
        <v>33</v>
      </c>
      <c r="H546" s="2">
        <f t="shared" si="251"/>
        <v>15</v>
      </c>
      <c r="I546" s="2">
        <f t="shared" si="252"/>
        <v>100000</v>
      </c>
      <c r="J546" s="4">
        <f t="shared" si="253"/>
        <v>1663670.629464759</v>
      </c>
      <c r="K546" s="10">
        <f t="shared" si="254"/>
        <v>9138.0529968415722</v>
      </c>
      <c r="L546" s="4">
        <f t="shared" si="263"/>
        <v>45690.264984207861</v>
      </c>
      <c r="M546" s="9" t="e">
        <f t="shared" si="264"/>
        <v>#NUM!</v>
      </c>
      <c r="N546" s="4">
        <f t="shared" si="255"/>
        <v>167.79622794560419</v>
      </c>
      <c r="Q546" s="2">
        <f t="shared" si="256"/>
        <v>2276483071.2580638</v>
      </c>
      <c r="R546" s="2">
        <f t="shared" si="257"/>
        <v>16691677.479559336</v>
      </c>
      <c r="S546" s="2">
        <f t="shared" si="258"/>
        <v>91481.766036393063</v>
      </c>
      <c r="T546" s="4">
        <f t="shared" si="259"/>
        <v>2293174748.7376232</v>
      </c>
      <c r="U546" s="4">
        <v>50000</v>
      </c>
      <c r="V546" s="10">
        <f t="shared" si="274"/>
        <v>16.691677479559338</v>
      </c>
      <c r="W546" s="4">
        <f t="shared" si="275"/>
        <v>9.1481766036395129E-2</v>
      </c>
      <c r="X546" s="2">
        <f t="shared" si="265"/>
        <v>83.458387397796685</v>
      </c>
      <c r="Y546" s="9">
        <f t="shared" si="266"/>
        <v>9.6064814814814808E-4</v>
      </c>
      <c r="Z546" s="2">
        <f t="shared" si="267"/>
        <v>0.45740883018197565</v>
      </c>
      <c r="AA546" s="2">
        <f t="shared" si="268"/>
        <v>41434.095498103874</v>
      </c>
      <c r="AB546" s="9" t="e">
        <f t="shared" si="269"/>
        <v>#NUM!</v>
      </c>
      <c r="AC546" s="4">
        <f t="shared" si="260"/>
        <v>2276483100</v>
      </c>
      <c r="AD546" s="4">
        <f t="shared" si="270"/>
        <v>2293174700</v>
      </c>
      <c r="AE546" s="4">
        <f t="shared" si="261"/>
        <v>50000</v>
      </c>
      <c r="AF546">
        <f t="shared" si="262"/>
        <v>175718</v>
      </c>
      <c r="AG546">
        <f t="shared" si="271"/>
        <v>108600</v>
      </c>
      <c r="AH546">
        <f t="shared" si="272"/>
        <v>67118</v>
      </c>
    </row>
    <row r="547" spans="1:34">
      <c r="A547" s="3">
        <v>544</v>
      </c>
      <c r="B547" s="2">
        <f t="shared" si="247"/>
        <v>225708545870524.84</v>
      </c>
      <c r="C547" s="2">
        <f t="shared" si="248"/>
        <v>1663670629464.7588</v>
      </c>
      <c r="D547" s="2">
        <f t="shared" si="273"/>
        <v>9138052996.8413086</v>
      </c>
      <c r="E547" s="2">
        <f t="shared" si="249"/>
        <v>227372216499989.59</v>
      </c>
      <c r="G547" s="2">
        <f t="shared" si="250"/>
        <v>33</v>
      </c>
      <c r="H547" s="2">
        <f t="shared" si="251"/>
        <v>16</v>
      </c>
      <c r="I547" s="2">
        <f t="shared" si="252"/>
        <v>100000</v>
      </c>
      <c r="J547" s="4">
        <f t="shared" si="253"/>
        <v>1672842.3035105886</v>
      </c>
      <c r="K547" s="10">
        <f t="shared" si="254"/>
        <v>9171.6740458295662</v>
      </c>
      <c r="L547" s="4">
        <f t="shared" si="263"/>
        <v>45858.370229147833</v>
      </c>
      <c r="M547" s="9" t="e">
        <f t="shared" si="264"/>
        <v>#NUM!</v>
      </c>
      <c r="N547" s="4">
        <f t="shared" si="255"/>
        <v>168.10524493997218</v>
      </c>
      <c r="Q547" s="2">
        <f t="shared" si="256"/>
        <v>2293174748.7376232</v>
      </c>
      <c r="R547" s="2">
        <f t="shared" si="257"/>
        <v>16783495.456085607</v>
      </c>
      <c r="S547" s="2">
        <f t="shared" si="258"/>
        <v>91817.976526273007</v>
      </c>
      <c r="T547" s="4">
        <f t="shared" si="259"/>
        <v>2309958244.1937089</v>
      </c>
      <c r="U547" s="4">
        <v>50000</v>
      </c>
      <c r="V547" s="10">
        <f t="shared" si="274"/>
        <v>16.783495456085607</v>
      </c>
      <c r="W547" s="4">
        <f t="shared" si="275"/>
        <v>9.1817976526268552E-2</v>
      </c>
      <c r="X547" s="2">
        <f t="shared" si="265"/>
        <v>83.917477280428031</v>
      </c>
      <c r="Y547" s="9">
        <f t="shared" si="266"/>
        <v>9.6064814814814808E-4</v>
      </c>
      <c r="Z547" s="2">
        <f t="shared" si="267"/>
        <v>0.45908988263134631</v>
      </c>
      <c r="AA547" s="2">
        <f t="shared" si="268"/>
        <v>41518.012975384299</v>
      </c>
      <c r="AB547" s="9" t="e">
        <f t="shared" si="269"/>
        <v>#NUM!</v>
      </c>
      <c r="AC547" s="4">
        <f t="shared" si="260"/>
        <v>2293174700</v>
      </c>
      <c r="AD547" s="4">
        <f t="shared" si="270"/>
        <v>2309958200</v>
      </c>
      <c r="AE547" s="4">
        <f t="shared" si="261"/>
        <v>50000</v>
      </c>
      <c r="AF547">
        <f t="shared" si="262"/>
        <v>176042</v>
      </c>
      <c r="AG547">
        <f t="shared" si="271"/>
        <v>108800</v>
      </c>
      <c r="AH547">
        <f t="shared" si="272"/>
        <v>67242</v>
      </c>
    </row>
    <row r="548" spans="1:34">
      <c r="A548" s="3">
        <v>545</v>
      </c>
      <c r="B548" s="2">
        <f t="shared" si="247"/>
        <v>227372216499989.59</v>
      </c>
      <c r="C548" s="2">
        <f t="shared" si="248"/>
        <v>1672842303510.5886</v>
      </c>
      <c r="D548" s="2">
        <f t="shared" si="273"/>
        <v>9171674045.829834</v>
      </c>
      <c r="E548" s="2">
        <f t="shared" si="249"/>
        <v>229045058803500.19</v>
      </c>
      <c r="G548" s="2">
        <f t="shared" si="250"/>
        <v>33</v>
      </c>
      <c r="H548" s="2">
        <f t="shared" si="251"/>
        <v>17</v>
      </c>
      <c r="I548" s="2">
        <f t="shared" si="252"/>
        <v>100000</v>
      </c>
      <c r="J548" s="4">
        <f t="shared" si="253"/>
        <v>1682047.6604088051</v>
      </c>
      <c r="K548" s="10">
        <f t="shared" si="254"/>
        <v>9205.3568982164361</v>
      </c>
      <c r="L548" s="4">
        <f t="shared" si="263"/>
        <v>46026.78449108218</v>
      </c>
      <c r="M548" s="9" t="e">
        <f t="shared" si="264"/>
        <v>#NUM!</v>
      </c>
      <c r="N548" s="4">
        <f t="shared" si="255"/>
        <v>168.41426193434745</v>
      </c>
      <c r="Q548" s="2">
        <f t="shared" si="256"/>
        <v>2309958244.1937089</v>
      </c>
      <c r="R548" s="2">
        <f t="shared" si="257"/>
        <v>16875650.26113575</v>
      </c>
      <c r="S548" s="2">
        <f t="shared" si="258"/>
        <v>92154.805050141702</v>
      </c>
      <c r="T548" s="4">
        <f t="shared" si="259"/>
        <v>2326833894.4548445</v>
      </c>
      <c r="U548" s="4">
        <v>50000</v>
      </c>
      <c r="V548" s="10">
        <f t="shared" si="274"/>
        <v>16.87565026113575</v>
      </c>
      <c r="W548" s="4">
        <f t="shared" si="275"/>
        <v>9.2154805050142841E-2</v>
      </c>
      <c r="X548" s="2">
        <f t="shared" si="265"/>
        <v>84.378251305678745</v>
      </c>
      <c r="Y548" s="9">
        <f t="shared" si="266"/>
        <v>9.7222222222222209E-4</v>
      </c>
      <c r="Z548" s="2">
        <f t="shared" si="267"/>
        <v>0.4607740252507142</v>
      </c>
      <c r="AA548" s="2">
        <f t="shared" si="268"/>
        <v>41602.391226689979</v>
      </c>
      <c r="AB548" s="9" t="e">
        <f t="shared" si="269"/>
        <v>#NUM!</v>
      </c>
      <c r="AC548" s="4">
        <f t="shared" si="260"/>
        <v>2309958200</v>
      </c>
      <c r="AD548" s="4">
        <f t="shared" si="270"/>
        <v>2326833900</v>
      </c>
      <c r="AE548" s="4">
        <f t="shared" si="261"/>
        <v>50000</v>
      </c>
      <c r="AF548">
        <f t="shared" si="262"/>
        <v>176366</v>
      </c>
      <c r="AG548">
        <f t="shared" si="271"/>
        <v>109000</v>
      </c>
      <c r="AH548">
        <f t="shared" si="272"/>
        <v>67366</v>
      </c>
    </row>
    <row r="549" spans="1:34">
      <c r="A549" s="3">
        <v>546</v>
      </c>
      <c r="B549" s="2">
        <f t="shared" si="247"/>
        <v>229045058803500.19</v>
      </c>
      <c r="C549" s="2">
        <f t="shared" si="248"/>
        <v>1682047660408.8052</v>
      </c>
      <c r="D549" s="2">
        <f t="shared" si="273"/>
        <v>9205356898.2165527</v>
      </c>
      <c r="E549" s="2">
        <f t="shared" si="249"/>
        <v>230727106463909</v>
      </c>
      <c r="G549" s="2">
        <f t="shared" si="250"/>
        <v>33</v>
      </c>
      <c r="H549" s="2">
        <f t="shared" si="251"/>
        <v>18</v>
      </c>
      <c r="I549" s="2">
        <f t="shared" si="252"/>
        <v>100000</v>
      </c>
      <c r="J549" s="4">
        <f t="shared" si="253"/>
        <v>1691286.7619628073</v>
      </c>
      <c r="K549" s="10">
        <f t="shared" si="254"/>
        <v>9239.1015540021799</v>
      </c>
      <c r="L549" s="4">
        <f t="shared" si="263"/>
        <v>46195.507770010896</v>
      </c>
      <c r="M549" s="9" t="e">
        <f t="shared" si="264"/>
        <v>#NUM!</v>
      </c>
      <c r="N549" s="4">
        <f t="shared" si="255"/>
        <v>168.72327892871544</v>
      </c>
      <c r="Q549" s="2">
        <f t="shared" si="256"/>
        <v>2326833894.4548445</v>
      </c>
      <c r="R549" s="2">
        <f t="shared" si="257"/>
        <v>16968142.512743749</v>
      </c>
      <c r="S549" s="2">
        <f t="shared" si="258"/>
        <v>92492.251607999147</v>
      </c>
      <c r="T549" s="4">
        <f t="shared" si="259"/>
        <v>2343802036.9675884</v>
      </c>
      <c r="U549" s="4">
        <v>50000</v>
      </c>
      <c r="V549" s="10">
        <f t="shared" si="274"/>
        <v>16.968142512743746</v>
      </c>
      <c r="W549" s="4">
        <f t="shared" si="275"/>
        <v>9.2492251607996678E-2</v>
      </c>
      <c r="X549" s="2">
        <f t="shared" si="265"/>
        <v>84.840712563718739</v>
      </c>
      <c r="Y549" s="9">
        <f t="shared" si="266"/>
        <v>9.7222222222222209E-4</v>
      </c>
      <c r="Z549" s="2">
        <f t="shared" si="267"/>
        <v>0.46246125803999405</v>
      </c>
      <c r="AA549" s="2">
        <f t="shared" si="268"/>
        <v>41687.231939253696</v>
      </c>
      <c r="AB549" s="9" t="e">
        <f t="shared" si="269"/>
        <v>#NUM!</v>
      </c>
      <c r="AC549" s="4">
        <f t="shared" si="260"/>
        <v>2326833900</v>
      </c>
      <c r="AD549" s="4">
        <f t="shared" si="270"/>
        <v>2343802000</v>
      </c>
      <c r="AE549" s="4">
        <f t="shared" si="261"/>
        <v>50000</v>
      </c>
      <c r="AF549">
        <f t="shared" si="262"/>
        <v>176689</v>
      </c>
      <c r="AG549">
        <f t="shared" si="271"/>
        <v>109200</v>
      </c>
      <c r="AH549">
        <f t="shared" si="272"/>
        <v>67489</v>
      </c>
    </row>
    <row r="550" spans="1:34">
      <c r="A550" s="3">
        <v>547</v>
      </c>
      <c r="B550" s="2">
        <f t="shared" si="247"/>
        <v>230727106463909</v>
      </c>
      <c r="C550" s="2">
        <f t="shared" si="248"/>
        <v>1691286761962.8074</v>
      </c>
      <c r="D550" s="2">
        <f t="shared" si="273"/>
        <v>9239101554.0021973</v>
      </c>
      <c r="E550" s="2">
        <f t="shared" si="249"/>
        <v>232418393225871.81</v>
      </c>
      <c r="G550" s="2">
        <f t="shared" si="250"/>
        <v>33</v>
      </c>
      <c r="H550" s="2">
        <f t="shared" si="251"/>
        <v>19</v>
      </c>
      <c r="I550" s="2">
        <f t="shared" si="252"/>
        <v>100000</v>
      </c>
      <c r="J550" s="4">
        <f t="shared" si="253"/>
        <v>1700559.6699759942</v>
      </c>
      <c r="K550" s="10">
        <f t="shared" si="254"/>
        <v>9272.9080131867995</v>
      </c>
      <c r="L550" s="4">
        <f t="shared" si="263"/>
        <v>46364.540065933994</v>
      </c>
      <c r="M550" s="9" t="e">
        <f t="shared" si="264"/>
        <v>#NUM!</v>
      </c>
      <c r="N550" s="4">
        <f t="shared" si="255"/>
        <v>169.03229592309799</v>
      </c>
      <c r="Q550" s="2">
        <f t="shared" si="256"/>
        <v>2343802036.9675884</v>
      </c>
      <c r="R550" s="2">
        <f t="shared" si="257"/>
        <v>17060972.828943595</v>
      </c>
      <c r="S550" s="2">
        <f t="shared" si="258"/>
        <v>92830.316199845343</v>
      </c>
      <c r="T550" s="4">
        <f t="shared" si="259"/>
        <v>2360863009.7965322</v>
      </c>
      <c r="U550" s="4">
        <v>50000</v>
      </c>
      <c r="V550" s="10">
        <f t="shared" si="274"/>
        <v>17.060972828943594</v>
      </c>
      <c r="W550" s="4">
        <f t="shared" si="275"/>
        <v>9.2830316199847829E-2</v>
      </c>
      <c r="X550" s="2">
        <f t="shared" si="265"/>
        <v>85.304864144717968</v>
      </c>
      <c r="Y550" s="9">
        <f t="shared" si="266"/>
        <v>9.8379629629629642E-4</v>
      </c>
      <c r="Z550" s="2">
        <f t="shared" si="267"/>
        <v>0.46415158099922849</v>
      </c>
      <c r="AA550" s="2">
        <f t="shared" si="268"/>
        <v>41772.536803398412</v>
      </c>
      <c r="AB550" s="9" t="e">
        <f t="shared" si="269"/>
        <v>#NUM!</v>
      </c>
      <c r="AC550" s="4">
        <f t="shared" si="260"/>
        <v>2343802000</v>
      </c>
      <c r="AD550" s="4">
        <f t="shared" si="270"/>
        <v>2360863000</v>
      </c>
      <c r="AE550" s="4">
        <f t="shared" si="261"/>
        <v>50000</v>
      </c>
      <c r="AF550">
        <f t="shared" si="262"/>
        <v>177013</v>
      </c>
      <c r="AG550">
        <f t="shared" si="271"/>
        <v>109400</v>
      </c>
      <c r="AH550">
        <f t="shared" si="272"/>
        <v>67613</v>
      </c>
    </row>
    <row r="551" spans="1:34">
      <c r="A551" s="3">
        <v>548</v>
      </c>
      <c r="B551" s="2">
        <f t="shared" si="247"/>
        <v>232418393225871.81</v>
      </c>
      <c r="C551" s="2">
        <f t="shared" si="248"/>
        <v>1700559669975.9941</v>
      </c>
      <c r="D551" s="2">
        <f t="shared" si="273"/>
        <v>9272908013.1867676</v>
      </c>
      <c r="E551" s="2">
        <f t="shared" si="249"/>
        <v>234118952895847.81</v>
      </c>
      <c r="G551" s="2">
        <f t="shared" si="250"/>
        <v>33</v>
      </c>
      <c r="H551" s="2">
        <f t="shared" si="251"/>
        <v>20</v>
      </c>
      <c r="I551" s="2">
        <f t="shared" si="252"/>
        <v>100000</v>
      </c>
      <c r="J551" s="4">
        <f t="shared" si="253"/>
        <v>1709866.4462517644</v>
      </c>
      <c r="K551" s="10">
        <f t="shared" si="254"/>
        <v>9306.7762757702931</v>
      </c>
      <c r="L551" s="4">
        <f t="shared" si="263"/>
        <v>46533.881378851467</v>
      </c>
      <c r="M551" s="9" t="e">
        <f t="shared" si="264"/>
        <v>#NUM!</v>
      </c>
      <c r="N551" s="4">
        <f t="shared" si="255"/>
        <v>169.34131291747326</v>
      </c>
      <c r="Q551" s="2">
        <f t="shared" si="256"/>
        <v>2360863009.7965322</v>
      </c>
      <c r="R551" s="2">
        <f t="shared" si="257"/>
        <v>17154141.827769276</v>
      </c>
      <c r="S551" s="2">
        <f t="shared" si="258"/>
        <v>93168.99882568029</v>
      </c>
      <c r="T551" s="4">
        <f t="shared" si="259"/>
        <v>2378017151.6243014</v>
      </c>
      <c r="U551" s="4">
        <v>50000</v>
      </c>
      <c r="V551" s="10">
        <f t="shared" si="274"/>
        <v>17.154141827769276</v>
      </c>
      <c r="W551" s="4">
        <f t="shared" si="275"/>
        <v>9.3168998825682081E-2</v>
      </c>
      <c r="X551" s="2">
        <f t="shared" si="265"/>
        <v>85.770709138846385</v>
      </c>
      <c r="Y551" s="9">
        <f t="shared" si="266"/>
        <v>9.8379629629629642E-4</v>
      </c>
      <c r="Z551" s="2">
        <f t="shared" si="267"/>
        <v>0.46584499412841751</v>
      </c>
      <c r="AA551" s="2">
        <f t="shared" si="268"/>
        <v>41858.307512537256</v>
      </c>
      <c r="AB551" s="9" t="e">
        <f t="shared" si="269"/>
        <v>#NUM!</v>
      </c>
      <c r="AC551" s="4">
        <f t="shared" si="260"/>
        <v>2360863000</v>
      </c>
      <c r="AD551" s="4">
        <f t="shared" si="270"/>
        <v>2378017200</v>
      </c>
      <c r="AE551" s="4">
        <f t="shared" si="261"/>
        <v>50000</v>
      </c>
      <c r="AF551">
        <f t="shared" si="262"/>
        <v>177337</v>
      </c>
      <c r="AG551">
        <f t="shared" si="271"/>
        <v>109600</v>
      </c>
      <c r="AH551">
        <f t="shared" si="272"/>
        <v>67737</v>
      </c>
    </row>
    <row r="552" spans="1:34">
      <c r="A552" s="3">
        <v>549</v>
      </c>
      <c r="B552" s="2">
        <f t="shared" si="247"/>
        <v>234118952895847.81</v>
      </c>
      <c r="C552" s="2">
        <f t="shared" si="248"/>
        <v>1709866446251.7646</v>
      </c>
      <c r="D552" s="2">
        <f t="shared" si="273"/>
        <v>9306776275.7705078</v>
      </c>
      <c r="E552" s="2">
        <f t="shared" si="249"/>
        <v>235828819342099.56</v>
      </c>
      <c r="G552" s="2">
        <f t="shared" si="250"/>
        <v>33</v>
      </c>
      <c r="H552" s="2">
        <f t="shared" si="251"/>
        <v>21</v>
      </c>
      <c r="I552" s="2">
        <f t="shared" si="252"/>
        <v>100000</v>
      </c>
      <c r="J552" s="4">
        <f t="shared" si="253"/>
        <v>1719207.152593517</v>
      </c>
      <c r="K552" s="10">
        <f t="shared" si="254"/>
        <v>9340.7063417526624</v>
      </c>
      <c r="L552" s="4">
        <f t="shared" si="263"/>
        <v>46703.531708763316</v>
      </c>
      <c r="M552" s="9" t="e">
        <f t="shared" si="264"/>
        <v>#NUM!</v>
      </c>
      <c r="N552" s="4">
        <f t="shared" si="255"/>
        <v>169.65032991184853</v>
      </c>
      <c r="Q552" s="2">
        <f t="shared" si="256"/>
        <v>2378017151.6243014</v>
      </c>
      <c r="R552" s="2">
        <f t="shared" si="257"/>
        <v>17247650.12725478</v>
      </c>
      <c r="S552" s="2">
        <f t="shared" si="258"/>
        <v>93508.299485503987</v>
      </c>
      <c r="T552" s="4">
        <f t="shared" si="259"/>
        <v>2395264801.7515564</v>
      </c>
      <c r="U552" s="4">
        <v>50000</v>
      </c>
      <c r="V552" s="10">
        <f t="shared" si="274"/>
        <v>17.247650127254779</v>
      </c>
      <c r="W552" s="4">
        <f t="shared" si="275"/>
        <v>9.3508299485502988E-2</v>
      </c>
      <c r="X552" s="2">
        <f t="shared" si="265"/>
        <v>86.238250636273904</v>
      </c>
      <c r="Y552" s="9">
        <f t="shared" si="266"/>
        <v>9.9537037037037042E-4</v>
      </c>
      <c r="Z552" s="2">
        <f t="shared" si="267"/>
        <v>0.46754149742751849</v>
      </c>
      <c r="AA552" s="2">
        <f t="shared" si="268"/>
        <v>41944.545763173533</v>
      </c>
      <c r="AB552" s="9" t="e">
        <f t="shared" si="269"/>
        <v>#NUM!</v>
      </c>
      <c r="AC552" s="4">
        <f t="shared" si="260"/>
        <v>2378017200</v>
      </c>
      <c r="AD552" s="4">
        <f t="shared" si="270"/>
        <v>2395264800</v>
      </c>
      <c r="AE552" s="4">
        <f t="shared" si="261"/>
        <v>50000</v>
      </c>
      <c r="AF552">
        <f t="shared" si="262"/>
        <v>177660</v>
      </c>
      <c r="AG552">
        <f t="shared" si="271"/>
        <v>109800</v>
      </c>
      <c r="AH552">
        <f t="shared" si="272"/>
        <v>67860</v>
      </c>
    </row>
    <row r="553" spans="1:34">
      <c r="A553" s="3">
        <v>550</v>
      </c>
      <c r="B553" s="2">
        <f t="shared" si="247"/>
        <v>235828819342099.56</v>
      </c>
      <c r="C553" s="2">
        <f t="shared" si="248"/>
        <v>1719207152593.5168</v>
      </c>
      <c r="D553" s="2">
        <f t="shared" si="273"/>
        <v>9340706341.7521973</v>
      </c>
      <c r="E553" s="2">
        <f t="shared" si="249"/>
        <v>237548026494693.09</v>
      </c>
      <c r="G553" s="2">
        <f t="shared" si="250"/>
        <v>33</v>
      </c>
      <c r="H553" s="2">
        <f t="shared" si="251"/>
        <v>22</v>
      </c>
      <c r="I553" s="2">
        <f t="shared" si="252"/>
        <v>100000</v>
      </c>
      <c r="J553" s="4">
        <f t="shared" si="253"/>
        <v>1728581.8508046509</v>
      </c>
      <c r="K553" s="10">
        <f t="shared" si="254"/>
        <v>9374.6982111339075</v>
      </c>
      <c r="L553" s="4">
        <f t="shared" si="263"/>
        <v>46873.491055669539</v>
      </c>
      <c r="M553" s="9" t="e">
        <f t="shared" si="264"/>
        <v>#NUM!</v>
      </c>
      <c r="N553" s="4">
        <f t="shared" si="255"/>
        <v>169.9593469062238</v>
      </c>
      <c r="Q553" s="2">
        <f t="shared" si="256"/>
        <v>2395264801.7515564</v>
      </c>
      <c r="R553" s="2">
        <f t="shared" si="257"/>
        <v>17341498.345434096</v>
      </c>
      <c r="S553" s="2">
        <f t="shared" si="258"/>
        <v>93848.218179316435</v>
      </c>
      <c r="T553" s="4">
        <f t="shared" si="259"/>
        <v>2412606300.0969906</v>
      </c>
      <c r="U553" s="4">
        <v>50000</v>
      </c>
      <c r="V553" s="10">
        <f t="shared" si="274"/>
        <v>17.341498345434097</v>
      </c>
      <c r="W553" s="4">
        <f t="shared" si="275"/>
        <v>9.3848218179317655E-2</v>
      </c>
      <c r="X553" s="2">
        <f t="shared" si="265"/>
        <v>86.707491727170492</v>
      </c>
      <c r="Y553" s="9">
        <f t="shared" si="266"/>
        <v>9.9537037037037042E-4</v>
      </c>
      <c r="Z553" s="2">
        <f t="shared" si="267"/>
        <v>0.46924109089658828</v>
      </c>
      <c r="AA553" s="2">
        <f t="shared" si="268"/>
        <v>42031.253254900701</v>
      </c>
      <c r="AB553" s="9" t="e">
        <f t="shared" si="269"/>
        <v>#NUM!</v>
      </c>
      <c r="AC553" s="4">
        <f t="shared" si="260"/>
        <v>2395264800</v>
      </c>
      <c r="AD553" s="4">
        <f t="shared" si="270"/>
        <v>2412606300</v>
      </c>
      <c r="AE553" s="4">
        <f t="shared" si="261"/>
        <v>50000</v>
      </c>
      <c r="AF553">
        <f t="shared" si="262"/>
        <v>177984</v>
      </c>
      <c r="AG553">
        <f t="shared" si="271"/>
        <v>110000</v>
      </c>
      <c r="AH553">
        <f t="shared" si="272"/>
        <v>67984</v>
      </c>
    </row>
    <row r="554" spans="1:34">
      <c r="A554" s="3">
        <v>551</v>
      </c>
      <c r="B554" s="2">
        <f t="shared" si="247"/>
        <v>237548026494693.09</v>
      </c>
      <c r="C554" s="2">
        <f t="shared" si="248"/>
        <v>1728581850804.6509</v>
      </c>
      <c r="D554" s="2">
        <f t="shared" si="273"/>
        <v>9374698211.1340332</v>
      </c>
      <c r="E554" s="2">
        <f t="shared" si="249"/>
        <v>239276608345497.75</v>
      </c>
      <c r="G554" s="2">
        <f t="shared" si="250"/>
        <v>33</v>
      </c>
      <c r="H554" s="2">
        <f t="shared" si="251"/>
        <v>23</v>
      </c>
      <c r="I554" s="2">
        <f t="shared" si="252"/>
        <v>100000</v>
      </c>
      <c r="J554" s="4">
        <f t="shared" si="253"/>
        <v>1737990.6026885649</v>
      </c>
      <c r="K554" s="10">
        <f t="shared" si="254"/>
        <v>9408.7518839140266</v>
      </c>
      <c r="L554" s="4">
        <f t="shared" si="263"/>
        <v>47043.759419570131</v>
      </c>
      <c r="M554" s="9" t="e">
        <f t="shared" si="264"/>
        <v>#NUM!</v>
      </c>
      <c r="N554" s="4">
        <f t="shared" si="255"/>
        <v>170.26836390059179</v>
      </c>
      <c r="Q554" s="2">
        <f t="shared" si="256"/>
        <v>2412606300.0969906</v>
      </c>
      <c r="R554" s="2">
        <f t="shared" si="257"/>
        <v>17435687.100341212</v>
      </c>
      <c r="S554" s="2">
        <f t="shared" si="258"/>
        <v>94188.754907117633</v>
      </c>
      <c r="T554" s="4">
        <f t="shared" si="259"/>
        <v>2430041987.1973319</v>
      </c>
      <c r="U554" s="4">
        <v>50000</v>
      </c>
      <c r="V554" s="10">
        <f t="shared" si="274"/>
        <v>17.435687100341212</v>
      </c>
      <c r="W554" s="4">
        <f t="shared" si="275"/>
        <v>9.4188754907115424E-2</v>
      </c>
      <c r="X554" s="2">
        <f t="shared" si="265"/>
        <v>87.178435501706062</v>
      </c>
      <c r="Y554" s="9">
        <f t="shared" si="266"/>
        <v>1.0069444444444444E-3</v>
      </c>
      <c r="Z554" s="2">
        <f t="shared" si="267"/>
        <v>0.47094377453557001</v>
      </c>
      <c r="AA554" s="2">
        <f t="shared" si="268"/>
        <v>42118.431690402409</v>
      </c>
      <c r="AB554" s="9" t="e">
        <f t="shared" si="269"/>
        <v>#NUM!</v>
      </c>
      <c r="AC554" s="4">
        <f t="shared" si="260"/>
        <v>2412606300</v>
      </c>
      <c r="AD554" s="4">
        <f t="shared" si="270"/>
        <v>2430042000</v>
      </c>
      <c r="AE554" s="4">
        <f t="shared" si="261"/>
        <v>50000</v>
      </c>
      <c r="AF554">
        <f t="shared" si="262"/>
        <v>178307</v>
      </c>
      <c r="AG554">
        <f t="shared" si="271"/>
        <v>110200</v>
      </c>
      <c r="AH554">
        <f t="shared" si="272"/>
        <v>68107</v>
      </c>
    </row>
    <row r="555" spans="1:34">
      <c r="A555" s="3">
        <v>552</v>
      </c>
      <c r="B555" s="2">
        <f t="shared" si="247"/>
        <v>239276608345497.75</v>
      </c>
      <c r="C555" s="2">
        <f t="shared" si="248"/>
        <v>1737990602688.5649</v>
      </c>
      <c r="D555" s="2">
        <f t="shared" si="273"/>
        <v>9408751883.9140625</v>
      </c>
      <c r="E555" s="2">
        <f t="shared" si="249"/>
        <v>241014598948186.31</v>
      </c>
      <c r="G555" s="2">
        <f t="shared" si="250"/>
        <v>33</v>
      </c>
      <c r="H555" s="2">
        <f t="shared" si="251"/>
        <v>24</v>
      </c>
      <c r="I555" s="2">
        <f t="shared" si="252"/>
        <v>100000</v>
      </c>
      <c r="J555" s="4">
        <f t="shared" si="253"/>
        <v>1747433.4700486579</v>
      </c>
      <c r="K555" s="10">
        <f t="shared" si="254"/>
        <v>9442.8673600930215</v>
      </c>
      <c r="L555" s="4">
        <f t="shared" si="263"/>
        <v>47214.336800465106</v>
      </c>
      <c r="M555" s="9" t="e">
        <f t="shared" si="264"/>
        <v>#NUM!</v>
      </c>
      <c r="N555" s="4">
        <f t="shared" si="255"/>
        <v>170.57738089497434</v>
      </c>
      <c r="Q555" s="2">
        <f t="shared" si="256"/>
        <v>2430041987.1973319</v>
      </c>
      <c r="R555" s="2">
        <f t="shared" si="257"/>
        <v>17530217.01001012</v>
      </c>
      <c r="S555" s="2">
        <f t="shared" si="258"/>
        <v>94529.909668907581</v>
      </c>
      <c r="T555" s="4">
        <f t="shared" si="259"/>
        <v>2447572204.2073421</v>
      </c>
      <c r="U555" s="4">
        <v>50000</v>
      </c>
      <c r="V555" s="10">
        <f t="shared" si="274"/>
        <v>17.530217010010119</v>
      </c>
      <c r="W555" s="4">
        <f t="shared" si="275"/>
        <v>9.4529909668906953E-2</v>
      </c>
      <c r="X555" s="2">
        <f t="shared" si="265"/>
        <v>87.651085050050597</v>
      </c>
      <c r="Y555" s="9">
        <f t="shared" si="266"/>
        <v>1.0069444444444444E-3</v>
      </c>
      <c r="Z555" s="2">
        <f t="shared" si="267"/>
        <v>0.47264954834453476</v>
      </c>
      <c r="AA555" s="2">
        <f t="shared" si="268"/>
        <v>42206.082775452458</v>
      </c>
      <c r="AB555" s="9" t="e">
        <f t="shared" si="269"/>
        <v>#NUM!</v>
      </c>
      <c r="AC555" s="4">
        <f t="shared" si="260"/>
        <v>2430042000</v>
      </c>
      <c r="AD555" s="4">
        <f t="shared" si="270"/>
        <v>2447572200</v>
      </c>
      <c r="AE555" s="4">
        <f t="shared" si="261"/>
        <v>50000</v>
      </c>
      <c r="AF555">
        <f t="shared" si="262"/>
        <v>178631</v>
      </c>
      <c r="AG555">
        <f t="shared" si="271"/>
        <v>110400</v>
      </c>
      <c r="AH555">
        <f t="shared" si="272"/>
        <v>68231</v>
      </c>
    </row>
    <row r="556" spans="1:34">
      <c r="A556" s="3">
        <v>553</v>
      </c>
      <c r="B556" s="2">
        <f t="shared" si="247"/>
        <v>241014598948186.31</v>
      </c>
      <c r="C556" s="2">
        <f t="shared" si="248"/>
        <v>1747433470048.6577</v>
      </c>
      <c r="D556" s="2">
        <f t="shared" si="273"/>
        <v>9442867360.0927734</v>
      </c>
      <c r="E556" s="2">
        <f t="shared" si="249"/>
        <v>242762032418234.97</v>
      </c>
      <c r="G556" s="2">
        <f t="shared" si="250"/>
        <v>33</v>
      </c>
      <c r="H556" s="2">
        <f t="shared" si="251"/>
        <v>25</v>
      </c>
      <c r="I556" s="2">
        <f t="shared" si="252"/>
        <v>100000</v>
      </c>
      <c r="J556" s="4">
        <f t="shared" si="253"/>
        <v>1756910.5146883288</v>
      </c>
      <c r="K556" s="10">
        <f t="shared" si="254"/>
        <v>9477.0446396708903</v>
      </c>
      <c r="L556" s="4">
        <f t="shared" si="263"/>
        <v>47385.223198354448</v>
      </c>
      <c r="M556" s="9" t="e">
        <f t="shared" si="264"/>
        <v>#NUM!</v>
      </c>
      <c r="N556" s="4">
        <f t="shared" si="255"/>
        <v>170.88639788934233</v>
      </c>
      <c r="Q556" s="2">
        <f t="shared" si="256"/>
        <v>2447572204.2073421</v>
      </c>
      <c r="R556" s="2">
        <f t="shared" si="257"/>
        <v>17625088.692474805</v>
      </c>
      <c r="S556" s="2">
        <f t="shared" si="258"/>
        <v>94871.682464686266</v>
      </c>
      <c r="T556" s="4">
        <f t="shared" si="259"/>
        <v>2465197292.899817</v>
      </c>
      <c r="U556" s="4">
        <v>50000</v>
      </c>
      <c r="V556" s="10">
        <f t="shared" si="274"/>
        <v>17.625088692474804</v>
      </c>
      <c r="W556" s="4">
        <f t="shared" si="275"/>
        <v>9.4871682464685136E-2</v>
      </c>
      <c r="X556" s="2">
        <f t="shared" si="265"/>
        <v>88.125443462374022</v>
      </c>
      <c r="Y556" s="9">
        <f t="shared" si="266"/>
        <v>1.0185185185185184E-3</v>
      </c>
      <c r="Z556" s="2">
        <f t="shared" si="267"/>
        <v>0.47435841232342568</v>
      </c>
      <c r="AA556" s="2">
        <f t="shared" si="268"/>
        <v>42294.208218914835</v>
      </c>
      <c r="AB556" s="9" t="e">
        <f t="shared" si="269"/>
        <v>#NUM!</v>
      </c>
      <c r="AC556" s="4">
        <f t="shared" si="260"/>
        <v>2447572200</v>
      </c>
      <c r="AD556" s="4">
        <f t="shared" si="270"/>
        <v>2465197300</v>
      </c>
      <c r="AE556" s="4">
        <f t="shared" si="261"/>
        <v>50000</v>
      </c>
      <c r="AF556">
        <f t="shared" si="262"/>
        <v>178955</v>
      </c>
      <c r="AG556">
        <f t="shared" si="271"/>
        <v>110600</v>
      </c>
      <c r="AH556">
        <f t="shared" si="272"/>
        <v>68355</v>
      </c>
    </row>
    <row r="557" spans="1:34">
      <c r="A557" s="3">
        <v>554</v>
      </c>
      <c r="B557" s="2">
        <f t="shared" si="247"/>
        <v>242762032418234.97</v>
      </c>
      <c r="C557" s="2">
        <f t="shared" si="248"/>
        <v>1756910514688.3289</v>
      </c>
      <c r="D557" s="2">
        <f t="shared" si="273"/>
        <v>9477044639.6711426</v>
      </c>
      <c r="E557" s="2">
        <f t="shared" si="249"/>
        <v>244518942932923.31</v>
      </c>
      <c r="G557" s="2">
        <f t="shared" si="250"/>
        <v>33</v>
      </c>
      <c r="H557" s="2">
        <f t="shared" si="251"/>
        <v>26</v>
      </c>
      <c r="I557" s="2">
        <f t="shared" si="252"/>
        <v>100000</v>
      </c>
      <c r="J557" s="4">
        <f t="shared" si="253"/>
        <v>1766421.7984109765</v>
      </c>
      <c r="K557" s="10">
        <f t="shared" si="254"/>
        <v>9511.2837226476349</v>
      </c>
      <c r="L557" s="4">
        <f t="shared" si="263"/>
        <v>47556.418613238173</v>
      </c>
      <c r="M557" s="9" t="e">
        <f t="shared" si="264"/>
        <v>#NUM!</v>
      </c>
      <c r="N557" s="4">
        <f t="shared" si="255"/>
        <v>171.19541488372488</v>
      </c>
      <c r="Q557" s="2">
        <f t="shared" si="256"/>
        <v>2465197292.899817</v>
      </c>
      <c r="R557" s="2">
        <f t="shared" si="257"/>
        <v>17720302.765769258</v>
      </c>
      <c r="S557" s="2">
        <f t="shared" si="258"/>
        <v>95214.073294453701</v>
      </c>
      <c r="T557" s="4">
        <f t="shared" si="259"/>
        <v>2482917595.6655865</v>
      </c>
      <c r="U557" s="4">
        <v>50000</v>
      </c>
      <c r="V557" s="10">
        <f t="shared" si="274"/>
        <v>17.720302765769258</v>
      </c>
      <c r="W557" s="4">
        <f t="shared" si="275"/>
        <v>9.5214073294453527E-2</v>
      </c>
      <c r="X557" s="2">
        <f t="shared" si="265"/>
        <v>88.601513828846294</v>
      </c>
      <c r="Y557" s="9">
        <f t="shared" si="266"/>
        <v>1.0185185185185184E-3</v>
      </c>
      <c r="Z557" s="2">
        <f t="shared" si="267"/>
        <v>0.47607036647227119</v>
      </c>
      <c r="AA557" s="2">
        <f t="shared" si="268"/>
        <v>42382.809732743684</v>
      </c>
      <c r="AB557" s="9" t="e">
        <f t="shared" si="269"/>
        <v>#NUM!</v>
      </c>
      <c r="AC557" s="4">
        <f t="shared" si="260"/>
        <v>2465197300</v>
      </c>
      <c r="AD557" s="4">
        <f t="shared" si="270"/>
        <v>2482917600</v>
      </c>
      <c r="AE557" s="4">
        <f t="shared" si="261"/>
        <v>50000</v>
      </c>
      <c r="AF557">
        <f t="shared" si="262"/>
        <v>179278</v>
      </c>
      <c r="AG557">
        <f t="shared" si="271"/>
        <v>110800</v>
      </c>
      <c r="AH557">
        <f t="shared" si="272"/>
        <v>68478</v>
      </c>
    </row>
    <row r="558" spans="1:34">
      <c r="A558" s="3">
        <v>555</v>
      </c>
      <c r="B558" s="2">
        <f t="shared" si="247"/>
        <v>244518942932923.31</v>
      </c>
      <c r="C558" s="2">
        <f t="shared" si="248"/>
        <v>1766421798410.9766</v>
      </c>
      <c r="D558" s="2">
        <f t="shared" si="273"/>
        <v>9511283722.6477051</v>
      </c>
      <c r="E558" s="2">
        <f t="shared" si="249"/>
        <v>246285364731334.28</v>
      </c>
      <c r="G558" s="2">
        <f t="shared" si="250"/>
        <v>33</v>
      </c>
      <c r="H558" s="2">
        <f t="shared" si="251"/>
        <v>27</v>
      </c>
      <c r="I558" s="2">
        <f t="shared" si="252"/>
        <v>100000</v>
      </c>
      <c r="J558" s="4">
        <f t="shared" si="253"/>
        <v>1775967.3830199998</v>
      </c>
      <c r="K558" s="10">
        <f t="shared" si="254"/>
        <v>9545.5846090232535</v>
      </c>
      <c r="L558" s="4">
        <f t="shared" si="263"/>
        <v>47727.923045116266</v>
      </c>
      <c r="M558" s="9" t="e">
        <f t="shared" si="264"/>
        <v>#NUM!</v>
      </c>
      <c r="N558" s="4">
        <f t="shared" si="255"/>
        <v>171.50443187809287</v>
      </c>
      <c r="Q558" s="2">
        <f t="shared" si="256"/>
        <v>2482917595.6655865</v>
      </c>
      <c r="R558" s="2">
        <f t="shared" si="257"/>
        <v>17815859.84792747</v>
      </c>
      <c r="S558" s="2">
        <f t="shared" si="258"/>
        <v>95557.082158209887</v>
      </c>
      <c r="T558" s="4">
        <f t="shared" si="259"/>
        <v>2500733455.513514</v>
      </c>
      <c r="U558" s="4">
        <v>50000</v>
      </c>
      <c r="V558" s="10">
        <f t="shared" si="274"/>
        <v>17.81585984792747</v>
      </c>
      <c r="W558" s="4">
        <f t="shared" si="275"/>
        <v>9.5557082158212125E-2</v>
      </c>
      <c r="X558" s="2">
        <f t="shared" si="265"/>
        <v>89.079299239637351</v>
      </c>
      <c r="Y558" s="9">
        <f t="shared" si="266"/>
        <v>1.0300925925925926E-3</v>
      </c>
      <c r="Z558" s="2">
        <f t="shared" si="267"/>
        <v>0.47778541079105707</v>
      </c>
      <c r="AA558" s="2">
        <f t="shared" si="268"/>
        <v>42471.889031983323</v>
      </c>
      <c r="AB558" s="9" t="e">
        <f t="shared" si="269"/>
        <v>#NUM!</v>
      </c>
      <c r="AC558" s="4">
        <f t="shared" si="260"/>
        <v>2482917600</v>
      </c>
      <c r="AD558" s="4">
        <f t="shared" si="270"/>
        <v>2500733500</v>
      </c>
      <c r="AE558" s="4">
        <f t="shared" si="261"/>
        <v>50000</v>
      </c>
      <c r="AF558">
        <f t="shared" si="262"/>
        <v>179602</v>
      </c>
      <c r="AG558">
        <f t="shared" si="271"/>
        <v>111000</v>
      </c>
      <c r="AH558">
        <f t="shared" si="272"/>
        <v>68602</v>
      </c>
    </row>
    <row r="559" spans="1:34">
      <c r="A559" s="3">
        <v>556</v>
      </c>
      <c r="B559" s="2">
        <f t="shared" si="247"/>
        <v>246285364731334.28</v>
      </c>
      <c r="C559" s="2">
        <f t="shared" si="248"/>
        <v>1775967383019.9998</v>
      </c>
      <c r="D559" s="2">
        <f t="shared" si="273"/>
        <v>9545584609.0231934</v>
      </c>
      <c r="E559" s="2">
        <f t="shared" si="249"/>
        <v>248061332114354.28</v>
      </c>
      <c r="G559" s="2">
        <f t="shared" si="250"/>
        <v>33</v>
      </c>
      <c r="H559" s="2">
        <f t="shared" si="251"/>
        <v>28</v>
      </c>
      <c r="I559" s="2">
        <f t="shared" si="252"/>
        <v>100000</v>
      </c>
      <c r="J559" s="4">
        <f t="shared" si="253"/>
        <v>1785547.3303187976</v>
      </c>
      <c r="K559" s="10">
        <f t="shared" si="254"/>
        <v>9579.9472987977479</v>
      </c>
      <c r="L559" s="4">
        <f t="shared" si="263"/>
        <v>47899.736493988741</v>
      </c>
      <c r="M559" s="9" t="e">
        <f t="shared" si="264"/>
        <v>#NUM!</v>
      </c>
      <c r="N559" s="4">
        <f t="shared" si="255"/>
        <v>171.81344887247542</v>
      </c>
      <c r="Q559" s="2">
        <f t="shared" si="256"/>
        <v>2500733455.513514</v>
      </c>
      <c r="R559" s="2">
        <f t="shared" si="257"/>
        <v>17911760.556983426</v>
      </c>
      <c r="S559" s="2">
        <f t="shared" si="258"/>
        <v>95900.709055954823</v>
      </c>
      <c r="T559" s="4">
        <f t="shared" si="259"/>
        <v>2518645216.0704975</v>
      </c>
      <c r="U559" s="4">
        <v>50000</v>
      </c>
      <c r="V559" s="10">
        <f t="shared" si="274"/>
        <v>17.911760556983428</v>
      </c>
      <c r="W559" s="4">
        <f t="shared" si="275"/>
        <v>9.5900709055957378E-2</v>
      </c>
      <c r="X559" s="2">
        <f t="shared" si="265"/>
        <v>89.558802784917134</v>
      </c>
      <c r="Y559" s="9">
        <f t="shared" si="266"/>
        <v>1.0300925925925926E-3</v>
      </c>
      <c r="Z559" s="2">
        <f t="shared" si="267"/>
        <v>0.47950354527978334</v>
      </c>
      <c r="AA559" s="2">
        <f t="shared" si="268"/>
        <v>42561.447834768238</v>
      </c>
      <c r="AB559" s="9" t="e">
        <f t="shared" si="269"/>
        <v>#NUM!</v>
      </c>
      <c r="AC559" s="4">
        <f t="shared" si="260"/>
        <v>2500733500</v>
      </c>
      <c r="AD559" s="4">
        <f t="shared" si="270"/>
        <v>2518645200</v>
      </c>
      <c r="AE559" s="4">
        <f t="shared" si="261"/>
        <v>50000</v>
      </c>
      <c r="AF559">
        <f t="shared" si="262"/>
        <v>179925</v>
      </c>
      <c r="AG559">
        <f t="shared" si="271"/>
        <v>111200</v>
      </c>
      <c r="AH559">
        <f t="shared" si="272"/>
        <v>68725</v>
      </c>
    </row>
    <row r="560" spans="1:34">
      <c r="A560" s="3">
        <v>557</v>
      </c>
      <c r="B560" s="2">
        <f t="shared" si="247"/>
        <v>248061332114354.28</v>
      </c>
      <c r="C560" s="2">
        <f t="shared" si="248"/>
        <v>1785547330318.7976</v>
      </c>
      <c r="D560" s="2">
        <f t="shared" si="273"/>
        <v>9579947298.7978516</v>
      </c>
      <c r="E560" s="2">
        <f t="shared" si="249"/>
        <v>249846879444673.09</v>
      </c>
      <c r="G560" s="2">
        <f t="shared" si="250"/>
        <v>33</v>
      </c>
      <c r="H560" s="2">
        <f t="shared" si="251"/>
        <v>29</v>
      </c>
      <c r="I560" s="2">
        <f t="shared" si="252"/>
        <v>100000</v>
      </c>
      <c r="J560" s="4">
        <f t="shared" si="253"/>
        <v>1795161.7021107688</v>
      </c>
      <c r="K560" s="10">
        <f t="shared" si="254"/>
        <v>9614.3717919711162</v>
      </c>
      <c r="L560" s="4">
        <f t="shared" si="263"/>
        <v>48071.858959855585</v>
      </c>
      <c r="M560" s="9" t="e">
        <f t="shared" si="264"/>
        <v>#NUM!</v>
      </c>
      <c r="N560" s="4">
        <f t="shared" si="255"/>
        <v>172.12246586684341</v>
      </c>
      <c r="Q560" s="2">
        <f t="shared" si="256"/>
        <v>2518645216.0704975</v>
      </c>
      <c r="R560" s="2">
        <f t="shared" si="257"/>
        <v>18008005.510971114</v>
      </c>
      <c r="S560" s="2">
        <f t="shared" si="258"/>
        <v>96244.95398768851</v>
      </c>
      <c r="T560" s="4">
        <f t="shared" si="259"/>
        <v>2536653221.5814686</v>
      </c>
      <c r="U560" s="4">
        <v>50000</v>
      </c>
      <c r="V560" s="10">
        <f t="shared" si="274"/>
        <v>18.008005510971113</v>
      </c>
      <c r="W560" s="4">
        <f t="shared" si="275"/>
        <v>9.6244953987685733E-2</v>
      </c>
      <c r="X560" s="2">
        <f t="shared" si="265"/>
        <v>90.04002755485557</v>
      </c>
      <c r="Y560" s="9">
        <f t="shared" si="266"/>
        <v>1.0416666666666667E-3</v>
      </c>
      <c r="Z560" s="2">
        <f t="shared" si="267"/>
        <v>0.48122476993843577</v>
      </c>
      <c r="AA560" s="2">
        <f t="shared" si="268"/>
        <v>42651.487862323091</v>
      </c>
      <c r="AB560" s="9" t="e">
        <f t="shared" si="269"/>
        <v>#NUM!</v>
      </c>
      <c r="AC560" s="4">
        <f t="shared" si="260"/>
        <v>2518645200</v>
      </c>
      <c r="AD560" s="4">
        <f t="shared" si="270"/>
        <v>2536653200</v>
      </c>
      <c r="AE560" s="4">
        <f t="shared" si="261"/>
        <v>50000</v>
      </c>
      <c r="AF560">
        <f t="shared" si="262"/>
        <v>180249</v>
      </c>
      <c r="AG560">
        <f t="shared" si="271"/>
        <v>111400</v>
      </c>
      <c r="AH560">
        <f t="shared" si="272"/>
        <v>68849</v>
      </c>
    </row>
    <row r="561" spans="1:34">
      <c r="A561" s="3">
        <v>558</v>
      </c>
      <c r="B561" s="2">
        <f t="shared" si="247"/>
        <v>249846879444673.09</v>
      </c>
      <c r="C561" s="2">
        <f t="shared" si="248"/>
        <v>1795161702110.7688</v>
      </c>
      <c r="D561" s="2">
        <f t="shared" si="273"/>
        <v>9614371791.9711914</v>
      </c>
      <c r="E561" s="2">
        <f t="shared" si="249"/>
        <v>251642041146783.87</v>
      </c>
      <c r="G561" s="2">
        <f t="shared" si="250"/>
        <v>33</v>
      </c>
      <c r="H561" s="2">
        <f t="shared" si="251"/>
        <v>30</v>
      </c>
      <c r="I561" s="2">
        <f t="shared" si="252"/>
        <v>100000</v>
      </c>
      <c r="J561" s="4">
        <f t="shared" si="253"/>
        <v>1804810.5601993122</v>
      </c>
      <c r="K561" s="10">
        <f t="shared" si="254"/>
        <v>9648.8580885433603</v>
      </c>
      <c r="L561" s="4">
        <f t="shared" si="263"/>
        <v>48244.290442716803</v>
      </c>
      <c r="M561" s="9" t="e">
        <f t="shared" si="264"/>
        <v>#NUM!</v>
      </c>
      <c r="N561" s="4">
        <f t="shared" si="255"/>
        <v>172.43148286121868</v>
      </c>
      <c r="Q561" s="2">
        <f t="shared" si="256"/>
        <v>2536653221.5814686</v>
      </c>
      <c r="R561" s="2">
        <f t="shared" si="257"/>
        <v>18104595.327924524</v>
      </c>
      <c r="S561" s="2">
        <f t="shared" si="258"/>
        <v>96589.816953410947</v>
      </c>
      <c r="T561" s="4">
        <f t="shared" si="259"/>
        <v>2554757816.9093933</v>
      </c>
      <c r="U561" s="4">
        <v>50000</v>
      </c>
      <c r="V561" s="10">
        <f t="shared" si="274"/>
        <v>18.104595327924521</v>
      </c>
      <c r="W561" s="4">
        <f t="shared" si="275"/>
        <v>9.6589816953407848E-2</v>
      </c>
      <c r="X561" s="2">
        <f t="shared" si="265"/>
        <v>90.522976639622613</v>
      </c>
      <c r="Y561" s="9">
        <f t="shared" si="266"/>
        <v>1.0416666666666667E-3</v>
      </c>
      <c r="Z561" s="2">
        <f t="shared" si="267"/>
        <v>0.48294908476704279</v>
      </c>
      <c r="AA561" s="2">
        <f t="shared" si="268"/>
        <v>42742.010838962713</v>
      </c>
      <c r="AB561" s="9" t="e">
        <f t="shared" si="269"/>
        <v>#NUM!</v>
      </c>
      <c r="AC561" s="4">
        <f t="shared" si="260"/>
        <v>2536653200</v>
      </c>
      <c r="AD561" s="4">
        <f t="shared" si="270"/>
        <v>2554757800</v>
      </c>
      <c r="AE561" s="4">
        <f t="shared" si="261"/>
        <v>50000</v>
      </c>
      <c r="AF561">
        <f t="shared" si="262"/>
        <v>180573</v>
      </c>
      <c r="AG561">
        <f t="shared" si="271"/>
        <v>111600</v>
      </c>
      <c r="AH561">
        <f t="shared" si="272"/>
        <v>68973</v>
      </c>
    </row>
    <row r="562" spans="1:34">
      <c r="A562" s="3">
        <v>559</v>
      </c>
      <c r="B562" s="2">
        <f t="shared" si="247"/>
        <v>251642041146783.87</v>
      </c>
      <c r="C562" s="2">
        <f t="shared" si="248"/>
        <v>1804810560199.312</v>
      </c>
      <c r="D562" s="2">
        <f t="shared" si="273"/>
        <v>9648858088.5432129</v>
      </c>
      <c r="E562" s="2">
        <f t="shared" si="249"/>
        <v>253446851706983.19</v>
      </c>
      <c r="G562" s="2">
        <f t="shared" si="250"/>
        <v>33</v>
      </c>
      <c r="H562" s="2">
        <f t="shared" si="251"/>
        <v>31</v>
      </c>
      <c r="I562" s="2">
        <f t="shared" si="252"/>
        <v>100000</v>
      </c>
      <c r="J562" s="4">
        <f t="shared" si="253"/>
        <v>1814493.9663878267</v>
      </c>
      <c r="K562" s="10">
        <f t="shared" si="254"/>
        <v>9683.4061885144802</v>
      </c>
      <c r="L562" s="4">
        <f t="shared" si="263"/>
        <v>48417.030942572397</v>
      </c>
      <c r="M562" s="9" t="e">
        <f t="shared" si="264"/>
        <v>#NUM!</v>
      </c>
      <c r="N562" s="4">
        <f t="shared" si="255"/>
        <v>172.74049985559395</v>
      </c>
      <c r="Q562" s="2">
        <f t="shared" si="256"/>
        <v>2554757816.9093933</v>
      </c>
      <c r="R562" s="2">
        <f t="shared" si="257"/>
        <v>18201530.625877645</v>
      </c>
      <c r="S562" s="2">
        <f t="shared" si="258"/>
        <v>96935.297953122135</v>
      </c>
      <c r="T562" s="4">
        <f t="shared" si="259"/>
        <v>2572959347.5352712</v>
      </c>
      <c r="U562" s="4">
        <v>50000</v>
      </c>
      <c r="V562" s="10">
        <f t="shared" si="274"/>
        <v>18.201530625877645</v>
      </c>
      <c r="W562" s="4">
        <f t="shared" si="275"/>
        <v>9.6935297953123722E-2</v>
      </c>
      <c r="X562" s="2">
        <f t="shared" si="265"/>
        <v>91.007653129388217</v>
      </c>
      <c r="Y562" s="9">
        <f t="shared" si="266"/>
        <v>1.0532407407407407E-3</v>
      </c>
      <c r="Z562" s="2">
        <f t="shared" si="267"/>
        <v>0.4846764897656044</v>
      </c>
      <c r="AA562" s="2">
        <f t="shared" si="268"/>
        <v>42833.018492092102</v>
      </c>
      <c r="AB562" s="9" t="e">
        <f t="shared" si="269"/>
        <v>#NUM!</v>
      </c>
      <c r="AC562" s="4">
        <f t="shared" si="260"/>
        <v>2554757800</v>
      </c>
      <c r="AD562" s="4">
        <f t="shared" si="270"/>
        <v>2572959300</v>
      </c>
      <c r="AE562" s="4">
        <f t="shared" si="261"/>
        <v>50000</v>
      </c>
      <c r="AF562">
        <f t="shared" si="262"/>
        <v>180896</v>
      </c>
      <c r="AG562">
        <f t="shared" si="271"/>
        <v>111800</v>
      </c>
      <c r="AH562">
        <f t="shared" si="272"/>
        <v>69096</v>
      </c>
    </row>
    <row r="563" spans="1:34">
      <c r="A563" s="3">
        <v>560</v>
      </c>
      <c r="B563" s="2">
        <f t="shared" si="247"/>
        <v>253446851706983.19</v>
      </c>
      <c r="C563" s="2">
        <f t="shared" si="248"/>
        <v>1814493966387.8269</v>
      </c>
      <c r="D563" s="2">
        <f t="shared" si="273"/>
        <v>9683406188.5148926</v>
      </c>
      <c r="E563" s="2">
        <f t="shared" si="249"/>
        <v>255261345673371</v>
      </c>
      <c r="G563" s="2">
        <f t="shared" si="250"/>
        <v>33</v>
      </c>
      <c r="H563" s="2">
        <f t="shared" si="251"/>
        <v>32</v>
      </c>
      <c r="I563" s="2">
        <f t="shared" si="252"/>
        <v>100000</v>
      </c>
      <c r="J563" s="4">
        <f t="shared" si="253"/>
        <v>1824211.9824797113</v>
      </c>
      <c r="K563" s="10">
        <f t="shared" si="254"/>
        <v>9718.016091884474</v>
      </c>
      <c r="L563" s="4">
        <f t="shared" si="263"/>
        <v>48590.080459422374</v>
      </c>
      <c r="M563" s="9" t="e">
        <f t="shared" si="264"/>
        <v>#NUM!</v>
      </c>
      <c r="N563" s="4">
        <f t="shared" si="255"/>
        <v>173.0495168499765</v>
      </c>
      <c r="Q563" s="2">
        <f t="shared" si="256"/>
        <v>2572959347.5352712</v>
      </c>
      <c r="R563" s="2">
        <f t="shared" si="257"/>
        <v>18298812.022864468</v>
      </c>
      <c r="S563" s="2">
        <f t="shared" si="258"/>
        <v>97281.396986822074</v>
      </c>
      <c r="T563" s="4">
        <f t="shared" si="259"/>
        <v>2591258159.5581355</v>
      </c>
      <c r="U563" s="4">
        <v>50000</v>
      </c>
      <c r="V563" s="10">
        <f t="shared" si="274"/>
        <v>18.298812022864471</v>
      </c>
      <c r="W563" s="4">
        <f t="shared" si="275"/>
        <v>9.7281396986826252E-2</v>
      </c>
      <c r="X563" s="2">
        <f t="shared" si="265"/>
        <v>91.494060114322352</v>
      </c>
      <c r="Y563" s="9">
        <f t="shared" si="266"/>
        <v>1.0532407407407407E-3</v>
      </c>
      <c r="Z563" s="2">
        <f t="shared" si="267"/>
        <v>0.48640698493413481</v>
      </c>
      <c r="AA563" s="2">
        <f t="shared" si="268"/>
        <v>42924.512552206426</v>
      </c>
      <c r="AB563" s="9" t="e">
        <f t="shared" si="269"/>
        <v>#NUM!</v>
      </c>
      <c r="AC563" s="4">
        <f t="shared" si="260"/>
        <v>2572959300</v>
      </c>
      <c r="AD563" s="4">
        <f t="shared" si="270"/>
        <v>2591258200</v>
      </c>
      <c r="AE563" s="4">
        <f t="shared" si="261"/>
        <v>50000</v>
      </c>
      <c r="AF563">
        <f t="shared" si="262"/>
        <v>181220</v>
      </c>
      <c r="AG563">
        <f t="shared" si="271"/>
        <v>112000</v>
      </c>
      <c r="AH563">
        <f t="shared" si="272"/>
        <v>69220</v>
      </c>
    </row>
    <row r="564" spans="1:34">
      <c r="A564" s="3">
        <v>561</v>
      </c>
      <c r="B564" s="2">
        <f t="shared" si="247"/>
        <v>255261345673371</v>
      </c>
      <c r="C564" s="2">
        <f t="shared" si="248"/>
        <v>1824211982479.7114</v>
      </c>
      <c r="D564" s="2">
        <f t="shared" si="273"/>
        <v>9718016091.8845215</v>
      </c>
      <c r="E564" s="2">
        <f t="shared" si="249"/>
        <v>257085557655850.72</v>
      </c>
      <c r="G564" s="2">
        <f t="shared" si="250"/>
        <v>33</v>
      </c>
      <c r="H564" s="2">
        <f t="shared" si="251"/>
        <v>33</v>
      </c>
      <c r="I564" s="2">
        <f t="shared" si="252"/>
        <v>100000</v>
      </c>
      <c r="J564" s="4">
        <f t="shared" si="253"/>
        <v>1833964.6702783646</v>
      </c>
      <c r="K564" s="10">
        <f t="shared" si="254"/>
        <v>9752.6877986533436</v>
      </c>
      <c r="L564" s="4">
        <f t="shared" si="263"/>
        <v>48763.438993266718</v>
      </c>
      <c r="M564" s="9" t="e">
        <f t="shared" si="264"/>
        <v>#NUM!</v>
      </c>
      <c r="N564" s="4">
        <f t="shared" si="255"/>
        <v>173.35853384434449</v>
      </c>
      <c r="Q564" s="2">
        <f t="shared" si="256"/>
        <v>2591258159.5581355</v>
      </c>
      <c r="R564" s="2">
        <f t="shared" si="257"/>
        <v>18396440.136918981</v>
      </c>
      <c r="S564" s="2">
        <f t="shared" si="258"/>
        <v>97628.114054510763</v>
      </c>
      <c r="T564" s="4">
        <f t="shared" si="259"/>
        <v>2609654599.6950545</v>
      </c>
      <c r="U564" s="4">
        <v>50000</v>
      </c>
      <c r="V564" s="10">
        <f t="shared" si="274"/>
        <v>18.396440136918979</v>
      </c>
      <c r="W564" s="4">
        <f t="shared" si="275"/>
        <v>9.762811405450833E-2</v>
      </c>
      <c r="X564" s="2">
        <f t="shared" si="265"/>
        <v>91.982200684594901</v>
      </c>
      <c r="Y564" s="9">
        <f t="shared" si="266"/>
        <v>1.0532407407407407E-3</v>
      </c>
      <c r="Z564" s="2">
        <f t="shared" si="267"/>
        <v>0.48814057027254876</v>
      </c>
      <c r="AA564" s="2">
        <f t="shared" si="268"/>
        <v>43016.49475289102</v>
      </c>
      <c r="AB564" s="9" t="e">
        <f t="shared" si="269"/>
        <v>#NUM!</v>
      </c>
      <c r="AC564" s="4">
        <f t="shared" si="260"/>
        <v>2591258200</v>
      </c>
      <c r="AD564" s="4">
        <f t="shared" si="270"/>
        <v>2609654600</v>
      </c>
      <c r="AE564" s="4">
        <f t="shared" si="261"/>
        <v>50000</v>
      </c>
      <c r="AF564">
        <f t="shared" si="262"/>
        <v>181543</v>
      </c>
      <c r="AG564">
        <f t="shared" si="271"/>
        <v>112200</v>
      </c>
      <c r="AH564">
        <f t="shared" si="272"/>
        <v>69343</v>
      </c>
    </row>
    <row r="565" spans="1:34">
      <c r="A565" s="3">
        <v>562</v>
      </c>
      <c r="B565" s="2">
        <f t="shared" si="247"/>
        <v>257085557655850.72</v>
      </c>
      <c r="C565" s="2">
        <f t="shared" si="248"/>
        <v>1833964670278.3645</v>
      </c>
      <c r="D565" s="2">
        <f t="shared" si="273"/>
        <v>9752687798.6530762</v>
      </c>
      <c r="E565" s="2">
        <f t="shared" si="249"/>
        <v>258919522326129.09</v>
      </c>
      <c r="G565" s="2">
        <f t="shared" si="250"/>
        <v>34</v>
      </c>
      <c r="H565" s="2">
        <f t="shared" si="251"/>
        <v>1</v>
      </c>
      <c r="I565" s="2">
        <f t="shared" si="252"/>
        <v>100000</v>
      </c>
      <c r="J565" s="4">
        <f t="shared" si="253"/>
        <v>1843752.0915871856</v>
      </c>
      <c r="K565" s="10">
        <f t="shared" si="254"/>
        <v>9787.4213088210872</v>
      </c>
      <c r="L565" s="4">
        <f t="shared" si="263"/>
        <v>48937.106544105438</v>
      </c>
      <c r="M565" s="9" t="e">
        <f t="shared" si="264"/>
        <v>#NUM!</v>
      </c>
      <c r="N565" s="4">
        <f t="shared" si="255"/>
        <v>173.66755083871976</v>
      </c>
      <c r="Q565" s="2">
        <f t="shared" si="256"/>
        <v>2609654599.6950545</v>
      </c>
      <c r="R565" s="2">
        <f t="shared" si="257"/>
        <v>18494415.586075168</v>
      </c>
      <c r="S565" s="2">
        <f t="shared" si="258"/>
        <v>97975.449156188202</v>
      </c>
      <c r="T565" s="4">
        <f t="shared" si="259"/>
        <v>2628149015.2811298</v>
      </c>
      <c r="U565" s="4">
        <v>50000</v>
      </c>
      <c r="V565" s="10">
        <f t="shared" si="274"/>
        <v>18.494415586075167</v>
      </c>
      <c r="W565" s="4">
        <f t="shared" si="275"/>
        <v>9.7975449156187722E-2</v>
      </c>
      <c r="X565" s="2">
        <f t="shared" si="265"/>
        <v>92.472077930375832</v>
      </c>
      <c r="Y565" s="9">
        <f t="shared" si="266"/>
        <v>1.0648148148148149E-3</v>
      </c>
      <c r="Z565" s="2">
        <f t="shared" si="267"/>
        <v>0.4898772457809315</v>
      </c>
      <c r="AA565" s="2">
        <f t="shared" si="268"/>
        <v>43108.966830821395</v>
      </c>
      <c r="AB565" s="9" t="e">
        <f t="shared" si="269"/>
        <v>#NUM!</v>
      </c>
      <c r="AC565" s="4">
        <f t="shared" si="260"/>
        <v>2609654600</v>
      </c>
      <c r="AD565" s="4">
        <f t="shared" si="270"/>
        <v>2628149000</v>
      </c>
      <c r="AE565" s="4">
        <f t="shared" si="261"/>
        <v>50000</v>
      </c>
      <c r="AF565">
        <f t="shared" si="262"/>
        <v>181867</v>
      </c>
      <c r="AG565">
        <f t="shared" si="271"/>
        <v>112400</v>
      </c>
      <c r="AH565">
        <f t="shared" si="272"/>
        <v>69467</v>
      </c>
    </row>
    <row r="566" spans="1:34">
      <c r="A566" s="3">
        <v>563</v>
      </c>
      <c r="B566" s="2">
        <f t="shared" si="247"/>
        <v>258919522326129.09</v>
      </c>
      <c r="C566" s="2">
        <f t="shared" si="248"/>
        <v>1843752091587.1855</v>
      </c>
      <c r="D566" s="2">
        <f t="shared" si="273"/>
        <v>9787421308.8210449</v>
      </c>
      <c r="E566" s="2">
        <f t="shared" si="249"/>
        <v>260763274417716.28</v>
      </c>
      <c r="G566" s="2">
        <f t="shared" si="250"/>
        <v>34</v>
      </c>
      <c r="H566" s="2">
        <f t="shared" si="251"/>
        <v>2</v>
      </c>
      <c r="I566" s="2">
        <f t="shared" si="252"/>
        <v>100000</v>
      </c>
      <c r="J566" s="4">
        <f t="shared" si="253"/>
        <v>1853574.3082095734</v>
      </c>
      <c r="K566" s="10">
        <f t="shared" si="254"/>
        <v>9822.2166223877066</v>
      </c>
      <c r="L566" s="4">
        <f t="shared" si="263"/>
        <v>49111.083111938533</v>
      </c>
      <c r="M566" s="9" t="e">
        <f t="shared" si="264"/>
        <v>#NUM!</v>
      </c>
      <c r="N566" s="4">
        <f t="shared" si="255"/>
        <v>173.97656783309503</v>
      </c>
      <c r="Q566" s="2">
        <f t="shared" si="256"/>
        <v>2628149015.2811298</v>
      </c>
      <c r="R566" s="2">
        <f t="shared" si="257"/>
        <v>18592738.988367021</v>
      </c>
      <c r="S566" s="2">
        <f t="shared" si="258"/>
        <v>98323.402291854392</v>
      </c>
      <c r="T566" s="4">
        <f t="shared" si="259"/>
        <v>2646741754.2694969</v>
      </c>
      <c r="U566" s="4">
        <v>50000</v>
      </c>
      <c r="V566" s="10">
        <f t="shared" si="274"/>
        <v>18.592738988367021</v>
      </c>
      <c r="W566" s="4">
        <f t="shared" si="275"/>
        <v>9.8323402291853768E-2</v>
      </c>
      <c r="X566" s="2">
        <f t="shared" si="265"/>
        <v>92.963694941835101</v>
      </c>
      <c r="Y566" s="9">
        <f t="shared" si="266"/>
        <v>1.0648148148148149E-3</v>
      </c>
      <c r="Z566" s="2">
        <f t="shared" si="267"/>
        <v>0.49161701145926884</v>
      </c>
      <c r="AA566" s="2">
        <f t="shared" si="268"/>
        <v>43201.93052576323</v>
      </c>
      <c r="AB566" s="9" t="e">
        <f t="shared" si="269"/>
        <v>#NUM!</v>
      </c>
      <c r="AC566" s="4">
        <f t="shared" si="260"/>
        <v>2628149000</v>
      </c>
      <c r="AD566" s="4">
        <f t="shared" si="270"/>
        <v>2646741800</v>
      </c>
      <c r="AE566" s="4">
        <f t="shared" si="261"/>
        <v>50000</v>
      </c>
      <c r="AF566">
        <f t="shared" si="262"/>
        <v>182191</v>
      </c>
      <c r="AG566">
        <f t="shared" si="271"/>
        <v>112600</v>
      </c>
      <c r="AH566">
        <f t="shared" si="272"/>
        <v>69591</v>
      </c>
    </row>
    <row r="567" spans="1:34">
      <c r="A567" s="3">
        <v>564</v>
      </c>
      <c r="B567" s="2">
        <f t="shared" si="247"/>
        <v>260763274417716.28</v>
      </c>
      <c r="C567" s="2">
        <f t="shared" si="248"/>
        <v>1853574308209.5732</v>
      </c>
      <c r="D567" s="2">
        <f t="shared" si="273"/>
        <v>9822216622.3876953</v>
      </c>
      <c r="E567" s="2">
        <f t="shared" si="249"/>
        <v>262616848725925.84</v>
      </c>
      <c r="G567" s="2">
        <f t="shared" si="250"/>
        <v>34</v>
      </c>
      <c r="H567" s="2">
        <f t="shared" si="251"/>
        <v>3</v>
      </c>
      <c r="I567" s="2">
        <f t="shared" si="252"/>
        <v>100000</v>
      </c>
      <c r="J567" s="4">
        <f t="shared" si="253"/>
        <v>1863431.3819489265</v>
      </c>
      <c r="K567" s="10">
        <f t="shared" si="254"/>
        <v>9857.0737393531999</v>
      </c>
      <c r="L567" s="4">
        <f t="shared" si="263"/>
        <v>49285.368696766003</v>
      </c>
      <c r="M567" s="9" t="e">
        <f t="shared" si="264"/>
        <v>#NUM!</v>
      </c>
      <c r="N567" s="4">
        <f t="shared" si="255"/>
        <v>174.2855848274703</v>
      </c>
      <c r="Q567" s="2">
        <f t="shared" si="256"/>
        <v>2646741754.2694969</v>
      </c>
      <c r="R567" s="2">
        <f t="shared" si="257"/>
        <v>18691410.96182853</v>
      </c>
      <c r="S567" s="2">
        <f t="shared" si="258"/>
        <v>98671.973461509333</v>
      </c>
      <c r="T567" s="4">
        <f t="shared" si="259"/>
        <v>2665433165.2313256</v>
      </c>
      <c r="U567" s="4">
        <v>50000</v>
      </c>
      <c r="V567" s="10">
        <f t="shared" si="274"/>
        <v>18.691410961828531</v>
      </c>
      <c r="W567" s="4">
        <f t="shared" si="275"/>
        <v>9.8671973461510021E-2</v>
      </c>
      <c r="X567" s="2">
        <f t="shared" si="265"/>
        <v>93.457054809142647</v>
      </c>
      <c r="Y567" s="9">
        <f t="shared" si="266"/>
        <v>1.0763888888888889E-3</v>
      </c>
      <c r="Z567" s="2">
        <f t="shared" si="267"/>
        <v>0.49335986730754655</v>
      </c>
      <c r="AA567" s="2">
        <f t="shared" si="268"/>
        <v>43295.387580572373</v>
      </c>
      <c r="AB567" s="9" t="e">
        <f t="shared" si="269"/>
        <v>#NUM!</v>
      </c>
      <c r="AC567" s="4">
        <f t="shared" si="260"/>
        <v>2646741800</v>
      </c>
      <c r="AD567" s="4">
        <f t="shared" si="270"/>
        <v>2665433200</v>
      </c>
      <c r="AE567" s="4">
        <f t="shared" si="261"/>
        <v>50000</v>
      </c>
      <c r="AF567">
        <f t="shared" si="262"/>
        <v>182514</v>
      </c>
      <c r="AG567">
        <f t="shared" si="271"/>
        <v>112800</v>
      </c>
      <c r="AH567">
        <f t="shared" si="272"/>
        <v>69714</v>
      </c>
    </row>
    <row r="568" spans="1:34">
      <c r="A568" s="3">
        <v>565</v>
      </c>
      <c r="B568" s="2">
        <f t="shared" si="247"/>
        <v>262616848725925.84</v>
      </c>
      <c r="C568" s="2">
        <f t="shared" si="248"/>
        <v>1863431381948.9263</v>
      </c>
      <c r="D568" s="2">
        <f t="shared" si="273"/>
        <v>9857073739.3530273</v>
      </c>
      <c r="E568" s="2">
        <f t="shared" si="249"/>
        <v>264480280107874.78</v>
      </c>
      <c r="G568" s="2">
        <f t="shared" si="250"/>
        <v>34</v>
      </c>
      <c r="H568" s="2">
        <f t="shared" si="251"/>
        <v>4</v>
      </c>
      <c r="I568" s="2">
        <f t="shared" si="252"/>
        <v>100000</v>
      </c>
      <c r="J568" s="4">
        <f t="shared" si="253"/>
        <v>1873323.3746086441</v>
      </c>
      <c r="K568" s="10">
        <f t="shared" si="254"/>
        <v>9891.992659717569</v>
      </c>
      <c r="L568" s="4">
        <f t="shared" si="263"/>
        <v>49459.963298587842</v>
      </c>
      <c r="M568" s="9" t="e">
        <f t="shared" si="264"/>
        <v>#NUM!</v>
      </c>
      <c r="N568" s="4">
        <f t="shared" si="255"/>
        <v>174.5946018218383</v>
      </c>
      <c r="Q568" s="2">
        <f t="shared" si="256"/>
        <v>2665433165.2313256</v>
      </c>
      <c r="R568" s="2">
        <f t="shared" si="257"/>
        <v>18790432.124493685</v>
      </c>
      <c r="S568" s="2">
        <f t="shared" si="258"/>
        <v>99021.162665153024</v>
      </c>
      <c r="T568" s="4">
        <f t="shared" si="259"/>
        <v>2684223597.3558192</v>
      </c>
      <c r="U568" s="4">
        <v>50000</v>
      </c>
      <c r="V568" s="10">
        <f t="shared" si="274"/>
        <v>18.790432124493684</v>
      </c>
      <c r="W568" s="4">
        <f t="shared" si="275"/>
        <v>9.9021162665152929E-2</v>
      </c>
      <c r="X568" s="2">
        <f t="shared" si="265"/>
        <v>93.952160622468426</v>
      </c>
      <c r="Y568" s="9">
        <f t="shared" si="266"/>
        <v>1.0763888888888889E-3</v>
      </c>
      <c r="Z568" s="2">
        <f t="shared" si="267"/>
        <v>0.49510581332577885</v>
      </c>
      <c r="AA568" s="2">
        <f t="shared" si="268"/>
        <v>43389.339741194839</v>
      </c>
      <c r="AB568" s="9" t="e">
        <f t="shared" si="269"/>
        <v>#NUM!</v>
      </c>
      <c r="AC568" s="4">
        <f t="shared" si="260"/>
        <v>2665433200</v>
      </c>
      <c r="AD568" s="4">
        <f t="shared" si="270"/>
        <v>2684223600</v>
      </c>
      <c r="AE568" s="4">
        <f t="shared" si="261"/>
        <v>50000</v>
      </c>
      <c r="AF568">
        <f t="shared" si="262"/>
        <v>182838</v>
      </c>
      <c r="AG568">
        <f t="shared" si="271"/>
        <v>113000</v>
      </c>
      <c r="AH568">
        <f t="shared" si="272"/>
        <v>69838</v>
      </c>
    </row>
    <row r="569" spans="1:34">
      <c r="A569" s="3">
        <v>566</v>
      </c>
      <c r="B569" s="2">
        <f t="shared" si="247"/>
        <v>264480280107874.78</v>
      </c>
      <c r="C569" s="2">
        <f t="shared" si="248"/>
        <v>1873323374608.644</v>
      </c>
      <c r="D569" s="2">
        <f t="shared" si="273"/>
        <v>9891992659.7177734</v>
      </c>
      <c r="E569" s="2">
        <f t="shared" si="249"/>
        <v>266353603482483.44</v>
      </c>
      <c r="G569" s="2">
        <f t="shared" si="250"/>
        <v>34</v>
      </c>
      <c r="H569" s="2">
        <f t="shared" si="251"/>
        <v>5</v>
      </c>
      <c r="I569" s="2">
        <f t="shared" si="252"/>
        <v>100000</v>
      </c>
      <c r="J569" s="4">
        <f t="shared" si="253"/>
        <v>1883250.347992125</v>
      </c>
      <c r="K569" s="10">
        <f t="shared" si="254"/>
        <v>9926.9733834808139</v>
      </c>
      <c r="L569" s="4">
        <f t="shared" si="263"/>
        <v>49634.86691740407</v>
      </c>
      <c r="M569" s="9" t="e">
        <f t="shared" si="264"/>
        <v>#NUM!</v>
      </c>
      <c r="N569" s="4">
        <f t="shared" si="255"/>
        <v>174.90361881622812</v>
      </c>
      <c r="Q569" s="2">
        <f t="shared" si="256"/>
        <v>2684223597.3558192</v>
      </c>
      <c r="R569" s="2">
        <f t="shared" si="257"/>
        <v>18889803.094396468</v>
      </c>
      <c r="S569" s="2">
        <f t="shared" si="258"/>
        <v>99370.969902785466</v>
      </c>
      <c r="T569" s="4">
        <f t="shared" si="259"/>
        <v>2703113400.4502158</v>
      </c>
      <c r="U569" s="4">
        <v>50000</v>
      </c>
      <c r="V569" s="10">
        <f t="shared" si="274"/>
        <v>18.889803094396466</v>
      </c>
      <c r="W569" s="4">
        <f t="shared" si="275"/>
        <v>9.9370969902782491E-2</v>
      </c>
      <c r="X569" s="2">
        <f t="shared" si="265"/>
        <v>94.449015471982335</v>
      </c>
      <c r="Y569" s="9">
        <f t="shared" si="266"/>
        <v>1.0879629629629629E-3</v>
      </c>
      <c r="Z569" s="2">
        <f t="shared" si="267"/>
        <v>0.4968548495139089</v>
      </c>
      <c r="AA569" s="2">
        <f t="shared" si="268"/>
        <v>43483.788756666821</v>
      </c>
      <c r="AB569" s="9" t="e">
        <f t="shared" si="269"/>
        <v>#NUM!</v>
      </c>
      <c r="AC569" s="4">
        <f t="shared" si="260"/>
        <v>2684223600</v>
      </c>
      <c r="AD569" s="4">
        <f t="shared" si="270"/>
        <v>2703113400</v>
      </c>
      <c r="AE569" s="4">
        <f t="shared" si="261"/>
        <v>50000</v>
      </c>
      <c r="AF569">
        <f t="shared" si="262"/>
        <v>183161</v>
      </c>
      <c r="AG569">
        <f t="shared" si="271"/>
        <v>113200</v>
      </c>
      <c r="AH569">
        <f t="shared" si="272"/>
        <v>69961</v>
      </c>
    </row>
    <row r="570" spans="1:34">
      <c r="A570" s="3">
        <v>567</v>
      </c>
      <c r="B570" s="2">
        <f t="shared" si="247"/>
        <v>266353603482483.44</v>
      </c>
      <c r="C570" s="2">
        <f t="shared" si="248"/>
        <v>1883250347992.125</v>
      </c>
      <c r="D570" s="2">
        <f t="shared" si="273"/>
        <v>9926973383.480957</v>
      </c>
      <c r="E570" s="2">
        <f t="shared" si="249"/>
        <v>268236853830475.56</v>
      </c>
      <c r="G570" s="2">
        <f t="shared" si="250"/>
        <v>34</v>
      </c>
      <c r="H570" s="2">
        <f t="shared" si="251"/>
        <v>6</v>
      </c>
      <c r="I570" s="2">
        <f t="shared" si="252"/>
        <v>100000</v>
      </c>
      <c r="J570" s="4">
        <f t="shared" si="253"/>
        <v>1893212.3639027679</v>
      </c>
      <c r="K570" s="10">
        <f t="shared" si="254"/>
        <v>9962.0159106429328</v>
      </c>
      <c r="L570" s="4">
        <f t="shared" si="263"/>
        <v>49810.079553214666</v>
      </c>
      <c r="M570" s="9" t="e">
        <f t="shared" si="264"/>
        <v>#NUM!</v>
      </c>
      <c r="N570" s="4">
        <f t="shared" si="255"/>
        <v>175.21263581059611</v>
      </c>
      <c r="Q570" s="2">
        <f t="shared" si="256"/>
        <v>2703113400.4502158</v>
      </c>
      <c r="R570" s="2">
        <f t="shared" si="257"/>
        <v>18989524.489570875</v>
      </c>
      <c r="S570" s="2">
        <f t="shared" si="258"/>
        <v>99721.395174406658</v>
      </c>
      <c r="T570" s="4">
        <f t="shared" si="259"/>
        <v>2722102924.9397869</v>
      </c>
      <c r="U570" s="4">
        <v>50000</v>
      </c>
      <c r="V570" s="10">
        <f t="shared" si="274"/>
        <v>18.989524489570876</v>
      </c>
      <c r="W570" s="4">
        <f t="shared" si="275"/>
        <v>9.9721395174409366E-2</v>
      </c>
      <c r="X570" s="2">
        <f t="shared" si="265"/>
        <v>94.947622447854371</v>
      </c>
      <c r="Y570" s="9">
        <f t="shared" si="266"/>
        <v>1.0879629629629629E-3</v>
      </c>
      <c r="Z570" s="2">
        <f t="shared" si="267"/>
        <v>0.49860697587203617</v>
      </c>
      <c r="AA570" s="2">
        <f t="shared" si="268"/>
        <v>43578.736379114678</v>
      </c>
      <c r="AB570" s="9" t="e">
        <f t="shared" si="269"/>
        <v>#NUM!</v>
      </c>
      <c r="AC570" s="4">
        <f t="shared" si="260"/>
        <v>2703113400</v>
      </c>
      <c r="AD570" s="4">
        <f t="shared" si="270"/>
        <v>2722102900</v>
      </c>
      <c r="AE570" s="4">
        <f t="shared" si="261"/>
        <v>50000</v>
      </c>
      <c r="AF570">
        <f t="shared" si="262"/>
        <v>183485</v>
      </c>
      <c r="AG570">
        <f t="shared" si="271"/>
        <v>113400</v>
      </c>
      <c r="AH570">
        <f t="shared" si="272"/>
        <v>70085</v>
      </c>
    </row>
    <row r="571" spans="1:34">
      <c r="A571" s="3">
        <v>568</v>
      </c>
      <c r="B571" s="2">
        <f t="shared" si="247"/>
        <v>268236853830475.56</v>
      </c>
      <c r="C571" s="2">
        <f t="shared" si="248"/>
        <v>1893212363902.7681</v>
      </c>
      <c r="D571" s="2">
        <f t="shared" si="273"/>
        <v>9962015910.6430664</v>
      </c>
      <c r="E571" s="2">
        <f t="shared" si="249"/>
        <v>270130066194378.34</v>
      </c>
      <c r="G571" s="2">
        <f t="shared" si="250"/>
        <v>34</v>
      </c>
      <c r="H571" s="2">
        <f t="shared" si="251"/>
        <v>7</v>
      </c>
      <c r="I571" s="2">
        <f t="shared" si="252"/>
        <v>100000</v>
      </c>
      <c r="J571" s="4">
        <f t="shared" si="253"/>
        <v>1903209.4841439719</v>
      </c>
      <c r="K571" s="10">
        <f t="shared" si="254"/>
        <v>9997.1202412039274</v>
      </c>
      <c r="L571" s="4">
        <f t="shared" si="263"/>
        <v>49985.601206019637</v>
      </c>
      <c r="M571" s="9" t="e">
        <f t="shared" si="264"/>
        <v>#NUM!</v>
      </c>
      <c r="N571" s="4">
        <f t="shared" si="255"/>
        <v>175.52165280497138</v>
      </c>
      <c r="Q571" s="2">
        <f t="shared" si="256"/>
        <v>2722102924.9397869</v>
      </c>
      <c r="R571" s="2">
        <f t="shared" si="257"/>
        <v>19089596.928050891</v>
      </c>
      <c r="S571" s="2">
        <f t="shared" si="258"/>
        <v>100072.4384800166</v>
      </c>
      <c r="T571" s="4">
        <f t="shared" si="259"/>
        <v>2741192521.8678379</v>
      </c>
      <c r="U571" s="4">
        <v>50000</v>
      </c>
      <c r="V571" s="10">
        <f t="shared" si="274"/>
        <v>19.089596928050891</v>
      </c>
      <c r="W571" s="4">
        <f t="shared" si="275"/>
        <v>0.10007243848001579</v>
      </c>
      <c r="X571" s="2">
        <f t="shared" si="265"/>
        <v>95.447984640254461</v>
      </c>
      <c r="Y571" s="9">
        <f t="shared" si="266"/>
        <v>1.0995370370370371E-3</v>
      </c>
      <c r="Z571" s="2">
        <f t="shared" si="267"/>
        <v>0.50036219240008961</v>
      </c>
      <c r="AA571" s="2">
        <f t="shared" si="268"/>
        <v>43674.184363754932</v>
      </c>
      <c r="AB571" s="9" t="e">
        <f t="shared" si="269"/>
        <v>#NUM!</v>
      </c>
      <c r="AC571" s="4">
        <f t="shared" si="260"/>
        <v>2722102900</v>
      </c>
      <c r="AD571" s="4">
        <f t="shared" si="270"/>
        <v>2741192500</v>
      </c>
      <c r="AE571" s="4">
        <f t="shared" si="261"/>
        <v>50000</v>
      </c>
      <c r="AF571">
        <f t="shared" si="262"/>
        <v>183809</v>
      </c>
      <c r="AG571">
        <f t="shared" si="271"/>
        <v>113600</v>
      </c>
      <c r="AH571">
        <f t="shared" si="272"/>
        <v>70209</v>
      </c>
    </row>
    <row r="572" spans="1:34">
      <c r="A572" s="3">
        <v>569</v>
      </c>
      <c r="B572" s="2">
        <f t="shared" ref="B572:B635" si="276">+B571+C571</f>
        <v>270130066194378.34</v>
      </c>
      <c r="C572" s="2">
        <f t="shared" ref="C572:C635" si="277">I572*J571*J$4</f>
        <v>1903209484143.9719</v>
      </c>
      <c r="D572" s="2">
        <f t="shared" si="273"/>
        <v>9997120241.2038574</v>
      </c>
      <c r="E572" s="2">
        <f t="shared" ref="E572:E635" si="278">B573</f>
        <v>272033275678522.31</v>
      </c>
      <c r="G572" s="2">
        <f t="shared" ref="G572:G635" si="279">IF(G571=H571,G571+1,G571)</f>
        <v>34</v>
      </c>
      <c r="H572" s="2">
        <f t="shared" ref="H572:H635" si="280">IF(G572=G571,H571+1,1)</f>
        <v>8</v>
      </c>
      <c r="I572" s="2">
        <f t="shared" ref="I572:I635" si="281">VLOOKUP(G572,$O$7:$P$22,2)</f>
        <v>100000</v>
      </c>
      <c r="J572" s="4">
        <f t="shared" ref="J572:J635" si="282">+J571+K572</f>
        <v>1913241.7705191358</v>
      </c>
      <c r="K572" s="10">
        <f t="shared" ref="K572:K635" si="283">+K$3*A572+K571</f>
        <v>10032.286375163796</v>
      </c>
      <c r="L572" s="4">
        <f t="shared" si="263"/>
        <v>50161.431875818977</v>
      </c>
      <c r="M572" s="9" t="e">
        <f t="shared" si="264"/>
        <v>#NUM!</v>
      </c>
      <c r="N572" s="4">
        <f t="shared" ref="N572:N635" si="284">+L572-L571</f>
        <v>175.83066979933938</v>
      </c>
      <c r="Q572" s="2">
        <f t="shared" ref="Q572:Q635" si="285">+Q571+R571</f>
        <v>2741192521.8678379</v>
      </c>
      <c r="R572" s="2">
        <f t="shared" ref="R572:R635" si="286">+S572+R571</f>
        <v>19190021.027870506</v>
      </c>
      <c r="S572" s="2">
        <f t="shared" ref="S572:S635" si="287">+S$3*A572+S571</f>
        <v>100424.09981961529</v>
      </c>
      <c r="T572" s="4">
        <f t="shared" ref="T572:T635" si="288">+Q573</f>
        <v>2760382542.8957086</v>
      </c>
      <c r="U572" s="4">
        <v>50000</v>
      </c>
      <c r="V572" s="10">
        <f t="shared" si="274"/>
        <v>19.190021027870507</v>
      </c>
      <c r="W572" s="4">
        <f t="shared" si="275"/>
        <v>0.10042409981961598</v>
      </c>
      <c r="X572" s="2">
        <f t="shared" si="265"/>
        <v>95.95010513935253</v>
      </c>
      <c r="Y572" s="9">
        <f t="shared" si="266"/>
        <v>1.0995370370370371E-3</v>
      </c>
      <c r="Z572" s="2">
        <f t="shared" si="267"/>
        <v>0.50212049909806922</v>
      </c>
      <c r="AA572" s="2">
        <f t="shared" si="268"/>
        <v>43770.134468894285</v>
      </c>
      <c r="AB572" s="9" t="e">
        <f t="shared" si="269"/>
        <v>#NUM!</v>
      </c>
      <c r="AC572" s="4">
        <f t="shared" si="260"/>
        <v>2741192500</v>
      </c>
      <c r="AD572" s="4">
        <f t="shared" si="270"/>
        <v>2760382500</v>
      </c>
      <c r="AE572" s="4">
        <f t="shared" si="261"/>
        <v>50000</v>
      </c>
      <c r="AF572">
        <f t="shared" si="262"/>
        <v>184132</v>
      </c>
      <c r="AG572">
        <f t="shared" si="271"/>
        <v>113800</v>
      </c>
      <c r="AH572">
        <f t="shared" si="272"/>
        <v>70332</v>
      </c>
    </row>
    <row r="573" spans="1:34">
      <c r="A573" s="3">
        <v>570</v>
      </c>
      <c r="B573" s="2">
        <f t="shared" si="276"/>
        <v>272033275678522.31</v>
      </c>
      <c r="C573" s="2">
        <f t="shared" si="277"/>
        <v>1913241770519.1357</v>
      </c>
      <c r="D573" s="2">
        <f t="shared" si="273"/>
        <v>10032286375.163818</v>
      </c>
      <c r="E573" s="2">
        <f t="shared" si="278"/>
        <v>273946517449041.44</v>
      </c>
      <c r="G573" s="2">
        <f t="shared" si="279"/>
        <v>34</v>
      </c>
      <c r="H573" s="2">
        <f t="shared" si="280"/>
        <v>9</v>
      </c>
      <c r="I573" s="2">
        <f t="shared" si="281"/>
        <v>100000</v>
      </c>
      <c r="J573" s="4">
        <f t="shared" si="282"/>
        <v>1923309.2848316582</v>
      </c>
      <c r="K573" s="10">
        <f t="shared" si="283"/>
        <v>10067.51431252254</v>
      </c>
      <c r="L573" s="4">
        <f t="shared" si="263"/>
        <v>50337.571562612706</v>
      </c>
      <c r="M573" s="9" t="e">
        <f t="shared" si="264"/>
        <v>#NUM!</v>
      </c>
      <c r="N573" s="4">
        <f t="shared" si="284"/>
        <v>176.1396867937292</v>
      </c>
      <c r="Q573" s="2">
        <f t="shared" si="285"/>
        <v>2760382542.8957086</v>
      </c>
      <c r="R573" s="2">
        <f t="shared" si="286"/>
        <v>19290797.407063708</v>
      </c>
      <c r="S573" s="2">
        <f t="shared" si="287"/>
        <v>100776.37919320274</v>
      </c>
      <c r="T573" s="4">
        <f t="shared" si="288"/>
        <v>2779673340.302772</v>
      </c>
      <c r="U573" s="4">
        <v>50000</v>
      </c>
      <c r="V573" s="10">
        <f t="shared" si="274"/>
        <v>19.290797407063707</v>
      </c>
      <c r="W573" s="4">
        <f t="shared" si="275"/>
        <v>0.10077637919319926</v>
      </c>
      <c r="X573" s="2">
        <f t="shared" si="265"/>
        <v>96.453987035318534</v>
      </c>
      <c r="Y573" s="9">
        <f t="shared" si="266"/>
        <v>1.1111111111111111E-3</v>
      </c>
      <c r="Z573" s="2">
        <f t="shared" si="267"/>
        <v>0.50388189596600341</v>
      </c>
      <c r="AA573" s="2">
        <f t="shared" si="268"/>
        <v>43866.588455929603</v>
      </c>
      <c r="AB573" s="9" t="e">
        <f t="shared" si="269"/>
        <v>#NUM!</v>
      </c>
      <c r="AC573" s="4">
        <f t="shared" si="260"/>
        <v>2760382500</v>
      </c>
      <c r="AD573" s="4">
        <f t="shared" si="270"/>
        <v>2779673300</v>
      </c>
      <c r="AE573" s="4">
        <f t="shared" si="261"/>
        <v>50000</v>
      </c>
      <c r="AF573">
        <f t="shared" si="262"/>
        <v>184456</v>
      </c>
      <c r="AG573">
        <f t="shared" si="271"/>
        <v>114000</v>
      </c>
      <c r="AH573">
        <f t="shared" si="272"/>
        <v>70456</v>
      </c>
    </row>
    <row r="574" spans="1:34">
      <c r="A574" s="3">
        <v>571</v>
      </c>
      <c r="B574" s="2">
        <f t="shared" si="276"/>
        <v>273946517449041.44</v>
      </c>
      <c r="C574" s="2">
        <f t="shared" si="277"/>
        <v>1923309284831.6582</v>
      </c>
      <c r="D574" s="2">
        <f t="shared" si="273"/>
        <v>10067514312.522461</v>
      </c>
      <c r="E574" s="2">
        <f t="shared" si="278"/>
        <v>275869826733873.09</v>
      </c>
      <c r="G574" s="2">
        <f t="shared" si="279"/>
        <v>34</v>
      </c>
      <c r="H574" s="2">
        <f t="shared" si="280"/>
        <v>10</v>
      </c>
      <c r="I574" s="2">
        <f t="shared" si="281"/>
        <v>100000</v>
      </c>
      <c r="J574" s="4">
        <f t="shared" si="282"/>
        <v>1933412.0888849385</v>
      </c>
      <c r="K574" s="10">
        <f t="shared" si="283"/>
        <v>10102.804053280159</v>
      </c>
      <c r="L574" s="4">
        <f t="shared" si="263"/>
        <v>50514.020266400796</v>
      </c>
      <c r="M574" s="9" t="e">
        <f t="shared" si="264"/>
        <v>#NUM!</v>
      </c>
      <c r="N574" s="4">
        <f t="shared" si="284"/>
        <v>176.44870378808992</v>
      </c>
      <c r="Q574" s="2">
        <f t="shared" si="285"/>
        <v>2779673340.302772</v>
      </c>
      <c r="R574" s="2">
        <f t="shared" si="286"/>
        <v>19391926.683664486</v>
      </c>
      <c r="S574" s="2">
        <f t="shared" si="287"/>
        <v>101129.27660077893</v>
      </c>
      <c r="T574" s="4">
        <f t="shared" si="288"/>
        <v>2799065266.9864364</v>
      </c>
      <c r="U574" s="4">
        <v>50000</v>
      </c>
      <c r="V574" s="10">
        <f t="shared" si="274"/>
        <v>19.391926683664487</v>
      </c>
      <c r="W574" s="4">
        <f t="shared" si="275"/>
        <v>0.10112927660077986</v>
      </c>
      <c r="X574" s="2">
        <f t="shared" si="265"/>
        <v>96.959633418322426</v>
      </c>
      <c r="Y574" s="9">
        <f t="shared" si="266"/>
        <v>1.1111111111111111E-3</v>
      </c>
      <c r="Z574" s="2">
        <f t="shared" si="267"/>
        <v>0.5056463830038922</v>
      </c>
      <c r="AA574" s="2">
        <f t="shared" si="268"/>
        <v>43963.548089347925</v>
      </c>
      <c r="AB574" s="9" t="e">
        <f t="shared" si="269"/>
        <v>#NUM!</v>
      </c>
      <c r="AC574" s="4">
        <f t="shared" si="260"/>
        <v>2779673300</v>
      </c>
      <c r="AD574" s="4">
        <f t="shared" si="270"/>
        <v>2799065300</v>
      </c>
      <c r="AE574" s="4">
        <f t="shared" si="261"/>
        <v>50000</v>
      </c>
      <c r="AF574">
        <f t="shared" si="262"/>
        <v>184779</v>
      </c>
      <c r="AG574">
        <f t="shared" si="271"/>
        <v>114200</v>
      </c>
      <c r="AH574">
        <f t="shared" si="272"/>
        <v>70579</v>
      </c>
    </row>
    <row r="575" spans="1:34">
      <c r="A575" s="3">
        <v>572</v>
      </c>
      <c r="B575" s="2">
        <f t="shared" si="276"/>
        <v>275869826733873.09</v>
      </c>
      <c r="C575" s="2">
        <f t="shared" si="277"/>
        <v>1933412088884.9387</v>
      </c>
      <c r="D575" s="2">
        <f t="shared" si="273"/>
        <v>10102804053.280518</v>
      </c>
      <c r="E575" s="2">
        <f t="shared" si="278"/>
        <v>277803238822758.03</v>
      </c>
      <c r="G575" s="2">
        <f t="shared" si="279"/>
        <v>34</v>
      </c>
      <c r="H575" s="2">
        <f t="shared" si="280"/>
        <v>11</v>
      </c>
      <c r="I575" s="2">
        <f t="shared" si="281"/>
        <v>100000</v>
      </c>
      <c r="J575" s="4">
        <f t="shared" si="282"/>
        <v>1943550.2444823752</v>
      </c>
      <c r="K575" s="10">
        <f t="shared" si="283"/>
        <v>10138.155597436653</v>
      </c>
      <c r="L575" s="4">
        <f t="shared" si="263"/>
        <v>50690.777987183261</v>
      </c>
      <c r="M575" s="9" t="e">
        <f t="shared" si="264"/>
        <v>#NUM!</v>
      </c>
      <c r="N575" s="4">
        <f t="shared" si="284"/>
        <v>176.75772078246519</v>
      </c>
      <c r="Q575" s="2">
        <f t="shared" si="285"/>
        <v>2799065266.9864364</v>
      </c>
      <c r="R575" s="2">
        <f t="shared" si="286"/>
        <v>19493409.475706831</v>
      </c>
      <c r="S575" s="2">
        <f t="shared" si="287"/>
        <v>101482.79204234388</v>
      </c>
      <c r="T575" s="4">
        <f t="shared" si="288"/>
        <v>2818558676.4621434</v>
      </c>
      <c r="U575" s="4">
        <v>50000</v>
      </c>
      <c r="V575" s="10">
        <f t="shared" si="274"/>
        <v>19.49340947570683</v>
      </c>
      <c r="W575" s="4">
        <f t="shared" si="275"/>
        <v>0.10148279204234356</v>
      </c>
      <c r="X575" s="2">
        <f t="shared" si="265"/>
        <v>97.467047378534147</v>
      </c>
      <c r="Y575" s="9">
        <f t="shared" si="266"/>
        <v>1.1226851851851851E-3</v>
      </c>
      <c r="Z575" s="2">
        <f t="shared" si="267"/>
        <v>0.50741396021172136</v>
      </c>
      <c r="AA575" s="2">
        <f t="shared" si="268"/>
        <v>44061.015136726463</v>
      </c>
      <c r="AB575" s="9" t="e">
        <f t="shared" si="269"/>
        <v>#NUM!</v>
      </c>
      <c r="AC575" s="4">
        <f t="shared" si="260"/>
        <v>2799065300</v>
      </c>
      <c r="AD575" s="4">
        <f t="shared" si="270"/>
        <v>2818558700</v>
      </c>
      <c r="AE575" s="4">
        <f t="shared" si="261"/>
        <v>50000</v>
      </c>
      <c r="AF575">
        <f t="shared" si="262"/>
        <v>185103</v>
      </c>
      <c r="AG575">
        <f t="shared" si="271"/>
        <v>114400</v>
      </c>
      <c r="AH575">
        <f t="shared" si="272"/>
        <v>70703</v>
      </c>
    </row>
    <row r="576" spans="1:34">
      <c r="A576" s="3">
        <v>573</v>
      </c>
      <c r="B576" s="2">
        <f t="shared" si="276"/>
        <v>277803238822758.03</v>
      </c>
      <c r="C576" s="2">
        <f t="shared" si="277"/>
        <v>1943550244482.3752</v>
      </c>
      <c r="D576" s="2">
        <f t="shared" si="273"/>
        <v>10138155597.436523</v>
      </c>
      <c r="E576" s="2">
        <f t="shared" si="278"/>
        <v>279746789067240.41</v>
      </c>
      <c r="G576" s="2">
        <f t="shared" si="279"/>
        <v>34</v>
      </c>
      <c r="H576" s="2">
        <f t="shared" si="280"/>
        <v>12</v>
      </c>
      <c r="I576" s="2">
        <f t="shared" si="281"/>
        <v>100000</v>
      </c>
      <c r="J576" s="4">
        <f t="shared" si="282"/>
        <v>1953723.8134273672</v>
      </c>
      <c r="K576" s="10">
        <f t="shared" si="283"/>
        <v>10173.568944992021</v>
      </c>
      <c r="L576" s="4">
        <f t="shared" si="263"/>
        <v>50867.844724960101</v>
      </c>
      <c r="M576" s="9" t="e">
        <f t="shared" si="264"/>
        <v>#NUM!</v>
      </c>
      <c r="N576" s="4">
        <f t="shared" si="284"/>
        <v>177.06673777684045</v>
      </c>
      <c r="Q576" s="2">
        <f t="shared" si="285"/>
        <v>2818558676.4621434</v>
      </c>
      <c r="R576" s="2">
        <f t="shared" si="286"/>
        <v>19595246.401224729</v>
      </c>
      <c r="S576" s="2">
        <f t="shared" si="287"/>
        <v>101836.92551789757</v>
      </c>
      <c r="T576" s="4">
        <f t="shared" si="288"/>
        <v>2838153922.863368</v>
      </c>
      <c r="U576" s="4">
        <v>50000</v>
      </c>
      <c r="V576" s="10">
        <f t="shared" si="274"/>
        <v>19.595246401224728</v>
      </c>
      <c r="W576" s="4">
        <f t="shared" si="275"/>
        <v>0.10183692551789747</v>
      </c>
      <c r="X576" s="2">
        <f t="shared" si="265"/>
        <v>97.976232006123638</v>
      </c>
      <c r="Y576" s="9">
        <f t="shared" si="266"/>
        <v>1.1226851851851851E-3</v>
      </c>
      <c r="Z576" s="2">
        <f t="shared" si="267"/>
        <v>0.5091846275894909</v>
      </c>
      <c r="AA576" s="2">
        <f t="shared" si="268"/>
        <v>44158.99136873259</v>
      </c>
      <c r="AB576" s="9" t="e">
        <f t="shared" si="269"/>
        <v>#NUM!</v>
      </c>
      <c r="AC576" s="4">
        <f t="shared" si="260"/>
        <v>2818558700</v>
      </c>
      <c r="AD576" s="4">
        <f t="shared" si="270"/>
        <v>2838153900</v>
      </c>
      <c r="AE576" s="4">
        <f t="shared" si="261"/>
        <v>50000</v>
      </c>
      <c r="AF576">
        <f t="shared" si="262"/>
        <v>185427</v>
      </c>
      <c r="AG576">
        <f t="shared" si="271"/>
        <v>114600</v>
      </c>
      <c r="AH576">
        <f t="shared" si="272"/>
        <v>70827</v>
      </c>
    </row>
    <row r="577" spans="1:34">
      <c r="A577" s="3">
        <v>574</v>
      </c>
      <c r="B577" s="2">
        <f t="shared" si="276"/>
        <v>279746789067240.41</v>
      </c>
      <c r="C577" s="2">
        <f t="shared" si="277"/>
        <v>1953723813427.3672</v>
      </c>
      <c r="D577" s="2">
        <f t="shared" si="273"/>
        <v>10173568944.991943</v>
      </c>
      <c r="E577" s="2">
        <f t="shared" si="278"/>
        <v>281700512880667.75</v>
      </c>
      <c r="G577" s="2">
        <f t="shared" si="279"/>
        <v>34</v>
      </c>
      <c r="H577" s="2">
        <f t="shared" si="280"/>
        <v>13</v>
      </c>
      <c r="I577" s="2">
        <f t="shared" si="281"/>
        <v>100000</v>
      </c>
      <c r="J577" s="4">
        <f t="shared" si="282"/>
        <v>1963932.8575233135</v>
      </c>
      <c r="K577" s="10">
        <f t="shared" si="283"/>
        <v>10209.044095946265</v>
      </c>
      <c r="L577" s="4">
        <f t="shared" si="263"/>
        <v>51045.220479731324</v>
      </c>
      <c r="M577" s="9" t="e">
        <f t="shared" si="264"/>
        <v>#NUM!</v>
      </c>
      <c r="N577" s="4">
        <f t="shared" si="284"/>
        <v>177.375754771223</v>
      </c>
      <c r="Q577" s="2">
        <f t="shared" si="285"/>
        <v>2838153922.863368</v>
      </c>
      <c r="R577" s="2">
        <f t="shared" si="286"/>
        <v>19697438.07825217</v>
      </c>
      <c r="S577" s="2">
        <f t="shared" si="287"/>
        <v>102191.67702744002</v>
      </c>
      <c r="T577" s="4">
        <f t="shared" si="288"/>
        <v>2857851360.9416203</v>
      </c>
      <c r="U577" s="4">
        <v>50000</v>
      </c>
      <c r="V577" s="10">
        <f t="shared" si="274"/>
        <v>19.697438078252169</v>
      </c>
      <c r="W577" s="4">
        <f t="shared" si="275"/>
        <v>0.10219167702744159</v>
      </c>
      <c r="X577" s="2">
        <f t="shared" si="265"/>
        <v>98.487190391260839</v>
      </c>
      <c r="Y577" s="9">
        <f t="shared" si="266"/>
        <v>1.1342592592592591E-3</v>
      </c>
      <c r="Z577" s="2">
        <f t="shared" si="267"/>
        <v>0.51095838513720082</v>
      </c>
      <c r="AA577" s="2">
        <f t="shared" si="268"/>
        <v>44257.478559123854</v>
      </c>
      <c r="AB577" s="9" t="e">
        <f t="shared" si="269"/>
        <v>#NUM!</v>
      </c>
      <c r="AC577" s="4">
        <f t="shared" si="260"/>
        <v>2838153900</v>
      </c>
      <c r="AD577" s="4">
        <f t="shared" si="270"/>
        <v>2857851400</v>
      </c>
      <c r="AE577" s="4">
        <f t="shared" si="261"/>
        <v>50000</v>
      </c>
      <c r="AF577">
        <f t="shared" si="262"/>
        <v>185750</v>
      </c>
      <c r="AG577">
        <f t="shared" si="271"/>
        <v>114800</v>
      </c>
      <c r="AH577">
        <f t="shared" si="272"/>
        <v>70950</v>
      </c>
    </row>
    <row r="578" spans="1:34">
      <c r="A578" s="3">
        <v>575</v>
      </c>
      <c r="B578" s="2">
        <f t="shared" si="276"/>
        <v>281700512880667.75</v>
      </c>
      <c r="C578" s="2">
        <f t="shared" si="277"/>
        <v>1963932857523.3135</v>
      </c>
      <c r="D578" s="2">
        <f t="shared" si="273"/>
        <v>10209044095.946289</v>
      </c>
      <c r="E578" s="2">
        <f t="shared" si="278"/>
        <v>283664445738191.06</v>
      </c>
      <c r="G578" s="2">
        <f t="shared" si="279"/>
        <v>34</v>
      </c>
      <c r="H578" s="2">
        <f t="shared" si="280"/>
        <v>14</v>
      </c>
      <c r="I578" s="2">
        <f t="shared" si="281"/>
        <v>100000</v>
      </c>
      <c r="J578" s="4">
        <f t="shared" si="282"/>
        <v>1974177.4385736128</v>
      </c>
      <c r="K578" s="10">
        <f t="shared" si="283"/>
        <v>10244.581050299385</v>
      </c>
      <c r="L578" s="4">
        <f t="shared" si="263"/>
        <v>51222.905251496923</v>
      </c>
      <c r="M578" s="9" t="e">
        <f t="shared" si="264"/>
        <v>#NUM!</v>
      </c>
      <c r="N578" s="4">
        <f t="shared" si="284"/>
        <v>177.68477176559827</v>
      </c>
      <c r="Q578" s="2">
        <f t="shared" si="285"/>
        <v>2857851360.9416203</v>
      </c>
      <c r="R578" s="2">
        <f t="shared" si="286"/>
        <v>19799985.124823142</v>
      </c>
      <c r="S578" s="2">
        <f t="shared" si="287"/>
        <v>102547.0465709712</v>
      </c>
      <c r="T578" s="4">
        <f t="shared" si="288"/>
        <v>2877651346.0664434</v>
      </c>
      <c r="U578" s="4">
        <v>50000</v>
      </c>
      <c r="V578" s="10">
        <f t="shared" si="274"/>
        <v>19.799985124823142</v>
      </c>
      <c r="W578" s="4">
        <f t="shared" si="275"/>
        <v>0.10254704657097236</v>
      </c>
      <c r="X578" s="2">
        <f t="shared" si="265"/>
        <v>98.999925624115704</v>
      </c>
      <c r="Y578" s="9">
        <f t="shared" si="266"/>
        <v>1.1342592592592591E-3</v>
      </c>
      <c r="Z578" s="2">
        <f t="shared" si="267"/>
        <v>0.51273523285486533</v>
      </c>
      <c r="AA578" s="2">
        <f t="shared" si="268"/>
        <v>44356.478484747968</v>
      </c>
      <c r="AB578" s="9" t="e">
        <f t="shared" si="269"/>
        <v>#NUM!</v>
      </c>
      <c r="AC578" s="4">
        <f t="shared" si="260"/>
        <v>2857851400</v>
      </c>
      <c r="AD578" s="4">
        <f t="shared" si="270"/>
        <v>2877651300</v>
      </c>
      <c r="AE578" s="4">
        <f t="shared" si="261"/>
        <v>50000</v>
      </c>
      <c r="AF578">
        <f t="shared" si="262"/>
        <v>186074</v>
      </c>
      <c r="AG578">
        <f t="shared" si="271"/>
        <v>115000</v>
      </c>
      <c r="AH578">
        <f t="shared" si="272"/>
        <v>71074</v>
      </c>
    </row>
    <row r="579" spans="1:34">
      <c r="A579" s="3">
        <v>576</v>
      </c>
      <c r="B579" s="2">
        <f t="shared" si="276"/>
        <v>283664445738191.06</v>
      </c>
      <c r="C579" s="2">
        <f t="shared" si="277"/>
        <v>1974177438573.613</v>
      </c>
      <c r="D579" s="2">
        <f t="shared" si="273"/>
        <v>10244581050.299561</v>
      </c>
      <c r="E579" s="2">
        <f t="shared" si="278"/>
        <v>285638623176764.69</v>
      </c>
      <c r="G579" s="2">
        <f t="shared" si="279"/>
        <v>34</v>
      </c>
      <c r="H579" s="2">
        <f t="shared" si="280"/>
        <v>15</v>
      </c>
      <c r="I579" s="2">
        <f t="shared" si="281"/>
        <v>100000</v>
      </c>
      <c r="J579" s="4">
        <f t="shared" si="282"/>
        <v>1984457.6183816642</v>
      </c>
      <c r="K579" s="10">
        <f t="shared" si="283"/>
        <v>10280.179808051378</v>
      </c>
      <c r="L579" s="4">
        <f t="shared" si="263"/>
        <v>51400.899040256889</v>
      </c>
      <c r="M579" s="9" t="e">
        <f t="shared" si="264"/>
        <v>#NUM!</v>
      </c>
      <c r="N579" s="4">
        <f t="shared" si="284"/>
        <v>177.99378875996626</v>
      </c>
      <c r="Q579" s="2">
        <f t="shared" si="285"/>
        <v>2877651346.0664434</v>
      </c>
      <c r="R579" s="2">
        <f t="shared" si="286"/>
        <v>19902888.158971634</v>
      </c>
      <c r="S579" s="2">
        <f t="shared" si="287"/>
        <v>102903.03414849113</v>
      </c>
      <c r="T579" s="4">
        <f t="shared" si="288"/>
        <v>2897554234.2254152</v>
      </c>
      <c r="U579" s="4">
        <v>50000</v>
      </c>
      <c r="V579" s="10">
        <f t="shared" si="274"/>
        <v>19.902888158971635</v>
      </c>
      <c r="W579" s="4">
        <f t="shared" si="275"/>
        <v>0.10290303414849333</v>
      </c>
      <c r="X579" s="2">
        <f t="shared" si="265"/>
        <v>99.514440794858174</v>
      </c>
      <c r="Y579" s="9">
        <f t="shared" si="266"/>
        <v>1.1458333333333333E-3</v>
      </c>
      <c r="Z579" s="2">
        <f t="shared" si="267"/>
        <v>0.51451517074247022</v>
      </c>
      <c r="AA579" s="2">
        <f t="shared" si="268"/>
        <v>44455.992925542829</v>
      </c>
      <c r="AB579" s="9" t="e">
        <f t="shared" si="269"/>
        <v>#NUM!</v>
      </c>
      <c r="AC579" s="4">
        <f t="shared" si="260"/>
        <v>2877651300</v>
      </c>
      <c r="AD579" s="4">
        <f t="shared" si="270"/>
        <v>2897554200</v>
      </c>
      <c r="AE579" s="4">
        <f t="shared" si="261"/>
        <v>50000</v>
      </c>
      <c r="AF579">
        <f t="shared" si="262"/>
        <v>186398</v>
      </c>
      <c r="AG579">
        <f t="shared" si="271"/>
        <v>115200</v>
      </c>
      <c r="AH579">
        <f t="shared" si="272"/>
        <v>71198</v>
      </c>
    </row>
    <row r="580" spans="1:34">
      <c r="A580" s="3">
        <v>577</v>
      </c>
      <c r="B580" s="2">
        <f t="shared" si="276"/>
        <v>285638623176764.69</v>
      </c>
      <c r="C580" s="2">
        <f t="shared" si="277"/>
        <v>1984457618381.6641</v>
      </c>
      <c r="D580" s="2">
        <f t="shared" si="273"/>
        <v>10280179808.051025</v>
      </c>
      <c r="E580" s="2">
        <f t="shared" si="278"/>
        <v>287623080795146.37</v>
      </c>
      <c r="G580" s="2">
        <f t="shared" si="279"/>
        <v>34</v>
      </c>
      <c r="H580" s="2">
        <f t="shared" si="280"/>
        <v>16</v>
      </c>
      <c r="I580" s="2">
        <f t="shared" si="281"/>
        <v>100000</v>
      </c>
      <c r="J580" s="4">
        <f t="shared" si="282"/>
        <v>1994773.4587508664</v>
      </c>
      <c r="K580" s="10">
        <f t="shared" si="283"/>
        <v>10315.840369202248</v>
      </c>
      <c r="L580" s="4">
        <f t="shared" si="263"/>
        <v>51579.201846011238</v>
      </c>
      <c r="M580" s="9" t="e">
        <f t="shared" si="264"/>
        <v>#NUM!</v>
      </c>
      <c r="N580" s="4">
        <f t="shared" si="284"/>
        <v>178.30280575434881</v>
      </c>
      <c r="Q580" s="2">
        <f t="shared" si="285"/>
        <v>2897554234.2254152</v>
      </c>
      <c r="R580" s="2">
        <f t="shared" si="286"/>
        <v>20006147.798731633</v>
      </c>
      <c r="S580" s="2">
        <f t="shared" si="287"/>
        <v>103259.63975999982</v>
      </c>
      <c r="T580" s="4">
        <f t="shared" si="288"/>
        <v>2917560382.024147</v>
      </c>
      <c r="U580" s="4">
        <v>100000</v>
      </c>
      <c r="V580" s="10">
        <f t="shared" si="274"/>
        <v>10.003073899365816</v>
      </c>
      <c r="W580" s="4">
        <f t="shared" si="275"/>
        <v>-9.8998142596058187</v>
      </c>
      <c r="X580" s="2">
        <f t="shared" si="265"/>
        <v>50.015369496829081</v>
      </c>
      <c r="Y580" s="9">
        <f t="shared" si="266"/>
        <v>5.7870370370370378E-4</v>
      </c>
      <c r="Z580" s="2">
        <f t="shared" si="267"/>
        <v>-49.499071298029094</v>
      </c>
      <c r="AA580" s="2">
        <f t="shared" si="268"/>
        <v>44506.008295039661</v>
      </c>
      <c r="AB580" s="9" t="e">
        <f t="shared" si="269"/>
        <v>#NUM!</v>
      </c>
      <c r="AC580" s="4">
        <f t="shared" ref="AC580:AC643" si="289">ROUND(Q580/100,0)*100</f>
        <v>2897554200</v>
      </c>
      <c r="AD580" s="4">
        <f t="shared" si="270"/>
        <v>2917560400</v>
      </c>
      <c r="AE580" s="4">
        <f t="shared" ref="AE580:AE643" si="290">U580</f>
        <v>100000</v>
      </c>
      <c r="AF580">
        <f t="shared" ref="AF580:AF643" si="291">ROUND(200*A580*AF$3, 0)</f>
        <v>186721</v>
      </c>
      <c r="AG580">
        <f t="shared" si="271"/>
        <v>115400</v>
      </c>
      <c r="AH580">
        <f t="shared" si="272"/>
        <v>71321</v>
      </c>
    </row>
    <row r="581" spans="1:34">
      <c r="A581" s="3">
        <v>578</v>
      </c>
      <c r="B581" s="2">
        <f t="shared" si="276"/>
        <v>287623080795146.37</v>
      </c>
      <c r="C581" s="2">
        <f t="shared" si="277"/>
        <v>1994773458750.8665</v>
      </c>
      <c r="D581" s="2">
        <f t="shared" si="273"/>
        <v>10315840369.202393</v>
      </c>
      <c r="E581" s="2">
        <f t="shared" si="278"/>
        <v>289617854253897.25</v>
      </c>
      <c r="G581" s="2">
        <f t="shared" si="279"/>
        <v>34</v>
      </c>
      <c r="H581" s="2">
        <f t="shared" si="280"/>
        <v>17</v>
      </c>
      <c r="I581" s="2">
        <f t="shared" si="281"/>
        <v>100000</v>
      </c>
      <c r="J581" s="4">
        <f t="shared" si="282"/>
        <v>2005125.0214846183</v>
      </c>
      <c r="K581" s="10">
        <f t="shared" si="283"/>
        <v>10351.562733751991</v>
      </c>
      <c r="L581" s="4">
        <f t="shared" ref="L581:L644" si="292">K581*L$3</f>
        <v>51757.813668759954</v>
      </c>
      <c r="M581" s="9" t="e">
        <f t="shared" ref="M581:M644" si="293">TIME(0,0,L581)</f>
        <v>#NUM!</v>
      </c>
      <c r="N581" s="4">
        <f t="shared" si="284"/>
        <v>178.6118227487168</v>
      </c>
      <c r="Q581" s="2">
        <f t="shared" si="285"/>
        <v>2917560382.024147</v>
      </c>
      <c r="R581" s="2">
        <f t="shared" si="286"/>
        <v>20109764.662137128</v>
      </c>
      <c r="S581" s="2">
        <f t="shared" si="287"/>
        <v>103616.86340549725</v>
      </c>
      <c r="T581" s="4">
        <f t="shared" si="288"/>
        <v>2937670146.6862841</v>
      </c>
      <c r="U581" s="4">
        <v>100000</v>
      </c>
      <c r="V581" s="10">
        <f t="shared" si="274"/>
        <v>10.054882331068566</v>
      </c>
      <c r="W581" s="4">
        <f t="shared" si="275"/>
        <v>5.1808431702749402E-2</v>
      </c>
      <c r="X581" s="2">
        <f t="shared" ref="X581:X644" si="294">+V581*X$3</f>
        <v>50.274411655342831</v>
      </c>
      <c r="Y581" s="9">
        <f t="shared" ref="Y581:Y644" si="295">TIME(0,0,X581)</f>
        <v>5.7870370370370378E-4</v>
      </c>
      <c r="Z581" s="2">
        <f t="shared" ref="Z581:Z644" si="296">+X581-X580</f>
        <v>0.25904215851375056</v>
      </c>
      <c r="AA581" s="2">
        <f t="shared" ref="AA581:AA644" si="297">+AA580+X581</f>
        <v>44556.282706695005</v>
      </c>
      <c r="AB581" s="9" t="e">
        <f t="shared" ref="AB581:AB644" si="298">TIME(0,0,AA581)</f>
        <v>#NUM!</v>
      </c>
      <c r="AC581" s="4">
        <f t="shared" si="289"/>
        <v>2917560400</v>
      </c>
      <c r="AD581" s="4">
        <f t="shared" ref="AD581:AD644" si="299">+AC582</f>
        <v>2937670100</v>
      </c>
      <c r="AE581" s="4">
        <f t="shared" si="290"/>
        <v>100000</v>
      </c>
      <c r="AF581">
        <f t="shared" si="291"/>
        <v>187045</v>
      </c>
      <c r="AG581">
        <f t="shared" ref="AG581:AG644" si="300">ROUND(AF581*AG$3, 0)</f>
        <v>115600</v>
      </c>
      <c r="AH581">
        <f t="shared" ref="AH581:AH644" si="301">ROUND(AF581*AH$3, 0)</f>
        <v>71445</v>
      </c>
    </row>
    <row r="582" spans="1:34">
      <c r="A582" s="3">
        <v>579</v>
      </c>
      <c r="B582" s="2">
        <f t="shared" si="276"/>
        <v>289617854253897.25</v>
      </c>
      <c r="C582" s="2">
        <f t="shared" si="277"/>
        <v>2005125021484.6182</v>
      </c>
      <c r="D582" s="2">
        <f t="shared" ref="D582:D645" si="302">+C582-C581</f>
        <v>10351562733.751709</v>
      </c>
      <c r="E582" s="2">
        <f t="shared" si="278"/>
        <v>291622979275381.87</v>
      </c>
      <c r="G582" s="2">
        <f t="shared" si="279"/>
        <v>34</v>
      </c>
      <c r="H582" s="2">
        <f t="shared" si="280"/>
        <v>18</v>
      </c>
      <c r="I582" s="2">
        <f t="shared" si="281"/>
        <v>100000</v>
      </c>
      <c r="J582" s="4">
        <f t="shared" si="282"/>
        <v>2015512.3683863189</v>
      </c>
      <c r="K582" s="10">
        <f t="shared" si="283"/>
        <v>10387.34690170061</v>
      </c>
      <c r="L582" s="4">
        <f t="shared" si="292"/>
        <v>51936.734508503054</v>
      </c>
      <c r="M582" s="9" t="e">
        <f t="shared" si="293"/>
        <v>#NUM!</v>
      </c>
      <c r="N582" s="4">
        <f t="shared" si="284"/>
        <v>178.92083974309935</v>
      </c>
      <c r="Q582" s="2">
        <f t="shared" si="285"/>
        <v>2937670146.6862841</v>
      </c>
      <c r="R582" s="2">
        <f t="shared" si="286"/>
        <v>20213739.367222112</v>
      </c>
      <c r="S582" s="2">
        <f t="shared" si="287"/>
        <v>103974.70508498343</v>
      </c>
      <c r="T582" s="4">
        <f t="shared" si="288"/>
        <v>2957883886.0535064</v>
      </c>
      <c r="U582" s="4">
        <v>100000</v>
      </c>
      <c r="V582" s="10">
        <f t="shared" ref="V582:V645" si="303">+R582/V$3/U582</f>
        <v>10.106869683611055</v>
      </c>
      <c r="W582" s="4">
        <f t="shared" ref="W582:W645" si="304">V582-V581</f>
        <v>5.1987352542489873E-2</v>
      </c>
      <c r="X582" s="2">
        <f t="shared" si="294"/>
        <v>50.534348418055274</v>
      </c>
      <c r="Y582" s="9">
        <f t="shared" si="295"/>
        <v>5.7870370370370378E-4</v>
      </c>
      <c r="Z582" s="2">
        <f t="shared" si="296"/>
        <v>0.25993676271244226</v>
      </c>
      <c r="AA582" s="2">
        <f t="shared" si="297"/>
        <v>44606.817055113061</v>
      </c>
      <c r="AB582" s="9" t="e">
        <f t="shared" si="298"/>
        <v>#NUM!</v>
      </c>
      <c r="AC582" s="4">
        <f t="shared" si="289"/>
        <v>2937670100</v>
      </c>
      <c r="AD582" s="4">
        <f t="shared" si="299"/>
        <v>2957883900</v>
      </c>
      <c r="AE582" s="4">
        <f t="shared" si="290"/>
        <v>100000</v>
      </c>
      <c r="AF582">
        <f t="shared" si="291"/>
        <v>187368</v>
      </c>
      <c r="AG582">
        <f t="shared" si="300"/>
        <v>115800</v>
      </c>
      <c r="AH582">
        <f t="shared" si="301"/>
        <v>71568</v>
      </c>
    </row>
    <row r="583" spans="1:34">
      <c r="A583" s="3">
        <v>580</v>
      </c>
      <c r="B583" s="2">
        <f t="shared" si="276"/>
        <v>291622979275381.87</v>
      </c>
      <c r="C583" s="2">
        <f t="shared" si="277"/>
        <v>2015512368386.3188</v>
      </c>
      <c r="D583" s="2">
        <f t="shared" si="302"/>
        <v>10387346901.700684</v>
      </c>
      <c r="E583" s="2">
        <f t="shared" si="278"/>
        <v>293638491643768.19</v>
      </c>
      <c r="G583" s="2">
        <f t="shared" si="279"/>
        <v>34</v>
      </c>
      <c r="H583" s="2">
        <f t="shared" si="280"/>
        <v>19</v>
      </c>
      <c r="I583" s="2">
        <f t="shared" si="281"/>
        <v>100000</v>
      </c>
      <c r="J583" s="4">
        <f t="shared" si="282"/>
        <v>2025935.561259367</v>
      </c>
      <c r="K583" s="10">
        <f t="shared" si="283"/>
        <v>10423.192873048103</v>
      </c>
      <c r="L583" s="4">
        <f t="shared" si="292"/>
        <v>52115.964365240514</v>
      </c>
      <c r="M583" s="9" t="e">
        <f t="shared" si="293"/>
        <v>#NUM!</v>
      </c>
      <c r="N583" s="4">
        <f t="shared" si="284"/>
        <v>179.22985673746007</v>
      </c>
      <c r="Q583" s="2">
        <f t="shared" si="285"/>
        <v>2957883886.0535064</v>
      </c>
      <c r="R583" s="2">
        <f t="shared" si="286"/>
        <v>20318072.532020569</v>
      </c>
      <c r="S583" s="2">
        <f t="shared" si="287"/>
        <v>104333.16479845837</v>
      </c>
      <c r="T583" s="4">
        <f t="shared" si="288"/>
        <v>2978201958.5855269</v>
      </c>
      <c r="U583" s="4">
        <v>100000</v>
      </c>
      <c r="V583" s="10">
        <f t="shared" si="303"/>
        <v>10.159036266010284</v>
      </c>
      <c r="W583" s="4">
        <f t="shared" si="304"/>
        <v>5.2166582399229E-2</v>
      </c>
      <c r="X583" s="2">
        <f t="shared" si="294"/>
        <v>50.79518133005142</v>
      </c>
      <c r="Y583" s="9">
        <f t="shared" si="295"/>
        <v>5.7870370370370378E-4</v>
      </c>
      <c r="Z583" s="2">
        <f t="shared" si="296"/>
        <v>0.26083291199614678</v>
      </c>
      <c r="AA583" s="2">
        <f t="shared" si="297"/>
        <v>44657.612236443114</v>
      </c>
      <c r="AB583" s="9" t="e">
        <f t="shared" si="298"/>
        <v>#NUM!</v>
      </c>
      <c r="AC583" s="4">
        <f t="shared" si="289"/>
        <v>2957883900</v>
      </c>
      <c r="AD583" s="4">
        <f t="shared" si="299"/>
        <v>2978202000</v>
      </c>
      <c r="AE583" s="4">
        <f t="shared" si="290"/>
        <v>100000</v>
      </c>
      <c r="AF583">
        <f t="shared" si="291"/>
        <v>187692</v>
      </c>
      <c r="AG583">
        <f t="shared" si="300"/>
        <v>116000</v>
      </c>
      <c r="AH583">
        <f t="shared" si="301"/>
        <v>71692</v>
      </c>
    </row>
    <row r="584" spans="1:34">
      <c r="A584" s="3">
        <v>581</v>
      </c>
      <c r="B584" s="2">
        <f t="shared" si="276"/>
        <v>293638491643768.19</v>
      </c>
      <c r="C584" s="2">
        <f t="shared" si="277"/>
        <v>2025935561259.3672</v>
      </c>
      <c r="D584" s="2">
        <f t="shared" si="302"/>
        <v>10423192873.04834</v>
      </c>
      <c r="E584" s="2">
        <f t="shared" si="278"/>
        <v>295664427205027.56</v>
      </c>
      <c r="G584" s="2">
        <f t="shared" si="279"/>
        <v>34</v>
      </c>
      <c r="H584" s="2">
        <f t="shared" si="280"/>
        <v>20</v>
      </c>
      <c r="I584" s="2">
        <f t="shared" si="281"/>
        <v>100000</v>
      </c>
      <c r="J584" s="4">
        <f t="shared" si="282"/>
        <v>2036394.6619071616</v>
      </c>
      <c r="K584" s="10">
        <f t="shared" si="283"/>
        <v>10459.100647794472</v>
      </c>
      <c r="L584" s="4">
        <f t="shared" si="292"/>
        <v>52295.503238972364</v>
      </c>
      <c r="M584" s="9" t="e">
        <f t="shared" si="293"/>
        <v>#NUM!</v>
      </c>
      <c r="N584" s="4">
        <f t="shared" si="284"/>
        <v>179.53887373184989</v>
      </c>
      <c r="Q584" s="2">
        <f t="shared" si="285"/>
        <v>2978201958.5855269</v>
      </c>
      <c r="R584" s="2">
        <f t="shared" si="286"/>
        <v>20422764.77456649</v>
      </c>
      <c r="S584" s="2">
        <f t="shared" si="287"/>
        <v>104692.24254592205</v>
      </c>
      <c r="T584" s="4">
        <f t="shared" si="288"/>
        <v>2998624723.3600936</v>
      </c>
      <c r="U584" s="4">
        <v>100000</v>
      </c>
      <c r="V584" s="10">
        <f t="shared" si="303"/>
        <v>10.211382387283246</v>
      </c>
      <c r="W584" s="4">
        <f t="shared" si="304"/>
        <v>5.2346121272961454E-2</v>
      </c>
      <c r="X584" s="2">
        <f t="shared" si="294"/>
        <v>51.056911936416228</v>
      </c>
      <c r="Y584" s="9">
        <f t="shared" si="295"/>
        <v>5.9027777777777778E-4</v>
      </c>
      <c r="Z584" s="2">
        <f t="shared" si="296"/>
        <v>0.26173060636480727</v>
      </c>
      <c r="AA584" s="2">
        <f t="shared" si="297"/>
        <v>44708.669148379529</v>
      </c>
      <c r="AB584" s="9" t="e">
        <f t="shared" si="298"/>
        <v>#NUM!</v>
      </c>
      <c r="AC584" s="4">
        <f t="shared" si="289"/>
        <v>2978202000</v>
      </c>
      <c r="AD584" s="4">
        <f t="shared" si="299"/>
        <v>2998624700</v>
      </c>
      <c r="AE584" s="4">
        <f t="shared" si="290"/>
        <v>100000</v>
      </c>
      <c r="AF584">
        <f t="shared" si="291"/>
        <v>188016</v>
      </c>
      <c r="AG584">
        <f t="shared" si="300"/>
        <v>116200</v>
      </c>
      <c r="AH584">
        <f t="shared" si="301"/>
        <v>71816</v>
      </c>
    </row>
    <row r="585" spans="1:34">
      <c r="A585" s="3">
        <v>582</v>
      </c>
      <c r="B585" s="2">
        <f t="shared" si="276"/>
        <v>295664427205027.56</v>
      </c>
      <c r="C585" s="2">
        <f t="shared" si="277"/>
        <v>2036394661907.1616</v>
      </c>
      <c r="D585" s="2">
        <f t="shared" si="302"/>
        <v>10459100647.794434</v>
      </c>
      <c r="E585" s="2">
        <f t="shared" si="278"/>
        <v>297700821866934.75</v>
      </c>
      <c r="G585" s="2">
        <f t="shared" si="279"/>
        <v>34</v>
      </c>
      <c r="H585" s="2">
        <f t="shared" si="280"/>
        <v>21</v>
      </c>
      <c r="I585" s="2">
        <f t="shared" si="281"/>
        <v>100000</v>
      </c>
      <c r="J585" s="4">
        <f t="shared" si="282"/>
        <v>2046889.7321331012</v>
      </c>
      <c r="K585" s="10">
        <f t="shared" si="283"/>
        <v>10495.070225939717</v>
      </c>
      <c r="L585" s="4">
        <f t="shared" si="292"/>
        <v>52475.351129698582</v>
      </c>
      <c r="M585" s="9" t="e">
        <f t="shared" si="293"/>
        <v>#NUM!</v>
      </c>
      <c r="N585" s="4">
        <f t="shared" si="284"/>
        <v>179.84789072621788</v>
      </c>
      <c r="Q585" s="2">
        <f t="shared" si="285"/>
        <v>2998624723.3600936</v>
      </c>
      <c r="R585" s="2">
        <f t="shared" si="286"/>
        <v>20527816.712893866</v>
      </c>
      <c r="S585" s="2">
        <f t="shared" si="287"/>
        <v>105051.93832737449</v>
      </c>
      <c r="T585" s="4">
        <f t="shared" si="288"/>
        <v>3019152540.0729876</v>
      </c>
      <c r="U585" s="4">
        <v>100000</v>
      </c>
      <c r="V585" s="10">
        <f t="shared" si="303"/>
        <v>10.263908356446933</v>
      </c>
      <c r="W585" s="4">
        <f t="shared" si="304"/>
        <v>5.2525969163687236E-2</v>
      </c>
      <c r="X585" s="2">
        <f t="shared" si="294"/>
        <v>51.319541782234666</v>
      </c>
      <c r="Y585" s="9">
        <f t="shared" si="295"/>
        <v>5.9027777777777778E-4</v>
      </c>
      <c r="Z585" s="2">
        <f t="shared" si="296"/>
        <v>0.26262984581843796</v>
      </c>
      <c r="AA585" s="2">
        <f t="shared" si="297"/>
        <v>44759.988690161765</v>
      </c>
      <c r="AB585" s="9" t="e">
        <f t="shared" si="298"/>
        <v>#NUM!</v>
      </c>
      <c r="AC585" s="4">
        <f t="shared" si="289"/>
        <v>2998624700</v>
      </c>
      <c r="AD585" s="4">
        <f t="shared" si="299"/>
        <v>3019152500</v>
      </c>
      <c r="AE585" s="4">
        <f t="shared" si="290"/>
        <v>100000</v>
      </c>
      <c r="AF585">
        <f t="shared" si="291"/>
        <v>188339</v>
      </c>
      <c r="AG585">
        <f t="shared" si="300"/>
        <v>116400</v>
      </c>
      <c r="AH585">
        <f t="shared" si="301"/>
        <v>71939</v>
      </c>
    </row>
    <row r="586" spans="1:34">
      <c r="A586" s="3">
        <v>583</v>
      </c>
      <c r="B586" s="2">
        <f t="shared" si="276"/>
        <v>297700821866934.75</v>
      </c>
      <c r="C586" s="2">
        <f t="shared" si="277"/>
        <v>2046889732133.1011</v>
      </c>
      <c r="D586" s="2">
        <f t="shared" si="302"/>
        <v>10495070225.939453</v>
      </c>
      <c r="E586" s="2">
        <f t="shared" si="278"/>
        <v>299747711599067.87</v>
      </c>
      <c r="G586" s="2">
        <f t="shared" si="279"/>
        <v>34</v>
      </c>
      <c r="H586" s="2">
        <f t="shared" si="280"/>
        <v>22</v>
      </c>
      <c r="I586" s="2">
        <f t="shared" si="281"/>
        <v>100000</v>
      </c>
      <c r="J586" s="4">
        <f t="shared" si="282"/>
        <v>2057420.833740585</v>
      </c>
      <c r="K586" s="10">
        <f t="shared" si="283"/>
        <v>10531.101607483835</v>
      </c>
      <c r="L586" s="4">
        <f t="shared" si="292"/>
        <v>52655.508037419175</v>
      </c>
      <c r="M586" s="9" t="e">
        <f t="shared" si="293"/>
        <v>#NUM!</v>
      </c>
      <c r="N586" s="4">
        <f t="shared" si="284"/>
        <v>180.15690772059315</v>
      </c>
      <c r="Q586" s="2">
        <f t="shared" si="285"/>
        <v>3019152540.0729876</v>
      </c>
      <c r="R586" s="2">
        <f t="shared" si="286"/>
        <v>20633228.965036683</v>
      </c>
      <c r="S586" s="2">
        <f t="shared" si="287"/>
        <v>105412.25214281568</v>
      </c>
      <c r="T586" s="4">
        <f t="shared" si="288"/>
        <v>3039785769.0380244</v>
      </c>
      <c r="U586" s="4">
        <v>100000</v>
      </c>
      <c r="V586" s="10">
        <f t="shared" si="303"/>
        <v>10.316614482518341</v>
      </c>
      <c r="W586" s="4">
        <f t="shared" si="304"/>
        <v>5.2706126071408121E-2</v>
      </c>
      <c r="X586" s="2">
        <f t="shared" si="294"/>
        <v>51.583072412591704</v>
      </c>
      <c r="Y586" s="9">
        <f t="shared" si="295"/>
        <v>5.9027777777777778E-4</v>
      </c>
      <c r="Z586" s="2">
        <f t="shared" si="296"/>
        <v>0.26353063035703883</v>
      </c>
      <c r="AA586" s="2">
        <f t="shared" si="297"/>
        <v>44811.571762574356</v>
      </c>
      <c r="AB586" s="9" t="e">
        <f t="shared" si="298"/>
        <v>#NUM!</v>
      </c>
      <c r="AC586" s="4">
        <f t="shared" si="289"/>
        <v>3019152500</v>
      </c>
      <c r="AD586" s="4">
        <f t="shared" si="299"/>
        <v>3039785800</v>
      </c>
      <c r="AE586" s="4">
        <f t="shared" si="290"/>
        <v>100000</v>
      </c>
      <c r="AF586">
        <f t="shared" si="291"/>
        <v>188663</v>
      </c>
      <c r="AG586">
        <f t="shared" si="300"/>
        <v>116600</v>
      </c>
      <c r="AH586">
        <f t="shared" si="301"/>
        <v>72063</v>
      </c>
    </row>
    <row r="587" spans="1:34">
      <c r="A587" s="3">
        <v>584</v>
      </c>
      <c r="B587" s="2">
        <f t="shared" si="276"/>
        <v>299747711599067.87</v>
      </c>
      <c r="C587" s="2">
        <f t="shared" si="277"/>
        <v>2057420833740.585</v>
      </c>
      <c r="D587" s="2">
        <f t="shared" si="302"/>
        <v>10531101607.483887</v>
      </c>
      <c r="E587" s="2">
        <f t="shared" si="278"/>
        <v>301805132432808.44</v>
      </c>
      <c r="G587" s="2">
        <f t="shared" si="279"/>
        <v>34</v>
      </c>
      <c r="H587" s="2">
        <f t="shared" si="280"/>
        <v>23</v>
      </c>
      <c r="I587" s="2">
        <f t="shared" si="281"/>
        <v>100000</v>
      </c>
      <c r="J587" s="4">
        <f t="shared" si="282"/>
        <v>2067988.0285330119</v>
      </c>
      <c r="K587" s="10">
        <f t="shared" si="283"/>
        <v>10567.19479242683</v>
      </c>
      <c r="L587" s="4">
        <f t="shared" si="292"/>
        <v>52835.97396213415</v>
      </c>
      <c r="M587" s="9" t="e">
        <f t="shared" si="293"/>
        <v>#NUM!</v>
      </c>
      <c r="N587" s="4">
        <f t="shared" si="284"/>
        <v>180.4659247149757</v>
      </c>
      <c r="Q587" s="2">
        <f t="shared" si="285"/>
        <v>3039785769.0380244</v>
      </c>
      <c r="R587" s="2">
        <f t="shared" si="286"/>
        <v>20739002.149028927</v>
      </c>
      <c r="S587" s="2">
        <f t="shared" si="287"/>
        <v>105773.18399224561</v>
      </c>
      <c r="T587" s="4">
        <f t="shared" si="288"/>
        <v>3060524771.1870532</v>
      </c>
      <c r="U587" s="4">
        <v>100000</v>
      </c>
      <c r="V587" s="10">
        <f t="shared" si="303"/>
        <v>10.369501074514464</v>
      </c>
      <c r="W587" s="4">
        <f t="shared" si="304"/>
        <v>5.2886591996122334E-2</v>
      </c>
      <c r="X587" s="2">
        <f t="shared" si="294"/>
        <v>51.847505372572314</v>
      </c>
      <c r="Y587" s="9">
        <f t="shared" si="295"/>
        <v>5.9027777777777778E-4</v>
      </c>
      <c r="Z587" s="2">
        <f t="shared" si="296"/>
        <v>0.26443295998060989</v>
      </c>
      <c r="AA587" s="2">
        <f t="shared" si="297"/>
        <v>44863.419267946927</v>
      </c>
      <c r="AB587" s="9" t="e">
        <f t="shared" si="298"/>
        <v>#NUM!</v>
      </c>
      <c r="AC587" s="4">
        <f t="shared" si="289"/>
        <v>3039785800</v>
      </c>
      <c r="AD587" s="4">
        <f t="shared" si="299"/>
        <v>3060524800</v>
      </c>
      <c r="AE587" s="4">
        <f t="shared" si="290"/>
        <v>100000</v>
      </c>
      <c r="AF587">
        <f t="shared" si="291"/>
        <v>188986</v>
      </c>
      <c r="AG587">
        <f t="shared" si="300"/>
        <v>116800</v>
      </c>
      <c r="AH587">
        <f t="shared" si="301"/>
        <v>72186</v>
      </c>
    </row>
    <row r="588" spans="1:34">
      <c r="A588" s="3">
        <v>585</v>
      </c>
      <c r="B588" s="2">
        <f t="shared" si="276"/>
        <v>301805132432808.44</v>
      </c>
      <c r="C588" s="2">
        <f t="shared" si="277"/>
        <v>2067988028533.0117</v>
      </c>
      <c r="D588" s="2">
        <f t="shared" si="302"/>
        <v>10567194792.426758</v>
      </c>
      <c r="E588" s="2">
        <f t="shared" si="278"/>
        <v>303873120461341.44</v>
      </c>
      <c r="G588" s="2">
        <f t="shared" si="279"/>
        <v>34</v>
      </c>
      <c r="H588" s="2">
        <f t="shared" si="280"/>
        <v>24</v>
      </c>
      <c r="I588" s="2">
        <f t="shared" si="281"/>
        <v>100000</v>
      </c>
      <c r="J588" s="4">
        <f t="shared" si="282"/>
        <v>2078591.3783137805</v>
      </c>
      <c r="K588" s="10">
        <f t="shared" si="283"/>
        <v>10603.349780768698</v>
      </c>
      <c r="L588" s="4">
        <f t="shared" si="292"/>
        <v>53016.748903843487</v>
      </c>
      <c r="M588" s="9" t="e">
        <f t="shared" si="293"/>
        <v>#NUM!</v>
      </c>
      <c r="N588" s="4">
        <f t="shared" si="284"/>
        <v>180.77494170933642</v>
      </c>
      <c r="Q588" s="2">
        <f t="shared" si="285"/>
        <v>3060524771.1870532</v>
      </c>
      <c r="R588" s="2">
        <f t="shared" si="286"/>
        <v>20845136.882904593</v>
      </c>
      <c r="S588" s="2">
        <f t="shared" si="287"/>
        <v>106134.7338756643</v>
      </c>
      <c r="T588" s="4">
        <f t="shared" si="288"/>
        <v>3081369908.0699577</v>
      </c>
      <c r="U588" s="4">
        <v>100000</v>
      </c>
      <c r="V588" s="10">
        <f t="shared" si="303"/>
        <v>10.422568441452297</v>
      </c>
      <c r="W588" s="4">
        <f t="shared" si="304"/>
        <v>5.3067366937833427E-2</v>
      </c>
      <c r="X588" s="2">
        <f t="shared" si="294"/>
        <v>52.112842207261487</v>
      </c>
      <c r="Y588" s="9">
        <f t="shared" si="295"/>
        <v>6.018518518518519E-4</v>
      </c>
      <c r="Z588" s="2">
        <f t="shared" si="296"/>
        <v>0.26533683468917246</v>
      </c>
      <c r="AA588" s="2">
        <f t="shared" si="297"/>
        <v>44915.532110154185</v>
      </c>
      <c r="AB588" s="9" t="e">
        <f t="shared" si="298"/>
        <v>#NUM!</v>
      </c>
      <c r="AC588" s="4">
        <f t="shared" si="289"/>
        <v>3060524800</v>
      </c>
      <c r="AD588" s="4">
        <f t="shared" si="299"/>
        <v>3081369900</v>
      </c>
      <c r="AE588" s="4">
        <f t="shared" si="290"/>
        <v>100000</v>
      </c>
      <c r="AF588">
        <f t="shared" si="291"/>
        <v>189310</v>
      </c>
      <c r="AG588">
        <f t="shared" si="300"/>
        <v>117000</v>
      </c>
      <c r="AH588">
        <f t="shared" si="301"/>
        <v>72310</v>
      </c>
    </row>
    <row r="589" spans="1:34">
      <c r="A589" s="3">
        <v>586</v>
      </c>
      <c r="B589" s="2">
        <f t="shared" si="276"/>
        <v>303873120461341.44</v>
      </c>
      <c r="C589" s="2">
        <f t="shared" si="277"/>
        <v>2078591378313.7805</v>
      </c>
      <c r="D589" s="2">
        <f t="shared" si="302"/>
        <v>10603349780.768799</v>
      </c>
      <c r="E589" s="2">
        <f t="shared" si="278"/>
        <v>305951711839655.19</v>
      </c>
      <c r="G589" s="2">
        <f t="shared" si="279"/>
        <v>34</v>
      </c>
      <c r="H589" s="2">
        <f t="shared" si="280"/>
        <v>25</v>
      </c>
      <c r="I589" s="2">
        <f t="shared" si="281"/>
        <v>100000</v>
      </c>
      <c r="J589" s="4">
        <f t="shared" si="282"/>
        <v>2089230.94488629</v>
      </c>
      <c r="K589" s="10">
        <f t="shared" si="283"/>
        <v>10639.566572509442</v>
      </c>
      <c r="L589" s="4">
        <f t="shared" si="292"/>
        <v>53197.832862547213</v>
      </c>
      <c r="M589" s="9" t="e">
        <f t="shared" si="293"/>
        <v>#NUM!</v>
      </c>
      <c r="N589" s="4">
        <f t="shared" si="284"/>
        <v>181.08395870372624</v>
      </c>
      <c r="Q589" s="2">
        <f t="shared" si="285"/>
        <v>3081369908.0699577</v>
      </c>
      <c r="R589" s="2">
        <f t="shared" si="286"/>
        <v>20951633.784697663</v>
      </c>
      <c r="S589" s="2">
        <f t="shared" si="287"/>
        <v>106496.90179307174</v>
      </c>
      <c r="T589" s="4">
        <f t="shared" si="288"/>
        <v>3102321541.8546553</v>
      </c>
      <c r="U589" s="4">
        <v>100000</v>
      </c>
      <c r="V589" s="10">
        <f t="shared" si="303"/>
        <v>10.475816892348831</v>
      </c>
      <c r="W589" s="4">
        <f t="shared" si="304"/>
        <v>5.3248450896534294E-2</v>
      </c>
      <c r="X589" s="2">
        <f t="shared" si="294"/>
        <v>52.379084461744156</v>
      </c>
      <c r="Y589" s="9">
        <f t="shared" si="295"/>
        <v>6.018518518518519E-4</v>
      </c>
      <c r="Z589" s="2">
        <f t="shared" si="296"/>
        <v>0.26624225448266969</v>
      </c>
      <c r="AA589" s="2">
        <f t="shared" si="297"/>
        <v>44967.911194615932</v>
      </c>
      <c r="AB589" s="9" t="e">
        <f t="shared" si="298"/>
        <v>#NUM!</v>
      </c>
      <c r="AC589" s="4">
        <f t="shared" si="289"/>
        <v>3081369900</v>
      </c>
      <c r="AD589" s="4">
        <f t="shared" si="299"/>
        <v>3102321500</v>
      </c>
      <c r="AE589" s="4">
        <f t="shared" si="290"/>
        <v>100000</v>
      </c>
      <c r="AF589">
        <f t="shared" si="291"/>
        <v>189634</v>
      </c>
      <c r="AG589">
        <f t="shared" si="300"/>
        <v>117200</v>
      </c>
      <c r="AH589">
        <f t="shared" si="301"/>
        <v>72434</v>
      </c>
    </row>
    <row r="590" spans="1:34">
      <c r="A590" s="3">
        <v>587</v>
      </c>
      <c r="B590" s="2">
        <f t="shared" si="276"/>
        <v>305951711839655.19</v>
      </c>
      <c r="C590" s="2">
        <f t="shared" si="277"/>
        <v>2089230944886.29</v>
      </c>
      <c r="D590" s="2">
        <f t="shared" si="302"/>
        <v>10639566572.509521</v>
      </c>
      <c r="E590" s="2">
        <f t="shared" si="278"/>
        <v>308040942784541.5</v>
      </c>
      <c r="G590" s="2">
        <f t="shared" si="279"/>
        <v>34</v>
      </c>
      <c r="H590" s="2">
        <f t="shared" si="280"/>
        <v>26</v>
      </c>
      <c r="I590" s="2">
        <f t="shared" si="281"/>
        <v>100000</v>
      </c>
      <c r="J590" s="4">
        <f t="shared" si="282"/>
        <v>2099906.790053939</v>
      </c>
      <c r="K590" s="10">
        <f t="shared" si="283"/>
        <v>10675.84516764906</v>
      </c>
      <c r="L590" s="4">
        <f t="shared" si="292"/>
        <v>53379.2258382453</v>
      </c>
      <c r="M590" s="9" t="e">
        <f t="shared" si="293"/>
        <v>#NUM!</v>
      </c>
      <c r="N590" s="4">
        <f t="shared" si="284"/>
        <v>181.39297569808696</v>
      </c>
      <c r="Q590" s="2">
        <f t="shared" si="285"/>
        <v>3102321541.8546553</v>
      </c>
      <c r="R590" s="2">
        <f t="shared" si="286"/>
        <v>21058493.472442131</v>
      </c>
      <c r="S590" s="2">
        <f t="shared" si="287"/>
        <v>106859.68774446793</v>
      </c>
      <c r="T590" s="4">
        <f t="shared" si="288"/>
        <v>3123380035.3270974</v>
      </c>
      <c r="U590" s="4">
        <v>100000</v>
      </c>
      <c r="V590" s="10">
        <f t="shared" si="303"/>
        <v>10.529246736221067</v>
      </c>
      <c r="W590" s="4">
        <f t="shared" si="304"/>
        <v>5.3429843872235594E-2</v>
      </c>
      <c r="X590" s="2">
        <f t="shared" si="294"/>
        <v>52.646233681105336</v>
      </c>
      <c r="Y590" s="9">
        <f t="shared" si="295"/>
        <v>6.018518518518519E-4</v>
      </c>
      <c r="Z590" s="2">
        <f t="shared" si="296"/>
        <v>0.26714921936117975</v>
      </c>
      <c r="AA590" s="2">
        <f t="shared" si="297"/>
        <v>45020.557428297034</v>
      </c>
      <c r="AB590" s="9" t="e">
        <f t="shared" si="298"/>
        <v>#NUM!</v>
      </c>
      <c r="AC590" s="4">
        <f t="shared" si="289"/>
        <v>3102321500</v>
      </c>
      <c r="AD590" s="4">
        <f t="shared" si="299"/>
        <v>3123380000</v>
      </c>
      <c r="AE590" s="4">
        <f t="shared" si="290"/>
        <v>100000</v>
      </c>
      <c r="AF590">
        <f t="shared" si="291"/>
        <v>189957</v>
      </c>
      <c r="AG590">
        <f t="shared" si="300"/>
        <v>117400</v>
      </c>
      <c r="AH590">
        <f t="shared" si="301"/>
        <v>72557</v>
      </c>
    </row>
    <row r="591" spans="1:34">
      <c r="A591" s="3">
        <v>588</v>
      </c>
      <c r="B591" s="2">
        <f t="shared" si="276"/>
        <v>308040942784541.5</v>
      </c>
      <c r="C591" s="2">
        <f t="shared" si="277"/>
        <v>2099906790053.939</v>
      </c>
      <c r="D591" s="2">
        <f t="shared" si="302"/>
        <v>10675845167.648926</v>
      </c>
      <c r="E591" s="2">
        <f t="shared" si="278"/>
        <v>310140849574595.44</v>
      </c>
      <c r="G591" s="2">
        <f t="shared" si="279"/>
        <v>34</v>
      </c>
      <c r="H591" s="2">
        <f t="shared" si="280"/>
        <v>27</v>
      </c>
      <c r="I591" s="2">
        <f t="shared" si="281"/>
        <v>100000</v>
      </c>
      <c r="J591" s="4">
        <f t="shared" si="282"/>
        <v>2110618.9756201264</v>
      </c>
      <c r="K591" s="10">
        <f t="shared" si="283"/>
        <v>10712.185566187554</v>
      </c>
      <c r="L591" s="4">
        <f t="shared" si="292"/>
        <v>53560.92783093777</v>
      </c>
      <c r="M591" s="9" t="e">
        <f t="shared" si="293"/>
        <v>#NUM!</v>
      </c>
      <c r="N591" s="4">
        <f t="shared" si="284"/>
        <v>181.7019926924695</v>
      </c>
      <c r="Q591" s="2">
        <f t="shared" si="285"/>
        <v>3123380035.3270974</v>
      </c>
      <c r="R591" s="2">
        <f t="shared" si="286"/>
        <v>21165716.564171985</v>
      </c>
      <c r="S591" s="2">
        <f t="shared" si="287"/>
        <v>107223.09172985287</v>
      </c>
      <c r="T591" s="4">
        <f t="shared" si="288"/>
        <v>3144545751.8912692</v>
      </c>
      <c r="U591" s="4">
        <v>100000</v>
      </c>
      <c r="V591" s="10">
        <f t="shared" si="303"/>
        <v>10.582858282085992</v>
      </c>
      <c r="W591" s="4">
        <f t="shared" si="304"/>
        <v>5.3611545864924892E-2</v>
      </c>
      <c r="X591" s="2">
        <f t="shared" si="294"/>
        <v>52.914291410429961</v>
      </c>
      <c r="Y591" s="9">
        <f t="shared" si="295"/>
        <v>6.018518518518519E-4</v>
      </c>
      <c r="Z591" s="2">
        <f t="shared" si="296"/>
        <v>0.26805772932462446</v>
      </c>
      <c r="AA591" s="2">
        <f t="shared" si="297"/>
        <v>45073.471719707464</v>
      </c>
      <c r="AB591" s="9" t="e">
        <f t="shared" si="298"/>
        <v>#NUM!</v>
      </c>
      <c r="AC591" s="4">
        <f t="shared" si="289"/>
        <v>3123380000</v>
      </c>
      <c r="AD591" s="4">
        <f t="shared" si="299"/>
        <v>3144545800</v>
      </c>
      <c r="AE591" s="4">
        <f t="shared" si="290"/>
        <v>100000</v>
      </c>
      <c r="AF591">
        <f t="shared" si="291"/>
        <v>190281</v>
      </c>
      <c r="AG591">
        <f t="shared" si="300"/>
        <v>117600</v>
      </c>
      <c r="AH591">
        <f t="shared" si="301"/>
        <v>72681</v>
      </c>
    </row>
    <row r="592" spans="1:34">
      <c r="A592" s="3">
        <v>589</v>
      </c>
      <c r="B592" s="2">
        <f t="shared" si="276"/>
        <v>310140849574595.44</v>
      </c>
      <c r="C592" s="2">
        <f t="shared" si="277"/>
        <v>2110618975620.1265</v>
      </c>
      <c r="D592" s="2">
        <f t="shared" si="302"/>
        <v>10712185566.1875</v>
      </c>
      <c r="E592" s="2">
        <f t="shared" si="278"/>
        <v>312251468550215.56</v>
      </c>
      <c r="G592" s="2">
        <f t="shared" si="279"/>
        <v>34</v>
      </c>
      <c r="H592" s="2">
        <f t="shared" si="280"/>
        <v>28</v>
      </c>
      <c r="I592" s="2">
        <f t="shared" si="281"/>
        <v>100000</v>
      </c>
      <c r="J592" s="4">
        <f t="shared" si="282"/>
        <v>2121367.5633882512</v>
      </c>
      <c r="K592" s="10">
        <f t="shared" si="283"/>
        <v>10748.587768124924</v>
      </c>
      <c r="L592" s="4">
        <f t="shared" si="292"/>
        <v>53742.938840624622</v>
      </c>
      <c r="M592" s="9" t="e">
        <f t="shared" si="293"/>
        <v>#NUM!</v>
      </c>
      <c r="N592" s="4">
        <f t="shared" si="284"/>
        <v>182.01100968685205</v>
      </c>
      <c r="Q592" s="2">
        <f t="shared" si="285"/>
        <v>3144545751.8912692</v>
      </c>
      <c r="R592" s="2">
        <f t="shared" si="286"/>
        <v>21273303.677921213</v>
      </c>
      <c r="S592" s="2">
        <f t="shared" si="287"/>
        <v>107587.11374922656</v>
      </c>
      <c r="T592" s="4">
        <f t="shared" si="288"/>
        <v>3165819055.5691905</v>
      </c>
      <c r="U592" s="4">
        <v>100000</v>
      </c>
      <c r="V592" s="10">
        <f t="shared" si="303"/>
        <v>10.636651838960606</v>
      </c>
      <c r="W592" s="4">
        <f t="shared" si="304"/>
        <v>5.3793556874614623E-2</v>
      </c>
      <c r="X592" s="2">
        <f t="shared" si="294"/>
        <v>53.183259194803028</v>
      </c>
      <c r="Y592" s="9">
        <f t="shared" si="295"/>
        <v>6.134259259259259E-4</v>
      </c>
      <c r="Z592" s="2">
        <f t="shared" si="296"/>
        <v>0.26896778437306779</v>
      </c>
      <c r="AA592" s="2">
        <f t="shared" si="297"/>
        <v>45126.654978902268</v>
      </c>
      <c r="AB592" s="9" t="e">
        <f t="shared" si="298"/>
        <v>#NUM!</v>
      </c>
      <c r="AC592" s="4">
        <f t="shared" si="289"/>
        <v>3144545800</v>
      </c>
      <c r="AD592" s="4">
        <f t="shared" si="299"/>
        <v>3165819100</v>
      </c>
      <c r="AE592" s="4">
        <f t="shared" si="290"/>
        <v>100000</v>
      </c>
      <c r="AF592">
        <f t="shared" si="291"/>
        <v>190604</v>
      </c>
      <c r="AG592">
        <f t="shared" si="300"/>
        <v>117800</v>
      </c>
      <c r="AH592">
        <f t="shared" si="301"/>
        <v>72804</v>
      </c>
    </row>
    <row r="593" spans="1:34">
      <c r="A593" s="3">
        <v>590</v>
      </c>
      <c r="B593" s="2">
        <f t="shared" si="276"/>
        <v>312251468550215.56</v>
      </c>
      <c r="C593" s="2">
        <f t="shared" si="277"/>
        <v>2121367563388.2515</v>
      </c>
      <c r="D593" s="2">
        <f t="shared" si="302"/>
        <v>10748587768.125</v>
      </c>
      <c r="E593" s="2">
        <f t="shared" si="278"/>
        <v>314372836113603.81</v>
      </c>
      <c r="G593" s="2">
        <f t="shared" si="279"/>
        <v>34</v>
      </c>
      <c r="H593" s="2">
        <f t="shared" si="280"/>
        <v>29</v>
      </c>
      <c r="I593" s="2">
        <f t="shared" si="281"/>
        <v>100000</v>
      </c>
      <c r="J593" s="4">
        <f t="shared" si="282"/>
        <v>2132152.6151617123</v>
      </c>
      <c r="K593" s="10">
        <f t="shared" si="283"/>
        <v>10785.051773461168</v>
      </c>
      <c r="L593" s="4">
        <f t="shared" si="292"/>
        <v>53925.258867305834</v>
      </c>
      <c r="M593" s="9" t="e">
        <f t="shared" si="293"/>
        <v>#NUM!</v>
      </c>
      <c r="N593" s="4">
        <f t="shared" si="284"/>
        <v>182.32002668121277</v>
      </c>
      <c r="Q593" s="2">
        <f t="shared" si="285"/>
        <v>3165819055.5691905</v>
      </c>
      <c r="R593" s="2">
        <f t="shared" si="286"/>
        <v>21381255.431723803</v>
      </c>
      <c r="S593" s="2">
        <f t="shared" si="287"/>
        <v>107951.753802589</v>
      </c>
      <c r="T593" s="4">
        <f t="shared" si="288"/>
        <v>3187200311.0009141</v>
      </c>
      <c r="U593" s="4">
        <v>100000</v>
      </c>
      <c r="V593" s="10">
        <f t="shared" si="303"/>
        <v>10.690627715861902</v>
      </c>
      <c r="W593" s="4">
        <f t="shared" si="304"/>
        <v>5.3975876901295905E-2</v>
      </c>
      <c r="X593" s="2">
        <f t="shared" si="294"/>
        <v>53.45313857930951</v>
      </c>
      <c r="Y593" s="9">
        <f t="shared" si="295"/>
        <v>6.134259259259259E-4</v>
      </c>
      <c r="Z593" s="2">
        <f t="shared" si="296"/>
        <v>0.2698793845064813</v>
      </c>
      <c r="AA593" s="2">
        <f t="shared" si="297"/>
        <v>45180.108117481577</v>
      </c>
      <c r="AB593" s="9" t="e">
        <f t="shared" si="298"/>
        <v>#NUM!</v>
      </c>
      <c r="AC593" s="4">
        <f t="shared" si="289"/>
        <v>3165819100</v>
      </c>
      <c r="AD593" s="4">
        <f t="shared" si="299"/>
        <v>3187200300</v>
      </c>
      <c r="AE593" s="4">
        <f t="shared" si="290"/>
        <v>100000</v>
      </c>
      <c r="AF593">
        <f t="shared" si="291"/>
        <v>190928</v>
      </c>
      <c r="AG593">
        <f t="shared" si="300"/>
        <v>118000</v>
      </c>
      <c r="AH593">
        <f t="shared" si="301"/>
        <v>72928</v>
      </c>
    </row>
    <row r="594" spans="1:34">
      <c r="A594" s="3">
        <v>591</v>
      </c>
      <c r="B594" s="2">
        <f t="shared" si="276"/>
        <v>314372836113603.81</v>
      </c>
      <c r="C594" s="2">
        <f t="shared" si="277"/>
        <v>2132152615161.7124</v>
      </c>
      <c r="D594" s="2">
        <f t="shared" si="302"/>
        <v>10785051773.460937</v>
      </c>
      <c r="E594" s="2">
        <f t="shared" si="278"/>
        <v>316504988728765.5</v>
      </c>
      <c r="G594" s="2">
        <f t="shared" si="279"/>
        <v>34</v>
      </c>
      <c r="H594" s="2">
        <f t="shared" si="280"/>
        <v>30</v>
      </c>
      <c r="I594" s="2">
        <f t="shared" si="281"/>
        <v>100000</v>
      </c>
      <c r="J594" s="4">
        <f t="shared" si="282"/>
        <v>2142974.1927439086</v>
      </c>
      <c r="K594" s="10">
        <f t="shared" si="283"/>
        <v>10821.577582196287</v>
      </c>
      <c r="L594" s="4">
        <f t="shared" si="292"/>
        <v>54107.887910981437</v>
      </c>
      <c r="M594" s="9" t="e">
        <f t="shared" si="293"/>
        <v>#NUM!</v>
      </c>
      <c r="N594" s="4">
        <f t="shared" si="284"/>
        <v>182.62904367560259</v>
      </c>
      <c r="Q594" s="2">
        <f t="shared" si="285"/>
        <v>3187200311.0009141</v>
      </c>
      <c r="R594" s="2">
        <f t="shared" si="286"/>
        <v>21489572.443613745</v>
      </c>
      <c r="S594" s="2">
        <f t="shared" si="287"/>
        <v>108317.01188994019</v>
      </c>
      <c r="T594" s="4">
        <f t="shared" si="288"/>
        <v>3208689883.4445276</v>
      </c>
      <c r="U594" s="4">
        <v>100000</v>
      </c>
      <c r="V594" s="10">
        <f t="shared" si="303"/>
        <v>10.744786221806873</v>
      </c>
      <c r="W594" s="4">
        <f t="shared" si="304"/>
        <v>5.4158505944970514E-2</v>
      </c>
      <c r="X594" s="2">
        <f t="shared" si="294"/>
        <v>53.723931109034368</v>
      </c>
      <c r="Y594" s="9">
        <f t="shared" si="295"/>
        <v>6.134259259259259E-4</v>
      </c>
      <c r="Z594" s="2">
        <f t="shared" si="296"/>
        <v>0.2707925297248579</v>
      </c>
      <c r="AA594" s="2">
        <f t="shared" si="297"/>
        <v>45233.832048590615</v>
      </c>
      <c r="AB594" s="9" t="e">
        <f t="shared" si="298"/>
        <v>#NUM!</v>
      </c>
      <c r="AC594" s="4">
        <f t="shared" si="289"/>
        <v>3187200300</v>
      </c>
      <c r="AD594" s="4">
        <f t="shared" si="299"/>
        <v>3208689900</v>
      </c>
      <c r="AE594" s="4">
        <f t="shared" si="290"/>
        <v>100000</v>
      </c>
      <c r="AF594">
        <f t="shared" si="291"/>
        <v>191252</v>
      </c>
      <c r="AG594">
        <f t="shared" si="300"/>
        <v>118200</v>
      </c>
      <c r="AH594">
        <f t="shared" si="301"/>
        <v>73052</v>
      </c>
    </row>
    <row r="595" spans="1:34">
      <c r="A595" s="3">
        <v>592</v>
      </c>
      <c r="B595" s="2">
        <f t="shared" si="276"/>
        <v>316504988728765.5</v>
      </c>
      <c r="C595" s="2">
        <f t="shared" si="277"/>
        <v>2142974192743.9087</v>
      </c>
      <c r="D595" s="2">
        <f t="shared" si="302"/>
        <v>10821577582.196289</v>
      </c>
      <c r="E595" s="2">
        <f t="shared" si="278"/>
        <v>318647962921509.44</v>
      </c>
      <c r="G595" s="2">
        <f t="shared" si="279"/>
        <v>34</v>
      </c>
      <c r="H595" s="2">
        <f t="shared" si="280"/>
        <v>31</v>
      </c>
      <c r="I595" s="2">
        <f t="shared" si="281"/>
        <v>100000</v>
      </c>
      <c r="J595" s="4">
        <f t="shared" si="282"/>
        <v>2153832.3579382389</v>
      </c>
      <c r="K595" s="10">
        <f t="shared" si="283"/>
        <v>10858.16519433028</v>
      </c>
      <c r="L595" s="4">
        <f t="shared" si="292"/>
        <v>54290.8259716514</v>
      </c>
      <c r="M595" s="9" t="e">
        <f t="shared" si="293"/>
        <v>#NUM!</v>
      </c>
      <c r="N595" s="4">
        <f t="shared" si="284"/>
        <v>182.93806066996331</v>
      </c>
      <c r="Q595" s="2">
        <f t="shared" si="285"/>
        <v>3208689883.4445276</v>
      </c>
      <c r="R595" s="2">
        <f t="shared" si="286"/>
        <v>21598255.331625026</v>
      </c>
      <c r="S595" s="2">
        <f t="shared" si="287"/>
        <v>108682.88801128013</v>
      </c>
      <c r="T595" s="4">
        <f t="shared" si="288"/>
        <v>3230288138.7761526</v>
      </c>
      <c r="U595" s="4">
        <v>100000</v>
      </c>
      <c r="V595" s="10">
        <f t="shared" si="303"/>
        <v>10.799127665812513</v>
      </c>
      <c r="W595" s="4">
        <f t="shared" si="304"/>
        <v>5.4341444005640227E-2</v>
      </c>
      <c r="X595" s="2">
        <f t="shared" si="294"/>
        <v>53.995638329062565</v>
      </c>
      <c r="Y595" s="9">
        <f t="shared" si="295"/>
        <v>6.134259259259259E-4</v>
      </c>
      <c r="Z595" s="2">
        <f t="shared" si="296"/>
        <v>0.27170722002819758</v>
      </c>
      <c r="AA595" s="2">
        <f t="shared" si="297"/>
        <v>45287.827686919678</v>
      </c>
      <c r="AB595" s="9" t="e">
        <f t="shared" si="298"/>
        <v>#NUM!</v>
      </c>
      <c r="AC595" s="4">
        <f t="shared" si="289"/>
        <v>3208689900</v>
      </c>
      <c r="AD595" s="4">
        <f t="shared" si="299"/>
        <v>3230288100</v>
      </c>
      <c r="AE595" s="4">
        <f t="shared" si="290"/>
        <v>100000</v>
      </c>
      <c r="AF595">
        <f t="shared" si="291"/>
        <v>191575</v>
      </c>
      <c r="AG595">
        <f t="shared" si="300"/>
        <v>118400</v>
      </c>
      <c r="AH595">
        <f t="shared" si="301"/>
        <v>73175</v>
      </c>
    </row>
    <row r="596" spans="1:34">
      <c r="A596" s="3">
        <v>593</v>
      </c>
      <c r="B596" s="2">
        <f t="shared" si="276"/>
        <v>318647962921509.44</v>
      </c>
      <c r="C596" s="2">
        <f t="shared" si="277"/>
        <v>2153832357938.2388</v>
      </c>
      <c r="D596" s="2">
        <f t="shared" si="302"/>
        <v>10858165194.330078</v>
      </c>
      <c r="E596" s="2">
        <f t="shared" si="278"/>
        <v>320801795279447.69</v>
      </c>
      <c r="G596" s="2">
        <f t="shared" si="279"/>
        <v>34</v>
      </c>
      <c r="H596" s="2">
        <f t="shared" si="280"/>
        <v>32</v>
      </c>
      <c r="I596" s="2">
        <f t="shared" si="281"/>
        <v>100000</v>
      </c>
      <c r="J596" s="4">
        <f t="shared" si="282"/>
        <v>2164727.1725481022</v>
      </c>
      <c r="K596" s="10">
        <f t="shared" si="283"/>
        <v>10894.81460986315</v>
      </c>
      <c r="L596" s="4">
        <f t="shared" si="292"/>
        <v>54474.073049315746</v>
      </c>
      <c r="M596" s="9" t="e">
        <f t="shared" si="293"/>
        <v>#NUM!</v>
      </c>
      <c r="N596" s="4">
        <f t="shared" si="284"/>
        <v>183.24707766434585</v>
      </c>
      <c r="Q596" s="2">
        <f t="shared" si="285"/>
        <v>3230288138.7761526</v>
      </c>
      <c r="R596" s="2">
        <f t="shared" si="286"/>
        <v>21707304.713791635</v>
      </c>
      <c r="S596" s="2">
        <f t="shared" si="287"/>
        <v>109049.38216660882</v>
      </c>
      <c r="T596" s="4">
        <f t="shared" si="288"/>
        <v>3251995443.4899445</v>
      </c>
      <c r="U596" s="4">
        <v>100000</v>
      </c>
      <c r="V596" s="10">
        <f t="shared" si="303"/>
        <v>10.853652356895818</v>
      </c>
      <c r="W596" s="4">
        <f t="shared" si="304"/>
        <v>5.4524691083305044E-2</v>
      </c>
      <c r="X596" s="2">
        <f t="shared" si="294"/>
        <v>54.268261784479094</v>
      </c>
      <c r="Y596" s="9">
        <f t="shared" si="295"/>
        <v>6.2500000000000001E-4</v>
      </c>
      <c r="Z596" s="2">
        <f t="shared" si="296"/>
        <v>0.27262345541652877</v>
      </c>
      <c r="AA596" s="2">
        <f t="shared" si="297"/>
        <v>45342.095948704155</v>
      </c>
      <c r="AB596" s="9" t="e">
        <f t="shared" si="298"/>
        <v>#NUM!</v>
      </c>
      <c r="AC596" s="4">
        <f t="shared" si="289"/>
        <v>3230288100</v>
      </c>
      <c r="AD596" s="4">
        <f t="shared" si="299"/>
        <v>3251995400</v>
      </c>
      <c r="AE596" s="4">
        <f t="shared" si="290"/>
        <v>100000</v>
      </c>
      <c r="AF596">
        <f t="shared" si="291"/>
        <v>191899</v>
      </c>
      <c r="AG596">
        <f t="shared" si="300"/>
        <v>118600</v>
      </c>
      <c r="AH596">
        <f t="shared" si="301"/>
        <v>73299</v>
      </c>
    </row>
    <row r="597" spans="1:34">
      <c r="A597" s="3">
        <v>594</v>
      </c>
      <c r="B597" s="2">
        <f t="shared" si="276"/>
        <v>320801795279447.69</v>
      </c>
      <c r="C597" s="2">
        <f t="shared" si="277"/>
        <v>2164727172548.1021</v>
      </c>
      <c r="D597" s="2">
        <f t="shared" si="302"/>
        <v>10894814609.863281</v>
      </c>
      <c r="E597" s="2">
        <f t="shared" si="278"/>
        <v>322966522451995.81</v>
      </c>
      <c r="G597" s="2">
        <f t="shared" si="279"/>
        <v>34</v>
      </c>
      <c r="H597" s="2">
        <f t="shared" si="280"/>
        <v>33</v>
      </c>
      <c r="I597" s="2">
        <f t="shared" si="281"/>
        <v>100000</v>
      </c>
      <c r="J597" s="4">
        <f t="shared" si="282"/>
        <v>2175658.6983768973</v>
      </c>
      <c r="K597" s="10">
        <f t="shared" si="283"/>
        <v>10931.525828794893</v>
      </c>
      <c r="L597" s="4">
        <f t="shared" si="292"/>
        <v>54657.629143974467</v>
      </c>
      <c r="M597" s="9" t="e">
        <f t="shared" si="293"/>
        <v>#NUM!</v>
      </c>
      <c r="N597" s="4">
        <f t="shared" si="284"/>
        <v>183.55609465872112</v>
      </c>
      <c r="Q597" s="2">
        <f t="shared" si="285"/>
        <v>3251995443.4899445</v>
      </c>
      <c r="R597" s="2">
        <f t="shared" si="286"/>
        <v>21816721.208147559</v>
      </c>
      <c r="S597" s="2">
        <f t="shared" si="287"/>
        <v>109416.49435592626</v>
      </c>
      <c r="T597" s="4">
        <f t="shared" si="288"/>
        <v>3273812164.698092</v>
      </c>
      <c r="U597" s="4">
        <v>100000</v>
      </c>
      <c r="V597" s="10">
        <f t="shared" si="303"/>
        <v>10.908360604073779</v>
      </c>
      <c r="W597" s="4">
        <f t="shared" si="304"/>
        <v>5.4708247177961411E-2</v>
      </c>
      <c r="X597" s="2">
        <f t="shared" si="294"/>
        <v>54.541803020368896</v>
      </c>
      <c r="Y597" s="9">
        <f t="shared" si="295"/>
        <v>6.2500000000000001E-4</v>
      </c>
      <c r="Z597" s="2">
        <f t="shared" si="296"/>
        <v>0.27354123588980173</v>
      </c>
      <c r="AA597" s="2">
        <f t="shared" si="297"/>
        <v>45396.63775172452</v>
      </c>
      <c r="AB597" s="9" t="e">
        <f t="shared" si="298"/>
        <v>#NUM!</v>
      </c>
      <c r="AC597" s="4">
        <f t="shared" si="289"/>
        <v>3251995400</v>
      </c>
      <c r="AD597" s="4">
        <f t="shared" si="299"/>
        <v>3273812200</v>
      </c>
      <c r="AE597" s="4">
        <f t="shared" si="290"/>
        <v>100000</v>
      </c>
      <c r="AF597">
        <f t="shared" si="291"/>
        <v>192222</v>
      </c>
      <c r="AG597">
        <f t="shared" si="300"/>
        <v>118800</v>
      </c>
      <c r="AH597">
        <f t="shared" si="301"/>
        <v>73422</v>
      </c>
    </row>
    <row r="598" spans="1:34">
      <c r="A598" s="3">
        <v>595</v>
      </c>
      <c r="B598" s="2">
        <f t="shared" si="276"/>
        <v>322966522451995.81</v>
      </c>
      <c r="C598" s="2">
        <f t="shared" si="277"/>
        <v>2175658698376.8972</v>
      </c>
      <c r="D598" s="2">
        <f t="shared" si="302"/>
        <v>10931525828.795166</v>
      </c>
      <c r="E598" s="2">
        <f t="shared" si="278"/>
        <v>325142181150372.69</v>
      </c>
      <c r="G598" s="2">
        <f t="shared" si="279"/>
        <v>34</v>
      </c>
      <c r="H598" s="2">
        <f t="shared" si="280"/>
        <v>34</v>
      </c>
      <c r="I598" s="2">
        <f t="shared" si="281"/>
        <v>100000</v>
      </c>
      <c r="J598" s="4">
        <f t="shared" si="282"/>
        <v>2186626.9972280227</v>
      </c>
      <c r="K598" s="10">
        <f t="shared" si="283"/>
        <v>10968.298851125512</v>
      </c>
      <c r="L598" s="4">
        <f t="shared" si="292"/>
        <v>54841.494255627556</v>
      </c>
      <c r="M598" s="9" t="e">
        <f t="shared" si="293"/>
        <v>#NUM!</v>
      </c>
      <c r="N598" s="4">
        <f t="shared" si="284"/>
        <v>183.86511165308912</v>
      </c>
      <c r="Q598" s="2">
        <f t="shared" si="285"/>
        <v>3273812164.698092</v>
      </c>
      <c r="R598" s="2">
        <f t="shared" si="286"/>
        <v>21926505.432726793</v>
      </c>
      <c r="S598" s="2">
        <f t="shared" si="287"/>
        <v>109784.22457923245</v>
      </c>
      <c r="T598" s="4">
        <f t="shared" si="288"/>
        <v>3295738670.1308188</v>
      </c>
      <c r="U598" s="4">
        <v>100000</v>
      </c>
      <c r="V598" s="10">
        <f t="shared" si="303"/>
        <v>10.963252716363396</v>
      </c>
      <c r="W598" s="4">
        <f t="shared" si="304"/>
        <v>5.4892112289616435E-2</v>
      </c>
      <c r="X598" s="2">
        <f t="shared" si="294"/>
        <v>54.816263581816983</v>
      </c>
      <c r="Y598" s="9">
        <f t="shared" si="295"/>
        <v>6.2500000000000001E-4</v>
      </c>
      <c r="Z598" s="2">
        <f t="shared" si="296"/>
        <v>0.2744605614480875</v>
      </c>
      <c r="AA598" s="2">
        <f t="shared" si="297"/>
        <v>45451.454015306335</v>
      </c>
      <c r="AB598" s="9" t="e">
        <f t="shared" si="298"/>
        <v>#NUM!</v>
      </c>
      <c r="AC598" s="4">
        <f t="shared" si="289"/>
        <v>3273812200</v>
      </c>
      <c r="AD598" s="4">
        <f t="shared" si="299"/>
        <v>3295738700</v>
      </c>
      <c r="AE598" s="4">
        <f t="shared" si="290"/>
        <v>100000</v>
      </c>
      <c r="AF598">
        <f t="shared" si="291"/>
        <v>192546</v>
      </c>
      <c r="AG598">
        <f t="shared" si="300"/>
        <v>119000</v>
      </c>
      <c r="AH598">
        <f t="shared" si="301"/>
        <v>73546</v>
      </c>
    </row>
    <row r="599" spans="1:34">
      <c r="A599" s="3">
        <v>596</v>
      </c>
      <c r="B599" s="2">
        <f t="shared" si="276"/>
        <v>325142181150372.69</v>
      </c>
      <c r="C599" s="2">
        <f t="shared" si="277"/>
        <v>2186626997228.0227</v>
      </c>
      <c r="D599" s="2">
        <f t="shared" si="302"/>
        <v>10968298851.125488</v>
      </c>
      <c r="E599" s="2">
        <f t="shared" si="278"/>
        <v>327328808147600.69</v>
      </c>
      <c r="G599" s="2">
        <f t="shared" si="279"/>
        <v>35</v>
      </c>
      <c r="H599" s="2">
        <f t="shared" si="280"/>
        <v>1</v>
      </c>
      <c r="I599" s="2">
        <f t="shared" si="281"/>
        <v>100000</v>
      </c>
      <c r="J599" s="4">
        <f t="shared" si="282"/>
        <v>2197632.1309048776</v>
      </c>
      <c r="K599" s="10">
        <f t="shared" si="283"/>
        <v>11005.133676855005</v>
      </c>
      <c r="L599" s="4">
        <f t="shared" si="292"/>
        <v>55025.668384275021</v>
      </c>
      <c r="M599" s="9" t="e">
        <f t="shared" si="293"/>
        <v>#NUM!</v>
      </c>
      <c r="N599" s="4">
        <f t="shared" si="284"/>
        <v>184.17412864746439</v>
      </c>
      <c r="Q599" s="2">
        <f t="shared" si="285"/>
        <v>3295738670.1308188</v>
      </c>
      <c r="R599" s="2">
        <f t="shared" si="286"/>
        <v>22036658.005563319</v>
      </c>
      <c r="S599" s="2">
        <f t="shared" si="287"/>
        <v>110152.5728365274</v>
      </c>
      <c r="T599" s="4">
        <f t="shared" si="288"/>
        <v>3317775328.1363821</v>
      </c>
      <c r="U599" s="4">
        <v>100000</v>
      </c>
      <c r="V599" s="10">
        <f t="shared" si="303"/>
        <v>11.018329002781659</v>
      </c>
      <c r="W599" s="4">
        <f t="shared" si="304"/>
        <v>5.507628641826301E-2</v>
      </c>
      <c r="X599" s="2">
        <f t="shared" si="294"/>
        <v>55.091645013908291</v>
      </c>
      <c r="Y599" s="9">
        <f t="shared" si="295"/>
        <v>6.3657407407407402E-4</v>
      </c>
      <c r="Z599" s="2">
        <f t="shared" si="296"/>
        <v>0.27538143209130794</v>
      </c>
      <c r="AA599" s="2">
        <f t="shared" si="297"/>
        <v>45506.54566032024</v>
      </c>
      <c r="AB599" s="9" t="e">
        <f t="shared" si="298"/>
        <v>#NUM!</v>
      </c>
      <c r="AC599" s="4">
        <f t="shared" si="289"/>
        <v>3295738700</v>
      </c>
      <c r="AD599" s="4">
        <f t="shared" si="299"/>
        <v>3317775300</v>
      </c>
      <c r="AE599" s="4">
        <f t="shared" si="290"/>
        <v>100000</v>
      </c>
      <c r="AF599">
        <f t="shared" si="291"/>
        <v>192870</v>
      </c>
      <c r="AG599">
        <f t="shared" si="300"/>
        <v>119200</v>
      </c>
      <c r="AH599">
        <f t="shared" si="301"/>
        <v>73670</v>
      </c>
    </row>
    <row r="600" spans="1:34">
      <c r="A600" s="3">
        <v>597</v>
      </c>
      <c r="B600" s="2">
        <f t="shared" si="276"/>
        <v>327328808147600.69</v>
      </c>
      <c r="C600" s="2">
        <f t="shared" si="277"/>
        <v>2197632130904.8777</v>
      </c>
      <c r="D600" s="2">
        <f t="shared" si="302"/>
        <v>11005133676.85498</v>
      </c>
      <c r="E600" s="2">
        <f t="shared" si="278"/>
        <v>329526440278505.56</v>
      </c>
      <c r="G600" s="2">
        <f t="shared" si="279"/>
        <v>35</v>
      </c>
      <c r="H600" s="2">
        <f t="shared" si="280"/>
        <v>2</v>
      </c>
      <c r="I600" s="2">
        <f t="shared" si="281"/>
        <v>100000</v>
      </c>
      <c r="J600" s="4">
        <f t="shared" si="282"/>
        <v>2208674.1612108611</v>
      </c>
      <c r="K600" s="10">
        <f t="shared" si="283"/>
        <v>11042.030305983373</v>
      </c>
      <c r="L600" s="4">
        <f t="shared" si="292"/>
        <v>55210.151529916868</v>
      </c>
      <c r="M600" s="9" t="e">
        <f t="shared" si="293"/>
        <v>#NUM!</v>
      </c>
      <c r="N600" s="4">
        <f t="shared" si="284"/>
        <v>184.48314564184693</v>
      </c>
      <c r="Q600" s="2">
        <f t="shared" si="285"/>
        <v>3317775328.1363821</v>
      </c>
      <c r="R600" s="2">
        <f t="shared" si="286"/>
        <v>22147179.544691131</v>
      </c>
      <c r="S600" s="2">
        <f t="shared" si="287"/>
        <v>110521.53912781109</v>
      </c>
      <c r="T600" s="4">
        <f t="shared" si="288"/>
        <v>3339922507.6810732</v>
      </c>
      <c r="U600" s="4">
        <v>100000</v>
      </c>
      <c r="V600" s="10">
        <f t="shared" si="303"/>
        <v>11.073589772345565</v>
      </c>
      <c r="W600" s="4">
        <f t="shared" si="304"/>
        <v>5.5260769563906464E-2</v>
      </c>
      <c r="X600" s="2">
        <f t="shared" si="294"/>
        <v>55.367948861727825</v>
      </c>
      <c r="Y600" s="9">
        <f t="shared" si="295"/>
        <v>6.3657407407407402E-4</v>
      </c>
      <c r="Z600" s="2">
        <f t="shared" si="296"/>
        <v>0.2763038478195341</v>
      </c>
      <c r="AA600" s="2">
        <f t="shared" si="297"/>
        <v>45561.913609181967</v>
      </c>
      <c r="AB600" s="9" t="e">
        <f t="shared" si="298"/>
        <v>#NUM!</v>
      </c>
      <c r="AC600" s="4">
        <f t="shared" si="289"/>
        <v>3317775300</v>
      </c>
      <c r="AD600" s="4">
        <f t="shared" si="299"/>
        <v>3339922500</v>
      </c>
      <c r="AE600" s="4">
        <f t="shared" si="290"/>
        <v>100000</v>
      </c>
      <c r="AF600">
        <f t="shared" si="291"/>
        <v>193193</v>
      </c>
      <c r="AG600">
        <f t="shared" si="300"/>
        <v>119400</v>
      </c>
      <c r="AH600">
        <f t="shared" si="301"/>
        <v>73793</v>
      </c>
    </row>
    <row r="601" spans="1:34">
      <c r="A601" s="3">
        <v>598</v>
      </c>
      <c r="B601" s="2">
        <f t="shared" si="276"/>
        <v>329526440278505.56</v>
      </c>
      <c r="C601" s="2">
        <f t="shared" si="277"/>
        <v>2208674161210.8613</v>
      </c>
      <c r="D601" s="2">
        <f t="shared" si="302"/>
        <v>11042030305.983643</v>
      </c>
      <c r="E601" s="2">
        <f t="shared" si="278"/>
        <v>331735114439716.44</v>
      </c>
      <c r="G601" s="2">
        <f t="shared" si="279"/>
        <v>35</v>
      </c>
      <c r="H601" s="2">
        <f t="shared" si="280"/>
        <v>3</v>
      </c>
      <c r="I601" s="2">
        <f t="shared" si="281"/>
        <v>100000</v>
      </c>
      <c r="J601" s="4">
        <f t="shared" si="282"/>
        <v>2219753.1499493718</v>
      </c>
      <c r="K601" s="10">
        <f t="shared" si="283"/>
        <v>11078.988738510618</v>
      </c>
      <c r="L601" s="4">
        <f t="shared" si="292"/>
        <v>55394.94369255309</v>
      </c>
      <c r="M601" s="9" t="e">
        <f t="shared" si="293"/>
        <v>#NUM!</v>
      </c>
      <c r="N601" s="4">
        <f t="shared" si="284"/>
        <v>184.7921626362222</v>
      </c>
      <c r="Q601" s="2">
        <f t="shared" si="285"/>
        <v>3339922507.6810732</v>
      </c>
      <c r="R601" s="2">
        <f t="shared" si="286"/>
        <v>22258070.668144215</v>
      </c>
      <c r="S601" s="2">
        <f t="shared" si="287"/>
        <v>110891.12345308352</v>
      </c>
      <c r="T601" s="4">
        <f t="shared" si="288"/>
        <v>3362180578.3492174</v>
      </c>
      <c r="U601" s="4">
        <v>100000</v>
      </c>
      <c r="V601" s="10">
        <f t="shared" si="303"/>
        <v>11.129035334072109</v>
      </c>
      <c r="W601" s="4">
        <f t="shared" si="304"/>
        <v>5.5445561726543247E-2</v>
      </c>
      <c r="X601" s="2">
        <f t="shared" si="294"/>
        <v>55.645176670360541</v>
      </c>
      <c r="Y601" s="9">
        <f t="shared" si="295"/>
        <v>6.3657407407407402E-4</v>
      </c>
      <c r="Z601" s="2">
        <f t="shared" si="296"/>
        <v>0.27722780863271623</v>
      </c>
      <c r="AA601" s="2">
        <f t="shared" si="297"/>
        <v>45617.558785852329</v>
      </c>
      <c r="AB601" s="9" t="e">
        <f t="shared" si="298"/>
        <v>#NUM!</v>
      </c>
      <c r="AC601" s="4">
        <f t="shared" si="289"/>
        <v>3339922500</v>
      </c>
      <c r="AD601" s="4">
        <f t="shared" si="299"/>
        <v>3362180600</v>
      </c>
      <c r="AE601" s="4">
        <f t="shared" si="290"/>
        <v>100000</v>
      </c>
      <c r="AF601">
        <f t="shared" si="291"/>
        <v>193517</v>
      </c>
      <c r="AG601">
        <f t="shared" si="300"/>
        <v>119600</v>
      </c>
      <c r="AH601">
        <f t="shared" si="301"/>
        <v>73917</v>
      </c>
    </row>
    <row r="602" spans="1:34">
      <c r="A602" s="3">
        <v>599</v>
      </c>
      <c r="B602" s="2">
        <f t="shared" si="276"/>
        <v>331735114439716.44</v>
      </c>
      <c r="C602" s="2">
        <f t="shared" si="277"/>
        <v>2219753149949.3721</v>
      </c>
      <c r="D602" s="2">
        <f t="shared" si="302"/>
        <v>11078988738.510742</v>
      </c>
      <c r="E602" s="2">
        <f t="shared" si="278"/>
        <v>333954867589665.81</v>
      </c>
      <c r="G602" s="2">
        <f t="shared" si="279"/>
        <v>35</v>
      </c>
      <c r="H602" s="2">
        <f t="shared" si="280"/>
        <v>4</v>
      </c>
      <c r="I602" s="2">
        <f t="shared" si="281"/>
        <v>100000</v>
      </c>
      <c r="J602" s="4">
        <f t="shared" si="282"/>
        <v>2230869.1589238085</v>
      </c>
      <c r="K602" s="10">
        <f t="shared" si="283"/>
        <v>11116.008974436736</v>
      </c>
      <c r="L602" s="4">
        <f t="shared" si="292"/>
        <v>55580.04487218368</v>
      </c>
      <c r="M602" s="9" t="e">
        <f t="shared" si="293"/>
        <v>#NUM!</v>
      </c>
      <c r="N602" s="4">
        <f t="shared" si="284"/>
        <v>185.1011796305902</v>
      </c>
      <c r="Q602" s="2">
        <f t="shared" si="285"/>
        <v>3362180578.3492174</v>
      </c>
      <c r="R602" s="2">
        <f t="shared" si="286"/>
        <v>22369331.993956558</v>
      </c>
      <c r="S602" s="2">
        <f t="shared" si="287"/>
        <v>111261.3258123447</v>
      </c>
      <c r="T602" s="4">
        <f t="shared" si="288"/>
        <v>3384549910.343174</v>
      </c>
      <c r="U602" s="4">
        <v>100000</v>
      </c>
      <c r="V602" s="10">
        <f t="shared" si="303"/>
        <v>11.184665996978278</v>
      </c>
      <c r="W602" s="4">
        <f t="shared" si="304"/>
        <v>5.5630662906169803E-2</v>
      </c>
      <c r="X602" s="2">
        <f t="shared" si="294"/>
        <v>55.923329984891396</v>
      </c>
      <c r="Y602" s="9">
        <f t="shared" si="295"/>
        <v>6.3657407407407402E-4</v>
      </c>
      <c r="Z602" s="2">
        <f t="shared" si="296"/>
        <v>0.27815331453085435</v>
      </c>
      <c r="AA602" s="2">
        <f t="shared" si="297"/>
        <v>45673.482115837221</v>
      </c>
      <c r="AB602" s="9" t="e">
        <f t="shared" si="298"/>
        <v>#NUM!</v>
      </c>
      <c r="AC602" s="4">
        <f t="shared" si="289"/>
        <v>3362180600</v>
      </c>
      <c r="AD602" s="4">
        <f t="shared" si="299"/>
        <v>3384549900</v>
      </c>
      <c r="AE602" s="4">
        <f t="shared" si="290"/>
        <v>100000</v>
      </c>
      <c r="AF602">
        <f t="shared" si="291"/>
        <v>193840</v>
      </c>
      <c r="AG602">
        <f t="shared" si="300"/>
        <v>119800</v>
      </c>
      <c r="AH602">
        <f t="shared" si="301"/>
        <v>74040</v>
      </c>
    </row>
    <row r="603" spans="1:34">
      <c r="A603" s="3">
        <v>600</v>
      </c>
      <c r="B603" s="2">
        <f t="shared" si="276"/>
        <v>333954867589665.81</v>
      </c>
      <c r="C603" s="2">
        <f t="shared" si="277"/>
        <v>2230869158923.8086</v>
      </c>
      <c r="D603" s="2">
        <f t="shared" si="302"/>
        <v>11116008974.436523</v>
      </c>
      <c r="E603" s="2">
        <f t="shared" si="278"/>
        <v>336185736748589.62</v>
      </c>
      <c r="G603" s="2">
        <f t="shared" si="279"/>
        <v>35</v>
      </c>
      <c r="H603" s="2">
        <f t="shared" si="280"/>
        <v>5</v>
      </c>
      <c r="I603" s="2">
        <f t="shared" si="281"/>
        <v>100000</v>
      </c>
      <c r="J603" s="4">
        <f t="shared" si="282"/>
        <v>2242022.2499375702</v>
      </c>
      <c r="K603" s="10">
        <f t="shared" si="283"/>
        <v>11153.09101376173</v>
      </c>
      <c r="L603" s="4">
        <f t="shared" si="292"/>
        <v>55765.455068808653</v>
      </c>
      <c r="M603" s="9" t="e">
        <f t="shared" si="293"/>
        <v>#NUM!</v>
      </c>
      <c r="N603" s="4">
        <f t="shared" si="284"/>
        <v>185.41019662497274</v>
      </c>
      <c r="Q603" s="2">
        <f t="shared" si="285"/>
        <v>3384549910.343174</v>
      </c>
      <c r="R603" s="2">
        <f t="shared" si="286"/>
        <v>22480964.140162151</v>
      </c>
      <c r="S603" s="2">
        <f t="shared" si="287"/>
        <v>111632.14620559463</v>
      </c>
      <c r="T603" s="4">
        <f t="shared" si="288"/>
        <v>3407030874.483336</v>
      </c>
      <c r="U603" s="4">
        <v>100000</v>
      </c>
      <c r="V603" s="10">
        <f t="shared" si="303"/>
        <v>11.240482070081075</v>
      </c>
      <c r="W603" s="4">
        <f t="shared" si="304"/>
        <v>5.5816073102796793E-2</v>
      </c>
      <c r="X603" s="2">
        <f t="shared" si="294"/>
        <v>56.202410350405373</v>
      </c>
      <c r="Y603" s="9">
        <f t="shared" si="295"/>
        <v>6.4814814814814813E-4</v>
      </c>
      <c r="Z603" s="2">
        <f t="shared" si="296"/>
        <v>0.27908036551397686</v>
      </c>
      <c r="AA603" s="2">
        <f t="shared" si="297"/>
        <v>45729.68452618763</v>
      </c>
      <c r="AB603" s="9" t="e">
        <f t="shared" si="298"/>
        <v>#NUM!</v>
      </c>
      <c r="AC603" s="4">
        <f t="shared" si="289"/>
        <v>3384549900</v>
      </c>
      <c r="AD603" s="4">
        <f t="shared" si="299"/>
        <v>3407030900</v>
      </c>
      <c r="AE603" s="4">
        <f t="shared" si="290"/>
        <v>100000</v>
      </c>
      <c r="AF603">
        <f t="shared" si="291"/>
        <v>194164</v>
      </c>
      <c r="AG603">
        <f t="shared" si="300"/>
        <v>120000</v>
      </c>
      <c r="AH603">
        <f t="shared" si="301"/>
        <v>74164</v>
      </c>
    </row>
    <row r="604" spans="1:34">
      <c r="A604" s="3">
        <v>601</v>
      </c>
      <c r="B604" s="2">
        <f t="shared" si="276"/>
        <v>336185736748589.62</v>
      </c>
      <c r="C604" s="2">
        <f t="shared" si="277"/>
        <v>2242022249937.5703</v>
      </c>
      <c r="D604" s="2">
        <f t="shared" si="302"/>
        <v>11153091013.761719</v>
      </c>
      <c r="E604" s="2">
        <f t="shared" si="278"/>
        <v>338427758998527.19</v>
      </c>
      <c r="G604" s="2">
        <f t="shared" si="279"/>
        <v>35</v>
      </c>
      <c r="H604" s="2">
        <f t="shared" si="280"/>
        <v>6</v>
      </c>
      <c r="I604" s="2">
        <f t="shared" si="281"/>
        <v>100000</v>
      </c>
      <c r="J604" s="4">
        <f t="shared" si="282"/>
        <v>2253212.4847940556</v>
      </c>
      <c r="K604" s="10">
        <f t="shared" si="283"/>
        <v>11190.234856485598</v>
      </c>
      <c r="L604" s="4">
        <f t="shared" si="292"/>
        <v>55951.174282427994</v>
      </c>
      <c r="M604" s="9" t="e">
        <f t="shared" si="293"/>
        <v>#NUM!</v>
      </c>
      <c r="N604" s="4">
        <f t="shared" si="284"/>
        <v>185.71921361934074</v>
      </c>
      <c r="Q604" s="2">
        <f t="shared" si="285"/>
        <v>3407030874.483336</v>
      </c>
      <c r="R604" s="2">
        <f t="shared" si="286"/>
        <v>22592967.724794984</v>
      </c>
      <c r="S604" s="2">
        <f t="shared" si="287"/>
        <v>112003.58463283331</v>
      </c>
      <c r="T604" s="4">
        <f t="shared" si="288"/>
        <v>3429623842.2081308</v>
      </c>
      <c r="U604" s="4">
        <v>100000</v>
      </c>
      <c r="V604" s="10">
        <f t="shared" si="303"/>
        <v>11.296483862397491</v>
      </c>
      <c r="W604" s="4">
        <f t="shared" si="304"/>
        <v>5.6001792316415333E-2</v>
      </c>
      <c r="X604" s="2">
        <f t="shared" si="294"/>
        <v>56.482419311987456</v>
      </c>
      <c r="Y604" s="9">
        <f t="shared" si="295"/>
        <v>6.4814814814814813E-4</v>
      </c>
      <c r="Z604" s="2">
        <f t="shared" si="296"/>
        <v>0.28000896158208377</v>
      </c>
      <c r="AA604" s="2">
        <f t="shared" si="297"/>
        <v>45786.166945499615</v>
      </c>
      <c r="AB604" s="9" t="e">
        <f t="shared" si="298"/>
        <v>#NUM!</v>
      </c>
      <c r="AC604" s="4">
        <f t="shared" si="289"/>
        <v>3407030900</v>
      </c>
      <c r="AD604" s="4">
        <f t="shared" si="299"/>
        <v>3429623800</v>
      </c>
      <c r="AE604" s="4">
        <f t="shared" si="290"/>
        <v>100000</v>
      </c>
      <c r="AF604">
        <f t="shared" si="291"/>
        <v>194488</v>
      </c>
      <c r="AG604">
        <f t="shared" si="300"/>
        <v>120200</v>
      </c>
      <c r="AH604">
        <f t="shared" si="301"/>
        <v>74288</v>
      </c>
    </row>
    <row r="605" spans="1:34">
      <c r="A605" s="3">
        <v>602</v>
      </c>
      <c r="B605" s="2">
        <f t="shared" si="276"/>
        <v>338427758998527.19</v>
      </c>
      <c r="C605" s="2">
        <f t="shared" si="277"/>
        <v>2253212484794.0557</v>
      </c>
      <c r="D605" s="2">
        <f t="shared" si="302"/>
        <v>11190234856.485352</v>
      </c>
      <c r="E605" s="2">
        <f t="shared" si="278"/>
        <v>340680971483321.25</v>
      </c>
      <c r="G605" s="2">
        <f t="shared" si="279"/>
        <v>35</v>
      </c>
      <c r="H605" s="2">
        <f t="shared" si="280"/>
        <v>7</v>
      </c>
      <c r="I605" s="2">
        <f t="shared" si="281"/>
        <v>100000</v>
      </c>
      <c r="J605" s="4">
        <f t="shared" si="282"/>
        <v>2264439.9252966638</v>
      </c>
      <c r="K605" s="10">
        <f t="shared" si="283"/>
        <v>11227.440502608342</v>
      </c>
      <c r="L605" s="4">
        <f t="shared" si="292"/>
        <v>56137.20251304171</v>
      </c>
      <c r="M605" s="9" t="e">
        <f t="shared" si="293"/>
        <v>#NUM!</v>
      </c>
      <c r="N605" s="4">
        <f t="shared" si="284"/>
        <v>186.028230613716</v>
      </c>
      <c r="Q605" s="2">
        <f t="shared" si="285"/>
        <v>3429623842.2081308</v>
      </c>
      <c r="R605" s="2">
        <f t="shared" si="286"/>
        <v>22705343.365889046</v>
      </c>
      <c r="S605" s="2">
        <f t="shared" si="287"/>
        <v>112375.64109406075</v>
      </c>
      <c r="T605" s="4">
        <f t="shared" si="288"/>
        <v>3452329185.5740199</v>
      </c>
      <c r="U605" s="4">
        <v>100000</v>
      </c>
      <c r="V605" s="10">
        <f t="shared" si="303"/>
        <v>11.352671682944523</v>
      </c>
      <c r="W605" s="4">
        <f t="shared" si="304"/>
        <v>5.618782054703253E-2</v>
      </c>
      <c r="X605" s="2">
        <f t="shared" si="294"/>
        <v>56.763358414722617</v>
      </c>
      <c r="Y605" s="9">
        <f t="shared" si="295"/>
        <v>6.4814814814814813E-4</v>
      </c>
      <c r="Z605" s="2">
        <f t="shared" si="296"/>
        <v>0.28093910273516087</v>
      </c>
      <c r="AA605" s="2">
        <f t="shared" si="297"/>
        <v>45842.930303914341</v>
      </c>
      <c r="AB605" s="9" t="e">
        <f t="shared" si="298"/>
        <v>#NUM!</v>
      </c>
      <c r="AC605" s="4">
        <f t="shared" si="289"/>
        <v>3429623800</v>
      </c>
      <c r="AD605" s="4">
        <f t="shared" si="299"/>
        <v>3452329200</v>
      </c>
      <c r="AE605" s="4">
        <f t="shared" si="290"/>
        <v>100000</v>
      </c>
      <c r="AF605">
        <f t="shared" si="291"/>
        <v>194811</v>
      </c>
      <c r="AG605">
        <f t="shared" si="300"/>
        <v>120400</v>
      </c>
      <c r="AH605">
        <f t="shared" si="301"/>
        <v>74411</v>
      </c>
    </row>
    <row r="606" spans="1:34">
      <c r="A606" s="3">
        <v>603</v>
      </c>
      <c r="B606" s="2">
        <f t="shared" si="276"/>
        <v>340680971483321.25</v>
      </c>
      <c r="C606" s="2">
        <f t="shared" si="277"/>
        <v>2264439925296.6641</v>
      </c>
      <c r="D606" s="2">
        <f t="shared" si="302"/>
        <v>11227440502.608398</v>
      </c>
      <c r="E606" s="2">
        <f t="shared" si="278"/>
        <v>342945411408617.94</v>
      </c>
      <c r="G606" s="2">
        <f t="shared" si="279"/>
        <v>35</v>
      </c>
      <c r="H606" s="2">
        <f t="shared" si="280"/>
        <v>8</v>
      </c>
      <c r="I606" s="2">
        <f t="shared" si="281"/>
        <v>100000</v>
      </c>
      <c r="J606" s="4">
        <f t="shared" si="282"/>
        <v>2275704.6332487939</v>
      </c>
      <c r="K606" s="10">
        <f t="shared" si="283"/>
        <v>11264.70795212996</v>
      </c>
      <c r="L606" s="4">
        <f t="shared" si="292"/>
        <v>56323.539760649801</v>
      </c>
      <c r="M606" s="9" t="e">
        <f t="shared" si="293"/>
        <v>#NUM!</v>
      </c>
      <c r="N606" s="4">
        <f t="shared" si="284"/>
        <v>186.33724760809127</v>
      </c>
      <c r="Q606" s="2">
        <f t="shared" si="285"/>
        <v>3452329185.5740199</v>
      </c>
      <c r="R606" s="2">
        <f t="shared" si="286"/>
        <v>22818091.681478322</v>
      </c>
      <c r="S606" s="2">
        <f t="shared" si="287"/>
        <v>112748.31558927693</v>
      </c>
      <c r="T606" s="4">
        <f t="shared" si="288"/>
        <v>3475147277.2554984</v>
      </c>
      <c r="U606" s="4">
        <v>100000</v>
      </c>
      <c r="V606" s="10">
        <f t="shared" si="303"/>
        <v>11.409045840739161</v>
      </c>
      <c r="W606" s="4">
        <f t="shared" si="304"/>
        <v>5.6374157794637725E-2</v>
      </c>
      <c r="X606" s="2">
        <f t="shared" si="294"/>
        <v>57.045229203695804</v>
      </c>
      <c r="Y606" s="9">
        <f t="shared" si="295"/>
        <v>6.5972222222222213E-4</v>
      </c>
      <c r="Z606" s="2">
        <f t="shared" si="296"/>
        <v>0.28187078897318685</v>
      </c>
      <c r="AA606" s="2">
        <f t="shared" si="297"/>
        <v>45899.975533118035</v>
      </c>
      <c r="AB606" s="9" t="e">
        <f t="shared" si="298"/>
        <v>#NUM!</v>
      </c>
      <c r="AC606" s="4">
        <f t="shared" si="289"/>
        <v>3452329200</v>
      </c>
      <c r="AD606" s="4">
        <f t="shared" si="299"/>
        <v>3475147300</v>
      </c>
      <c r="AE606" s="4">
        <f t="shared" si="290"/>
        <v>100000</v>
      </c>
      <c r="AF606">
        <f t="shared" si="291"/>
        <v>195135</v>
      </c>
      <c r="AG606">
        <f t="shared" si="300"/>
        <v>120600</v>
      </c>
      <c r="AH606">
        <f t="shared" si="301"/>
        <v>74535</v>
      </c>
    </row>
    <row r="607" spans="1:34">
      <c r="A607" s="3">
        <v>604</v>
      </c>
      <c r="B607" s="2">
        <f t="shared" si="276"/>
        <v>342945411408617.94</v>
      </c>
      <c r="C607" s="2">
        <f t="shared" si="277"/>
        <v>2275704633248.7939</v>
      </c>
      <c r="D607" s="2">
        <f t="shared" si="302"/>
        <v>11264707952.129883</v>
      </c>
      <c r="E607" s="2">
        <f t="shared" si="278"/>
        <v>345221116041866.75</v>
      </c>
      <c r="G607" s="2">
        <f t="shared" si="279"/>
        <v>35</v>
      </c>
      <c r="H607" s="2">
        <f t="shared" si="280"/>
        <v>9</v>
      </c>
      <c r="I607" s="2">
        <f t="shared" si="281"/>
        <v>100000</v>
      </c>
      <c r="J607" s="4">
        <f t="shared" si="282"/>
        <v>2287006.6704538441</v>
      </c>
      <c r="K607" s="10">
        <f t="shared" si="283"/>
        <v>11302.037205050454</v>
      </c>
      <c r="L607" s="4">
        <f t="shared" si="292"/>
        <v>56510.186025252267</v>
      </c>
      <c r="M607" s="9" t="e">
        <f t="shared" si="293"/>
        <v>#NUM!</v>
      </c>
      <c r="N607" s="4">
        <f t="shared" si="284"/>
        <v>186.64626460246654</v>
      </c>
      <c r="Q607" s="2">
        <f t="shared" si="285"/>
        <v>3475147277.2554984</v>
      </c>
      <c r="R607" s="2">
        <f t="shared" si="286"/>
        <v>22931213.289596803</v>
      </c>
      <c r="S607" s="2">
        <f t="shared" si="287"/>
        <v>113121.60811848186</v>
      </c>
      <c r="T607" s="4">
        <f t="shared" si="288"/>
        <v>3498078490.5450954</v>
      </c>
      <c r="U607" s="4">
        <v>100000</v>
      </c>
      <c r="V607" s="10">
        <f t="shared" si="303"/>
        <v>11.465606644798401</v>
      </c>
      <c r="W607" s="4">
        <f t="shared" si="304"/>
        <v>5.65608040592398E-2</v>
      </c>
      <c r="X607" s="2">
        <f t="shared" si="294"/>
        <v>57.328033223992001</v>
      </c>
      <c r="Y607" s="9">
        <f t="shared" si="295"/>
        <v>6.5972222222222213E-4</v>
      </c>
      <c r="Z607" s="2">
        <f t="shared" si="296"/>
        <v>0.28280402029619722</v>
      </c>
      <c r="AA607" s="2">
        <f t="shared" si="297"/>
        <v>45957.303566342031</v>
      </c>
      <c r="AB607" s="9" t="e">
        <f t="shared" si="298"/>
        <v>#NUM!</v>
      </c>
      <c r="AC607" s="4">
        <f t="shared" si="289"/>
        <v>3475147300</v>
      </c>
      <c r="AD607" s="4">
        <f t="shared" si="299"/>
        <v>3498078500</v>
      </c>
      <c r="AE607" s="4">
        <f t="shared" si="290"/>
        <v>100000</v>
      </c>
      <c r="AF607">
        <f t="shared" si="291"/>
        <v>195459</v>
      </c>
      <c r="AG607">
        <f t="shared" si="300"/>
        <v>120800</v>
      </c>
      <c r="AH607">
        <f t="shared" si="301"/>
        <v>74659</v>
      </c>
    </row>
    <row r="608" spans="1:34">
      <c r="A608" s="3">
        <v>605</v>
      </c>
      <c r="B608" s="2">
        <f t="shared" si="276"/>
        <v>345221116041866.75</v>
      </c>
      <c r="C608" s="2">
        <f t="shared" si="277"/>
        <v>2287006670453.8437</v>
      </c>
      <c r="D608" s="2">
        <f t="shared" si="302"/>
        <v>11302037205.049805</v>
      </c>
      <c r="E608" s="2">
        <f t="shared" si="278"/>
        <v>347508122712320.62</v>
      </c>
      <c r="G608" s="2">
        <f t="shared" si="279"/>
        <v>35</v>
      </c>
      <c r="H608" s="2">
        <f t="shared" si="280"/>
        <v>10</v>
      </c>
      <c r="I608" s="2">
        <f t="shared" si="281"/>
        <v>100000</v>
      </c>
      <c r="J608" s="4">
        <f t="shared" si="282"/>
        <v>2298346.0987152141</v>
      </c>
      <c r="K608" s="10">
        <f t="shared" si="283"/>
        <v>11339.428261369823</v>
      </c>
      <c r="L608" s="4">
        <f t="shared" si="292"/>
        <v>56697.141306849117</v>
      </c>
      <c r="M608" s="9" t="e">
        <f t="shared" si="293"/>
        <v>#NUM!</v>
      </c>
      <c r="N608" s="4">
        <f t="shared" si="284"/>
        <v>186.95528159684909</v>
      </c>
      <c r="Q608" s="2">
        <f t="shared" si="285"/>
        <v>3498078490.5450954</v>
      </c>
      <c r="R608" s="2">
        <f t="shared" si="286"/>
        <v>23044708.808278479</v>
      </c>
      <c r="S608" s="2">
        <f t="shared" si="287"/>
        <v>113495.51868167554</v>
      </c>
      <c r="T608" s="4">
        <f t="shared" si="288"/>
        <v>3521123199.353374</v>
      </c>
      <c r="U608" s="4">
        <v>100000</v>
      </c>
      <c r="V608" s="10">
        <f t="shared" si="303"/>
        <v>11.522354404139239</v>
      </c>
      <c r="W608" s="4">
        <f t="shared" si="304"/>
        <v>5.6747759340838755E-2</v>
      </c>
      <c r="X608" s="2">
        <f t="shared" si="294"/>
        <v>57.611772020696193</v>
      </c>
      <c r="Y608" s="9">
        <f t="shared" si="295"/>
        <v>6.5972222222222213E-4</v>
      </c>
      <c r="Z608" s="2">
        <f t="shared" si="296"/>
        <v>0.283738796704192</v>
      </c>
      <c r="AA608" s="2">
        <f t="shared" si="297"/>
        <v>46014.915338362727</v>
      </c>
      <c r="AB608" s="9" t="e">
        <f t="shared" si="298"/>
        <v>#NUM!</v>
      </c>
      <c r="AC608" s="4">
        <f t="shared" si="289"/>
        <v>3498078500</v>
      </c>
      <c r="AD608" s="4">
        <f t="shared" si="299"/>
        <v>3521123200</v>
      </c>
      <c r="AE608" s="4">
        <f t="shared" si="290"/>
        <v>100000</v>
      </c>
      <c r="AF608">
        <f t="shared" si="291"/>
        <v>195782</v>
      </c>
      <c r="AG608">
        <f t="shared" si="300"/>
        <v>121000</v>
      </c>
      <c r="AH608">
        <f t="shared" si="301"/>
        <v>74782</v>
      </c>
    </row>
    <row r="609" spans="1:34">
      <c r="A609" s="3">
        <v>606</v>
      </c>
      <c r="B609" s="2">
        <f t="shared" si="276"/>
        <v>347508122712320.62</v>
      </c>
      <c r="C609" s="2">
        <f t="shared" si="277"/>
        <v>2298346098715.2139</v>
      </c>
      <c r="D609" s="2">
        <f t="shared" si="302"/>
        <v>11339428261.370117</v>
      </c>
      <c r="E609" s="2">
        <f t="shared" si="278"/>
        <v>349806468811035.81</v>
      </c>
      <c r="G609" s="2">
        <f t="shared" si="279"/>
        <v>35</v>
      </c>
      <c r="H609" s="2">
        <f t="shared" si="280"/>
        <v>11</v>
      </c>
      <c r="I609" s="2">
        <f t="shared" si="281"/>
        <v>100000</v>
      </c>
      <c r="J609" s="4">
        <f t="shared" si="282"/>
        <v>2309722.9798363023</v>
      </c>
      <c r="K609" s="10">
        <f t="shared" si="283"/>
        <v>11376.881121088067</v>
      </c>
      <c r="L609" s="4">
        <f t="shared" si="292"/>
        <v>56884.405605440334</v>
      </c>
      <c r="M609" s="9" t="e">
        <f t="shared" si="293"/>
        <v>#NUM!</v>
      </c>
      <c r="N609" s="4">
        <f t="shared" si="284"/>
        <v>187.26429859121708</v>
      </c>
      <c r="Q609" s="2">
        <f t="shared" si="285"/>
        <v>3521123199.353374</v>
      </c>
      <c r="R609" s="2">
        <f t="shared" si="286"/>
        <v>23158578.855557337</v>
      </c>
      <c r="S609" s="2">
        <f t="shared" si="287"/>
        <v>113870.04727885798</v>
      </c>
      <c r="T609" s="4">
        <f t="shared" si="288"/>
        <v>3544281778.2089314</v>
      </c>
      <c r="U609" s="4">
        <v>100000</v>
      </c>
      <c r="V609" s="10">
        <f t="shared" si="303"/>
        <v>11.57928942777867</v>
      </c>
      <c r="W609" s="4">
        <f t="shared" si="304"/>
        <v>5.6935023639431037E-2</v>
      </c>
      <c r="X609" s="2">
        <f t="shared" si="294"/>
        <v>57.89644713889335</v>
      </c>
      <c r="Y609" s="9">
        <f t="shared" si="295"/>
        <v>6.5972222222222213E-4</v>
      </c>
      <c r="Z609" s="2">
        <f t="shared" si="296"/>
        <v>0.28467511819715696</v>
      </c>
      <c r="AA609" s="2">
        <f t="shared" si="297"/>
        <v>46072.811785501617</v>
      </c>
      <c r="AB609" s="9" t="e">
        <f t="shared" si="298"/>
        <v>#NUM!</v>
      </c>
      <c r="AC609" s="4">
        <f t="shared" si="289"/>
        <v>3521123200</v>
      </c>
      <c r="AD609" s="4">
        <f t="shared" si="299"/>
        <v>3544281800</v>
      </c>
      <c r="AE609" s="4">
        <f t="shared" si="290"/>
        <v>100000</v>
      </c>
      <c r="AF609">
        <f t="shared" si="291"/>
        <v>196106</v>
      </c>
      <c r="AG609">
        <f t="shared" si="300"/>
        <v>121200</v>
      </c>
      <c r="AH609">
        <f t="shared" si="301"/>
        <v>74906</v>
      </c>
    </row>
    <row r="610" spans="1:34">
      <c r="A610" s="3">
        <v>607</v>
      </c>
      <c r="B610" s="2">
        <f t="shared" si="276"/>
        <v>349806468811035.81</v>
      </c>
      <c r="C610" s="2">
        <f t="shared" si="277"/>
        <v>2309722979836.3027</v>
      </c>
      <c r="D610" s="2">
        <f t="shared" si="302"/>
        <v>11376881121.088867</v>
      </c>
      <c r="E610" s="2">
        <f t="shared" si="278"/>
        <v>352116191790872.12</v>
      </c>
      <c r="G610" s="2">
        <f t="shared" si="279"/>
        <v>35</v>
      </c>
      <c r="H610" s="2">
        <f t="shared" si="280"/>
        <v>12</v>
      </c>
      <c r="I610" s="2">
        <f t="shared" si="281"/>
        <v>100000</v>
      </c>
      <c r="J610" s="4">
        <f t="shared" si="282"/>
        <v>2321137.3756205076</v>
      </c>
      <c r="K610" s="10">
        <f t="shared" si="283"/>
        <v>11414.395784205186</v>
      </c>
      <c r="L610" s="4">
        <f t="shared" si="292"/>
        <v>57071.978921025933</v>
      </c>
      <c r="M610" s="9" t="e">
        <f t="shared" si="293"/>
        <v>#NUM!</v>
      </c>
      <c r="N610" s="4">
        <f t="shared" si="284"/>
        <v>187.57331558559963</v>
      </c>
      <c r="Q610" s="2">
        <f t="shared" si="285"/>
        <v>3544281778.2089314</v>
      </c>
      <c r="R610" s="2">
        <f t="shared" si="286"/>
        <v>23272824.049467366</v>
      </c>
      <c r="S610" s="2">
        <f t="shared" si="287"/>
        <v>114245.19391002916</v>
      </c>
      <c r="T610" s="4">
        <f t="shared" si="288"/>
        <v>3567554602.258399</v>
      </c>
      <c r="U610" s="4">
        <v>100000</v>
      </c>
      <c r="V610" s="10">
        <f t="shared" si="303"/>
        <v>11.636412024733682</v>
      </c>
      <c r="W610" s="4">
        <f t="shared" si="304"/>
        <v>5.7122596955011318E-2</v>
      </c>
      <c r="X610" s="2">
        <f t="shared" si="294"/>
        <v>58.182060123668407</v>
      </c>
      <c r="Y610" s="9">
        <f t="shared" si="295"/>
        <v>6.7129629629629625E-4</v>
      </c>
      <c r="Z610" s="2">
        <f t="shared" si="296"/>
        <v>0.28561298477505659</v>
      </c>
      <c r="AA610" s="2">
        <f t="shared" si="297"/>
        <v>46130.993845625286</v>
      </c>
      <c r="AB610" s="9" t="e">
        <f t="shared" si="298"/>
        <v>#NUM!</v>
      </c>
      <c r="AC610" s="4">
        <f t="shared" si="289"/>
        <v>3544281800</v>
      </c>
      <c r="AD610" s="4">
        <f t="shared" si="299"/>
        <v>3567554600</v>
      </c>
      <c r="AE610" s="4">
        <f t="shared" si="290"/>
        <v>100000</v>
      </c>
      <c r="AF610">
        <f t="shared" si="291"/>
        <v>196429</v>
      </c>
      <c r="AG610">
        <f t="shared" si="300"/>
        <v>121400</v>
      </c>
      <c r="AH610">
        <f t="shared" si="301"/>
        <v>75029</v>
      </c>
    </row>
    <row r="611" spans="1:34">
      <c r="A611" s="3">
        <v>608</v>
      </c>
      <c r="B611" s="2">
        <f t="shared" si="276"/>
        <v>352116191790872.12</v>
      </c>
      <c r="C611" s="2">
        <f t="shared" si="277"/>
        <v>2321137375620.5073</v>
      </c>
      <c r="D611" s="2">
        <f t="shared" si="302"/>
        <v>11414395784.20459</v>
      </c>
      <c r="E611" s="2">
        <f t="shared" si="278"/>
        <v>354437329166492.62</v>
      </c>
      <c r="G611" s="2">
        <f t="shared" si="279"/>
        <v>35</v>
      </c>
      <c r="H611" s="2">
        <f t="shared" si="280"/>
        <v>13</v>
      </c>
      <c r="I611" s="2">
        <f t="shared" si="281"/>
        <v>100000</v>
      </c>
      <c r="J611" s="4">
        <f t="shared" si="282"/>
        <v>2332589.3478712286</v>
      </c>
      <c r="K611" s="10">
        <f t="shared" si="283"/>
        <v>11451.972250721179</v>
      </c>
      <c r="L611" s="4">
        <f t="shared" si="292"/>
        <v>57259.861253605894</v>
      </c>
      <c r="M611" s="9" t="e">
        <f t="shared" si="293"/>
        <v>#NUM!</v>
      </c>
      <c r="N611" s="4">
        <f t="shared" si="284"/>
        <v>187.88233257996035</v>
      </c>
      <c r="Q611" s="2">
        <f t="shared" si="285"/>
        <v>3567554602.258399</v>
      </c>
      <c r="R611" s="2">
        <f t="shared" si="286"/>
        <v>23387445.008042555</v>
      </c>
      <c r="S611" s="2">
        <f t="shared" si="287"/>
        <v>114620.9585751891</v>
      </c>
      <c r="T611" s="4">
        <f t="shared" si="288"/>
        <v>3590942047.2664413</v>
      </c>
      <c r="U611" s="4">
        <v>100000</v>
      </c>
      <c r="V611" s="10">
        <f t="shared" si="303"/>
        <v>11.693722504021279</v>
      </c>
      <c r="W611" s="4">
        <f t="shared" si="304"/>
        <v>5.731047928759736E-2</v>
      </c>
      <c r="X611" s="2">
        <f t="shared" si="294"/>
        <v>58.468612520106397</v>
      </c>
      <c r="Y611" s="9">
        <f t="shared" si="295"/>
        <v>6.7129629629629625E-4</v>
      </c>
      <c r="Z611" s="2">
        <f t="shared" si="296"/>
        <v>0.28655239643799035</v>
      </c>
      <c r="AA611" s="2">
        <f t="shared" si="297"/>
        <v>46189.46245814539</v>
      </c>
      <c r="AB611" s="9" t="e">
        <f t="shared" si="298"/>
        <v>#NUM!</v>
      </c>
      <c r="AC611" s="4">
        <f t="shared" si="289"/>
        <v>3567554600</v>
      </c>
      <c r="AD611" s="4">
        <f t="shared" si="299"/>
        <v>3590942000</v>
      </c>
      <c r="AE611" s="4">
        <f t="shared" si="290"/>
        <v>100000</v>
      </c>
      <c r="AF611">
        <f t="shared" si="291"/>
        <v>196753</v>
      </c>
      <c r="AG611">
        <f t="shared" si="300"/>
        <v>121600</v>
      </c>
      <c r="AH611">
        <f t="shared" si="301"/>
        <v>75153</v>
      </c>
    </row>
    <row r="612" spans="1:34">
      <c r="A612" s="3">
        <v>609</v>
      </c>
      <c r="B612" s="2">
        <f t="shared" si="276"/>
        <v>354437329166492.62</v>
      </c>
      <c r="C612" s="2">
        <f t="shared" si="277"/>
        <v>2332589347871.2285</v>
      </c>
      <c r="D612" s="2">
        <f t="shared" si="302"/>
        <v>11451972250.721191</v>
      </c>
      <c r="E612" s="2">
        <f t="shared" si="278"/>
        <v>356769918514363.87</v>
      </c>
      <c r="G612" s="2">
        <f t="shared" si="279"/>
        <v>35</v>
      </c>
      <c r="H612" s="2">
        <f t="shared" si="280"/>
        <v>14</v>
      </c>
      <c r="I612" s="2">
        <f t="shared" si="281"/>
        <v>100000</v>
      </c>
      <c r="J612" s="4">
        <f t="shared" si="282"/>
        <v>2344078.9583918648</v>
      </c>
      <c r="K612" s="10">
        <f t="shared" si="283"/>
        <v>11489.610520636048</v>
      </c>
      <c r="L612" s="4">
        <f t="shared" si="292"/>
        <v>57448.052603180244</v>
      </c>
      <c r="M612" s="9" t="e">
        <f t="shared" si="293"/>
        <v>#NUM!</v>
      </c>
      <c r="N612" s="4">
        <f t="shared" si="284"/>
        <v>188.19134957435017</v>
      </c>
      <c r="Q612" s="2">
        <f t="shared" si="285"/>
        <v>3590942047.2664413</v>
      </c>
      <c r="R612" s="2">
        <f t="shared" si="286"/>
        <v>23502442.349316891</v>
      </c>
      <c r="S612" s="2">
        <f t="shared" si="287"/>
        <v>114997.34127433778</v>
      </c>
      <c r="T612" s="4">
        <f t="shared" si="288"/>
        <v>3614444489.6157584</v>
      </c>
      <c r="U612" s="4">
        <v>100000</v>
      </c>
      <c r="V612" s="10">
        <f t="shared" si="303"/>
        <v>11.751221174658447</v>
      </c>
      <c r="W612" s="4">
        <f t="shared" si="304"/>
        <v>5.7498670637167848E-2</v>
      </c>
      <c r="X612" s="2">
        <f t="shared" si="294"/>
        <v>58.756105873292235</v>
      </c>
      <c r="Y612" s="9">
        <f t="shared" si="295"/>
        <v>6.7129629629629625E-4</v>
      </c>
      <c r="Z612" s="2">
        <f t="shared" si="296"/>
        <v>0.28749335318583746</v>
      </c>
      <c r="AA612" s="2">
        <f t="shared" si="297"/>
        <v>46248.21856401868</v>
      </c>
      <c r="AB612" s="9" t="e">
        <f t="shared" si="298"/>
        <v>#NUM!</v>
      </c>
      <c r="AC612" s="4">
        <f t="shared" si="289"/>
        <v>3590942000</v>
      </c>
      <c r="AD612" s="4">
        <f t="shared" si="299"/>
        <v>3614444500</v>
      </c>
      <c r="AE612" s="4">
        <f t="shared" si="290"/>
        <v>100000</v>
      </c>
      <c r="AF612">
        <f t="shared" si="291"/>
        <v>197077</v>
      </c>
      <c r="AG612">
        <f t="shared" si="300"/>
        <v>121800</v>
      </c>
      <c r="AH612">
        <f t="shared" si="301"/>
        <v>75277</v>
      </c>
    </row>
    <row r="613" spans="1:34">
      <c r="A613" s="3">
        <v>610</v>
      </c>
      <c r="B613" s="2">
        <f t="shared" si="276"/>
        <v>356769918514363.87</v>
      </c>
      <c r="C613" s="2">
        <f t="shared" si="277"/>
        <v>2344078958391.8647</v>
      </c>
      <c r="D613" s="2">
        <f t="shared" si="302"/>
        <v>11489610520.63623</v>
      </c>
      <c r="E613" s="2">
        <f t="shared" si="278"/>
        <v>359113997472755.75</v>
      </c>
      <c r="G613" s="2">
        <f t="shared" si="279"/>
        <v>35</v>
      </c>
      <c r="H613" s="2">
        <f t="shared" si="280"/>
        <v>15</v>
      </c>
      <c r="I613" s="2">
        <f t="shared" si="281"/>
        <v>100000</v>
      </c>
      <c r="J613" s="4">
        <f t="shared" si="282"/>
        <v>2355606.2689858144</v>
      </c>
      <c r="K613" s="10">
        <f t="shared" si="283"/>
        <v>11527.310593949791</v>
      </c>
      <c r="L613" s="4">
        <f t="shared" si="292"/>
        <v>57636.552969748955</v>
      </c>
      <c r="M613" s="9" t="e">
        <f t="shared" si="293"/>
        <v>#NUM!</v>
      </c>
      <c r="N613" s="4">
        <f t="shared" si="284"/>
        <v>188.50036656871089</v>
      </c>
      <c r="Q613" s="2">
        <f t="shared" si="285"/>
        <v>3614444489.6157584</v>
      </c>
      <c r="R613" s="2">
        <f t="shared" si="286"/>
        <v>23617816.691324368</v>
      </c>
      <c r="S613" s="2">
        <f t="shared" si="287"/>
        <v>115374.34200747522</v>
      </c>
      <c r="T613" s="4">
        <f t="shared" si="288"/>
        <v>3638062306.3070827</v>
      </c>
      <c r="U613" s="4">
        <v>100000</v>
      </c>
      <c r="V613" s="10">
        <f t="shared" si="303"/>
        <v>11.808908345662184</v>
      </c>
      <c r="W613" s="4">
        <f t="shared" si="304"/>
        <v>5.7687171003736992E-2</v>
      </c>
      <c r="X613" s="2">
        <f t="shared" si="294"/>
        <v>59.044541728310918</v>
      </c>
      <c r="Y613" s="9">
        <f t="shared" si="295"/>
        <v>6.8287037037037025E-4</v>
      </c>
      <c r="Z613" s="2">
        <f t="shared" si="296"/>
        <v>0.28843585501868318</v>
      </c>
      <c r="AA613" s="2">
        <f t="shared" si="297"/>
        <v>46307.263105746992</v>
      </c>
      <c r="AB613" s="9" t="e">
        <f t="shared" si="298"/>
        <v>#NUM!</v>
      </c>
      <c r="AC613" s="4">
        <f t="shared" si="289"/>
        <v>3614444500</v>
      </c>
      <c r="AD613" s="4">
        <f t="shared" si="299"/>
        <v>3638062300</v>
      </c>
      <c r="AE613" s="4">
        <f t="shared" si="290"/>
        <v>100000</v>
      </c>
      <c r="AF613">
        <f t="shared" si="291"/>
        <v>197400</v>
      </c>
      <c r="AG613">
        <f t="shared" si="300"/>
        <v>122000</v>
      </c>
      <c r="AH613">
        <f t="shared" si="301"/>
        <v>75400</v>
      </c>
    </row>
    <row r="614" spans="1:34">
      <c r="A614" s="3">
        <v>611</v>
      </c>
      <c r="B614" s="2">
        <f t="shared" si="276"/>
        <v>359113997472755.75</v>
      </c>
      <c r="C614" s="2">
        <f t="shared" si="277"/>
        <v>2355606268985.8145</v>
      </c>
      <c r="D614" s="2">
        <f t="shared" si="302"/>
        <v>11527310593.949707</v>
      </c>
      <c r="E614" s="2">
        <f t="shared" si="278"/>
        <v>361469603741741.56</v>
      </c>
      <c r="G614" s="2">
        <f t="shared" si="279"/>
        <v>35</v>
      </c>
      <c r="H614" s="2">
        <f t="shared" si="280"/>
        <v>16</v>
      </c>
      <c r="I614" s="2">
        <f t="shared" si="281"/>
        <v>100000</v>
      </c>
      <c r="J614" s="4">
        <f t="shared" si="282"/>
        <v>2367171.3414564766</v>
      </c>
      <c r="K614" s="10">
        <f t="shared" si="283"/>
        <v>11565.07247066241</v>
      </c>
      <c r="L614" s="4">
        <f t="shared" si="292"/>
        <v>57825.362353312048</v>
      </c>
      <c r="M614" s="9" t="e">
        <f t="shared" si="293"/>
        <v>#NUM!</v>
      </c>
      <c r="N614" s="4">
        <f t="shared" si="284"/>
        <v>188.80938356309343</v>
      </c>
      <c r="Q614" s="2">
        <f t="shared" si="285"/>
        <v>3638062306.3070827</v>
      </c>
      <c r="R614" s="2">
        <f t="shared" si="286"/>
        <v>23733568.652098969</v>
      </c>
      <c r="S614" s="2">
        <f t="shared" si="287"/>
        <v>115751.96077460141</v>
      </c>
      <c r="T614" s="4">
        <f t="shared" si="288"/>
        <v>3661795874.9591818</v>
      </c>
      <c r="U614" s="4">
        <v>100000</v>
      </c>
      <c r="V614" s="10">
        <f t="shared" si="303"/>
        <v>11.866784326049485</v>
      </c>
      <c r="W614" s="4">
        <f t="shared" si="304"/>
        <v>5.787598038730124E-2</v>
      </c>
      <c r="X614" s="2">
        <f t="shared" si="294"/>
        <v>59.333921630247424</v>
      </c>
      <c r="Y614" s="9">
        <f t="shared" si="295"/>
        <v>6.8287037037037025E-4</v>
      </c>
      <c r="Z614" s="2">
        <f t="shared" si="296"/>
        <v>0.2893799019365062</v>
      </c>
      <c r="AA614" s="2">
        <f t="shared" si="297"/>
        <v>46366.59702737724</v>
      </c>
      <c r="AB614" s="9" t="e">
        <f t="shared" si="298"/>
        <v>#NUM!</v>
      </c>
      <c r="AC614" s="4">
        <f t="shared" si="289"/>
        <v>3638062300</v>
      </c>
      <c r="AD614" s="4">
        <f t="shared" si="299"/>
        <v>3661795900</v>
      </c>
      <c r="AE614" s="4">
        <f t="shared" si="290"/>
        <v>100000</v>
      </c>
      <c r="AF614">
        <f t="shared" si="291"/>
        <v>197724</v>
      </c>
      <c r="AG614">
        <f t="shared" si="300"/>
        <v>122200</v>
      </c>
      <c r="AH614">
        <f t="shared" si="301"/>
        <v>75524</v>
      </c>
    </row>
    <row r="615" spans="1:34">
      <c r="A615" s="3">
        <v>612</v>
      </c>
      <c r="B615" s="2">
        <f t="shared" si="276"/>
        <v>361469603741741.56</v>
      </c>
      <c r="C615" s="2">
        <f t="shared" si="277"/>
        <v>2367171341456.4766</v>
      </c>
      <c r="D615" s="2">
        <f t="shared" si="302"/>
        <v>11565072470.662109</v>
      </c>
      <c r="E615" s="2">
        <f t="shared" si="278"/>
        <v>363836775083198.06</v>
      </c>
      <c r="G615" s="2">
        <f t="shared" si="279"/>
        <v>35</v>
      </c>
      <c r="H615" s="2">
        <f t="shared" si="280"/>
        <v>17</v>
      </c>
      <c r="I615" s="2">
        <f t="shared" si="281"/>
        <v>100000</v>
      </c>
      <c r="J615" s="4">
        <f t="shared" si="282"/>
        <v>2378774.2376072505</v>
      </c>
      <c r="K615" s="10">
        <f t="shared" si="283"/>
        <v>11602.896150773904</v>
      </c>
      <c r="L615" s="4">
        <f t="shared" si="292"/>
        <v>58014.480753869517</v>
      </c>
      <c r="M615" s="9" t="e">
        <f t="shared" si="293"/>
        <v>#NUM!</v>
      </c>
      <c r="N615" s="4">
        <f t="shared" si="284"/>
        <v>189.1184005574687</v>
      </c>
      <c r="Q615" s="2">
        <f t="shared" si="285"/>
        <v>3661795874.9591818</v>
      </c>
      <c r="R615" s="2">
        <f t="shared" si="286"/>
        <v>23849698.849674687</v>
      </c>
      <c r="S615" s="2">
        <f t="shared" si="287"/>
        <v>116130.19757571635</v>
      </c>
      <c r="T615" s="4">
        <f t="shared" si="288"/>
        <v>3685645573.8088565</v>
      </c>
      <c r="U615" s="4">
        <v>100000</v>
      </c>
      <c r="V615" s="10">
        <f t="shared" si="303"/>
        <v>11.924849424837344</v>
      </c>
      <c r="W615" s="4">
        <f t="shared" si="304"/>
        <v>5.8065098787858815E-2</v>
      </c>
      <c r="X615" s="2">
        <f t="shared" si="294"/>
        <v>59.624247124186724</v>
      </c>
      <c r="Y615" s="9">
        <f t="shared" si="295"/>
        <v>6.8287037037037025E-4</v>
      </c>
      <c r="Z615" s="2">
        <f t="shared" si="296"/>
        <v>0.29032549393929941</v>
      </c>
      <c r="AA615" s="2">
        <f t="shared" si="297"/>
        <v>46426.221274501426</v>
      </c>
      <c r="AB615" s="9" t="e">
        <f t="shared" si="298"/>
        <v>#NUM!</v>
      </c>
      <c r="AC615" s="4">
        <f t="shared" si="289"/>
        <v>3661795900</v>
      </c>
      <c r="AD615" s="4">
        <f t="shared" si="299"/>
        <v>3685645600</v>
      </c>
      <c r="AE615" s="4">
        <f t="shared" si="290"/>
        <v>100000</v>
      </c>
      <c r="AF615">
        <f t="shared" si="291"/>
        <v>198047</v>
      </c>
      <c r="AG615">
        <f t="shared" si="300"/>
        <v>122400</v>
      </c>
      <c r="AH615">
        <f t="shared" si="301"/>
        <v>75647</v>
      </c>
    </row>
    <row r="616" spans="1:34">
      <c r="A616" s="3">
        <v>613</v>
      </c>
      <c r="B616" s="2">
        <f t="shared" si="276"/>
        <v>363836775083198.06</v>
      </c>
      <c r="C616" s="2">
        <f t="shared" si="277"/>
        <v>2378774237607.2505</v>
      </c>
      <c r="D616" s="2">
        <f t="shared" si="302"/>
        <v>11602896150.773926</v>
      </c>
      <c r="E616" s="2">
        <f t="shared" si="278"/>
        <v>366215549320805.31</v>
      </c>
      <c r="G616" s="2">
        <f t="shared" si="279"/>
        <v>35</v>
      </c>
      <c r="H616" s="2">
        <f t="shared" si="280"/>
        <v>18</v>
      </c>
      <c r="I616" s="2">
        <f t="shared" si="281"/>
        <v>100000</v>
      </c>
      <c r="J616" s="4">
        <f t="shared" si="282"/>
        <v>2390415.0192415346</v>
      </c>
      <c r="K616" s="10">
        <f t="shared" si="283"/>
        <v>11640.781634284273</v>
      </c>
      <c r="L616" s="4">
        <f t="shared" si="292"/>
        <v>58203.908171421361</v>
      </c>
      <c r="M616" s="9" t="e">
        <f t="shared" si="293"/>
        <v>#NUM!</v>
      </c>
      <c r="N616" s="4">
        <f t="shared" si="284"/>
        <v>189.42741755184397</v>
      </c>
      <c r="Q616" s="2">
        <f t="shared" si="285"/>
        <v>3685645573.8088565</v>
      </c>
      <c r="R616" s="2">
        <f t="shared" si="286"/>
        <v>23966207.902085505</v>
      </c>
      <c r="S616" s="2">
        <f t="shared" si="287"/>
        <v>116509.05241082003</v>
      </c>
      <c r="T616" s="4">
        <f t="shared" si="288"/>
        <v>3709611781.7109418</v>
      </c>
      <c r="U616" s="4">
        <v>100000</v>
      </c>
      <c r="V616" s="10">
        <f t="shared" si="303"/>
        <v>11.983103951042754</v>
      </c>
      <c r="W616" s="4">
        <f t="shared" si="304"/>
        <v>5.8254526205409718E-2</v>
      </c>
      <c r="X616" s="2">
        <f t="shared" si="294"/>
        <v>59.915519755213765</v>
      </c>
      <c r="Y616" s="9">
        <f t="shared" si="295"/>
        <v>6.8287037037037025E-4</v>
      </c>
      <c r="Z616" s="2">
        <f t="shared" si="296"/>
        <v>0.29127263102704148</v>
      </c>
      <c r="AA616" s="2">
        <f t="shared" si="297"/>
        <v>46486.136794256643</v>
      </c>
      <c r="AB616" s="9" t="e">
        <f t="shared" si="298"/>
        <v>#NUM!</v>
      </c>
      <c r="AC616" s="4">
        <f t="shared" si="289"/>
        <v>3685645600</v>
      </c>
      <c r="AD616" s="4">
        <f t="shared" si="299"/>
        <v>3709611800</v>
      </c>
      <c r="AE616" s="4">
        <f t="shared" si="290"/>
        <v>100000</v>
      </c>
      <c r="AF616">
        <f t="shared" si="291"/>
        <v>198371</v>
      </c>
      <c r="AG616">
        <f t="shared" si="300"/>
        <v>122600</v>
      </c>
      <c r="AH616">
        <f t="shared" si="301"/>
        <v>75771</v>
      </c>
    </row>
    <row r="617" spans="1:34">
      <c r="A617" s="3">
        <v>614</v>
      </c>
      <c r="B617" s="2">
        <f t="shared" si="276"/>
        <v>366215549320805.31</v>
      </c>
      <c r="C617" s="2">
        <f t="shared" si="277"/>
        <v>2390415019241.5347</v>
      </c>
      <c r="D617" s="2">
        <f t="shared" si="302"/>
        <v>11640781634.28418</v>
      </c>
      <c r="E617" s="2">
        <f t="shared" si="278"/>
        <v>368605964340046.87</v>
      </c>
      <c r="G617" s="2">
        <f t="shared" si="279"/>
        <v>35</v>
      </c>
      <c r="H617" s="2">
        <f t="shared" si="280"/>
        <v>19</v>
      </c>
      <c r="I617" s="2">
        <f t="shared" si="281"/>
        <v>100000</v>
      </c>
      <c r="J617" s="4">
        <f t="shared" si="282"/>
        <v>2402093.7481627283</v>
      </c>
      <c r="K617" s="10">
        <f t="shared" si="283"/>
        <v>11678.728921193517</v>
      </c>
      <c r="L617" s="4">
        <f t="shared" si="292"/>
        <v>58393.64460596758</v>
      </c>
      <c r="M617" s="9" t="e">
        <f t="shared" si="293"/>
        <v>#NUM!</v>
      </c>
      <c r="N617" s="4">
        <f t="shared" si="284"/>
        <v>189.73643454621924</v>
      </c>
      <c r="Q617" s="2">
        <f t="shared" si="285"/>
        <v>3709611781.7109418</v>
      </c>
      <c r="R617" s="2">
        <f t="shared" si="286"/>
        <v>24083096.427365419</v>
      </c>
      <c r="S617" s="2">
        <f t="shared" si="287"/>
        <v>116888.52527991247</v>
      </c>
      <c r="T617" s="4">
        <f t="shared" si="288"/>
        <v>3733694878.1383071</v>
      </c>
      <c r="U617" s="4">
        <v>100000</v>
      </c>
      <c r="V617" s="10">
        <f t="shared" si="303"/>
        <v>12.041548213682709</v>
      </c>
      <c r="W617" s="4">
        <f t="shared" si="304"/>
        <v>5.8444262639955724E-2</v>
      </c>
      <c r="X617" s="2">
        <f t="shared" si="294"/>
        <v>60.207741068413547</v>
      </c>
      <c r="Y617" s="9">
        <f t="shared" si="295"/>
        <v>6.9444444444444447E-4</v>
      </c>
      <c r="Z617" s="2">
        <f t="shared" si="296"/>
        <v>0.29222131319978217</v>
      </c>
      <c r="AA617" s="2">
        <f t="shared" si="297"/>
        <v>46546.344535325057</v>
      </c>
      <c r="AB617" s="9" t="e">
        <f t="shared" si="298"/>
        <v>#NUM!</v>
      </c>
      <c r="AC617" s="4">
        <f t="shared" si="289"/>
        <v>3709611800</v>
      </c>
      <c r="AD617" s="4">
        <f t="shared" si="299"/>
        <v>3733694900</v>
      </c>
      <c r="AE617" s="4">
        <f t="shared" si="290"/>
        <v>100000</v>
      </c>
      <c r="AF617">
        <f t="shared" si="291"/>
        <v>198695</v>
      </c>
      <c r="AG617">
        <f t="shared" si="300"/>
        <v>122800</v>
      </c>
      <c r="AH617">
        <f t="shared" si="301"/>
        <v>75895</v>
      </c>
    </row>
    <row r="618" spans="1:34">
      <c r="A618" s="3">
        <v>615</v>
      </c>
      <c r="B618" s="2">
        <f t="shared" si="276"/>
        <v>368605964340046.87</v>
      </c>
      <c r="C618" s="2">
        <f t="shared" si="277"/>
        <v>2402093748162.7285</v>
      </c>
      <c r="D618" s="2">
        <f t="shared" si="302"/>
        <v>11678728921.193848</v>
      </c>
      <c r="E618" s="2">
        <f t="shared" si="278"/>
        <v>371008058088209.62</v>
      </c>
      <c r="G618" s="2">
        <f t="shared" si="279"/>
        <v>35</v>
      </c>
      <c r="H618" s="2">
        <f t="shared" si="280"/>
        <v>20</v>
      </c>
      <c r="I618" s="2">
        <f t="shared" si="281"/>
        <v>100000</v>
      </c>
      <c r="J618" s="4">
        <f t="shared" si="282"/>
        <v>2413810.48617423</v>
      </c>
      <c r="K618" s="10">
        <f t="shared" si="283"/>
        <v>11716.738011501635</v>
      </c>
      <c r="L618" s="4">
        <f t="shared" si="292"/>
        <v>58583.690057508175</v>
      </c>
      <c r="M618" s="9" t="e">
        <f t="shared" si="293"/>
        <v>#NUM!</v>
      </c>
      <c r="N618" s="4">
        <f t="shared" si="284"/>
        <v>190.04545154059451</v>
      </c>
      <c r="Q618" s="2">
        <f t="shared" si="285"/>
        <v>3733694878.1383071</v>
      </c>
      <c r="R618" s="2">
        <f t="shared" si="286"/>
        <v>24200365.043548413</v>
      </c>
      <c r="S618" s="2">
        <f t="shared" si="287"/>
        <v>117268.61618299366</v>
      </c>
      <c r="T618" s="4">
        <f t="shared" si="288"/>
        <v>3757895243.1818557</v>
      </c>
      <c r="U618" s="4">
        <v>100000</v>
      </c>
      <c r="V618" s="10">
        <f t="shared" si="303"/>
        <v>12.100182521774205</v>
      </c>
      <c r="W618" s="4">
        <f t="shared" si="304"/>
        <v>5.8634308091495058E-2</v>
      </c>
      <c r="X618" s="2">
        <f t="shared" si="294"/>
        <v>60.500912608871019</v>
      </c>
      <c r="Y618" s="9">
        <f t="shared" si="295"/>
        <v>6.9444444444444447E-4</v>
      </c>
      <c r="Z618" s="2">
        <f t="shared" si="296"/>
        <v>0.29317154045747174</v>
      </c>
      <c r="AA618" s="2">
        <f t="shared" si="297"/>
        <v>46606.845447933927</v>
      </c>
      <c r="AB618" s="9" t="e">
        <f t="shared" si="298"/>
        <v>#NUM!</v>
      </c>
      <c r="AC618" s="4">
        <f t="shared" si="289"/>
        <v>3733694900</v>
      </c>
      <c r="AD618" s="4">
        <f t="shared" si="299"/>
        <v>3757895200</v>
      </c>
      <c r="AE618" s="4">
        <f t="shared" si="290"/>
        <v>100000</v>
      </c>
      <c r="AF618">
        <f t="shared" si="291"/>
        <v>199018</v>
      </c>
      <c r="AG618">
        <f t="shared" si="300"/>
        <v>123000</v>
      </c>
      <c r="AH618">
        <f t="shared" si="301"/>
        <v>76018</v>
      </c>
    </row>
    <row r="619" spans="1:34">
      <c r="A619" s="3">
        <v>616</v>
      </c>
      <c r="B619" s="2">
        <f t="shared" si="276"/>
        <v>371008058088209.62</v>
      </c>
      <c r="C619" s="2">
        <f t="shared" si="277"/>
        <v>2413810486174.23</v>
      </c>
      <c r="D619" s="2">
        <f t="shared" si="302"/>
        <v>11716738011.501465</v>
      </c>
      <c r="E619" s="2">
        <f t="shared" si="278"/>
        <v>373421868574383.87</v>
      </c>
      <c r="G619" s="2">
        <f t="shared" si="279"/>
        <v>35</v>
      </c>
      <c r="H619" s="2">
        <f t="shared" si="280"/>
        <v>21</v>
      </c>
      <c r="I619" s="2">
        <f t="shared" si="281"/>
        <v>100000</v>
      </c>
      <c r="J619" s="4">
        <f t="shared" si="282"/>
        <v>2425565.2950794385</v>
      </c>
      <c r="K619" s="10">
        <f t="shared" si="283"/>
        <v>11754.808905208629</v>
      </c>
      <c r="L619" s="4">
        <f t="shared" si="292"/>
        <v>58774.044526043144</v>
      </c>
      <c r="M619" s="9" t="e">
        <f t="shared" si="293"/>
        <v>#NUM!</v>
      </c>
      <c r="N619" s="4">
        <f t="shared" si="284"/>
        <v>190.35446853496978</v>
      </c>
      <c r="Q619" s="2">
        <f t="shared" si="285"/>
        <v>3757895243.1818557</v>
      </c>
      <c r="R619" s="2">
        <f t="shared" si="286"/>
        <v>24318014.368668478</v>
      </c>
      <c r="S619" s="2">
        <f t="shared" si="287"/>
        <v>117649.3251200636</v>
      </c>
      <c r="T619" s="4">
        <f t="shared" si="288"/>
        <v>3782213257.5505242</v>
      </c>
      <c r="U619" s="4">
        <v>100000</v>
      </c>
      <c r="V619" s="10">
        <f t="shared" si="303"/>
        <v>12.159007184334239</v>
      </c>
      <c r="W619" s="4">
        <f t="shared" si="304"/>
        <v>5.8824662560034824E-2</v>
      </c>
      <c r="X619" s="2">
        <f t="shared" si="294"/>
        <v>60.7950359216712</v>
      </c>
      <c r="Y619" s="9">
        <f t="shared" si="295"/>
        <v>6.9444444444444447E-4</v>
      </c>
      <c r="Z619" s="2">
        <f t="shared" si="296"/>
        <v>0.29412331280018122</v>
      </c>
      <c r="AA619" s="2">
        <f t="shared" si="297"/>
        <v>46667.640483855597</v>
      </c>
      <c r="AB619" s="9" t="e">
        <f t="shared" si="298"/>
        <v>#NUM!</v>
      </c>
      <c r="AC619" s="4">
        <f t="shared" si="289"/>
        <v>3757895200</v>
      </c>
      <c r="AD619" s="4">
        <f t="shared" si="299"/>
        <v>3782213300</v>
      </c>
      <c r="AE619" s="4">
        <f t="shared" si="290"/>
        <v>100000</v>
      </c>
      <c r="AF619">
        <f t="shared" si="291"/>
        <v>199342</v>
      </c>
      <c r="AG619">
        <f t="shared" si="300"/>
        <v>123200</v>
      </c>
      <c r="AH619">
        <f t="shared" si="301"/>
        <v>76142</v>
      </c>
    </row>
    <row r="620" spans="1:34">
      <c r="A620" s="3">
        <v>617</v>
      </c>
      <c r="B620" s="2">
        <f t="shared" si="276"/>
        <v>373421868574383.87</v>
      </c>
      <c r="C620" s="2">
        <f t="shared" si="277"/>
        <v>2425565295079.4385</v>
      </c>
      <c r="D620" s="2">
        <f t="shared" si="302"/>
        <v>11754808905.208496</v>
      </c>
      <c r="E620" s="2">
        <f t="shared" si="278"/>
        <v>375847433869463.31</v>
      </c>
      <c r="G620" s="2">
        <f t="shared" si="279"/>
        <v>35</v>
      </c>
      <c r="H620" s="2">
        <f t="shared" si="280"/>
        <v>22</v>
      </c>
      <c r="I620" s="2">
        <f t="shared" si="281"/>
        <v>100000</v>
      </c>
      <c r="J620" s="4">
        <f t="shared" si="282"/>
        <v>2437358.2366817528</v>
      </c>
      <c r="K620" s="10">
        <f t="shared" si="283"/>
        <v>11792.941602314497</v>
      </c>
      <c r="L620" s="4">
        <f t="shared" si="292"/>
        <v>58964.708011572482</v>
      </c>
      <c r="M620" s="9" t="e">
        <f t="shared" si="293"/>
        <v>#NUM!</v>
      </c>
      <c r="N620" s="4">
        <f t="shared" si="284"/>
        <v>190.66348552933778</v>
      </c>
      <c r="Q620" s="2">
        <f t="shared" si="285"/>
        <v>3782213257.5505242</v>
      </c>
      <c r="R620" s="2">
        <f t="shared" si="286"/>
        <v>24436045.020759601</v>
      </c>
      <c r="S620" s="2">
        <f t="shared" si="287"/>
        <v>118030.65209112229</v>
      </c>
      <c r="T620" s="4">
        <f t="shared" si="288"/>
        <v>3806649302.5712838</v>
      </c>
      <c r="U620" s="4">
        <v>100000</v>
      </c>
      <c r="V620" s="10">
        <f t="shared" si="303"/>
        <v>12.2180225103798</v>
      </c>
      <c r="W620" s="4">
        <f t="shared" si="304"/>
        <v>5.9015326045560812E-2</v>
      </c>
      <c r="X620" s="2">
        <f t="shared" si="294"/>
        <v>61.090112551898997</v>
      </c>
      <c r="Y620" s="9">
        <f t="shared" si="295"/>
        <v>7.0601851851851847E-4</v>
      </c>
      <c r="Z620" s="2">
        <f t="shared" si="296"/>
        <v>0.29507663022779695</v>
      </c>
      <c r="AA620" s="2">
        <f t="shared" si="297"/>
        <v>46728.730596407499</v>
      </c>
      <c r="AB620" s="9" t="e">
        <f t="shared" si="298"/>
        <v>#NUM!</v>
      </c>
      <c r="AC620" s="4">
        <f t="shared" si="289"/>
        <v>3782213300</v>
      </c>
      <c r="AD620" s="4">
        <f t="shared" si="299"/>
        <v>3806649300</v>
      </c>
      <c r="AE620" s="4">
        <f t="shared" si="290"/>
        <v>100000</v>
      </c>
      <c r="AF620">
        <f t="shared" si="291"/>
        <v>199665</v>
      </c>
      <c r="AG620">
        <f t="shared" si="300"/>
        <v>123400</v>
      </c>
      <c r="AH620">
        <f t="shared" si="301"/>
        <v>76265</v>
      </c>
    </row>
    <row r="621" spans="1:34">
      <c r="A621" s="3">
        <v>618</v>
      </c>
      <c r="B621" s="2">
        <f t="shared" si="276"/>
        <v>375847433869463.31</v>
      </c>
      <c r="C621" s="2">
        <f t="shared" si="277"/>
        <v>2437358236681.7529</v>
      </c>
      <c r="D621" s="2">
        <f t="shared" si="302"/>
        <v>11792941602.314453</v>
      </c>
      <c r="E621" s="2">
        <f t="shared" si="278"/>
        <v>378284792106145.06</v>
      </c>
      <c r="G621" s="2">
        <f t="shared" si="279"/>
        <v>35</v>
      </c>
      <c r="H621" s="2">
        <f t="shared" si="280"/>
        <v>23</v>
      </c>
      <c r="I621" s="2">
        <f t="shared" si="281"/>
        <v>100000</v>
      </c>
      <c r="J621" s="4">
        <f t="shared" si="282"/>
        <v>2449189.3727845722</v>
      </c>
      <c r="K621" s="10">
        <f t="shared" si="283"/>
        <v>11831.13610281924</v>
      </c>
      <c r="L621" s="4">
        <f t="shared" si="292"/>
        <v>59155.680514096202</v>
      </c>
      <c r="M621" s="9" t="e">
        <f t="shared" si="293"/>
        <v>#NUM!</v>
      </c>
      <c r="N621" s="4">
        <f t="shared" si="284"/>
        <v>190.97250252372032</v>
      </c>
      <c r="Q621" s="2">
        <f t="shared" si="285"/>
        <v>3806649302.5712838</v>
      </c>
      <c r="R621" s="2">
        <f t="shared" si="286"/>
        <v>24554457.617855772</v>
      </c>
      <c r="S621" s="2">
        <f t="shared" si="287"/>
        <v>118412.59709616973</v>
      </c>
      <c r="T621" s="4">
        <f t="shared" si="288"/>
        <v>3831203760.1891394</v>
      </c>
      <c r="U621" s="4">
        <v>100000</v>
      </c>
      <c r="V621" s="10">
        <f t="shared" si="303"/>
        <v>12.277228808927886</v>
      </c>
      <c r="W621" s="4">
        <f t="shared" si="304"/>
        <v>5.9206298548085456E-2</v>
      </c>
      <c r="X621" s="2">
        <f t="shared" si="294"/>
        <v>61.38614404463943</v>
      </c>
      <c r="Y621" s="9">
        <f t="shared" si="295"/>
        <v>7.0601851851851847E-4</v>
      </c>
      <c r="Z621" s="2">
        <f t="shared" si="296"/>
        <v>0.29603149274043261</v>
      </c>
      <c r="AA621" s="2">
        <f t="shared" si="297"/>
        <v>46790.11674045214</v>
      </c>
      <c r="AB621" s="9" t="e">
        <f t="shared" si="298"/>
        <v>#NUM!</v>
      </c>
      <c r="AC621" s="4">
        <f t="shared" si="289"/>
        <v>3806649300</v>
      </c>
      <c r="AD621" s="4">
        <f t="shared" si="299"/>
        <v>3831203800</v>
      </c>
      <c r="AE621" s="4">
        <f t="shared" si="290"/>
        <v>100000</v>
      </c>
      <c r="AF621">
        <f t="shared" si="291"/>
        <v>199989</v>
      </c>
      <c r="AG621">
        <f t="shared" si="300"/>
        <v>123600</v>
      </c>
      <c r="AH621">
        <f t="shared" si="301"/>
        <v>76389</v>
      </c>
    </row>
    <row r="622" spans="1:34">
      <c r="A622" s="3">
        <v>619</v>
      </c>
      <c r="B622" s="2">
        <f t="shared" si="276"/>
        <v>378284792106145.06</v>
      </c>
      <c r="C622" s="2">
        <f t="shared" si="277"/>
        <v>2449189372784.5723</v>
      </c>
      <c r="D622" s="2">
        <f t="shared" si="302"/>
        <v>11831136102.819336</v>
      </c>
      <c r="E622" s="2">
        <f t="shared" si="278"/>
        <v>380733981478929.62</v>
      </c>
      <c r="G622" s="2">
        <f t="shared" si="279"/>
        <v>35</v>
      </c>
      <c r="H622" s="2">
        <f t="shared" si="280"/>
        <v>24</v>
      </c>
      <c r="I622" s="2">
        <f t="shared" si="281"/>
        <v>100000</v>
      </c>
      <c r="J622" s="4">
        <f t="shared" si="282"/>
        <v>2461058.7651912952</v>
      </c>
      <c r="K622" s="10">
        <f t="shared" si="283"/>
        <v>11869.392406722858</v>
      </c>
      <c r="L622" s="4">
        <f t="shared" si="292"/>
        <v>59346.962033614291</v>
      </c>
      <c r="M622" s="9" t="e">
        <f t="shared" si="293"/>
        <v>#NUM!</v>
      </c>
      <c r="N622" s="4">
        <f t="shared" si="284"/>
        <v>191.28151951808832</v>
      </c>
      <c r="Q622" s="2">
        <f t="shared" si="285"/>
        <v>3831203760.1891394</v>
      </c>
      <c r="R622" s="2">
        <f t="shared" si="286"/>
        <v>24673252.777990978</v>
      </c>
      <c r="S622" s="2">
        <f t="shared" si="287"/>
        <v>118795.16013520592</v>
      </c>
      <c r="T622" s="4">
        <f t="shared" si="288"/>
        <v>3855877012.9671302</v>
      </c>
      <c r="U622" s="4">
        <v>100000</v>
      </c>
      <c r="V622" s="10">
        <f t="shared" si="303"/>
        <v>12.336626388995489</v>
      </c>
      <c r="W622" s="4">
        <f t="shared" si="304"/>
        <v>5.9397580067603428E-2</v>
      </c>
      <c r="X622" s="2">
        <f t="shared" si="294"/>
        <v>61.683131944977447</v>
      </c>
      <c r="Y622" s="9">
        <f t="shared" si="295"/>
        <v>7.0601851851851847E-4</v>
      </c>
      <c r="Z622" s="2">
        <f t="shared" si="296"/>
        <v>0.29698790033801714</v>
      </c>
      <c r="AA622" s="2">
        <f t="shared" si="297"/>
        <v>46851.799872397118</v>
      </c>
      <c r="AB622" s="9" t="e">
        <f t="shared" si="298"/>
        <v>#NUM!</v>
      </c>
      <c r="AC622" s="4">
        <f t="shared" si="289"/>
        <v>3831203800</v>
      </c>
      <c r="AD622" s="4">
        <f t="shared" si="299"/>
        <v>3855877000</v>
      </c>
      <c r="AE622" s="4">
        <f t="shared" si="290"/>
        <v>100000</v>
      </c>
      <c r="AF622">
        <f t="shared" si="291"/>
        <v>200313</v>
      </c>
      <c r="AG622">
        <f t="shared" si="300"/>
        <v>123800</v>
      </c>
      <c r="AH622">
        <f t="shared" si="301"/>
        <v>76513</v>
      </c>
    </row>
    <row r="623" spans="1:34">
      <c r="A623" s="3">
        <v>620</v>
      </c>
      <c r="B623" s="2">
        <f t="shared" si="276"/>
        <v>380733981478929.62</v>
      </c>
      <c r="C623" s="2">
        <f t="shared" si="277"/>
        <v>2461058765191.2949</v>
      </c>
      <c r="D623" s="2">
        <f t="shared" si="302"/>
        <v>11869392406.722656</v>
      </c>
      <c r="E623" s="2">
        <f t="shared" si="278"/>
        <v>383195040244120.94</v>
      </c>
      <c r="G623" s="2">
        <f t="shared" si="279"/>
        <v>35</v>
      </c>
      <c r="H623" s="2">
        <f t="shared" si="280"/>
        <v>25</v>
      </c>
      <c r="I623" s="2">
        <f t="shared" si="281"/>
        <v>100000</v>
      </c>
      <c r="J623" s="4">
        <f t="shared" si="282"/>
        <v>2472966.4757053205</v>
      </c>
      <c r="K623" s="10">
        <f t="shared" si="283"/>
        <v>11907.710514025352</v>
      </c>
      <c r="L623" s="4">
        <f t="shared" si="292"/>
        <v>59538.552570126762</v>
      </c>
      <c r="M623" s="9" t="e">
        <f t="shared" si="293"/>
        <v>#NUM!</v>
      </c>
      <c r="N623" s="4">
        <f t="shared" si="284"/>
        <v>191.59053651247086</v>
      </c>
      <c r="Q623" s="2">
        <f t="shared" si="285"/>
        <v>3855877012.9671302</v>
      </c>
      <c r="R623" s="2">
        <f t="shared" si="286"/>
        <v>24792431.119199209</v>
      </c>
      <c r="S623" s="2">
        <f t="shared" si="287"/>
        <v>119178.34120823085</v>
      </c>
      <c r="T623" s="4">
        <f t="shared" si="288"/>
        <v>3880669444.0863295</v>
      </c>
      <c r="U623" s="4">
        <v>100000</v>
      </c>
      <c r="V623" s="10">
        <f t="shared" si="303"/>
        <v>12.396215559599604</v>
      </c>
      <c r="W623" s="4">
        <f t="shared" si="304"/>
        <v>5.9589170604114727E-2</v>
      </c>
      <c r="X623" s="2">
        <f t="shared" si="294"/>
        <v>61.981077797998019</v>
      </c>
      <c r="Y623" s="9">
        <f t="shared" si="295"/>
        <v>7.0601851851851847E-4</v>
      </c>
      <c r="Z623" s="2">
        <f t="shared" si="296"/>
        <v>0.29794585302057186</v>
      </c>
      <c r="AA623" s="2">
        <f t="shared" si="297"/>
        <v>46913.780950195112</v>
      </c>
      <c r="AB623" s="9" t="e">
        <f t="shared" si="298"/>
        <v>#NUM!</v>
      </c>
      <c r="AC623" s="4">
        <f t="shared" si="289"/>
        <v>3855877000</v>
      </c>
      <c r="AD623" s="4">
        <f t="shared" si="299"/>
        <v>3880669400</v>
      </c>
      <c r="AE623" s="4">
        <f t="shared" si="290"/>
        <v>100000</v>
      </c>
      <c r="AF623">
        <f t="shared" si="291"/>
        <v>200636</v>
      </c>
      <c r="AG623">
        <f t="shared" si="300"/>
        <v>124000</v>
      </c>
      <c r="AH623">
        <f t="shared" si="301"/>
        <v>76636</v>
      </c>
    </row>
    <row r="624" spans="1:34">
      <c r="A624" s="3">
        <v>621</v>
      </c>
      <c r="B624" s="2">
        <f t="shared" si="276"/>
        <v>383195040244120.94</v>
      </c>
      <c r="C624" s="2">
        <f t="shared" si="277"/>
        <v>2472966475705.3203</v>
      </c>
      <c r="D624" s="2">
        <f t="shared" si="302"/>
        <v>11907710514.025391</v>
      </c>
      <c r="E624" s="2">
        <f t="shared" si="278"/>
        <v>385668006719826.25</v>
      </c>
      <c r="G624" s="2">
        <f t="shared" si="279"/>
        <v>35</v>
      </c>
      <c r="H624" s="2">
        <f t="shared" si="280"/>
        <v>26</v>
      </c>
      <c r="I624" s="2">
        <f t="shared" si="281"/>
        <v>100000</v>
      </c>
      <c r="J624" s="4">
        <f t="shared" si="282"/>
        <v>2484912.5661300472</v>
      </c>
      <c r="K624" s="10">
        <f t="shared" si="283"/>
        <v>11946.090424726721</v>
      </c>
      <c r="L624" s="4">
        <f t="shared" si="292"/>
        <v>59730.4521236336</v>
      </c>
      <c r="M624" s="9" t="e">
        <f t="shared" si="293"/>
        <v>#NUM!</v>
      </c>
      <c r="N624" s="4">
        <f t="shared" si="284"/>
        <v>191.89955350683886</v>
      </c>
      <c r="Q624" s="2">
        <f t="shared" si="285"/>
        <v>3880669444.0863295</v>
      </c>
      <c r="R624" s="2">
        <f t="shared" si="286"/>
        <v>24911993.259514455</v>
      </c>
      <c r="S624" s="2">
        <f t="shared" si="287"/>
        <v>119562.14031524453</v>
      </c>
      <c r="T624" s="4">
        <f t="shared" si="288"/>
        <v>3905581437.3458438</v>
      </c>
      <c r="U624" s="4">
        <v>100000</v>
      </c>
      <c r="V624" s="10">
        <f t="shared" si="303"/>
        <v>12.455996629757227</v>
      </c>
      <c r="W624" s="4">
        <f t="shared" si="304"/>
        <v>5.9781070157622906E-2</v>
      </c>
      <c r="X624" s="2">
        <f t="shared" si="294"/>
        <v>62.27998314878613</v>
      </c>
      <c r="Y624" s="9">
        <f t="shared" si="295"/>
        <v>7.175925925925927E-4</v>
      </c>
      <c r="Z624" s="2">
        <f t="shared" si="296"/>
        <v>0.29890535078811098</v>
      </c>
      <c r="AA624" s="2">
        <f t="shared" si="297"/>
        <v>46976.060933343899</v>
      </c>
      <c r="AB624" s="9" t="e">
        <f t="shared" si="298"/>
        <v>#NUM!</v>
      </c>
      <c r="AC624" s="4">
        <f t="shared" si="289"/>
        <v>3880669400</v>
      </c>
      <c r="AD624" s="4">
        <f t="shared" si="299"/>
        <v>3905581400</v>
      </c>
      <c r="AE624" s="4">
        <f t="shared" si="290"/>
        <v>100000</v>
      </c>
      <c r="AF624">
        <f t="shared" si="291"/>
        <v>200960</v>
      </c>
      <c r="AG624">
        <f t="shared" si="300"/>
        <v>124200</v>
      </c>
      <c r="AH624">
        <f t="shared" si="301"/>
        <v>76760</v>
      </c>
    </row>
    <row r="625" spans="1:34">
      <c r="A625" s="3">
        <v>622</v>
      </c>
      <c r="B625" s="2">
        <f t="shared" si="276"/>
        <v>385668006719826.25</v>
      </c>
      <c r="C625" s="2">
        <f t="shared" si="277"/>
        <v>2484912566130.0474</v>
      </c>
      <c r="D625" s="2">
        <f t="shared" si="302"/>
        <v>11946090424.727051</v>
      </c>
      <c r="E625" s="2">
        <f t="shared" si="278"/>
        <v>388152919285956.31</v>
      </c>
      <c r="G625" s="2">
        <f t="shared" si="279"/>
        <v>35</v>
      </c>
      <c r="H625" s="2">
        <f t="shared" si="280"/>
        <v>27</v>
      </c>
      <c r="I625" s="2">
        <f t="shared" si="281"/>
        <v>100000</v>
      </c>
      <c r="J625" s="4">
        <f t="shared" si="282"/>
        <v>2496897.098268874</v>
      </c>
      <c r="K625" s="10">
        <f t="shared" si="283"/>
        <v>11984.532138826964</v>
      </c>
      <c r="L625" s="4">
        <f t="shared" si="292"/>
        <v>59922.660694134822</v>
      </c>
      <c r="M625" s="9" t="e">
        <f t="shared" si="293"/>
        <v>#NUM!</v>
      </c>
      <c r="N625" s="4">
        <f t="shared" si="284"/>
        <v>192.2085705012214</v>
      </c>
      <c r="Q625" s="2">
        <f t="shared" si="285"/>
        <v>3905581437.3458438</v>
      </c>
      <c r="R625" s="2">
        <f t="shared" si="286"/>
        <v>25031939.816970702</v>
      </c>
      <c r="S625" s="2">
        <f t="shared" si="287"/>
        <v>119946.55745624696</v>
      </c>
      <c r="T625" s="4">
        <f t="shared" si="288"/>
        <v>3930613377.1628146</v>
      </c>
      <c r="U625" s="4">
        <v>100000</v>
      </c>
      <c r="V625" s="10">
        <f t="shared" si="303"/>
        <v>12.515969908485353</v>
      </c>
      <c r="W625" s="4">
        <f t="shared" si="304"/>
        <v>5.9973278728126189E-2</v>
      </c>
      <c r="X625" s="2">
        <f t="shared" si="294"/>
        <v>62.579849542426764</v>
      </c>
      <c r="Y625" s="9">
        <f t="shared" si="295"/>
        <v>7.175925925925927E-4</v>
      </c>
      <c r="Z625" s="2">
        <f t="shared" si="296"/>
        <v>0.2998663936406345</v>
      </c>
      <c r="AA625" s="2">
        <f t="shared" si="297"/>
        <v>47038.640782886323</v>
      </c>
      <c r="AB625" s="9" t="e">
        <f t="shared" si="298"/>
        <v>#NUM!</v>
      </c>
      <c r="AC625" s="4">
        <f t="shared" si="289"/>
        <v>3905581400</v>
      </c>
      <c r="AD625" s="4">
        <f t="shared" si="299"/>
        <v>3930613400</v>
      </c>
      <c r="AE625" s="4">
        <f t="shared" si="290"/>
        <v>100000</v>
      </c>
      <c r="AF625">
        <f t="shared" si="291"/>
        <v>201283</v>
      </c>
      <c r="AG625">
        <f t="shared" si="300"/>
        <v>124400</v>
      </c>
      <c r="AH625">
        <f t="shared" si="301"/>
        <v>76883</v>
      </c>
    </row>
    <row r="626" spans="1:34">
      <c r="A626" s="3">
        <v>623</v>
      </c>
      <c r="B626" s="2">
        <f t="shared" si="276"/>
        <v>388152919285956.31</v>
      </c>
      <c r="C626" s="2">
        <f t="shared" si="277"/>
        <v>2496897098268.874</v>
      </c>
      <c r="D626" s="2">
        <f t="shared" si="302"/>
        <v>11984532138.82666</v>
      </c>
      <c r="E626" s="2">
        <f t="shared" si="278"/>
        <v>390649816384225.19</v>
      </c>
      <c r="G626" s="2">
        <f t="shared" si="279"/>
        <v>35</v>
      </c>
      <c r="H626" s="2">
        <f t="shared" si="280"/>
        <v>28</v>
      </c>
      <c r="I626" s="2">
        <f t="shared" si="281"/>
        <v>100000</v>
      </c>
      <c r="J626" s="4">
        <f t="shared" si="282"/>
        <v>2508920.1339252</v>
      </c>
      <c r="K626" s="10">
        <f t="shared" si="283"/>
        <v>12023.035656326083</v>
      </c>
      <c r="L626" s="4">
        <f t="shared" si="292"/>
        <v>60115.178281630418</v>
      </c>
      <c r="M626" s="9" t="e">
        <f t="shared" si="293"/>
        <v>#NUM!</v>
      </c>
      <c r="N626" s="4">
        <f t="shared" si="284"/>
        <v>192.51758749559667</v>
      </c>
      <c r="Q626" s="2">
        <f t="shared" si="285"/>
        <v>3930613377.1628146</v>
      </c>
      <c r="R626" s="2">
        <f t="shared" si="286"/>
        <v>25152271.409601942</v>
      </c>
      <c r="S626" s="2">
        <f t="shared" si="287"/>
        <v>120331.59263123813</v>
      </c>
      <c r="T626" s="4">
        <f t="shared" si="288"/>
        <v>3955765648.5724168</v>
      </c>
      <c r="U626" s="4">
        <v>100000</v>
      </c>
      <c r="V626" s="10">
        <f t="shared" si="303"/>
        <v>12.57613570480097</v>
      </c>
      <c r="W626" s="4">
        <f t="shared" si="304"/>
        <v>6.016579631561747E-2</v>
      </c>
      <c r="X626" s="2">
        <f t="shared" si="294"/>
        <v>62.88067852400485</v>
      </c>
      <c r="Y626" s="9">
        <f t="shared" si="295"/>
        <v>7.175925925925927E-4</v>
      </c>
      <c r="Z626" s="2">
        <f t="shared" si="296"/>
        <v>0.30082898157808557</v>
      </c>
      <c r="AA626" s="2">
        <f t="shared" si="297"/>
        <v>47101.521461410324</v>
      </c>
      <c r="AB626" s="9" t="e">
        <f t="shared" si="298"/>
        <v>#NUM!</v>
      </c>
      <c r="AC626" s="4">
        <f t="shared" si="289"/>
        <v>3930613400</v>
      </c>
      <c r="AD626" s="4">
        <f t="shared" si="299"/>
        <v>3955765600</v>
      </c>
      <c r="AE626" s="4">
        <f t="shared" si="290"/>
        <v>100000</v>
      </c>
      <c r="AF626">
        <f t="shared" si="291"/>
        <v>201607</v>
      </c>
      <c r="AG626">
        <f t="shared" si="300"/>
        <v>124600</v>
      </c>
      <c r="AH626">
        <f t="shared" si="301"/>
        <v>77007</v>
      </c>
    </row>
    <row r="627" spans="1:34">
      <c r="A627" s="3">
        <v>624</v>
      </c>
      <c r="B627" s="2">
        <f t="shared" si="276"/>
        <v>390649816384225.19</v>
      </c>
      <c r="C627" s="2">
        <f t="shared" si="277"/>
        <v>2508920133925.1997</v>
      </c>
      <c r="D627" s="2">
        <f t="shared" si="302"/>
        <v>12023035656.325684</v>
      </c>
      <c r="E627" s="2">
        <f t="shared" si="278"/>
        <v>393158736518150.37</v>
      </c>
      <c r="G627" s="2">
        <f t="shared" si="279"/>
        <v>35</v>
      </c>
      <c r="H627" s="2">
        <f t="shared" si="280"/>
        <v>29</v>
      </c>
      <c r="I627" s="2">
        <f t="shared" si="281"/>
        <v>100000</v>
      </c>
      <c r="J627" s="4">
        <f t="shared" si="282"/>
        <v>2520981.7349024243</v>
      </c>
      <c r="K627" s="10">
        <f t="shared" si="283"/>
        <v>12061.600977224076</v>
      </c>
      <c r="L627" s="4">
        <f t="shared" si="292"/>
        <v>60308.004886120383</v>
      </c>
      <c r="M627" s="9" t="e">
        <f t="shared" si="293"/>
        <v>#NUM!</v>
      </c>
      <c r="N627" s="4">
        <f t="shared" si="284"/>
        <v>192.82660448996467</v>
      </c>
      <c r="Q627" s="2">
        <f t="shared" si="285"/>
        <v>3955765648.5724168</v>
      </c>
      <c r="R627" s="2">
        <f t="shared" si="286"/>
        <v>25272988.65544216</v>
      </c>
      <c r="S627" s="2">
        <f t="shared" si="287"/>
        <v>120717.24584021806</v>
      </c>
      <c r="T627" s="4">
        <f t="shared" si="288"/>
        <v>3981038637.227859</v>
      </c>
      <c r="U627" s="4">
        <v>100000</v>
      </c>
      <c r="V627" s="10">
        <f t="shared" si="303"/>
        <v>12.63649432772108</v>
      </c>
      <c r="W627" s="4">
        <f t="shared" si="304"/>
        <v>6.0358622920109184E-2</v>
      </c>
      <c r="X627" s="2">
        <f t="shared" si="294"/>
        <v>63.182471638605399</v>
      </c>
      <c r="Y627" s="9">
        <f t="shared" si="295"/>
        <v>7.291666666666667E-4</v>
      </c>
      <c r="Z627" s="2">
        <f t="shared" si="296"/>
        <v>0.30179311460054947</v>
      </c>
      <c r="AA627" s="2">
        <f t="shared" si="297"/>
        <v>47164.703933048928</v>
      </c>
      <c r="AB627" s="9" t="e">
        <f t="shared" si="298"/>
        <v>#NUM!</v>
      </c>
      <c r="AC627" s="4">
        <f t="shared" si="289"/>
        <v>3955765600</v>
      </c>
      <c r="AD627" s="4">
        <f t="shared" si="299"/>
        <v>3981038600</v>
      </c>
      <c r="AE627" s="4">
        <f t="shared" si="290"/>
        <v>100000</v>
      </c>
      <c r="AF627">
        <f t="shared" si="291"/>
        <v>201931</v>
      </c>
      <c r="AG627">
        <f t="shared" si="300"/>
        <v>124800</v>
      </c>
      <c r="AH627">
        <f t="shared" si="301"/>
        <v>77131</v>
      </c>
    </row>
    <row r="628" spans="1:34">
      <c r="A628" s="3">
        <v>625</v>
      </c>
      <c r="B628" s="2">
        <f t="shared" si="276"/>
        <v>393158736518150.37</v>
      </c>
      <c r="C628" s="2">
        <f t="shared" si="277"/>
        <v>2520981734902.4243</v>
      </c>
      <c r="D628" s="2">
        <f t="shared" si="302"/>
        <v>12061600977.224609</v>
      </c>
      <c r="E628" s="2">
        <f t="shared" si="278"/>
        <v>395679718253052.81</v>
      </c>
      <c r="G628" s="2">
        <f t="shared" si="279"/>
        <v>35</v>
      </c>
      <c r="H628" s="2">
        <f t="shared" si="280"/>
        <v>30</v>
      </c>
      <c r="I628" s="2">
        <f t="shared" si="281"/>
        <v>100000</v>
      </c>
      <c r="J628" s="4">
        <f t="shared" si="282"/>
        <v>2533081.9630039451</v>
      </c>
      <c r="K628" s="10">
        <f t="shared" si="283"/>
        <v>12100.228101520945</v>
      </c>
      <c r="L628" s="4">
        <f t="shared" si="292"/>
        <v>60501.140507604723</v>
      </c>
      <c r="M628" s="9" t="e">
        <f t="shared" si="293"/>
        <v>#NUM!</v>
      </c>
      <c r="N628" s="4">
        <f t="shared" si="284"/>
        <v>193.13562148433994</v>
      </c>
      <c r="Q628" s="2">
        <f t="shared" si="285"/>
        <v>3981038637.227859</v>
      </c>
      <c r="R628" s="2">
        <f t="shared" si="286"/>
        <v>25394092.172525346</v>
      </c>
      <c r="S628" s="2">
        <f t="shared" si="287"/>
        <v>121103.51708318674</v>
      </c>
      <c r="T628" s="4">
        <f t="shared" si="288"/>
        <v>4006432729.4003844</v>
      </c>
      <c r="U628" s="4">
        <v>100000</v>
      </c>
      <c r="V628" s="10">
        <f t="shared" si="303"/>
        <v>12.697046086262674</v>
      </c>
      <c r="W628" s="4">
        <f t="shared" si="304"/>
        <v>6.0551758541594225E-2</v>
      </c>
      <c r="X628" s="2">
        <f t="shared" si="294"/>
        <v>63.485230431313369</v>
      </c>
      <c r="Y628" s="9">
        <f t="shared" si="295"/>
        <v>7.291666666666667E-4</v>
      </c>
      <c r="Z628" s="2">
        <f t="shared" si="296"/>
        <v>0.30275879270796935</v>
      </c>
      <c r="AA628" s="2">
        <f t="shared" si="297"/>
        <v>47228.189163480238</v>
      </c>
      <c r="AB628" s="9" t="e">
        <f t="shared" si="298"/>
        <v>#NUM!</v>
      </c>
      <c r="AC628" s="4">
        <f t="shared" si="289"/>
        <v>3981038600</v>
      </c>
      <c r="AD628" s="4">
        <f t="shared" si="299"/>
        <v>4006432700</v>
      </c>
      <c r="AE628" s="4">
        <f t="shared" si="290"/>
        <v>100000</v>
      </c>
      <c r="AF628">
        <f t="shared" si="291"/>
        <v>202254</v>
      </c>
      <c r="AG628">
        <f t="shared" si="300"/>
        <v>125000</v>
      </c>
      <c r="AH628">
        <f t="shared" si="301"/>
        <v>77254</v>
      </c>
    </row>
    <row r="629" spans="1:34">
      <c r="A629" s="3">
        <v>626</v>
      </c>
      <c r="B629" s="2">
        <f t="shared" si="276"/>
        <v>395679718253052.81</v>
      </c>
      <c r="C629" s="2">
        <f t="shared" si="277"/>
        <v>2533081963003.9448</v>
      </c>
      <c r="D629" s="2">
        <f t="shared" si="302"/>
        <v>12100228101.520508</v>
      </c>
      <c r="E629" s="2">
        <f t="shared" si="278"/>
        <v>398212800216056.75</v>
      </c>
      <c r="G629" s="2">
        <f t="shared" si="279"/>
        <v>35</v>
      </c>
      <c r="H629" s="2">
        <f t="shared" si="280"/>
        <v>31</v>
      </c>
      <c r="I629" s="2">
        <f t="shared" si="281"/>
        <v>100000</v>
      </c>
      <c r="J629" s="4">
        <f t="shared" si="282"/>
        <v>2545220.880033162</v>
      </c>
      <c r="K629" s="10">
        <f t="shared" si="283"/>
        <v>12138.917029216687</v>
      </c>
      <c r="L629" s="4">
        <f t="shared" si="292"/>
        <v>60694.585146083438</v>
      </c>
      <c r="M629" s="9" t="e">
        <f t="shared" si="293"/>
        <v>#NUM!</v>
      </c>
      <c r="N629" s="4">
        <f t="shared" si="284"/>
        <v>193.44463847871521</v>
      </c>
      <c r="Q629" s="2">
        <f t="shared" si="285"/>
        <v>4006432729.4003844</v>
      </c>
      <c r="R629" s="2">
        <f t="shared" si="286"/>
        <v>25515582.578885492</v>
      </c>
      <c r="S629" s="2">
        <f t="shared" si="287"/>
        <v>121490.40636014417</v>
      </c>
      <c r="T629" s="4">
        <f t="shared" si="288"/>
        <v>4031948311.97927</v>
      </c>
      <c r="U629" s="4">
        <v>100000</v>
      </c>
      <c r="V629" s="10">
        <f t="shared" si="303"/>
        <v>12.757791289442745</v>
      </c>
      <c r="W629" s="4">
        <f t="shared" si="304"/>
        <v>6.0745203180070817E-2</v>
      </c>
      <c r="X629" s="2">
        <f t="shared" si="294"/>
        <v>63.788956447213721</v>
      </c>
      <c r="Y629" s="9">
        <f t="shared" si="295"/>
        <v>7.291666666666667E-4</v>
      </c>
      <c r="Z629" s="2">
        <f t="shared" si="296"/>
        <v>0.30372601590035231</v>
      </c>
      <c r="AA629" s="2">
        <f t="shared" si="297"/>
        <v>47291.978119927451</v>
      </c>
      <c r="AB629" s="9" t="e">
        <f t="shared" si="298"/>
        <v>#NUM!</v>
      </c>
      <c r="AC629" s="4">
        <f t="shared" si="289"/>
        <v>4006432700</v>
      </c>
      <c r="AD629" s="4">
        <f t="shared" si="299"/>
        <v>4031948300</v>
      </c>
      <c r="AE629" s="4">
        <f t="shared" si="290"/>
        <v>100000</v>
      </c>
      <c r="AF629">
        <f t="shared" si="291"/>
        <v>202578</v>
      </c>
      <c r="AG629">
        <f t="shared" si="300"/>
        <v>125200</v>
      </c>
      <c r="AH629">
        <f t="shared" si="301"/>
        <v>77378</v>
      </c>
    </row>
    <row r="630" spans="1:34">
      <c r="A630" s="3">
        <v>627</v>
      </c>
      <c r="B630" s="2">
        <f t="shared" si="276"/>
        <v>398212800216056.75</v>
      </c>
      <c r="C630" s="2">
        <f t="shared" si="277"/>
        <v>2545220880033.1621</v>
      </c>
      <c r="D630" s="2">
        <f t="shared" si="302"/>
        <v>12138917029.217285</v>
      </c>
      <c r="E630" s="2">
        <f t="shared" si="278"/>
        <v>400758021096089.94</v>
      </c>
      <c r="G630" s="2">
        <f t="shared" si="279"/>
        <v>35</v>
      </c>
      <c r="H630" s="2">
        <f t="shared" si="280"/>
        <v>32</v>
      </c>
      <c r="I630" s="2">
        <f t="shared" si="281"/>
        <v>100000</v>
      </c>
      <c r="J630" s="4">
        <f t="shared" si="282"/>
        <v>2557398.5477934731</v>
      </c>
      <c r="K630" s="10">
        <f t="shared" si="283"/>
        <v>12177.667760311306</v>
      </c>
      <c r="L630" s="4">
        <f t="shared" si="292"/>
        <v>60888.338801556529</v>
      </c>
      <c r="M630" s="9" t="e">
        <f t="shared" si="293"/>
        <v>#NUM!</v>
      </c>
      <c r="N630" s="4">
        <f t="shared" si="284"/>
        <v>193.75365547309048</v>
      </c>
      <c r="Q630" s="2">
        <f t="shared" si="285"/>
        <v>4031948311.97927</v>
      </c>
      <c r="R630" s="2">
        <f t="shared" si="286"/>
        <v>25637460.492556583</v>
      </c>
      <c r="S630" s="2">
        <f t="shared" si="287"/>
        <v>121877.91367109035</v>
      </c>
      <c r="T630" s="4">
        <f t="shared" si="288"/>
        <v>4057585772.4718266</v>
      </c>
      <c r="U630" s="4">
        <v>100000</v>
      </c>
      <c r="V630" s="10">
        <f t="shared" si="303"/>
        <v>12.818730246278292</v>
      </c>
      <c r="W630" s="4">
        <f t="shared" si="304"/>
        <v>6.0938956835547842E-2</v>
      </c>
      <c r="X630" s="2">
        <f t="shared" si="294"/>
        <v>64.093651231391462</v>
      </c>
      <c r="Y630" s="9">
        <f t="shared" si="295"/>
        <v>7.407407407407407E-4</v>
      </c>
      <c r="Z630" s="2">
        <f t="shared" si="296"/>
        <v>0.30469478417774098</v>
      </c>
      <c r="AA630" s="2">
        <f t="shared" si="297"/>
        <v>47356.071771158844</v>
      </c>
      <c r="AB630" s="9" t="e">
        <f t="shared" si="298"/>
        <v>#NUM!</v>
      </c>
      <c r="AC630" s="4">
        <f t="shared" si="289"/>
        <v>4031948300</v>
      </c>
      <c r="AD630" s="4">
        <f t="shared" si="299"/>
        <v>4057585800</v>
      </c>
      <c r="AE630" s="4">
        <f t="shared" si="290"/>
        <v>100000</v>
      </c>
      <c r="AF630">
        <f t="shared" si="291"/>
        <v>202901</v>
      </c>
      <c r="AG630">
        <f t="shared" si="300"/>
        <v>125400</v>
      </c>
      <c r="AH630">
        <f t="shared" si="301"/>
        <v>77501</v>
      </c>
    </row>
    <row r="631" spans="1:34">
      <c r="A631" s="3">
        <v>628</v>
      </c>
      <c r="B631" s="2">
        <f t="shared" si="276"/>
        <v>400758021096089.94</v>
      </c>
      <c r="C631" s="2">
        <f t="shared" si="277"/>
        <v>2557398547793.4731</v>
      </c>
      <c r="D631" s="2">
        <f t="shared" si="302"/>
        <v>12177667760.311035</v>
      </c>
      <c r="E631" s="2">
        <f t="shared" si="278"/>
        <v>403315419643883.44</v>
      </c>
      <c r="G631" s="2">
        <f t="shared" si="279"/>
        <v>35</v>
      </c>
      <c r="H631" s="2">
        <f t="shared" si="280"/>
        <v>33</v>
      </c>
      <c r="I631" s="2">
        <f t="shared" si="281"/>
        <v>100000</v>
      </c>
      <c r="J631" s="4">
        <f t="shared" si="282"/>
        <v>2569615.0280882781</v>
      </c>
      <c r="K631" s="10">
        <f t="shared" si="283"/>
        <v>12216.4802948048</v>
      </c>
      <c r="L631" s="4">
        <f t="shared" si="292"/>
        <v>61082.401474024002</v>
      </c>
      <c r="M631" s="9" t="e">
        <f t="shared" si="293"/>
        <v>#NUM!</v>
      </c>
      <c r="N631" s="4">
        <f t="shared" si="284"/>
        <v>194.06267246747302</v>
      </c>
      <c r="Q631" s="2">
        <f t="shared" si="285"/>
        <v>4057585772.4718266</v>
      </c>
      <c r="R631" s="2">
        <f t="shared" si="286"/>
        <v>25759726.53157261</v>
      </c>
      <c r="S631" s="2">
        <f t="shared" si="287"/>
        <v>122266.03901602529</v>
      </c>
      <c r="T631" s="4">
        <f t="shared" si="288"/>
        <v>4083345499.0033994</v>
      </c>
      <c r="U631" s="4">
        <v>100000</v>
      </c>
      <c r="V631" s="10">
        <f t="shared" si="303"/>
        <v>12.879863265786305</v>
      </c>
      <c r="W631" s="4">
        <f t="shared" si="304"/>
        <v>6.1133019508012865E-2</v>
      </c>
      <c r="X631" s="2">
        <f t="shared" si="294"/>
        <v>64.399316328931519</v>
      </c>
      <c r="Y631" s="9">
        <f t="shared" si="295"/>
        <v>7.407407407407407E-4</v>
      </c>
      <c r="Z631" s="2">
        <f t="shared" si="296"/>
        <v>0.30566509754005722</v>
      </c>
      <c r="AA631" s="2">
        <f t="shared" si="297"/>
        <v>47420.471087487778</v>
      </c>
      <c r="AB631" s="9" t="e">
        <f t="shared" si="298"/>
        <v>#NUM!</v>
      </c>
      <c r="AC631" s="4">
        <f t="shared" si="289"/>
        <v>4057585800</v>
      </c>
      <c r="AD631" s="4">
        <f t="shared" si="299"/>
        <v>4083345500</v>
      </c>
      <c r="AE631" s="4">
        <f t="shared" si="290"/>
        <v>100000</v>
      </c>
      <c r="AF631">
        <f t="shared" si="291"/>
        <v>203225</v>
      </c>
      <c r="AG631">
        <f t="shared" si="300"/>
        <v>125600</v>
      </c>
      <c r="AH631">
        <f t="shared" si="301"/>
        <v>77625</v>
      </c>
    </row>
    <row r="632" spans="1:34">
      <c r="A632" s="3">
        <v>629</v>
      </c>
      <c r="B632" s="2">
        <f t="shared" si="276"/>
        <v>403315419643883.44</v>
      </c>
      <c r="C632" s="2">
        <f t="shared" si="277"/>
        <v>2569615028088.2783</v>
      </c>
      <c r="D632" s="2">
        <f t="shared" si="302"/>
        <v>12216480294.805176</v>
      </c>
      <c r="E632" s="2">
        <f t="shared" si="278"/>
        <v>405885034671971.69</v>
      </c>
      <c r="G632" s="2">
        <f t="shared" si="279"/>
        <v>35</v>
      </c>
      <c r="H632" s="2">
        <f t="shared" si="280"/>
        <v>34</v>
      </c>
      <c r="I632" s="2">
        <f t="shared" si="281"/>
        <v>100000</v>
      </c>
      <c r="J632" s="4">
        <f t="shared" si="282"/>
        <v>2581870.3827209752</v>
      </c>
      <c r="K632" s="10">
        <f t="shared" si="283"/>
        <v>12255.354632697168</v>
      </c>
      <c r="L632" s="4">
        <f t="shared" si="292"/>
        <v>61276.773163485843</v>
      </c>
      <c r="M632" s="9" t="e">
        <f t="shared" si="293"/>
        <v>#NUM!</v>
      </c>
      <c r="N632" s="4">
        <f t="shared" si="284"/>
        <v>194.37168946184102</v>
      </c>
      <c r="Q632" s="2">
        <f t="shared" si="285"/>
        <v>4083345499.0033994</v>
      </c>
      <c r="R632" s="2">
        <f t="shared" si="286"/>
        <v>25882381.313967559</v>
      </c>
      <c r="S632" s="2">
        <f t="shared" si="287"/>
        <v>122654.78239494897</v>
      </c>
      <c r="T632" s="4">
        <f t="shared" si="288"/>
        <v>4109227880.3173671</v>
      </c>
      <c r="U632" s="4">
        <v>100000</v>
      </c>
      <c r="V632" s="10">
        <f t="shared" si="303"/>
        <v>12.94119065698378</v>
      </c>
      <c r="W632" s="4">
        <f t="shared" si="304"/>
        <v>6.1327391197474768E-2</v>
      </c>
      <c r="X632" s="2">
        <f t="shared" si="294"/>
        <v>64.705953284918905</v>
      </c>
      <c r="Y632" s="9">
        <f t="shared" si="295"/>
        <v>7.407407407407407E-4</v>
      </c>
      <c r="Z632" s="2">
        <f t="shared" si="296"/>
        <v>0.30663695598738627</v>
      </c>
      <c r="AA632" s="2">
        <f t="shared" si="297"/>
        <v>47485.177040772694</v>
      </c>
      <c r="AB632" s="9" t="e">
        <f t="shared" si="298"/>
        <v>#NUM!</v>
      </c>
      <c r="AC632" s="4">
        <f t="shared" si="289"/>
        <v>4083345500</v>
      </c>
      <c r="AD632" s="4">
        <f t="shared" si="299"/>
        <v>4109227900</v>
      </c>
      <c r="AE632" s="4">
        <f t="shared" si="290"/>
        <v>100000</v>
      </c>
      <c r="AF632">
        <f t="shared" si="291"/>
        <v>203549</v>
      </c>
      <c r="AG632">
        <f t="shared" si="300"/>
        <v>125800</v>
      </c>
      <c r="AH632">
        <f t="shared" si="301"/>
        <v>77749</v>
      </c>
    </row>
    <row r="633" spans="1:34">
      <c r="A633" s="3">
        <v>630</v>
      </c>
      <c r="B633" s="2">
        <f t="shared" si="276"/>
        <v>405885034671971.69</v>
      </c>
      <c r="C633" s="2">
        <f t="shared" si="277"/>
        <v>2581870382720.9756</v>
      </c>
      <c r="D633" s="2">
        <f t="shared" si="302"/>
        <v>12255354632.697266</v>
      </c>
      <c r="E633" s="2">
        <f t="shared" si="278"/>
        <v>408466905054692.69</v>
      </c>
      <c r="G633" s="2">
        <f t="shared" si="279"/>
        <v>35</v>
      </c>
      <c r="H633" s="2">
        <f t="shared" si="280"/>
        <v>35</v>
      </c>
      <c r="I633" s="2">
        <f t="shared" si="281"/>
        <v>100000</v>
      </c>
      <c r="J633" s="4">
        <f t="shared" si="282"/>
        <v>2594164.6734949634</v>
      </c>
      <c r="K633" s="10">
        <f t="shared" si="283"/>
        <v>12294.290773988412</v>
      </c>
      <c r="L633" s="4">
        <f t="shared" si="292"/>
        <v>61471.453869942059</v>
      </c>
      <c r="M633" s="9" t="e">
        <f t="shared" si="293"/>
        <v>#NUM!</v>
      </c>
      <c r="N633" s="4">
        <f t="shared" si="284"/>
        <v>194.68070645621629</v>
      </c>
      <c r="Q633" s="2">
        <f t="shared" si="285"/>
        <v>4109227880.3173671</v>
      </c>
      <c r="R633" s="2">
        <f t="shared" si="286"/>
        <v>26005425.457775421</v>
      </c>
      <c r="S633" s="2">
        <f t="shared" si="287"/>
        <v>123044.1438078614</v>
      </c>
      <c r="T633" s="4">
        <f t="shared" si="288"/>
        <v>4135233305.7751427</v>
      </c>
      <c r="U633" s="4">
        <v>100000</v>
      </c>
      <c r="V633" s="10">
        <f t="shared" si="303"/>
        <v>13.00271272888771</v>
      </c>
      <c r="W633" s="4">
        <f t="shared" si="304"/>
        <v>6.1522071903929998E-2</v>
      </c>
      <c r="X633" s="2">
        <f t="shared" si="294"/>
        <v>65.013563644438548</v>
      </c>
      <c r="Y633" s="9">
        <f t="shared" si="295"/>
        <v>7.5231481481481471E-4</v>
      </c>
      <c r="Z633" s="2">
        <f t="shared" si="296"/>
        <v>0.30761035951964288</v>
      </c>
      <c r="AA633" s="2">
        <f t="shared" si="297"/>
        <v>47550.190604417134</v>
      </c>
      <c r="AB633" s="9" t="e">
        <f t="shared" si="298"/>
        <v>#NUM!</v>
      </c>
      <c r="AC633" s="4">
        <f t="shared" si="289"/>
        <v>4109227900</v>
      </c>
      <c r="AD633" s="4">
        <f t="shared" si="299"/>
        <v>4135233300</v>
      </c>
      <c r="AE633" s="4">
        <f t="shared" si="290"/>
        <v>100000</v>
      </c>
      <c r="AF633">
        <f t="shared" si="291"/>
        <v>203872</v>
      </c>
      <c r="AG633">
        <f t="shared" si="300"/>
        <v>126000</v>
      </c>
      <c r="AH633">
        <f t="shared" si="301"/>
        <v>77872</v>
      </c>
    </row>
    <row r="634" spans="1:34">
      <c r="A634" s="3">
        <v>631</v>
      </c>
      <c r="B634" s="2">
        <f t="shared" si="276"/>
        <v>408466905054692.69</v>
      </c>
      <c r="C634" s="2">
        <f t="shared" si="277"/>
        <v>2594164673494.9634</v>
      </c>
      <c r="D634" s="2">
        <f t="shared" si="302"/>
        <v>12294290773.987793</v>
      </c>
      <c r="E634" s="2">
        <f t="shared" si="278"/>
        <v>411061069728187.62</v>
      </c>
      <c r="G634" s="2">
        <f t="shared" si="279"/>
        <v>36</v>
      </c>
      <c r="H634" s="2">
        <f t="shared" si="280"/>
        <v>1</v>
      </c>
      <c r="I634" s="2">
        <f t="shared" si="281"/>
        <v>100000</v>
      </c>
      <c r="J634" s="4">
        <f t="shared" si="282"/>
        <v>2606497.962213642</v>
      </c>
      <c r="K634" s="10">
        <f t="shared" si="283"/>
        <v>12333.28871867853</v>
      </c>
      <c r="L634" s="4">
        <f t="shared" si="292"/>
        <v>61666.443593392651</v>
      </c>
      <c r="M634" s="9" t="e">
        <f t="shared" si="293"/>
        <v>#NUM!</v>
      </c>
      <c r="N634" s="4">
        <f t="shared" si="284"/>
        <v>194.98972345059155</v>
      </c>
      <c r="Q634" s="2">
        <f t="shared" si="285"/>
        <v>4135233305.7751427</v>
      </c>
      <c r="R634" s="2">
        <f t="shared" si="286"/>
        <v>26128859.581030183</v>
      </c>
      <c r="S634" s="2">
        <f t="shared" si="287"/>
        <v>123434.12325476258</v>
      </c>
      <c r="T634" s="4">
        <f t="shared" si="288"/>
        <v>4161362165.356173</v>
      </c>
      <c r="U634" s="4">
        <v>100000</v>
      </c>
      <c r="V634" s="10">
        <f t="shared" si="303"/>
        <v>13.064429790515092</v>
      </c>
      <c r="W634" s="4">
        <f t="shared" si="304"/>
        <v>6.1717061627382108E-2</v>
      </c>
      <c r="X634" s="2">
        <f t="shared" si="294"/>
        <v>65.322148952575461</v>
      </c>
      <c r="Y634" s="9">
        <f t="shared" si="295"/>
        <v>7.5231481481481471E-4</v>
      </c>
      <c r="Z634" s="2">
        <f t="shared" si="296"/>
        <v>0.30858530813691232</v>
      </c>
      <c r="AA634" s="2">
        <f t="shared" si="297"/>
        <v>47615.512753369709</v>
      </c>
      <c r="AB634" s="9" t="e">
        <f t="shared" si="298"/>
        <v>#NUM!</v>
      </c>
      <c r="AC634" s="4">
        <f t="shared" si="289"/>
        <v>4135233300</v>
      </c>
      <c r="AD634" s="4">
        <f t="shared" si="299"/>
        <v>4161362200</v>
      </c>
      <c r="AE634" s="4">
        <f t="shared" si="290"/>
        <v>100000</v>
      </c>
      <c r="AF634">
        <f t="shared" si="291"/>
        <v>204196</v>
      </c>
      <c r="AG634">
        <f t="shared" si="300"/>
        <v>126200</v>
      </c>
      <c r="AH634">
        <f t="shared" si="301"/>
        <v>77996</v>
      </c>
    </row>
    <row r="635" spans="1:34">
      <c r="A635" s="3">
        <v>632</v>
      </c>
      <c r="B635" s="2">
        <f t="shared" si="276"/>
        <v>411061069728187.62</v>
      </c>
      <c r="C635" s="2">
        <f t="shared" si="277"/>
        <v>2606497962213.6421</v>
      </c>
      <c r="D635" s="2">
        <f t="shared" si="302"/>
        <v>12333288718.678711</v>
      </c>
      <c r="E635" s="2">
        <f t="shared" si="278"/>
        <v>413667567690401.25</v>
      </c>
      <c r="G635" s="2">
        <f t="shared" si="279"/>
        <v>36</v>
      </c>
      <c r="H635" s="2">
        <f t="shared" si="280"/>
        <v>2</v>
      </c>
      <c r="I635" s="2">
        <f t="shared" si="281"/>
        <v>100000</v>
      </c>
      <c r="J635" s="4">
        <f t="shared" si="282"/>
        <v>2618870.3106804094</v>
      </c>
      <c r="K635" s="10">
        <f t="shared" si="283"/>
        <v>12372.348466767524</v>
      </c>
      <c r="L635" s="4">
        <f t="shared" si="292"/>
        <v>61861.742333837617</v>
      </c>
      <c r="M635" s="9" t="e">
        <f t="shared" si="293"/>
        <v>#NUM!</v>
      </c>
      <c r="N635" s="4">
        <f t="shared" si="284"/>
        <v>195.29874044496682</v>
      </c>
      <c r="Q635" s="2">
        <f t="shared" si="285"/>
        <v>4161362165.356173</v>
      </c>
      <c r="R635" s="2">
        <f t="shared" si="286"/>
        <v>26252684.301765837</v>
      </c>
      <c r="S635" s="2">
        <f t="shared" si="287"/>
        <v>123824.72073565252</v>
      </c>
      <c r="T635" s="4">
        <f t="shared" si="288"/>
        <v>4187614849.657939</v>
      </c>
      <c r="U635" s="4">
        <v>100000</v>
      </c>
      <c r="V635" s="10">
        <f t="shared" si="303"/>
        <v>13.126342150882918</v>
      </c>
      <c r="W635" s="4">
        <f t="shared" si="304"/>
        <v>6.1912360367825769E-2</v>
      </c>
      <c r="X635" s="2">
        <f t="shared" si="294"/>
        <v>65.631710754414584</v>
      </c>
      <c r="Y635" s="9">
        <f t="shared" si="295"/>
        <v>7.5231481481481471E-4</v>
      </c>
      <c r="Z635" s="2">
        <f t="shared" si="296"/>
        <v>0.30956180183912352</v>
      </c>
      <c r="AA635" s="2">
        <f t="shared" si="297"/>
        <v>47681.144464124125</v>
      </c>
      <c r="AB635" s="9" t="e">
        <f t="shared" si="298"/>
        <v>#NUM!</v>
      </c>
      <c r="AC635" s="4">
        <f t="shared" si="289"/>
        <v>4161362200</v>
      </c>
      <c r="AD635" s="4">
        <f t="shared" si="299"/>
        <v>4187614800</v>
      </c>
      <c r="AE635" s="4">
        <f t="shared" si="290"/>
        <v>100000</v>
      </c>
      <c r="AF635">
        <f t="shared" si="291"/>
        <v>204519</v>
      </c>
      <c r="AG635">
        <f t="shared" si="300"/>
        <v>126400</v>
      </c>
      <c r="AH635">
        <f t="shared" si="301"/>
        <v>78119</v>
      </c>
    </row>
    <row r="636" spans="1:34">
      <c r="A636" s="3">
        <v>633</v>
      </c>
      <c r="B636" s="2">
        <f t="shared" ref="B636:B699" si="305">+B635+C635</f>
        <v>413667567690401.25</v>
      </c>
      <c r="C636" s="2">
        <f t="shared" ref="C636:C699" si="306">I636*J635*J$4</f>
        <v>2618870310680.4097</v>
      </c>
      <c r="D636" s="2">
        <f t="shared" si="302"/>
        <v>12372348466.767578</v>
      </c>
      <c r="E636" s="2">
        <f t="shared" ref="E636:E699" si="307">B637</f>
        <v>416286438001081.69</v>
      </c>
      <c r="G636" s="2">
        <f t="shared" ref="G636:G699" si="308">IF(G635=H635,G635+1,G635)</f>
        <v>36</v>
      </c>
      <c r="H636" s="2">
        <f t="shared" ref="H636:H699" si="309">IF(G636=G635,H635+1,1)</f>
        <v>3</v>
      </c>
      <c r="I636" s="2">
        <f t="shared" ref="I636:I699" si="310">VLOOKUP(G636,$O$7:$P$22,2)</f>
        <v>100000</v>
      </c>
      <c r="J636" s="4">
        <f t="shared" ref="J636:J699" si="311">+J635+K636</f>
        <v>2631281.780698665</v>
      </c>
      <c r="K636" s="10">
        <f t="shared" ref="K636:K699" si="312">+K$3*A636+K635</f>
        <v>12411.470018255392</v>
      </c>
      <c r="L636" s="4">
        <f t="shared" si="292"/>
        <v>62057.35009127696</v>
      </c>
      <c r="M636" s="9" t="e">
        <f t="shared" si="293"/>
        <v>#NUM!</v>
      </c>
      <c r="N636" s="4">
        <f t="shared" ref="N636:N699" si="313">+L636-L635</f>
        <v>195.60775743934209</v>
      </c>
      <c r="Q636" s="2">
        <f t="shared" ref="Q636:Q699" si="314">+Q635+R635</f>
        <v>4187614849.657939</v>
      </c>
      <c r="R636" s="2">
        <f t="shared" ref="R636:R699" si="315">+S636+R635</f>
        <v>26376900.238016367</v>
      </c>
      <c r="S636" s="2">
        <f t="shared" ref="S636:S699" si="316">+S$3*A636+S635</f>
        <v>124215.9362505312</v>
      </c>
      <c r="T636" s="4">
        <f t="shared" ref="T636:T699" si="317">+Q637</f>
        <v>4213991749.8959551</v>
      </c>
      <c r="U636" s="4">
        <v>100000</v>
      </c>
      <c r="V636" s="10">
        <f t="shared" si="303"/>
        <v>13.188450119008184</v>
      </c>
      <c r="W636" s="4">
        <f t="shared" si="304"/>
        <v>6.2107968125266311E-2</v>
      </c>
      <c r="X636" s="2">
        <f t="shared" si="294"/>
        <v>65.942250595040917</v>
      </c>
      <c r="Y636" s="9">
        <f t="shared" si="295"/>
        <v>7.5231481481481471E-4</v>
      </c>
      <c r="Z636" s="2">
        <f t="shared" si="296"/>
        <v>0.31053984062633333</v>
      </c>
      <c r="AA636" s="2">
        <f t="shared" si="297"/>
        <v>47747.086714719168</v>
      </c>
      <c r="AB636" s="9" t="e">
        <f t="shared" si="298"/>
        <v>#NUM!</v>
      </c>
      <c r="AC636" s="4">
        <f t="shared" si="289"/>
        <v>4187614800</v>
      </c>
      <c r="AD636" s="4">
        <f t="shared" si="299"/>
        <v>4213991700</v>
      </c>
      <c r="AE636" s="4">
        <f t="shared" si="290"/>
        <v>100000</v>
      </c>
      <c r="AF636">
        <f t="shared" si="291"/>
        <v>204843</v>
      </c>
      <c r="AG636">
        <f t="shared" si="300"/>
        <v>126600</v>
      </c>
      <c r="AH636">
        <f t="shared" si="301"/>
        <v>78243</v>
      </c>
    </row>
    <row r="637" spans="1:34">
      <c r="A637" s="3">
        <v>634</v>
      </c>
      <c r="B637" s="2">
        <f t="shared" si="305"/>
        <v>416286438001081.69</v>
      </c>
      <c r="C637" s="2">
        <f t="shared" si="306"/>
        <v>2631281780698.665</v>
      </c>
      <c r="D637" s="2">
        <f t="shared" si="302"/>
        <v>12411470018.255371</v>
      </c>
      <c r="E637" s="2">
        <f t="shared" si="307"/>
        <v>418917719781780.37</v>
      </c>
      <c r="G637" s="2">
        <f t="shared" si="308"/>
        <v>36</v>
      </c>
      <c r="H637" s="2">
        <f t="shared" si="309"/>
        <v>4</v>
      </c>
      <c r="I637" s="2">
        <f t="shared" si="310"/>
        <v>100000</v>
      </c>
      <c r="J637" s="4">
        <f t="shared" si="311"/>
        <v>2643732.4340718072</v>
      </c>
      <c r="K637" s="10">
        <f t="shared" si="312"/>
        <v>12450.653373142135</v>
      </c>
      <c r="L637" s="4">
        <f t="shared" si="292"/>
        <v>62253.266865710677</v>
      </c>
      <c r="M637" s="9" t="e">
        <f t="shared" si="293"/>
        <v>#NUM!</v>
      </c>
      <c r="N637" s="4">
        <f t="shared" si="313"/>
        <v>195.91677443371736</v>
      </c>
      <c r="Q637" s="2">
        <f t="shared" si="314"/>
        <v>4213991749.8959551</v>
      </c>
      <c r="R637" s="2">
        <f t="shared" si="315"/>
        <v>26501508.007815767</v>
      </c>
      <c r="S637" s="2">
        <f t="shared" si="316"/>
        <v>124607.76979939864</v>
      </c>
      <c r="T637" s="4">
        <f t="shared" si="317"/>
        <v>4240493257.9037709</v>
      </c>
      <c r="U637" s="4">
        <v>100000</v>
      </c>
      <c r="V637" s="10">
        <f t="shared" si="303"/>
        <v>13.250754003907884</v>
      </c>
      <c r="W637" s="4">
        <f t="shared" si="304"/>
        <v>6.2303884899700179E-2</v>
      </c>
      <c r="X637" s="2">
        <f t="shared" si="294"/>
        <v>66.253770019539417</v>
      </c>
      <c r="Y637" s="9">
        <f t="shared" si="295"/>
        <v>7.6388888888888893E-4</v>
      </c>
      <c r="Z637" s="2">
        <f t="shared" si="296"/>
        <v>0.31151942449849912</v>
      </c>
      <c r="AA637" s="2">
        <f t="shared" si="297"/>
        <v>47813.340484738706</v>
      </c>
      <c r="AB637" s="9" t="e">
        <f t="shared" si="298"/>
        <v>#NUM!</v>
      </c>
      <c r="AC637" s="4">
        <f t="shared" si="289"/>
        <v>4213991700</v>
      </c>
      <c r="AD637" s="4">
        <f t="shared" si="299"/>
        <v>4240493300</v>
      </c>
      <c r="AE637" s="4">
        <f t="shared" si="290"/>
        <v>100000</v>
      </c>
      <c r="AF637">
        <f t="shared" si="291"/>
        <v>205167</v>
      </c>
      <c r="AG637">
        <f t="shared" si="300"/>
        <v>126800</v>
      </c>
      <c r="AH637">
        <f t="shared" si="301"/>
        <v>78367</v>
      </c>
    </row>
    <row r="638" spans="1:34">
      <c r="A638" s="3">
        <v>635</v>
      </c>
      <c r="B638" s="2">
        <f t="shared" si="305"/>
        <v>418917719781780.37</v>
      </c>
      <c r="C638" s="2">
        <f t="shared" si="306"/>
        <v>2643732434071.8071</v>
      </c>
      <c r="D638" s="2">
        <f t="shared" si="302"/>
        <v>12450653373.14209</v>
      </c>
      <c r="E638" s="2">
        <f t="shared" si="307"/>
        <v>421561452215852.19</v>
      </c>
      <c r="G638" s="2">
        <f t="shared" si="308"/>
        <v>36</v>
      </c>
      <c r="H638" s="2">
        <f t="shared" si="309"/>
        <v>5</v>
      </c>
      <c r="I638" s="2">
        <f t="shared" si="310"/>
        <v>100000</v>
      </c>
      <c r="J638" s="4">
        <f t="shared" si="311"/>
        <v>2656222.3326032348</v>
      </c>
      <c r="K638" s="10">
        <f t="shared" si="312"/>
        <v>12489.898531427752</v>
      </c>
      <c r="L638" s="4">
        <f t="shared" si="292"/>
        <v>62449.492657138762</v>
      </c>
      <c r="M638" s="9" t="e">
        <f t="shared" si="293"/>
        <v>#NUM!</v>
      </c>
      <c r="N638" s="4">
        <f t="shared" si="313"/>
        <v>196.22579142808536</v>
      </c>
      <c r="Q638" s="2">
        <f t="shared" si="314"/>
        <v>4240493257.9037709</v>
      </c>
      <c r="R638" s="2">
        <f t="shared" si="315"/>
        <v>26626508.229198024</v>
      </c>
      <c r="S638" s="2">
        <f t="shared" si="316"/>
        <v>125000.22138225482</v>
      </c>
      <c r="T638" s="4">
        <f t="shared" si="317"/>
        <v>4267119766.1329689</v>
      </c>
      <c r="U638" s="4">
        <v>100000</v>
      </c>
      <c r="V638" s="10">
        <f t="shared" si="303"/>
        <v>13.313254114599012</v>
      </c>
      <c r="W638" s="4">
        <f t="shared" si="304"/>
        <v>6.2500110691127375E-2</v>
      </c>
      <c r="X638" s="2">
        <f t="shared" si="294"/>
        <v>66.566270572995052</v>
      </c>
      <c r="Y638" s="9">
        <f t="shared" si="295"/>
        <v>7.6388888888888893E-4</v>
      </c>
      <c r="Z638" s="2">
        <f t="shared" si="296"/>
        <v>0.3125005534556351</v>
      </c>
      <c r="AA638" s="2">
        <f t="shared" si="297"/>
        <v>47879.906755311698</v>
      </c>
      <c r="AB638" s="9" t="e">
        <f t="shared" si="298"/>
        <v>#NUM!</v>
      </c>
      <c r="AC638" s="4">
        <f t="shared" si="289"/>
        <v>4240493300</v>
      </c>
      <c r="AD638" s="4">
        <f t="shared" si="299"/>
        <v>4267119800</v>
      </c>
      <c r="AE638" s="4">
        <f t="shared" si="290"/>
        <v>100000</v>
      </c>
      <c r="AF638">
        <f t="shared" si="291"/>
        <v>205490</v>
      </c>
      <c r="AG638">
        <f t="shared" si="300"/>
        <v>127000</v>
      </c>
      <c r="AH638">
        <f t="shared" si="301"/>
        <v>78490</v>
      </c>
    </row>
    <row r="639" spans="1:34">
      <c r="A639" s="3">
        <v>636</v>
      </c>
      <c r="B639" s="2">
        <f t="shared" si="305"/>
        <v>421561452215852.19</v>
      </c>
      <c r="C639" s="2">
        <f t="shared" si="306"/>
        <v>2656222332603.2349</v>
      </c>
      <c r="D639" s="2">
        <f t="shared" si="302"/>
        <v>12489898531.427734</v>
      </c>
      <c r="E639" s="2">
        <f t="shared" si="307"/>
        <v>424217674548455.44</v>
      </c>
      <c r="G639" s="2">
        <f t="shared" si="308"/>
        <v>36</v>
      </c>
      <c r="H639" s="2">
        <f t="shared" si="309"/>
        <v>6</v>
      </c>
      <c r="I639" s="2">
        <f t="shared" si="310"/>
        <v>100000</v>
      </c>
      <c r="J639" s="4">
        <f t="shared" si="311"/>
        <v>2668751.5380963469</v>
      </c>
      <c r="K639" s="10">
        <f t="shared" si="312"/>
        <v>12529.205493112246</v>
      </c>
      <c r="L639" s="4">
        <f t="shared" si="292"/>
        <v>62646.02746556123</v>
      </c>
      <c r="M639" s="9" t="e">
        <f t="shared" si="293"/>
        <v>#NUM!</v>
      </c>
      <c r="N639" s="4">
        <f t="shared" si="313"/>
        <v>196.5348084224679</v>
      </c>
      <c r="Q639" s="2">
        <f t="shared" si="314"/>
        <v>4267119766.1329689</v>
      </c>
      <c r="R639" s="2">
        <f t="shared" si="315"/>
        <v>26751901.520197123</v>
      </c>
      <c r="S639" s="2">
        <f t="shared" si="316"/>
        <v>125393.29099909976</v>
      </c>
      <c r="T639" s="4">
        <f t="shared" si="317"/>
        <v>4293871667.6531658</v>
      </c>
      <c r="U639" s="4">
        <v>100000</v>
      </c>
      <c r="V639" s="10">
        <f t="shared" si="303"/>
        <v>13.375950760098561</v>
      </c>
      <c r="W639" s="4">
        <f t="shared" si="304"/>
        <v>6.2696645499549675E-2</v>
      </c>
      <c r="X639" s="2">
        <f t="shared" si="294"/>
        <v>66.879753800492807</v>
      </c>
      <c r="Y639" s="9">
        <f t="shared" si="295"/>
        <v>7.6388888888888893E-4</v>
      </c>
      <c r="Z639" s="2">
        <f t="shared" si="296"/>
        <v>0.31348322749775548</v>
      </c>
      <c r="AA639" s="2">
        <f t="shared" si="297"/>
        <v>47946.786509112193</v>
      </c>
      <c r="AB639" s="9" t="e">
        <f t="shared" si="298"/>
        <v>#NUM!</v>
      </c>
      <c r="AC639" s="4">
        <f t="shared" si="289"/>
        <v>4267119800</v>
      </c>
      <c r="AD639" s="4">
        <f t="shared" si="299"/>
        <v>4293871700</v>
      </c>
      <c r="AE639" s="4">
        <f t="shared" si="290"/>
        <v>100000</v>
      </c>
      <c r="AF639">
        <f t="shared" si="291"/>
        <v>205814</v>
      </c>
      <c r="AG639">
        <f t="shared" si="300"/>
        <v>127200</v>
      </c>
      <c r="AH639">
        <f t="shared" si="301"/>
        <v>78614</v>
      </c>
    </row>
    <row r="640" spans="1:34">
      <c r="A640" s="3">
        <v>637</v>
      </c>
      <c r="B640" s="2">
        <f t="shared" si="305"/>
        <v>424217674548455.44</v>
      </c>
      <c r="C640" s="2">
        <f t="shared" si="306"/>
        <v>2668751538096.3467</v>
      </c>
      <c r="D640" s="2">
        <f t="shared" si="302"/>
        <v>12529205493.111816</v>
      </c>
      <c r="E640" s="2">
        <f t="shared" si="307"/>
        <v>426886426086551.81</v>
      </c>
      <c r="G640" s="2">
        <f t="shared" si="308"/>
        <v>36</v>
      </c>
      <c r="H640" s="2">
        <f t="shared" si="309"/>
        <v>7</v>
      </c>
      <c r="I640" s="2">
        <f t="shared" si="310"/>
        <v>100000</v>
      </c>
      <c r="J640" s="4">
        <f t="shared" si="311"/>
        <v>2681320.1123545426</v>
      </c>
      <c r="K640" s="10">
        <f t="shared" si="312"/>
        <v>12568.574258195615</v>
      </c>
      <c r="L640" s="4">
        <f t="shared" si="292"/>
        <v>62842.871290978073</v>
      </c>
      <c r="M640" s="9" t="e">
        <f t="shared" si="293"/>
        <v>#NUM!</v>
      </c>
      <c r="N640" s="4">
        <f t="shared" si="313"/>
        <v>196.84382541684317</v>
      </c>
      <c r="Q640" s="2">
        <f t="shared" si="314"/>
        <v>4293871667.6531658</v>
      </c>
      <c r="R640" s="2">
        <f t="shared" si="315"/>
        <v>26877688.498847056</v>
      </c>
      <c r="S640" s="2">
        <f t="shared" si="316"/>
        <v>125786.97864993344</v>
      </c>
      <c r="T640" s="4">
        <f t="shared" si="317"/>
        <v>4320749356.1520128</v>
      </c>
      <c r="U640" s="4">
        <v>100000</v>
      </c>
      <c r="V640" s="10">
        <f t="shared" si="303"/>
        <v>13.438844249423529</v>
      </c>
      <c r="W640" s="4">
        <f t="shared" si="304"/>
        <v>6.2893489324967078E-2</v>
      </c>
      <c r="X640" s="2">
        <f t="shared" si="294"/>
        <v>67.194221247117639</v>
      </c>
      <c r="Y640" s="9">
        <f t="shared" si="295"/>
        <v>7.7546296296296304E-4</v>
      </c>
      <c r="Z640" s="2">
        <f t="shared" si="296"/>
        <v>0.31446744662483184</v>
      </c>
      <c r="AA640" s="2">
        <f t="shared" si="297"/>
        <v>48013.980730359312</v>
      </c>
      <c r="AB640" s="9" t="e">
        <f t="shared" si="298"/>
        <v>#NUM!</v>
      </c>
      <c r="AC640" s="4">
        <f t="shared" si="289"/>
        <v>4293871700</v>
      </c>
      <c r="AD640" s="4">
        <f t="shared" si="299"/>
        <v>4320749400</v>
      </c>
      <c r="AE640" s="4">
        <f t="shared" si="290"/>
        <v>100000</v>
      </c>
      <c r="AF640">
        <f t="shared" si="291"/>
        <v>206138</v>
      </c>
      <c r="AG640">
        <f t="shared" si="300"/>
        <v>127400</v>
      </c>
      <c r="AH640">
        <f t="shared" si="301"/>
        <v>78738</v>
      </c>
    </row>
    <row r="641" spans="1:34">
      <c r="A641" s="3">
        <v>638</v>
      </c>
      <c r="B641" s="2">
        <f t="shared" si="305"/>
        <v>426886426086551.81</v>
      </c>
      <c r="C641" s="2">
        <f t="shared" si="306"/>
        <v>2681320112354.5425</v>
      </c>
      <c r="D641" s="2">
        <f t="shared" si="302"/>
        <v>12568574258.195801</v>
      </c>
      <c r="E641" s="2">
        <f t="shared" si="307"/>
        <v>429567746198906.37</v>
      </c>
      <c r="G641" s="2">
        <f t="shared" si="308"/>
        <v>36</v>
      </c>
      <c r="H641" s="2">
        <f t="shared" si="309"/>
        <v>8</v>
      </c>
      <c r="I641" s="2">
        <f t="shared" si="310"/>
        <v>100000</v>
      </c>
      <c r="J641" s="4">
        <f t="shared" si="311"/>
        <v>2693928.1171812206</v>
      </c>
      <c r="K641" s="10">
        <f t="shared" si="312"/>
        <v>12608.004826677858</v>
      </c>
      <c r="L641" s="4">
        <f t="shared" si="292"/>
        <v>63040.024133389292</v>
      </c>
      <c r="M641" s="9" t="e">
        <f t="shared" si="293"/>
        <v>#NUM!</v>
      </c>
      <c r="N641" s="4">
        <f t="shared" si="313"/>
        <v>197.15284241121844</v>
      </c>
      <c r="Q641" s="2">
        <f t="shared" si="314"/>
        <v>4320749356.1520128</v>
      </c>
      <c r="R641" s="2">
        <f t="shared" si="315"/>
        <v>27003869.783181813</v>
      </c>
      <c r="S641" s="2">
        <f t="shared" si="316"/>
        <v>126181.28433475588</v>
      </c>
      <c r="T641" s="4">
        <f t="shared" si="317"/>
        <v>4347753225.935195</v>
      </c>
      <c r="U641" s="4">
        <v>100000</v>
      </c>
      <c r="V641" s="10">
        <f t="shared" si="303"/>
        <v>13.501934891590906</v>
      </c>
      <c r="W641" s="4">
        <f t="shared" si="304"/>
        <v>6.3090642167377808E-2</v>
      </c>
      <c r="X641" s="2">
        <f t="shared" si="294"/>
        <v>67.509674457954532</v>
      </c>
      <c r="Y641" s="9">
        <f t="shared" si="295"/>
        <v>7.7546296296296304E-4</v>
      </c>
      <c r="Z641" s="2">
        <f t="shared" si="296"/>
        <v>0.31545321083689259</v>
      </c>
      <c r="AA641" s="2">
        <f t="shared" si="297"/>
        <v>48081.490404817268</v>
      </c>
      <c r="AB641" s="9" t="e">
        <f t="shared" si="298"/>
        <v>#NUM!</v>
      </c>
      <c r="AC641" s="4">
        <f t="shared" si="289"/>
        <v>4320749400</v>
      </c>
      <c r="AD641" s="4">
        <f t="shared" si="299"/>
        <v>4347753200</v>
      </c>
      <c r="AE641" s="4">
        <f t="shared" si="290"/>
        <v>100000</v>
      </c>
      <c r="AF641">
        <f t="shared" si="291"/>
        <v>206461</v>
      </c>
      <c r="AG641">
        <f t="shared" si="300"/>
        <v>127600</v>
      </c>
      <c r="AH641">
        <f t="shared" si="301"/>
        <v>78861</v>
      </c>
    </row>
    <row r="642" spans="1:34">
      <c r="A642" s="3">
        <v>639</v>
      </c>
      <c r="B642" s="2">
        <f t="shared" si="305"/>
        <v>429567746198906.37</v>
      </c>
      <c r="C642" s="2">
        <f t="shared" si="306"/>
        <v>2693928117181.2207</v>
      </c>
      <c r="D642" s="2">
        <f t="shared" si="302"/>
        <v>12608004826.678223</v>
      </c>
      <c r="E642" s="2">
        <f t="shared" si="307"/>
        <v>432261674316087.62</v>
      </c>
      <c r="G642" s="2">
        <f t="shared" si="308"/>
        <v>36</v>
      </c>
      <c r="H642" s="2">
        <f t="shared" si="309"/>
        <v>9</v>
      </c>
      <c r="I642" s="2">
        <f t="shared" si="310"/>
        <v>100000</v>
      </c>
      <c r="J642" s="4">
        <f t="shared" si="311"/>
        <v>2706575.6143797794</v>
      </c>
      <c r="K642" s="10">
        <f t="shared" si="312"/>
        <v>12647.497198558976</v>
      </c>
      <c r="L642" s="4">
        <f t="shared" si="292"/>
        <v>63237.485992794886</v>
      </c>
      <c r="M642" s="9" t="e">
        <f t="shared" si="293"/>
        <v>#NUM!</v>
      </c>
      <c r="N642" s="4">
        <f t="shared" si="313"/>
        <v>197.46185940559371</v>
      </c>
      <c r="Q642" s="2">
        <f t="shared" si="314"/>
        <v>4347753225.935195</v>
      </c>
      <c r="R642" s="2">
        <f t="shared" si="315"/>
        <v>27130445.991235379</v>
      </c>
      <c r="S642" s="2">
        <f t="shared" si="316"/>
        <v>126576.20805356707</v>
      </c>
      <c r="T642" s="4">
        <f t="shared" si="317"/>
        <v>4374883671.9264307</v>
      </c>
      <c r="U642" s="4">
        <v>100000</v>
      </c>
      <c r="V642" s="10">
        <f t="shared" si="303"/>
        <v>13.56522299561769</v>
      </c>
      <c r="W642" s="4">
        <f t="shared" si="304"/>
        <v>6.3288104026783643E-2</v>
      </c>
      <c r="X642" s="2">
        <f t="shared" si="294"/>
        <v>67.826114978088455</v>
      </c>
      <c r="Y642" s="9">
        <f t="shared" si="295"/>
        <v>7.7546296296296304E-4</v>
      </c>
      <c r="Z642" s="2">
        <f t="shared" si="296"/>
        <v>0.31644052013392354</v>
      </c>
      <c r="AA642" s="2">
        <f t="shared" si="297"/>
        <v>48149.316519795357</v>
      </c>
      <c r="AB642" s="9" t="e">
        <f t="shared" si="298"/>
        <v>#NUM!</v>
      </c>
      <c r="AC642" s="4">
        <f t="shared" si="289"/>
        <v>4347753200</v>
      </c>
      <c r="AD642" s="4">
        <f t="shared" si="299"/>
        <v>4374883700</v>
      </c>
      <c r="AE642" s="4">
        <f t="shared" si="290"/>
        <v>100000</v>
      </c>
      <c r="AF642">
        <f t="shared" si="291"/>
        <v>206785</v>
      </c>
      <c r="AG642">
        <f t="shared" si="300"/>
        <v>127800</v>
      </c>
      <c r="AH642">
        <f t="shared" si="301"/>
        <v>78985</v>
      </c>
    </row>
    <row r="643" spans="1:34">
      <c r="A643" s="3">
        <v>640</v>
      </c>
      <c r="B643" s="2">
        <f t="shared" si="305"/>
        <v>432261674316087.62</v>
      </c>
      <c r="C643" s="2">
        <f t="shared" si="306"/>
        <v>2706575614379.7793</v>
      </c>
      <c r="D643" s="2">
        <f t="shared" si="302"/>
        <v>12647497198.558594</v>
      </c>
      <c r="E643" s="2">
        <f t="shared" si="307"/>
        <v>434968249930467.37</v>
      </c>
      <c r="G643" s="2">
        <f t="shared" si="308"/>
        <v>36</v>
      </c>
      <c r="H643" s="2">
        <f t="shared" si="309"/>
        <v>10</v>
      </c>
      <c r="I643" s="2">
        <f t="shared" si="310"/>
        <v>100000</v>
      </c>
      <c r="J643" s="4">
        <f t="shared" si="311"/>
        <v>2719262.6657536183</v>
      </c>
      <c r="K643" s="10">
        <f t="shared" si="312"/>
        <v>12687.051373838969</v>
      </c>
      <c r="L643" s="4">
        <f t="shared" si="292"/>
        <v>63435.256869194847</v>
      </c>
      <c r="M643" s="9" t="e">
        <f t="shared" si="293"/>
        <v>#NUM!</v>
      </c>
      <c r="N643" s="4">
        <f t="shared" si="313"/>
        <v>197.77087639996171</v>
      </c>
      <c r="Q643" s="2">
        <f t="shared" si="314"/>
        <v>4374883671.9264307</v>
      </c>
      <c r="R643" s="2">
        <f t="shared" si="315"/>
        <v>27257417.741041746</v>
      </c>
      <c r="S643" s="2">
        <f t="shared" si="316"/>
        <v>126971.74980636701</v>
      </c>
      <c r="T643" s="4">
        <f t="shared" si="317"/>
        <v>4402141089.6674728</v>
      </c>
      <c r="U643" s="4">
        <v>100000</v>
      </c>
      <c r="V643" s="10">
        <f t="shared" si="303"/>
        <v>13.628708870520873</v>
      </c>
      <c r="W643" s="4">
        <f t="shared" si="304"/>
        <v>6.3485874903182804E-2</v>
      </c>
      <c r="X643" s="2">
        <f t="shared" si="294"/>
        <v>68.143544352604366</v>
      </c>
      <c r="Y643" s="9">
        <f t="shared" si="295"/>
        <v>7.8703703703703705E-4</v>
      </c>
      <c r="Z643" s="2">
        <f t="shared" si="296"/>
        <v>0.31742937451591047</v>
      </c>
      <c r="AA643" s="2">
        <f t="shared" si="297"/>
        <v>48217.460064147963</v>
      </c>
      <c r="AB643" s="9" t="e">
        <f t="shared" si="298"/>
        <v>#NUM!</v>
      </c>
      <c r="AC643" s="4">
        <f t="shared" si="289"/>
        <v>4374883700</v>
      </c>
      <c r="AD643" s="4">
        <f t="shared" si="299"/>
        <v>4402141100</v>
      </c>
      <c r="AE643" s="4">
        <f t="shared" si="290"/>
        <v>100000</v>
      </c>
      <c r="AF643">
        <f t="shared" si="291"/>
        <v>207108</v>
      </c>
      <c r="AG643">
        <f t="shared" si="300"/>
        <v>128000</v>
      </c>
      <c r="AH643">
        <f t="shared" si="301"/>
        <v>79108</v>
      </c>
    </row>
    <row r="644" spans="1:34">
      <c r="A644" s="3">
        <v>641</v>
      </c>
      <c r="B644" s="2">
        <f t="shared" si="305"/>
        <v>434968249930467.37</v>
      </c>
      <c r="C644" s="2">
        <f t="shared" si="306"/>
        <v>2719262665753.6187</v>
      </c>
      <c r="D644" s="2">
        <f t="shared" si="302"/>
        <v>12687051373.839355</v>
      </c>
      <c r="E644" s="2">
        <f t="shared" si="307"/>
        <v>437687512596221</v>
      </c>
      <c r="G644" s="2">
        <f t="shared" si="308"/>
        <v>36</v>
      </c>
      <c r="H644" s="2">
        <f t="shared" si="309"/>
        <v>11</v>
      </c>
      <c r="I644" s="2">
        <f t="shared" si="310"/>
        <v>100000</v>
      </c>
      <c r="J644" s="4">
        <f t="shared" si="311"/>
        <v>2731989.3331061364</v>
      </c>
      <c r="K644" s="10">
        <f t="shared" si="312"/>
        <v>12726.667352517838</v>
      </c>
      <c r="L644" s="4">
        <f t="shared" si="292"/>
        <v>63633.336762589184</v>
      </c>
      <c r="M644" s="9" t="e">
        <f t="shared" si="293"/>
        <v>#NUM!</v>
      </c>
      <c r="N644" s="4">
        <f t="shared" si="313"/>
        <v>198.07989339433698</v>
      </c>
      <c r="Q644" s="2">
        <f t="shared" si="314"/>
        <v>4402141089.6674728</v>
      </c>
      <c r="R644" s="2">
        <f t="shared" si="315"/>
        <v>27384785.650634903</v>
      </c>
      <c r="S644" s="2">
        <f t="shared" si="316"/>
        <v>127367.90959315569</v>
      </c>
      <c r="T644" s="4">
        <f t="shared" si="317"/>
        <v>4429525875.3181076</v>
      </c>
      <c r="U644" s="4">
        <v>100000</v>
      </c>
      <c r="V644" s="10">
        <f t="shared" si="303"/>
        <v>13.692392825317453</v>
      </c>
      <c r="W644" s="4">
        <f t="shared" si="304"/>
        <v>6.3683954796580622E-2</v>
      </c>
      <c r="X644" s="2">
        <f t="shared" si="294"/>
        <v>68.461964126587262</v>
      </c>
      <c r="Y644" s="9">
        <f t="shared" si="295"/>
        <v>7.8703703703703705E-4</v>
      </c>
      <c r="Z644" s="2">
        <f t="shared" si="296"/>
        <v>0.318419773982896</v>
      </c>
      <c r="AA644" s="2">
        <f t="shared" si="297"/>
        <v>48285.922028274552</v>
      </c>
      <c r="AB644" s="9" t="e">
        <f t="shared" si="298"/>
        <v>#NUM!</v>
      </c>
      <c r="AC644" s="4">
        <f t="shared" ref="AC644:AC707" si="318">ROUND(Q644/100,0)*100</f>
        <v>4402141100</v>
      </c>
      <c r="AD644" s="4">
        <f t="shared" si="299"/>
        <v>4429525900</v>
      </c>
      <c r="AE644" s="4">
        <f t="shared" ref="AE644:AE707" si="319">U644</f>
        <v>100000</v>
      </c>
      <c r="AF644">
        <f t="shared" ref="AF644:AF707" si="320">ROUND(200*A644*AF$3, 0)</f>
        <v>207432</v>
      </c>
      <c r="AG644">
        <f t="shared" si="300"/>
        <v>128200</v>
      </c>
      <c r="AH644">
        <f t="shared" si="301"/>
        <v>79232</v>
      </c>
    </row>
    <row r="645" spans="1:34">
      <c r="A645" s="3">
        <v>642</v>
      </c>
      <c r="B645" s="2">
        <f t="shared" si="305"/>
        <v>437687512596221</v>
      </c>
      <c r="C645" s="2">
        <f t="shared" si="306"/>
        <v>2731989333106.1367</v>
      </c>
      <c r="D645" s="2">
        <f t="shared" si="302"/>
        <v>12726667352.518066</v>
      </c>
      <c r="E645" s="2">
        <f t="shared" si="307"/>
        <v>440419501929327.12</v>
      </c>
      <c r="G645" s="2">
        <f t="shared" si="308"/>
        <v>36</v>
      </c>
      <c r="H645" s="2">
        <f t="shared" si="309"/>
        <v>12</v>
      </c>
      <c r="I645" s="2">
        <f t="shared" si="310"/>
        <v>100000</v>
      </c>
      <c r="J645" s="4">
        <f t="shared" si="311"/>
        <v>2744755.6782407318</v>
      </c>
      <c r="K645" s="10">
        <f t="shared" si="312"/>
        <v>12766.34513459558</v>
      </c>
      <c r="L645" s="4">
        <f t="shared" ref="L645:L708" si="321">K645*L$3</f>
        <v>63831.725672977904</v>
      </c>
      <c r="M645" s="9" t="e">
        <f t="shared" ref="M645:M708" si="322">TIME(0,0,L645)</f>
        <v>#NUM!</v>
      </c>
      <c r="N645" s="4">
        <f t="shared" si="313"/>
        <v>198.38891038871952</v>
      </c>
      <c r="Q645" s="2">
        <f t="shared" si="314"/>
        <v>4429525875.3181076</v>
      </c>
      <c r="R645" s="2">
        <f t="shared" si="315"/>
        <v>27512550.338048838</v>
      </c>
      <c r="S645" s="2">
        <f t="shared" si="316"/>
        <v>127764.68741393313</v>
      </c>
      <c r="T645" s="4">
        <f t="shared" si="317"/>
        <v>4457038425.6561565</v>
      </c>
      <c r="U645" s="4">
        <v>100000</v>
      </c>
      <c r="V645" s="10">
        <f t="shared" si="303"/>
        <v>13.756275169024418</v>
      </c>
      <c r="W645" s="4">
        <f t="shared" si="304"/>
        <v>6.3882343706964662E-2</v>
      </c>
      <c r="X645" s="2">
        <f t="shared" ref="X645:X708" si="323">+V645*X$3</f>
        <v>68.781375845122085</v>
      </c>
      <c r="Y645" s="9">
        <f t="shared" ref="Y645:Y708" si="324">TIME(0,0,X645)</f>
        <v>7.8703703703703705E-4</v>
      </c>
      <c r="Z645" s="2">
        <f t="shared" ref="Z645:Z708" si="325">+X645-X644</f>
        <v>0.31941171853482331</v>
      </c>
      <c r="AA645" s="2">
        <f t="shared" ref="AA645:AA708" si="326">+AA644+X645</f>
        <v>48354.703404119675</v>
      </c>
      <c r="AB645" s="9" t="e">
        <f t="shared" ref="AB645:AB708" si="327">TIME(0,0,AA645)</f>
        <v>#NUM!</v>
      </c>
      <c r="AC645" s="4">
        <f t="shared" si="318"/>
        <v>4429525900</v>
      </c>
      <c r="AD645" s="4">
        <f t="shared" ref="AD645:AD708" si="328">+AC646</f>
        <v>4457038400</v>
      </c>
      <c r="AE645" s="4">
        <f t="shared" si="319"/>
        <v>100000</v>
      </c>
      <c r="AF645">
        <f t="shared" si="320"/>
        <v>207756</v>
      </c>
      <c r="AG645">
        <f t="shared" ref="AG645:AG708" si="329">ROUND(AF645*AG$3, 0)</f>
        <v>128400</v>
      </c>
      <c r="AH645">
        <f t="shared" ref="AH645:AH708" si="330">ROUND(AF645*AH$3, 0)</f>
        <v>79356</v>
      </c>
    </row>
    <row r="646" spans="1:34">
      <c r="A646" s="3">
        <v>643</v>
      </c>
      <c r="B646" s="2">
        <f t="shared" si="305"/>
        <v>440419501929327.12</v>
      </c>
      <c r="C646" s="2">
        <f t="shared" si="306"/>
        <v>2744755678240.7319</v>
      </c>
      <c r="D646" s="2">
        <f t="shared" ref="D646:D709" si="331">+C646-C645</f>
        <v>12766345134.595215</v>
      </c>
      <c r="E646" s="2">
        <f t="shared" si="307"/>
        <v>443164257607567.87</v>
      </c>
      <c r="G646" s="2">
        <f t="shared" si="308"/>
        <v>36</v>
      </c>
      <c r="H646" s="2">
        <f t="shared" si="309"/>
        <v>13</v>
      </c>
      <c r="I646" s="2">
        <f t="shared" si="310"/>
        <v>100000</v>
      </c>
      <c r="J646" s="4">
        <f t="shared" si="311"/>
        <v>2757561.7629608042</v>
      </c>
      <c r="K646" s="10">
        <f t="shared" si="312"/>
        <v>12806.084720072198</v>
      </c>
      <c r="L646" s="4">
        <f t="shared" si="321"/>
        <v>64030.423600360991</v>
      </c>
      <c r="M646" s="9" t="e">
        <f t="shared" si="322"/>
        <v>#NUM!</v>
      </c>
      <c r="N646" s="4">
        <f t="shared" si="313"/>
        <v>198.69792738308752</v>
      </c>
      <c r="Q646" s="2">
        <f t="shared" si="314"/>
        <v>4457038425.6561565</v>
      </c>
      <c r="R646" s="2">
        <f t="shared" si="315"/>
        <v>27640712.421317536</v>
      </c>
      <c r="S646" s="2">
        <f t="shared" si="316"/>
        <v>128162.08326869931</v>
      </c>
      <c r="T646" s="4">
        <f t="shared" si="317"/>
        <v>4484679138.0774736</v>
      </c>
      <c r="U646" s="4">
        <v>100000</v>
      </c>
      <c r="V646" s="10">
        <f t="shared" ref="V646:V709" si="332">+R646/V$3/U646</f>
        <v>13.820356210658769</v>
      </c>
      <c r="W646" s="4">
        <f t="shared" ref="W646:W709" si="333">V646-V645</f>
        <v>6.408104163435091E-2</v>
      </c>
      <c r="X646" s="2">
        <f t="shared" si="323"/>
        <v>69.101781053293848</v>
      </c>
      <c r="Y646" s="9">
        <f t="shared" si="324"/>
        <v>7.9861111111111105E-4</v>
      </c>
      <c r="Z646" s="2">
        <f t="shared" si="325"/>
        <v>0.32040520817176343</v>
      </c>
      <c r="AA646" s="2">
        <f t="shared" si="326"/>
        <v>48423.805185172969</v>
      </c>
      <c r="AB646" s="9" t="e">
        <f t="shared" si="327"/>
        <v>#NUM!</v>
      </c>
      <c r="AC646" s="4">
        <f t="shared" si="318"/>
        <v>4457038400</v>
      </c>
      <c r="AD646" s="4">
        <f t="shared" si="328"/>
        <v>4484679100</v>
      </c>
      <c r="AE646" s="4">
        <f t="shared" si="319"/>
        <v>100000</v>
      </c>
      <c r="AF646">
        <f t="shared" si="320"/>
        <v>208079</v>
      </c>
      <c r="AG646">
        <f t="shared" si="329"/>
        <v>128600</v>
      </c>
      <c r="AH646">
        <f t="shared" si="330"/>
        <v>79479</v>
      </c>
    </row>
    <row r="647" spans="1:34">
      <c r="A647" s="3">
        <v>644</v>
      </c>
      <c r="B647" s="2">
        <f t="shared" si="305"/>
        <v>443164257607567.87</v>
      </c>
      <c r="C647" s="2">
        <f t="shared" si="306"/>
        <v>2757561762960.8047</v>
      </c>
      <c r="D647" s="2">
        <f t="shared" si="331"/>
        <v>12806084720.072754</v>
      </c>
      <c r="E647" s="2">
        <f t="shared" si="307"/>
        <v>445921819370528.69</v>
      </c>
      <c r="G647" s="2">
        <f t="shared" si="308"/>
        <v>36</v>
      </c>
      <c r="H647" s="2">
        <f t="shared" si="309"/>
        <v>14</v>
      </c>
      <c r="I647" s="2">
        <f t="shared" si="310"/>
        <v>100000</v>
      </c>
      <c r="J647" s="4">
        <f t="shared" si="311"/>
        <v>2770407.6490697521</v>
      </c>
      <c r="K647" s="10">
        <f t="shared" si="312"/>
        <v>12845.886108947692</v>
      </c>
      <c r="L647" s="4">
        <f t="shared" si="321"/>
        <v>64229.430544738461</v>
      </c>
      <c r="M647" s="9" t="e">
        <f t="shared" si="322"/>
        <v>#NUM!</v>
      </c>
      <c r="N647" s="4">
        <f t="shared" si="313"/>
        <v>199.00694437747006</v>
      </c>
      <c r="Q647" s="2">
        <f t="shared" si="314"/>
        <v>4484679138.0774736</v>
      </c>
      <c r="R647" s="2">
        <f t="shared" si="315"/>
        <v>27769272.518474992</v>
      </c>
      <c r="S647" s="2">
        <f t="shared" si="316"/>
        <v>128560.09715745423</v>
      </c>
      <c r="T647" s="4">
        <f t="shared" si="317"/>
        <v>4512448410.5959482</v>
      </c>
      <c r="U647" s="4">
        <v>100000</v>
      </c>
      <c r="V647" s="10">
        <f t="shared" si="332"/>
        <v>13.884636259237496</v>
      </c>
      <c r="W647" s="4">
        <f t="shared" si="333"/>
        <v>6.4280048578726934E-2</v>
      </c>
      <c r="X647" s="2">
        <f t="shared" si="323"/>
        <v>69.423181296187479</v>
      </c>
      <c r="Y647" s="9">
        <f t="shared" si="324"/>
        <v>7.9861111111111105E-4</v>
      </c>
      <c r="Z647" s="2">
        <f t="shared" si="325"/>
        <v>0.32140024289363112</v>
      </c>
      <c r="AA647" s="2">
        <f t="shared" si="326"/>
        <v>48493.228366469157</v>
      </c>
      <c r="AB647" s="9" t="e">
        <f t="shared" si="327"/>
        <v>#NUM!</v>
      </c>
      <c r="AC647" s="4">
        <f t="shared" si="318"/>
        <v>4484679100</v>
      </c>
      <c r="AD647" s="4">
        <f t="shared" si="328"/>
        <v>4512448400</v>
      </c>
      <c r="AE647" s="4">
        <f t="shared" si="319"/>
        <v>100000</v>
      </c>
      <c r="AF647">
        <f t="shared" si="320"/>
        <v>208403</v>
      </c>
      <c r="AG647">
        <f t="shared" si="329"/>
        <v>128800</v>
      </c>
      <c r="AH647">
        <f t="shared" si="330"/>
        <v>79603</v>
      </c>
    </row>
    <row r="648" spans="1:34">
      <c r="A648" s="3">
        <v>645</v>
      </c>
      <c r="B648" s="2">
        <f t="shared" si="305"/>
        <v>445921819370528.69</v>
      </c>
      <c r="C648" s="2">
        <f t="shared" si="306"/>
        <v>2770407649069.752</v>
      </c>
      <c r="D648" s="2">
        <f t="shared" si="331"/>
        <v>12845886108.947266</v>
      </c>
      <c r="E648" s="2">
        <f t="shared" si="307"/>
        <v>448692227019598.44</v>
      </c>
      <c r="G648" s="2">
        <f t="shared" si="308"/>
        <v>36</v>
      </c>
      <c r="H648" s="2">
        <f t="shared" si="309"/>
        <v>15</v>
      </c>
      <c r="I648" s="2">
        <f t="shared" si="310"/>
        <v>100000</v>
      </c>
      <c r="J648" s="4">
        <f t="shared" si="311"/>
        <v>2783293.3983709742</v>
      </c>
      <c r="K648" s="10">
        <f t="shared" si="312"/>
        <v>12885.74930122206</v>
      </c>
      <c r="L648" s="4">
        <f t="shared" si="321"/>
        <v>64428.746506110299</v>
      </c>
      <c r="M648" s="9" t="e">
        <f t="shared" si="322"/>
        <v>#NUM!</v>
      </c>
      <c r="N648" s="4">
        <f t="shared" si="313"/>
        <v>199.31596137183806</v>
      </c>
      <c r="Q648" s="2">
        <f t="shared" si="314"/>
        <v>4512448410.5959482</v>
      </c>
      <c r="R648" s="2">
        <f t="shared" si="315"/>
        <v>27898231.247555189</v>
      </c>
      <c r="S648" s="2">
        <f t="shared" si="316"/>
        <v>128958.72908019791</v>
      </c>
      <c r="T648" s="4">
        <f t="shared" si="317"/>
        <v>4540346641.843503</v>
      </c>
      <c r="U648" s="4">
        <v>100000</v>
      </c>
      <c r="V648" s="10">
        <f t="shared" si="332"/>
        <v>13.949115623777596</v>
      </c>
      <c r="W648" s="4">
        <f t="shared" si="333"/>
        <v>6.4479364540099837E-2</v>
      </c>
      <c r="X648" s="2">
        <f t="shared" si="323"/>
        <v>69.745578118887977</v>
      </c>
      <c r="Y648" s="9">
        <f t="shared" si="324"/>
        <v>7.9861111111111105E-4</v>
      </c>
      <c r="Z648" s="2">
        <f t="shared" si="325"/>
        <v>0.32239682270049741</v>
      </c>
      <c r="AA648" s="2">
        <f t="shared" si="326"/>
        <v>48562.973944588048</v>
      </c>
      <c r="AB648" s="9" t="e">
        <f t="shared" si="327"/>
        <v>#NUM!</v>
      </c>
      <c r="AC648" s="4">
        <f t="shared" si="318"/>
        <v>4512448400</v>
      </c>
      <c r="AD648" s="4">
        <f t="shared" si="328"/>
        <v>4540346600</v>
      </c>
      <c r="AE648" s="4">
        <f t="shared" si="319"/>
        <v>100000</v>
      </c>
      <c r="AF648">
        <f t="shared" si="320"/>
        <v>208726</v>
      </c>
      <c r="AG648">
        <f t="shared" si="329"/>
        <v>129000</v>
      </c>
      <c r="AH648">
        <f t="shared" si="330"/>
        <v>79726</v>
      </c>
    </row>
    <row r="649" spans="1:34">
      <c r="A649" s="3">
        <v>646</v>
      </c>
      <c r="B649" s="2">
        <f t="shared" si="305"/>
        <v>448692227019598.44</v>
      </c>
      <c r="C649" s="2">
        <f t="shared" si="306"/>
        <v>2783293398370.9741</v>
      </c>
      <c r="D649" s="2">
        <f t="shared" si="331"/>
        <v>12885749301.222168</v>
      </c>
      <c r="E649" s="2">
        <f t="shared" si="307"/>
        <v>451475520417969.44</v>
      </c>
      <c r="G649" s="2">
        <f t="shared" si="308"/>
        <v>36</v>
      </c>
      <c r="H649" s="2">
        <f t="shared" si="309"/>
        <v>16</v>
      </c>
      <c r="I649" s="2">
        <f t="shared" si="310"/>
        <v>100000</v>
      </c>
      <c r="J649" s="4">
        <f t="shared" si="311"/>
        <v>2796219.0726678697</v>
      </c>
      <c r="K649" s="10">
        <f t="shared" si="312"/>
        <v>12925.674296895304</v>
      </c>
      <c r="L649" s="4">
        <f t="shared" si="321"/>
        <v>64628.37148447652</v>
      </c>
      <c r="M649" s="9" t="e">
        <f t="shared" si="322"/>
        <v>#NUM!</v>
      </c>
      <c r="N649" s="4">
        <f t="shared" si="313"/>
        <v>199.6249783662206</v>
      </c>
      <c r="Q649" s="2">
        <f t="shared" si="314"/>
        <v>4540346641.843503</v>
      </c>
      <c r="R649" s="2">
        <f t="shared" si="315"/>
        <v>28027589.22659212</v>
      </c>
      <c r="S649" s="2">
        <f t="shared" si="316"/>
        <v>129357.97903693034</v>
      </c>
      <c r="T649" s="4">
        <f t="shared" si="317"/>
        <v>4568374231.0700951</v>
      </c>
      <c r="U649" s="4">
        <v>100000</v>
      </c>
      <c r="V649" s="10">
        <f t="shared" si="332"/>
        <v>14.013794613296058</v>
      </c>
      <c r="W649" s="4">
        <f t="shared" si="333"/>
        <v>6.4678989518462515E-2</v>
      </c>
      <c r="X649" s="2">
        <f t="shared" si="323"/>
        <v>70.068973066480297</v>
      </c>
      <c r="Y649" s="9">
        <f t="shared" si="324"/>
        <v>8.1018518518518516E-4</v>
      </c>
      <c r="Z649" s="2">
        <f t="shared" si="325"/>
        <v>0.32339494759231968</v>
      </c>
      <c r="AA649" s="2">
        <f t="shared" si="326"/>
        <v>48633.042917654529</v>
      </c>
      <c r="AB649" s="9" t="e">
        <f t="shared" si="327"/>
        <v>#NUM!</v>
      </c>
      <c r="AC649" s="4">
        <f t="shared" si="318"/>
        <v>4540346600</v>
      </c>
      <c r="AD649" s="4">
        <f t="shared" si="328"/>
        <v>4568374200</v>
      </c>
      <c r="AE649" s="4">
        <f t="shared" si="319"/>
        <v>100000</v>
      </c>
      <c r="AF649">
        <f t="shared" si="320"/>
        <v>209050</v>
      </c>
      <c r="AG649">
        <f t="shared" si="329"/>
        <v>129200</v>
      </c>
      <c r="AH649">
        <f t="shared" si="330"/>
        <v>79850</v>
      </c>
    </row>
    <row r="650" spans="1:34">
      <c r="A650" s="3">
        <v>647</v>
      </c>
      <c r="B650" s="2">
        <f t="shared" si="305"/>
        <v>451475520417969.44</v>
      </c>
      <c r="C650" s="2">
        <f t="shared" si="306"/>
        <v>2796219072667.8701</v>
      </c>
      <c r="D650" s="2">
        <f t="shared" si="331"/>
        <v>12925674296.895996</v>
      </c>
      <c r="E650" s="2">
        <f t="shared" si="307"/>
        <v>454271739490637.31</v>
      </c>
      <c r="G650" s="2">
        <f t="shared" si="308"/>
        <v>36</v>
      </c>
      <c r="H650" s="2">
        <f t="shared" si="309"/>
        <v>17</v>
      </c>
      <c r="I650" s="2">
        <f t="shared" si="310"/>
        <v>100000</v>
      </c>
      <c r="J650" s="4">
        <f t="shared" si="311"/>
        <v>2809184.7337638373</v>
      </c>
      <c r="K650" s="10">
        <f t="shared" si="312"/>
        <v>12965.661095967422</v>
      </c>
      <c r="L650" s="4">
        <f t="shared" si="321"/>
        <v>64828.305479837109</v>
      </c>
      <c r="M650" s="9" t="e">
        <f t="shared" si="322"/>
        <v>#NUM!</v>
      </c>
      <c r="N650" s="4">
        <f t="shared" si="313"/>
        <v>199.9339953605886</v>
      </c>
      <c r="Q650" s="2">
        <f t="shared" si="314"/>
        <v>4568374231.0700951</v>
      </c>
      <c r="R650" s="2">
        <f t="shared" si="315"/>
        <v>28157347.073619772</v>
      </c>
      <c r="S650" s="2">
        <f t="shared" si="316"/>
        <v>129757.84702765151</v>
      </c>
      <c r="T650" s="4">
        <f t="shared" si="317"/>
        <v>4596531578.1437149</v>
      </c>
      <c r="U650" s="4">
        <v>100000</v>
      </c>
      <c r="V650" s="10">
        <f t="shared" si="332"/>
        <v>14.078673536809886</v>
      </c>
      <c r="W650" s="4">
        <f t="shared" si="333"/>
        <v>6.4878923513827402E-2</v>
      </c>
      <c r="X650" s="2">
        <f t="shared" si="323"/>
        <v>70.393367684049423</v>
      </c>
      <c r="Y650" s="9">
        <f t="shared" si="324"/>
        <v>8.1018518518518516E-4</v>
      </c>
      <c r="Z650" s="2">
        <f t="shared" si="325"/>
        <v>0.32439461756912635</v>
      </c>
      <c r="AA650" s="2">
        <f t="shared" si="326"/>
        <v>48703.436285338576</v>
      </c>
      <c r="AB650" s="9" t="e">
        <f t="shared" si="327"/>
        <v>#NUM!</v>
      </c>
      <c r="AC650" s="4">
        <f t="shared" si="318"/>
        <v>4568374200</v>
      </c>
      <c r="AD650" s="4">
        <f t="shared" si="328"/>
        <v>4596531600</v>
      </c>
      <c r="AE650" s="4">
        <f t="shared" si="319"/>
        <v>100000</v>
      </c>
      <c r="AF650">
        <f t="shared" si="320"/>
        <v>209374</v>
      </c>
      <c r="AG650">
        <f t="shared" si="329"/>
        <v>129400</v>
      </c>
      <c r="AH650">
        <f t="shared" si="330"/>
        <v>79974</v>
      </c>
    </row>
    <row r="651" spans="1:34">
      <c r="A651" s="3">
        <v>648</v>
      </c>
      <c r="B651" s="2">
        <f t="shared" si="305"/>
        <v>454271739490637.31</v>
      </c>
      <c r="C651" s="2">
        <f t="shared" si="306"/>
        <v>2809184733763.8374</v>
      </c>
      <c r="D651" s="2">
        <f t="shared" si="331"/>
        <v>12965661095.967285</v>
      </c>
      <c r="E651" s="2">
        <f t="shared" si="307"/>
        <v>457080924224401.12</v>
      </c>
      <c r="G651" s="2">
        <f t="shared" si="308"/>
        <v>36</v>
      </c>
      <c r="H651" s="2">
        <f t="shared" si="309"/>
        <v>18</v>
      </c>
      <c r="I651" s="2">
        <f t="shared" si="310"/>
        <v>100000</v>
      </c>
      <c r="J651" s="4">
        <f t="shared" si="311"/>
        <v>2822190.4434622759</v>
      </c>
      <c r="K651" s="10">
        <f t="shared" si="312"/>
        <v>13005.709698438415</v>
      </c>
      <c r="L651" s="4">
        <f t="shared" si="321"/>
        <v>65028.548492192072</v>
      </c>
      <c r="M651" s="9" t="e">
        <f t="shared" si="322"/>
        <v>#NUM!</v>
      </c>
      <c r="N651" s="4">
        <f t="shared" si="313"/>
        <v>200.24301235496387</v>
      </c>
      <c r="Q651" s="2">
        <f t="shared" si="314"/>
        <v>4596531578.1437149</v>
      </c>
      <c r="R651" s="2">
        <f t="shared" si="315"/>
        <v>28287505.406672135</v>
      </c>
      <c r="S651" s="2">
        <f t="shared" si="316"/>
        <v>130158.33305236144</v>
      </c>
      <c r="T651" s="4">
        <f t="shared" si="317"/>
        <v>4624819083.5503874</v>
      </c>
      <c r="U651" s="4">
        <v>100000</v>
      </c>
      <c r="V651" s="10">
        <f t="shared" si="332"/>
        <v>14.143752703336068</v>
      </c>
      <c r="W651" s="4">
        <f t="shared" si="333"/>
        <v>6.5079166526182064E-2</v>
      </c>
      <c r="X651" s="2">
        <f t="shared" si="323"/>
        <v>70.71876351668034</v>
      </c>
      <c r="Y651" s="9">
        <f t="shared" si="324"/>
        <v>8.1018518518518516E-4</v>
      </c>
      <c r="Z651" s="2">
        <f t="shared" si="325"/>
        <v>0.32539583263091743</v>
      </c>
      <c r="AA651" s="2">
        <f t="shared" si="326"/>
        <v>48774.155048855253</v>
      </c>
      <c r="AB651" s="9" t="e">
        <f t="shared" si="327"/>
        <v>#NUM!</v>
      </c>
      <c r="AC651" s="4">
        <f t="shared" si="318"/>
        <v>4596531600</v>
      </c>
      <c r="AD651" s="4">
        <f t="shared" si="328"/>
        <v>4624819100</v>
      </c>
      <c r="AE651" s="4">
        <f t="shared" si="319"/>
        <v>100000</v>
      </c>
      <c r="AF651">
        <f t="shared" si="320"/>
        <v>209697</v>
      </c>
      <c r="AG651">
        <f t="shared" si="329"/>
        <v>129600</v>
      </c>
      <c r="AH651">
        <f t="shared" si="330"/>
        <v>80097</v>
      </c>
    </row>
    <row r="652" spans="1:34">
      <c r="A652" s="3">
        <v>649</v>
      </c>
      <c r="B652" s="2">
        <f t="shared" si="305"/>
        <v>457080924224401.12</v>
      </c>
      <c r="C652" s="2">
        <f t="shared" si="306"/>
        <v>2822190443462.2759</v>
      </c>
      <c r="D652" s="2">
        <f t="shared" si="331"/>
        <v>13005709698.438477</v>
      </c>
      <c r="E652" s="2">
        <f t="shared" si="307"/>
        <v>459903114667863.37</v>
      </c>
      <c r="G652" s="2">
        <f t="shared" si="308"/>
        <v>36</v>
      </c>
      <c r="H652" s="2">
        <f t="shared" si="309"/>
        <v>19</v>
      </c>
      <c r="I652" s="2">
        <f t="shared" si="310"/>
        <v>100000</v>
      </c>
      <c r="J652" s="4">
        <f t="shared" si="311"/>
        <v>2835236.2635665843</v>
      </c>
      <c r="K652" s="10">
        <f t="shared" si="312"/>
        <v>13045.820104308283</v>
      </c>
      <c r="L652" s="4">
        <f t="shared" si="321"/>
        <v>65229.100521541412</v>
      </c>
      <c r="M652" s="9" t="e">
        <f t="shared" si="322"/>
        <v>#NUM!</v>
      </c>
      <c r="N652" s="4">
        <f t="shared" si="313"/>
        <v>200.55202934933914</v>
      </c>
      <c r="Q652" s="2">
        <f t="shared" si="314"/>
        <v>4624819083.5503874</v>
      </c>
      <c r="R652" s="2">
        <f t="shared" si="315"/>
        <v>28418064.843783196</v>
      </c>
      <c r="S652" s="2">
        <f t="shared" si="316"/>
        <v>130559.43711106012</v>
      </c>
      <c r="T652" s="4">
        <f t="shared" si="317"/>
        <v>4653237148.3941708</v>
      </c>
      <c r="U652" s="4">
        <v>100000</v>
      </c>
      <c r="V652" s="10">
        <f t="shared" si="332"/>
        <v>14.209032421891598</v>
      </c>
      <c r="W652" s="4">
        <f t="shared" si="333"/>
        <v>6.5279718555530053E-2</v>
      </c>
      <c r="X652" s="2">
        <f t="shared" si="323"/>
        <v>71.045162109457991</v>
      </c>
      <c r="Y652" s="9">
        <f t="shared" si="324"/>
        <v>8.2175925925925917E-4</v>
      </c>
      <c r="Z652" s="2">
        <f t="shared" si="325"/>
        <v>0.32639859277765026</v>
      </c>
      <c r="AA652" s="2">
        <f t="shared" si="326"/>
        <v>48845.200210964707</v>
      </c>
      <c r="AB652" s="9" t="e">
        <f t="shared" si="327"/>
        <v>#NUM!</v>
      </c>
      <c r="AC652" s="4">
        <f t="shared" si="318"/>
        <v>4624819100</v>
      </c>
      <c r="AD652" s="4">
        <f t="shared" si="328"/>
        <v>4653237100</v>
      </c>
      <c r="AE652" s="4">
        <f t="shared" si="319"/>
        <v>100000</v>
      </c>
      <c r="AF652">
        <f t="shared" si="320"/>
        <v>210021</v>
      </c>
      <c r="AG652">
        <f t="shared" si="329"/>
        <v>129800</v>
      </c>
      <c r="AH652">
        <f t="shared" si="330"/>
        <v>80221</v>
      </c>
    </row>
    <row r="653" spans="1:34">
      <c r="A653" s="3">
        <v>650</v>
      </c>
      <c r="B653" s="2">
        <f t="shared" si="305"/>
        <v>459903114667863.37</v>
      </c>
      <c r="C653" s="2">
        <f t="shared" si="306"/>
        <v>2835236263566.5845</v>
      </c>
      <c r="D653" s="2">
        <f t="shared" si="331"/>
        <v>13045820104.308594</v>
      </c>
      <c r="E653" s="2">
        <f t="shared" si="307"/>
        <v>462738350931429.94</v>
      </c>
      <c r="G653" s="2">
        <f t="shared" si="308"/>
        <v>36</v>
      </c>
      <c r="H653" s="2">
        <f t="shared" si="309"/>
        <v>20</v>
      </c>
      <c r="I653" s="2">
        <f t="shared" si="310"/>
        <v>100000</v>
      </c>
      <c r="J653" s="4">
        <f t="shared" si="311"/>
        <v>2848322.2558801612</v>
      </c>
      <c r="K653" s="10">
        <f t="shared" si="312"/>
        <v>13085.992313577026</v>
      </c>
      <c r="L653" s="4">
        <f t="shared" si="321"/>
        <v>65429.961567885126</v>
      </c>
      <c r="M653" s="9" t="e">
        <f t="shared" si="322"/>
        <v>#NUM!</v>
      </c>
      <c r="N653" s="4">
        <f t="shared" si="313"/>
        <v>200.86104634371441</v>
      </c>
      <c r="Q653" s="2">
        <f t="shared" si="314"/>
        <v>4653237148.3941708</v>
      </c>
      <c r="R653" s="2">
        <f t="shared" si="315"/>
        <v>28549026.002986945</v>
      </c>
      <c r="S653" s="2">
        <f t="shared" si="316"/>
        <v>130961.15920374755</v>
      </c>
      <c r="T653" s="4">
        <f t="shared" si="317"/>
        <v>4681786174.3971577</v>
      </c>
      <c r="U653" s="4">
        <v>100000</v>
      </c>
      <c r="V653" s="10">
        <f t="shared" si="332"/>
        <v>14.274513001493471</v>
      </c>
      <c r="W653" s="4">
        <f t="shared" si="333"/>
        <v>6.5480579601873146E-2</v>
      </c>
      <c r="X653" s="2">
        <f t="shared" si="323"/>
        <v>71.372565007467358</v>
      </c>
      <c r="Y653" s="9">
        <f t="shared" si="324"/>
        <v>8.2175925925925917E-4</v>
      </c>
      <c r="Z653" s="2">
        <f t="shared" si="325"/>
        <v>0.3274028980093675</v>
      </c>
      <c r="AA653" s="2">
        <f t="shared" si="326"/>
        <v>48916.572775972178</v>
      </c>
      <c r="AB653" s="9" t="e">
        <f t="shared" si="327"/>
        <v>#NUM!</v>
      </c>
      <c r="AC653" s="4">
        <f t="shared" si="318"/>
        <v>4653237100</v>
      </c>
      <c r="AD653" s="4">
        <f t="shared" si="328"/>
        <v>4681786200</v>
      </c>
      <c r="AE653" s="4">
        <f t="shared" si="319"/>
        <v>100000</v>
      </c>
      <c r="AF653">
        <f t="shared" si="320"/>
        <v>210344</v>
      </c>
      <c r="AG653">
        <f t="shared" si="329"/>
        <v>130000</v>
      </c>
      <c r="AH653">
        <f t="shared" si="330"/>
        <v>80344</v>
      </c>
    </row>
    <row r="654" spans="1:34">
      <c r="A654" s="3">
        <v>651</v>
      </c>
      <c r="B654" s="2">
        <f t="shared" si="305"/>
        <v>462738350931429.94</v>
      </c>
      <c r="C654" s="2">
        <f t="shared" si="306"/>
        <v>2848322255880.1611</v>
      </c>
      <c r="D654" s="2">
        <f t="shared" si="331"/>
        <v>13085992313.57666</v>
      </c>
      <c r="E654" s="2">
        <f t="shared" si="307"/>
        <v>465586673187310.12</v>
      </c>
      <c r="G654" s="2">
        <f t="shared" si="308"/>
        <v>36</v>
      </c>
      <c r="H654" s="2">
        <f t="shared" si="309"/>
        <v>21</v>
      </c>
      <c r="I654" s="2">
        <f t="shared" si="310"/>
        <v>100000</v>
      </c>
      <c r="J654" s="4">
        <f t="shared" si="311"/>
        <v>2861448.4822064056</v>
      </c>
      <c r="K654" s="10">
        <f t="shared" si="312"/>
        <v>13126.226326244645</v>
      </c>
      <c r="L654" s="4">
        <f t="shared" si="321"/>
        <v>65631.131631223223</v>
      </c>
      <c r="M654" s="9" t="e">
        <f t="shared" si="322"/>
        <v>#NUM!</v>
      </c>
      <c r="N654" s="4">
        <f t="shared" si="313"/>
        <v>201.17006333809695</v>
      </c>
      <c r="Q654" s="2">
        <f t="shared" si="314"/>
        <v>4681786174.3971577</v>
      </c>
      <c r="R654" s="2">
        <f t="shared" si="315"/>
        <v>28680389.502317369</v>
      </c>
      <c r="S654" s="2">
        <f t="shared" si="316"/>
        <v>131363.49933042374</v>
      </c>
      <c r="T654" s="4">
        <f t="shared" si="317"/>
        <v>4710466563.8994751</v>
      </c>
      <c r="U654" s="4">
        <v>100000</v>
      </c>
      <c r="V654" s="10">
        <f t="shared" si="332"/>
        <v>14.340194751158686</v>
      </c>
      <c r="W654" s="4">
        <f t="shared" si="333"/>
        <v>6.5681749665214895E-2</v>
      </c>
      <c r="X654" s="2">
        <f t="shared" si="323"/>
        <v>71.700973755793427</v>
      </c>
      <c r="Y654" s="9">
        <f t="shared" si="324"/>
        <v>8.2175925925925917E-4</v>
      </c>
      <c r="Z654" s="2">
        <f t="shared" si="325"/>
        <v>0.32840874832606914</v>
      </c>
      <c r="AA654" s="2">
        <f t="shared" si="326"/>
        <v>48988.273749727974</v>
      </c>
      <c r="AB654" s="9" t="e">
        <f t="shared" si="327"/>
        <v>#NUM!</v>
      </c>
      <c r="AC654" s="4">
        <f t="shared" si="318"/>
        <v>4681786200</v>
      </c>
      <c r="AD654" s="4">
        <f t="shared" si="328"/>
        <v>4710466600</v>
      </c>
      <c r="AE654" s="4">
        <f t="shared" si="319"/>
        <v>100000</v>
      </c>
      <c r="AF654">
        <f t="shared" si="320"/>
        <v>210668</v>
      </c>
      <c r="AG654">
        <f t="shared" si="329"/>
        <v>130200</v>
      </c>
      <c r="AH654">
        <f t="shared" si="330"/>
        <v>80468</v>
      </c>
    </row>
    <row r="655" spans="1:34">
      <c r="A655" s="3">
        <v>652</v>
      </c>
      <c r="B655" s="2">
        <f t="shared" si="305"/>
        <v>465586673187310.12</v>
      </c>
      <c r="C655" s="2">
        <f t="shared" si="306"/>
        <v>2861448482206.4058</v>
      </c>
      <c r="D655" s="2">
        <f t="shared" si="331"/>
        <v>13126226326.244629</v>
      </c>
      <c r="E655" s="2">
        <f t="shared" si="307"/>
        <v>468448121669516.5</v>
      </c>
      <c r="G655" s="2">
        <f t="shared" si="308"/>
        <v>36</v>
      </c>
      <c r="H655" s="2">
        <f t="shared" si="309"/>
        <v>22</v>
      </c>
      <c r="I655" s="2">
        <f t="shared" si="310"/>
        <v>100000</v>
      </c>
      <c r="J655" s="4">
        <f t="shared" si="311"/>
        <v>2874615.0043487167</v>
      </c>
      <c r="K655" s="10">
        <f t="shared" si="312"/>
        <v>13166.522142311138</v>
      </c>
      <c r="L655" s="4">
        <f t="shared" si="321"/>
        <v>65832.610711555695</v>
      </c>
      <c r="M655" s="9" t="e">
        <f t="shared" si="322"/>
        <v>#NUM!</v>
      </c>
      <c r="N655" s="4">
        <f t="shared" si="313"/>
        <v>201.47908033247222</v>
      </c>
      <c r="Q655" s="2">
        <f t="shared" si="314"/>
        <v>4710466563.8994751</v>
      </c>
      <c r="R655" s="2">
        <f t="shared" si="315"/>
        <v>28812155.959808458</v>
      </c>
      <c r="S655" s="2">
        <f t="shared" si="316"/>
        <v>131766.45749108869</v>
      </c>
      <c r="T655" s="4">
        <f t="shared" si="317"/>
        <v>4739278719.8592834</v>
      </c>
      <c r="U655" s="4">
        <v>100000</v>
      </c>
      <c r="V655" s="10">
        <f t="shared" si="332"/>
        <v>14.406077979904229</v>
      </c>
      <c r="W655" s="4">
        <f t="shared" si="333"/>
        <v>6.5883228745542866E-2</v>
      </c>
      <c r="X655" s="2">
        <f t="shared" si="323"/>
        <v>72.03038989952114</v>
      </c>
      <c r="Y655" s="9">
        <f t="shared" si="324"/>
        <v>8.3333333333333339E-4</v>
      </c>
      <c r="Z655" s="2">
        <f t="shared" si="325"/>
        <v>0.32941614372771255</v>
      </c>
      <c r="AA655" s="2">
        <f t="shared" si="326"/>
        <v>49060.304139627493</v>
      </c>
      <c r="AB655" s="9" t="e">
        <f t="shared" si="327"/>
        <v>#NUM!</v>
      </c>
      <c r="AC655" s="4">
        <f t="shared" si="318"/>
        <v>4710466600</v>
      </c>
      <c r="AD655" s="4">
        <f t="shared" si="328"/>
        <v>4739278700</v>
      </c>
      <c r="AE655" s="4">
        <f t="shared" si="319"/>
        <v>100000</v>
      </c>
      <c r="AF655">
        <f t="shared" si="320"/>
        <v>210992</v>
      </c>
      <c r="AG655">
        <f t="shared" si="329"/>
        <v>130400</v>
      </c>
      <c r="AH655">
        <f t="shared" si="330"/>
        <v>80592</v>
      </c>
    </row>
    <row r="656" spans="1:34">
      <c r="A656" s="3">
        <v>653</v>
      </c>
      <c r="B656" s="2">
        <f t="shared" si="305"/>
        <v>468448121669516.5</v>
      </c>
      <c r="C656" s="2">
        <f t="shared" si="306"/>
        <v>2874615004348.7163</v>
      </c>
      <c r="D656" s="2">
        <f t="shared" si="331"/>
        <v>13166522142.310547</v>
      </c>
      <c r="E656" s="2">
        <f t="shared" si="307"/>
        <v>471322736673865.19</v>
      </c>
      <c r="G656" s="2">
        <f t="shared" si="308"/>
        <v>36</v>
      </c>
      <c r="H656" s="2">
        <f t="shared" si="309"/>
        <v>23</v>
      </c>
      <c r="I656" s="2">
        <f t="shared" si="310"/>
        <v>100000</v>
      </c>
      <c r="J656" s="4">
        <f t="shared" si="311"/>
        <v>2887821.8841104931</v>
      </c>
      <c r="K656" s="10">
        <f t="shared" si="312"/>
        <v>13206.879761776507</v>
      </c>
      <c r="L656" s="4">
        <f t="shared" si="321"/>
        <v>66034.398808882528</v>
      </c>
      <c r="M656" s="9" t="e">
        <f t="shared" si="322"/>
        <v>#NUM!</v>
      </c>
      <c r="N656" s="4">
        <f t="shared" si="313"/>
        <v>201.78809732683294</v>
      </c>
      <c r="Q656" s="2">
        <f t="shared" si="314"/>
        <v>4739278719.8592834</v>
      </c>
      <c r="R656" s="2">
        <f t="shared" si="315"/>
        <v>28944325.993494201</v>
      </c>
      <c r="S656" s="2">
        <f t="shared" si="316"/>
        <v>132170.03368574238</v>
      </c>
      <c r="T656" s="4">
        <f t="shared" si="317"/>
        <v>4768223045.8527775</v>
      </c>
      <c r="U656" s="4">
        <v>100000</v>
      </c>
      <c r="V656" s="10">
        <f t="shared" si="332"/>
        <v>14.4721629967471</v>
      </c>
      <c r="W656" s="4">
        <f t="shared" si="333"/>
        <v>6.6085016842871269E-2</v>
      </c>
      <c r="X656" s="2">
        <f t="shared" si="323"/>
        <v>72.360814983735494</v>
      </c>
      <c r="Y656" s="9">
        <f t="shared" si="324"/>
        <v>8.3333333333333339E-4</v>
      </c>
      <c r="Z656" s="2">
        <f t="shared" si="325"/>
        <v>0.33042508421435457</v>
      </c>
      <c r="AA656" s="2">
        <f t="shared" si="326"/>
        <v>49132.664954611231</v>
      </c>
      <c r="AB656" s="9" t="e">
        <f t="shared" si="327"/>
        <v>#NUM!</v>
      </c>
      <c r="AC656" s="4">
        <f t="shared" si="318"/>
        <v>4739278700</v>
      </c>
      <c r="AD656" s="4">
        <f t="shared" si="328"/>
        <v>4768223000</v>
      </c>
      <c r="AE656" s="4">
        <f t="shared" si="319"/>
        <v>100000</v>
      </c>
      <c r="AF656">
        <f t="shared" si="320"/>
        <v>211315</v>
      </c>
      <c r="AG656">
        <f t="shared" si="329"/>
        <v>130600</v>
      </c>
      <c r="AH656">
        <f t="shared" si="330"/>
        <v>80715</v>
      </c>
    </row>
    <row r="657" spans="1:34">
      <c r="A657" s="3">
        <v>654</v>
      </c>
      <c r="B657" s="2">
        <f t="shared" si="305"/>
        <v>471322736673865.19</v>
      </c>
      <c r="C657" s="2">
        <f t="shared" si="306"/>
        <v>2887821884110.4932</v>
      </c>
      <c r="D657" s="2">
        <f t="shared" si="331"/>
        <v>13206879761.776855</v>
      </c>
      <c r="E657" s="2">
        <f t="shared" si="307"/>
        <v>474210558557975.69</v>
      </c>
      <c r="G657" s="2">
        <f t="shared" si="308"/>
        <v>36</v>
      </c>
      <c r="H657" s="2">
        <f t="shared" si="309"/>
        <v>24</v>
      </c>
      <c r="I657" s="2">
        <f t="shared" si="310"/>
        <v>100000</v>
      </c>
      <c r="J657" s="4">
        <f t="shared" si="311"/>
        <v>2901069.183295134</v>
      </c>
      <c r="K657" s="10">
        <f t="shared" si="312"/>
        <v>13247.299184640749</v>
      </c>
      <c r="L657" s="4">
        <f t="shared" si="321"/>
        <v>66236.495923203751</v>
      </c>
      <c r="M657" s="9" t="e">
        <f t="shared" si="322"/>
        <v>#NUM!</v>
      </c>
      <c r="N657" s="4">
        <f t="shared" si="313"/>
        <v>202.09711432122276</v>
      </c>
      <c r="Q657" s="2">
        <f t="shared" si="314"/>
        <v>4768223045.8527775</v>
      </c>
      <c r="R657" s="2">
        <f t="shared" si="315"/>
        <v>29076900.221408587</v>
      </c>
      <c r="S657" s="2">
        <f t="shared" si="316"/>
        <v>132574.2279143848</v>
      </c>
      <c r="T657" s="4">
        <f t="shared" si="317"/>
        <v>4797299946.0741863</v>
      </c>
      <c r="U657" s="4">
        <v>100000</v>
      </c>
      <c r="V657" s="10">
        <f t="shared" si="332"/>
        <v>14.538450110704293</v>
      </c>
      <c r="W657" s="4">
        <f t="shared" si="333"/>
        <v>6.6287113957193E-2</v>
      </c>
      <c r="X657" s="2">
        <f t="shared" si="323"/>
        <v>72.692250553521461</v>
      </c>
      <c r="Y657" s="9">
        <f t="shared" si="324"/>
        <v>8.3333333333333339E-4</v>
      </c>
      <c r="Z657" s="2">
        <f t="shared" si="325"/>
        <v>0.33143556978596678</v>
      </c>
      <c r="AA657" s="2">
        <f t="shared" si="326"/>
        <v>49205.35720516475</v>
      </c>
      <c r="AB657" s="9" t="e">
        <f t="shared" si="327"/>
        <v>#NUM!</v>
      </c>
      <c r="AC657" s="4">
        <f t="shared" si="318"/>
        <v>4768223000</v>
      </c>
      <c r="AD657" s="4">
        <f t="shared" si="328"/>
        <v>4797299900</v>
      </c>
      <c r="AE657" s="4">
        <f t="shared" si="319"/>
        <v>100000</v>
      </c>
      <c r="AF657">
        <f t="shared" si="320"/>
        <v>211639</v>
      </c>
      <c r="AG657">
        <f t="shared" si="329"/>
        <v>130800</v>
      </c>
      <c r="AH657">
        <f t="shared" si="330"/>
        <v>80839</v>
      </c>
    </row>
    <row r="658" spans="1:34">
      <c r="A658" s="3">
        <v>655</v>
      </c>
      <c r="B658" s="2">
        <f t="shared" si="305"/>
        <v>474210558557975.69</v>
      </c>
      <c r="C658" s="2">
        <f t="shared" si="306"/>
        <v>2901069183295.1343</v>
      </c>
      <c r="D658" s="2">
        <f t="shared" si="331"/>
        <v>13247299184.641113</v>
      </c>
      <c r="E658" s="2">
        <f t="shared" si="307"/>
        <v>477111627741270.81</v>
      </c>
      <c r="G658" s="2">
        <f t="shared" si="308"/>
        <v>36</v>
      </c>
      <c r="H658" s="2">
        <f t="shared" si="309"/>
        <v>25</v>
      </c>
      <c r="I658" s="2">
        <f t="shared" si="310"/>
        <v>100000</v>
      </c>
      <c r="J658" s="4">
        <f t="shared" si="311"/>
        <v>2914356.963706038</v>
      </c>
      <c r="K658" s="10">
        <f t="shared" si="312"/>
        <v>13287.780410903868</v>
      </c>
      <c r="L658" s="4">
        <f t="shared" si="321"/>
        <v>66438.902054519334</v>
      </c>
      <c r="M658" s="9" t="e">
        <f t="shared" si="322"/>
        <v>#NUM!</v>
      </c>
      <c r="N658" s="4">
        <f t="shared" si="313"/>
        <v>202.40613131558348</v>
      </c>
      <c r="Q658" s="2">
        <f t="shared" si="314"/>
        <v>4797299946.0741863</v>
      </c>
      <c r="R658" s="2">
        <f t="shared" si="315"/>
        <v>29209879.261585604</v>
      </c>
      <c r="S658" s="2">
        <f t="shared" si="316"/>
        <v>132979.04017701597</v>
      </c>
      <c r="T658" s="4">
        <f t="shared" si="317"/>
        <v>4826509825.3357716</v>
      </c>
      <c r="U658" s="4">
        <v>100000</v>
      </c>
      <c r="V658" s="10">
        <f t="shared" si="332"/>
        <v>14.604939630792803</v>
      </c>
      <c r="W658" s="4">
        <f t="shared" si="333"/>
        <v>6.6489520088509835E-2</v>
      </c>
      <c r="X658" s="2">
        <f t="shared" si="323"/>
        <v>73.02469815396401</v>
      </c>
      <c r="Y658" s="9">
        <f t="shared" si="324"/>
        <v>8.4490740740740739E-4</v>
      </c>
      <c r="Z658" s="2">
        <f t="shared" si="325"/>
        <v>0.33244760044254917</v>
      </c>
      <c r="AA658" s="2">
        <f t="shared" si="326"/>
        <v>49278.381903318717</v>
      </c>
      <c r="AB658" s="9" t="e">
        <f t="shared" si="327"/>
        <v>#NUM!</v>
      </c>
      <c r="AC658" s="4">
        <f t="shared" si="318"/>
        <v>4797299900</v>
      </c>
      <c r="AD658" s="4">
        <f t="shared" si="328"/>
        <v>4826509800</v>
      </c>
      <c r="AE658" s="4">
        <f t="shared" si="319"/>
        <v>100000</v>
      </c>
      <c r="AF658">
        <f t="shared" si="320"/>
        <v>211962</v>
      </c>
      <c r="AG658">
        <f t="shared" si="329"/>
        <v>131000</v>
      </c>
      <c r="AH658">
        <f t="shared" si="330"/>
        <v>80962</v>
      </c>
    </row>
    <row r="659" spans="1:34">
      <c r="A659" s="3">
        <v>656</v>
      </c>
      <c r="B659" s="2">
        <f t="shared" si="305"/>
        <v>477111627741270.81</v>
      </c>
      <c r="C659" s="2">
        <f t="shared" si="306"/>
        <v>2914356963706.0381</v>
      </c>
      <c r="D659" s="2">
        <f t="shared" si="331"/>
        <v>13287780410.903809</v>
      </c>
      <c r="E659" s="2">
        <f t="shared" si="307"/>
        <v>480025984704976.87</v>
      </c>
      <c r="G659" s="2">
        <f t="shared" si="308"/>
        <v>36</v>
      </c>
      <c r="H659" s="2">
        <f t="shared" si="309"/>
        <v>26</v>
      </c>
      <c r="I659" s="2">
        <f t="shared" si="310"/>
        <v>100000</v>
      </c>
      <c r="J659" s="4">
        <f t="shared" si="311"/>
        <v>2927685.2871466037</v>
      </c>
      <c r="K659" s="10">
        <f t="shared" si="312"/>
        <v>13328.32344056586</v>
      </c>
      <c r="L659" s="4">
        <f t="shared" si="321"/>
        <v>66641.617202829308</v>
      </c>
      <c r="M659" s="9" t="e">
        <f t="shared" si="322"/>
        <v>#NUM!</v>
      </c>
      <c r="N659" s="4">
        <f t="shared" si="313"/>
        <v>202.7151483099733</v>
      </c>
      <c r="Q659" s="2">
        <f t="shared" si="314"/>
        <v>4826509825.3357716</v>
      </c>
      <c r="R659" s="2">
        <f t="shared" si="315"/>
        <v>29343263.73205924</v>
      </c>
      <c r="S659" s="2">
        <f t="shared" si="316"/>
        <v>133384.47047363588</v>
      </c>
      <c r="T659" s="4">
        <f t="shared" si="317"/>
        <v>4855853089.067831</v>
      </c>
      <c r="U659" s="4">
        <v>100000</v>
      </c>
      <c r="V659" s="10">
        <f t="shared" si="332"/>
        <v>14.671631866029619</v>
      </c>
      <c r="W659" s="4">
        <f t="shared" si="333"/>
        <v>6.6692235236816444E-2</v>
      </c>
      <c r="X659" s="2">
        <f t="shared" si="323"/>
        <v>73.358159330148098</v>
      </c>
      <c r="Y659" s="9">
        <f t="shared" si="324"/>
        <v>8.4490740740740739E-4</v>
      </c>
      <c r="Z659" s="2">
        <f t="shared" si="325"/>
        <v>0.33346117618408755</v>
      </c>
      <c r="AA659" s="2">
        <f t="shared" si="326"/>
        <v>49351.740062648867</v>
      </c>
      <c r="AB659" s="9" t="e">
        <f t="shared" si="327"/>
        <v>#NUM!</v>
      </c>
      <c r="AC659" s="4">
        <f t="shared" si="318"/>
        <v>4826509800</v>
      </c>
      <c r="AD659" s="4">
        <f t="shared" si="328"/>
        <v>4855853100</v>
      </c>
      <c r="AE659" s="4">
        <f t="shared" si="319"/>
        <v>100000</v>
      </c>
      <c r="AF659">
        <f t="shared" si="320"/>
        <v>212286</v>
      </c>
      <c r="AG659">
        <f t="shared" si="329"/>
        <v>131200</v>
      </c>
      <c r="AH659">
        <f t="shared" si="330"/>
        <v>81086</v>
      </c>
    </row>
    <row r="660" spans="1:34">
      <c r="A660" s="3">
        <v>657</v>
      </c>
      <c r="B660" s="2">
        <f t="shared" si="305"/>
        <v>480025984704976.87</v>
      </c>
      <c r="C660" s="2">
        <f t="shared" si="306"/>
        <v>2927685287146.6035</v>
      </c>
      <c r="D660" s="2">
        <f t="shared" si="331"/>
        <v>13328323440.56543</v>
      </c>
      <c r="E660" s="2">
        <f t="shared" si="307"/>
        <v>482953669992123.5</v>
      </c>
      <c r="G660" s="2">
        <f t="shared" si="308"/>
        <v>36</v>
      </c>
      <c r="H660" s="2">
        <f t="shared" si="309"/>
        <v>27</v>
      </c>
      <c r="I660" s="2">
        <f t="shared" si="310"/>
        <v>100000</v>
      </c>
      <c r="J660" s="4">
        <f t="shared" si="311"/>
        <v>2941054.2154202303</v>
      </c>
      <c r="K660" s="10">
        <f t="shared" si="312"/>
        <v>13368.928273626729</v>
      </c>
      <c r="L660" s="4">
        <f t="shared" si="321"/>
        <v>66844.641368133642</v>
      </c>
      <c r="M660" s="9" t="e">
        <f t="shared" si="322"/>
        <v>#NUM!</v>
      </c>
      <c r="N660" s="4">
        <f t="shared" si="313"/>
        <v>203.02416530433402</v>
      </c>
      <c r="Q660" s="2">
        <f t="shared" si="314"/>
        <v>4855853089.067831</v>
      </c>
      <c r="R660" s="2">
        <f t="shared" si="315"/>
        <v>29477054.250863485</v>
      </c>
      <c r="S660" s="2">
        <f t="shared" si="316"/>
        <v>133790.51880424455</v>
      </c>
      <c r="T660" s="4">
        <f t="shared" si="317"/>
        <v>4885330143.3186941</v>
      </c>
      <c r="U660" s="4">
        <v>100000</v>
      </c>
      <c r="V660" s="10">
        <f t="shared" si="332"/>
        <v>14.738527125431741</v>
      </c>
      <c r="W660" s="4">
        <f t="shared" si="333"/>
        <v>6.689525940212171E-2</v>
      </c>
      <c r="X660" s="2">
        <f t="shared" si="323"/>
        <v>73.692635627158708</v>
      </c>
      <c r="Y660" s="9">
        <f t="shared" si="324"/>
        <v>8.4490740740740739E-4</v>
      </c>
      <c r="Z660" s="2">
        <f t="shared" si="325"/>
        <v>0.33447629701061032</v>
      </c>
      <c r="AA660" s="2">
        <f t="shared" si="326"/>
        <v>49425.432698276025</v>
      </c>
      <c r="AB660" s="9" t="e">
        <f t="shared" si="327"/>
        <v>#NUM!</v>
      </c>
      <c r="AC660" s="4">
        <f t="shared" si="318"/>
        <v>4855853100</v>
      </c>
      <c r="AD660" s="4">
        <f t="shared" si="328"/>
        <v>4885330100</v>
      </c>
      <c r="AE660" s="4">
        <f t="shared" si="319"/>
        <v>100000</v>
      </c>
      <c r="AF660">
        <f t="shared" si="320"/>
        <v>212610</v>
      </c>
      <c r="AG660">
        <f t="shared" si="329"/>
        <v>131400</v>
      </c>
      <c r="AH660">
        <f t="shared" si="330"/>
        <v>81210</v>
      </c>
    </row>
    <row r="661" spans="1:34">
      <c r="A661" s="3">
        <v>658</v>
      </c>
      <c r="B661" s="2">
        <f t="shared" si="305"/>
        <v>482953669992123.5</v>
      </c>
      <c r="C661" s="2">
        <f t="shared" si="306"/>
        <v>2941054215420.23</v>
      </c>
      <c r="D661" s="2">
        <f t="shared" si="331"/>
        <v>13368928273.626465</v>
      </c>
      <c r="E661" s="2">
        <f t="shared" si="307"/>
        <v>485894724207543.75</v>
      </c>
      <c r="G661" s="2">
        <f t="shared" si="308"/>
        <v>36</v>
      </c>
      <c r="H661" s="2">
        <f t="shared" si="309"/>
        <v>28</v>
      </c>
      <c r="I661" s="2">
        <f t="shared" si="310"/>
        <v>100000</v>
      </c>
      <c r="J661" s="4">
        <f t="shared" si="311"/>
        <v>2954463.8103303169</v>
      </c>
      <c r="K661" s="10">
        <f t="shared" si="312"/>
        <v>13409.594910086471</v>
      </c>
      <c r="L661" s="4">
        <f t="shared" si="321"/>
        <v>67047.974550432351</v>
      </c>
      <c r="M661" s="9" t="e">
        <f t="shared" si="322"/>
        <v>#NUM!</v>
      </c>
      <c r="N661" s="4">
        <f t="shared" si="313"/>
        <v>203.33318229870929</v>
      </c>
      <c r="Q661" s="2">
        <f t="shared" si="314"/>
        <v>4885330143.3186941</v>
      </c>
      <c r="R661" s="2">
        <f t="shared" si="315"/>
        <v>29611251.436032329</v>
      </c>
      <c r="S661" s="2">
        <f t="shared" si="316"/>
        <v>134197.18516884197</v>
      </c>
      <c r="T661" s="4">
        <f t="shared" si="317"/>
        <v>4914941394.7547264</v>
      </c>
      <c r="U661" s="4">
        <v>100000</v>
      </c>
      <c r="V661" s="10">
        <f t="shared" si="332"/>
        <v>14.805625718016163</v>
      </c>
      <c r="W661" s="4">
        <f t="shared" si="333"/>
        <v>6.7098592584422079E-2</v>
      </c>
      <c r="X661" s="2">
        <f t="shared" si="323"/>
        <v>74.028128590080811</v>
      </c>
      <c r="Y661" s="9">
        <f t="shared" si="324"/>
        <v>8.564814814814815E-4</v>
      </c>
      <c r="Z661" s="2">
        <f t="shared" si="325"/>
        <v>0.33549296292210329</v>
      </c>
      <c r="AA661" s="2">
        <f t="shared" si="326"/>
        <v>49499.460826866103</v>
      </c>
      <c r="AB661" s="9" t="e">
        <f t="shared" si="327"/>
        <v>#NUM!</v>
      </c>
      <c r="AC661" s="4">
        <f t="shared" si="318"/>
        <v>4885330100</v>
      </c>
      <c r="AD661" s="4">
        <f t="shared" si="328"/>
        <v>4914941400</v>
      </c>
      <c r="AE661" s="4">
        <f t="shared" si="319"/>
        <v>100000</v>
      </c>
      <c r="AF661">
        <f t="shared" si="320"/>
        <v>212933</v>
      </c>
      <c r="AG661">
        <f t="shared" si="329"/>
        <v>131600</v>
      </c>
      <c r="AH661">
        <f t="shared" si="330"/>
        <v>81333</v>
      </c>
    </row>
    <row r="662" spans="1:34">
      <c r="A662" s="3">
        <v>659</v>
      </c>
      <c r="B662" s="2">
        <f t="shared" si="305"/>
        <v>485894724207543.75</v>
      </c>
      <c r="C662" s="2">
        <f t="shared" si="306"/>
        <v>2954463810330.3169</v>
      </c>
      <c r="D662" s="2">
        <f t="shared" si="331"/>
        <v>13409594910.086914</v>
      </c>
      <c r="E662" s="2">
        <f t="shared" si="307"/>
        <v>488849188017874.06</v>
      </c>
      <c r="G662" s="2">
        <f t="shared" si="308"/>
        <v>36</v>
      </c>
      <c r="H662" s="2">
        <f t="shared" si="309"/>
        <v>29</v>
      </c>
      <c r="I662" s="2">
        <f t="shared" si="310"/>
        <v>100000</v>
      </c>
      <c r="J662" s="4">
        <f t="shared" si="311"/>
        <v>2967914.1336802621</v>
      </c>
      <c r="K662" s="10">
        <f t="shared" si="312"/>
        <v>13450.323349945089</v>
      </c>
      <c r="L662" s="4">
        <f t="shared" si="321"/>
        <v>67251.61674972545</v>
      </c>
      <c r="M662" s="9" t="e">
        <f t="shared" si="322"/>
        <v>#NUM!</v>
      </c>
      <c r="N662" s="4">
        <f t="shared" si="313"/>
        <v>203.64219929309911</v>
      </c>
      <c r="Q662" s="2">
        <f t="shared" si="314"/>
        <v>4914941394.7547264</v>
      </c>
      <c r="R662" s="2">
        <f t="shared" si="315"/>
        <v>29745855.905599758</v>
      </c>
      <c r="S662" s="2">
        <f t="shared" si="316"/>
        <v>134604.46956742814</v>
      </c>
      <c r="T662" s="4">
        <f t="shared" si="317"/>
        <v>4944687250.660326</v>
      </c>
      <c r="U662" s="4">
        <v>100000</v>
      </c>
      <c r="V662" s="10">
        <f t="shared" si="332"/>
        <v>14.872927952799879</v>
      </c>
      <c r="W662" s="4">
        <f t="shared" si="333"/>
        <v>6.7302234783715775E-2</v>
      </c>
      <c r="X662" s="2">
        <f t="shared" si="323"/>
        <v>74.364639763999392</v>
      </c>
      <c r="Y662" s="9">
        <f t="shared" si="324"/>
        <v>8.564814814814815E-4</v>
      </c>
      <c r="Z662" s="2">
        <f t="shared" si="325"/>
        <v>0.33651117391858065</v>
      </c>
      <c r="AA662" s="2">
        <f t="shared" si="326"/>
        <v>49573.8254666301</v>
      </c>
      <c r="AB662" s="9" t="e">
        <f t="shared" si="327"/>
        <v>#NUM!</v>
      </c>
      <c r="AC662" s="4">
        <f t="shared" si="318"/>
        <v>4914941400</v>
      </c>
      <c r="AD662" s="4">
        <f t="shared" si="328"/>
        <v>4944687300</v>
      </c>
      <c r="AE662" s="4">
        <f t="shared" si="319"/>
        <v>100000</v>
      </c>
      <c r="AF662">
        <f t="shared" si="320"/>
        <v>213257</v>
      </c>
      <c r="AG662">
        <f t="shared" si="329"/>
        <v>131800</v>
      </c>
      <c r="AH662">
        <f t="shared" si="330"/>
        <v>81457</v>
      </c>
    </row>
    <row r="663" spans="1:34">
      <c r="A663" s="3">
        <v>660</v>
      </c>
      <c r="B663" s="2">
        <f t="shared" si="305"/>
        <v>488849188017874.06</v>
      </c>
      <c r="C663" s="2">
        <f t="shared" si="306"/>
        <v>2967914133680.2617</v>
      </c>
      <c r="D663" s="2">
        <f t="shared" si="331"/>
        <v>13450323349.944824</v>
      </c>
      <c r="E663" s="2">
        <f t="shared" si="307"/>
        <v>491817102151554.31</v>
      </c>
      <c r="G663" s="2">
        <f t="shared" si="308"/>
        <v>36</v>
      </c>
      <c r="H663" s="2">
        <f t="shared" si="309"/>
        <v>30</v>
      </c>
      <c r="I663" s="2">
        <f t="shared" si="310"/>
        <v>100000</v>
      </c>
      <c r="J663" s="4">
        <f t="shared" si="311"/>
        <v>2981405.2472734647</v>
      </c>
      <c r="K663" s="10">
        <f t="shared" si="312"/>
        <v>13491.113593202583</v>
      </c>
      <c r="L663" s="4">
        <f t="shared" si="321"/>
        <v>67455.56796601291</v>
      </c>
      <c r="M663" s="9" t="e">
        <f t="shared" si="322"/>
        <v>#NUM!</v>
      </c>
      <c r="N663" s="4">
        <f t="shared" si="313"/>
        <v>203.95121628745983</v>
      </c>
      <c r="Q663" s="2">
        <f t="shared" si="314"/>
        <v>4944687250.660326</v>
      </c>
      <c r="R663" s="2">
        <f t="shared" si="315"/>
        <v>29880868.277599759</v>
      </c>
      <c r="S663" s="2">
        <f t="shared" si="316"/>
        <v>135012.37200000306</v>
      </c>
      <c r="T663" s="4">
        <f t="shared" si="317"/>
        <v>4974568118.9379253</v>
      </c>
      <c r="U663" s="4">
        <v>100000</v>
      </c>
      <c r="V663" s="10">
        <f t="shared" si="332"/>
        <v>14.94043413879988</v>
      </c>
      <c r="W663" s="4">
        <f t="shared" si="333"/>
        <v>6.7506186000001023E-2</v>
      </c>
      <c r="X663" s="2">
        <f t="shared" si="323"/>
        <v>74.702170693999392</v>
      </c>
      <c r="Y663" s="9">
        <f t="shared" si="324"/>
        <v>8.564814814814815E-4</v>
      </c>
      <c r="Z663" s="2">
        <f t="shared" si="325"/>
        <v>0.33753092999999978</v>
      </c>
      <c r="AA663" s="2">
        <f t="shared" si="326"/>
        <v>49648.527637324099</v>
      </c>
      <c r="AB663" s="9" t="e">
        <f t="shared" si="327"/>
        <v>#NUM!</v>
      </c>
      <c r="AC663" s="4">
        <f t="shared" si="318"/>
        <v>4944687300</v>
      </c>
      <c r="AD663" s="4">
        <f t="shared" si="328"/>
        <v>4974568100</v>
      </c>
      <c r="AE663" s="4">
        <f t="shared" si="319"/>
        <v>100000</v>
      </c>
      <c r="AF663">
        <f t="shared" si="320"/>
        <v>213580</v>
      </c>
      <c r="AG663">
        <f t="shared" si="329"/>
        <v>132000</v>
      </c>
      <c r="AH663">
        <f t="shared" si="330"/>
        <v>81580</v>
      </c>
    </row>
    <row r="664" spans="1:34">
      <c r="A664" s="3">
        <v>661</v>
      </c>
      <c r="B664" s="2">
        <f t="shared" si="305"/>
        <v>491817102151554.31</v>
      </c>
      <c r="C664" s="2">
        <f t="shared" si="306"/>
        <v>2981405247273.4648</v>
      </c>
      <c r="D664" s="2">
        <f t="shared" si="331"/>
        <v>13491113593.203125</v>
      </c>
      <c r="E664" s="2">
        <f t="shared" si="307"/>
        <v>494798507398827.75</v>
      </c>
      <c r="G664" s="2">
        <f t="shared" si="308"/>
        <v>36</v>
      </c>
      <c r="H664" s="2">
        <f t="shared" si="309"/>
        <v>31</v>
      </c>
      <c r="I664" s="2">
        <f t="shared" si="310"/>
        <v>100000</v>
      </c>
      <c r="J664" s="4">
        <f t="shared" si="311"/>
        <v>2994937.2129133237</v>
      </c>
      <c r="K664" s="10">
        <f t="shared" si="312"/>
        <v>13531.96563985895</v>
      </c>
      <c r="L664" s="4">
        <f t="shared" si="321"/>
        <v>67659.828199294745</v>
      </c>
      <c r="M664" s="9" t="e">
        <f t="shared" si="322"/>
        <v>#NUM!</v>
      </c>
      <c r="N664" s="4">
        <f t="shared" si="313"/>
        <v>204.2602332818351</v>
      </c>
      <c r="Q664" s="2">
        <f t="shared" si="314"/>
        <v>4974568118.9379253</v>
      </c>
      <c r="R664" s="2">
        <f t="shared" si="315"/>
        <v>30016289.170066327</v>
      </c>
      <c r="S664" s="2">
        <f t="shared" si="316"/>
        <v>135420.89246656673</v>
      </c>
      <c r="T664" s="4">
        <f t="shared" si="317"/>
        <v>5004584408.1079912</v>
      </c>
      <c r="U664" s="4">
        <v>100000</v>
      </c>
      <c r="V664" s="10">
        <f t="shared" si="332"/>
        <v>15.008144585033165</v>
      </c>
      <c r="W664" s="4">
        <f t="shared" si="333"/>
        <v>6.7710446233284927E-2</v>
      </c>
      <c r="X664" s="2">
        <f t="shared" si="323"/>
        <v>75.040722925165824</v>
      </c>
      <c r="Y664" s="9">
        <f t="shared" si="324"/>
        <v>8.6805555555555551E-4</v>
      </c>
      <c r="Z664" s="2">
        <f t="shared" si="325"/>
        <v>0.33855223116643174</v>
      </c>
      <c r="AA664" s="2">
        <f t="shared" si="326"/>
        <v>49723.568360249265</v>
      </c>
      <c r="AB664" s="9" t="e">
        <f t="shared" si="327"/>
        <v>#NUM!</v>
      </c>
      <c r="AC664" s="4">
        <f t="shared" si="318"/>
        <v>4974568100</v>
      </c>
      <c r="AD664" s="4">
        <f t="shared" si="328"/>
        <v>5004584400</v>
      </c>
      <c r="AE664" s="4">
        <f t="shared" si="319"/>
        <v>100000</v>
      </c>
      <c r="AF664">
        <f t="shared" si="320"/>
        <v>213904</v>
      </c>
      <c r="AG664">
        <f t="shared" si="329"/>
        <v>132200</v>
      </c>
      <c r="AH664">
        <f t="shared" si="330"/>
        <v>81704</v>
      </c>
    </row>
    <row r="665" spans="1:34">
      <c r="A665" s="3">
        <v>662</v>
      </c>
      <c r="B665" s="2">
        <f t="shared" si="305"/>
        <v>494798507398827.75</v>
      </c>
      <c r="C665" s="2">
        <f t="shared" si="306"/>
        <v>2994937212913.3232</v>
      </c>
      <c r="D665" s="2">
        <f t="shared" si="331"/>
        <v>13531965639.858398</v>
      </c>
      <c r="E665" s="2">
        <f t="shared" si="307"/>
        <v>497793444611741.06</v>
      </c>
      <c r="G665" s="2">
        <f t="shared" si="308"/>
        <v>36</v>
      </c>
      <c r="H665" s="2">
        <f t="shared" si="309"/>
        <v>32</v>
      </c>
      <c r="I665" s="2">
        <f t="shared" si="310"/>
        <v>100000</v>
      </c>
      <c r="J665" s="4">
        <f t="shared" si="311"/>
        <v>3008510.0924032377</v>
      </c>
      <c r="K665" s="10">
        <f t="shared" si="312"/>
        <v>13572.879489914194</v>
      </c>
      <c r="L665" s="4">
        <f t="shared" si="321"/>
        <v>67864.39744957097</v>
      </c>
      <c r="M665" s="9" t="e">
        <f t="shared" si="322"/>
        <v>#NUM!</v>
      </c>
      <c r="N665" s="4">
        <f t="shared" si="313"/>
        <v>204.56925027622492</v>
      </c>
      <c r="Q665" s="2">
        <f t="shared" si="314"/>
        <v>5004584408.1079912</v>
      </c>
      <c r="R665" s="2">
        <f t="shared" si="315"/>
        <v>30152119.201033447</v>
      </c>
      <c r="S665" s="2">
        <f t="shared" si="316"/>
        <v>135830.03096711915</v>
      </c>
      <c r="T665" s="4">
        <f t="shared" si="317"/>
        <v>5034736527.3090248</v>
      </c>
      <c r="U665" s="4">
        <v>100000</v>
      </c>
      <c r="V665" s="10">
        <f t="shared" si="332"/>
        <v>15.076059600516723</v>
      </c>
      <c r="W665" s="4">
        <f t="shared" si="333"/>
        <v>6.7915015483558605E-2</v>
      </c>
      <c r="X665" s="2">
        <f t="shared" si="323"/>
        <v>75.380298002583615</v>
      </c>
      <c r="Y665" s="9">
        <f t="shared" si="324"/>
        <v>8.6805555555555551E-4</v>
      </c>
      <c r="Z665" s="2">
        <f t="shared" si="325"/>
        <v>0.33957507741779125</v>
      </c>
      <c r="AA665" s="2">
        <f t="shared" si="326"/>
        <v>49798.948658251851</v>
      </c>
      <c r="AB665" s="9" t="e">
        <f t="shared" si="327"/>
        <v>#NUM!</v>
      </c>
      <c r="AC665" s="4">
        <f t="shared" si="318"/>
        <v>5004584400</v>
      </c>
      <c r="AD665" s="4">
        <f t="shared" si="328"/>
        <v>5034736500</v>
      </c>
      <c r="AE665" s="4">
        <f t="shared" si="319"/>
        <v>100000</v>
      </c>
      <c r="AF665">
        <f t="shared" si="320"/>
        <v>214228</v>
      </c>
      <c r="AG665">
        <f t="shared" si="329"/>
        <v>132400</v>
      </c>
      <c r="AH665">
        <f t="shared" si="330"/>
        <v>81828</v>
      </c>
    </row>
    <row r="666" spans="1:34">
      <c r="A666" s="3">
        <v>663</v>
      </c>
      <c r="B666" s="2">
        <f t="shared" si="305"/>
        <v>497793444611741.06</v>
      </c>
      <c r="C666" s="2">
        <f t="shared" si="306"/>
        <v>3008510092403.2378</v>
      </c>
      <c r="D666" s="2">
        <f t="shared" si="331"/>
        <v>13572879489.914551</v>
      </c>
      <c r="E666" s="2">
        <f t="shared" si="307"/>
        <v>500801954704144.31</v>
      </c>
      <c r="G666" s="2">
        <f t="shared" si="308"/>
        <v>36</v>
      </c>
      <c r="H666" s="2">
        <f t="shared" si="309"/>
        <v>33</v>
      </c>
      <c r="I666" s="2">
        <f t="shared" si="310"/>
        <v>100000</v>
      </c>
      <c r="J666" s="4">
        <f t="shared" si="311"/>
        <v>3022123.947546606</v>
      </c>
      <c r="K666" s="10">
        <f t="shared" si="312"/>
        <v>13613.855143368311</v>
      </c>
      <c r="L666" s="4">
        <f t="shared" si="321"/>
        <v>68069.275716841556</v>
      </c>
      <c r="M666" s="9" t="e">
        <f t="shared" si="322"/>
        <v>#NUM!</v>
      </c>
      <c r="N666" s="4">
        <f t="shared" si="313"/>
        <v>204.87826727058564</v>
      </c>
      <c r="Q666" s="2">
        <f t="shared" si="314"/>
        <v>5034736527.3090248</v>
      </c>
      <c r="R666" s="2">
        <f t="shared" si="315"/>
        <v>30288358.988535106</v>
      </c>
      <c r="S666" s="2">
        <f t="shared" si="316"/>
        <v>136239.78750166032</v>
      </c>
      <c r="T666" s="4">
        <f t="shared" si="317"/>
        <v>5065024886.2975597</v>
      </c>
      <c r="U666" s="4">
        <v>100000</v>
      </c>
      <c r="V666" s="10">
        <f t="shared" si="332"/>
        <v>15.144179494267552</v>
      </c>
      <c r="W666" s="4">
        <f t="shared" si="333"/>
        <v>6.8119893750829164E-2</v>
      </c>
      <c r="X666" s="2">
        <f t="shared" si="323"/>
        <v>75.720897471337764</v>
      </c>
      <c r="Y666" s="9">
        <f t="shared" si="324"/>
        <v>8.6805555555555551E-4</v>
      </c>
      <c r="Z666" s="2">
        <f t="shared" si="325"/>
        <v>0.34059946875414937</v>
      </c>
      <c r="AA666" s="2">
        <f t="shared" si="326"/>
        <v>49874.669555723187</v>
      </c>
      <c r="AB666" s="9" t="e">
        <f t="shared" si="327"/>
        <v>#NUM!</v>
      </c>
      <c r="AC666" s="4">
        <f t="shared" si="318"/>
        <v>5034736500</v>
      </c>
      <c r="AD666" s="4">
        <f t="shared" si="328"/>
        <v>5065024900</v>
      </c>
      <c r="AE666" s="4">
        <f t="shared" si="319"/>
        <v>100000</v>
      </c>
      <c r="AF666">
        <f t="shared" si="320"/>
        <v>214551</v>
      </c>
      <c r="AG666">
        <f t="shared" si="329"/>
        <v>132600</v>
      </c>
      <c r="AH666">
        <f t="shared" si="330"/>
        <v>81951</v>
      </c>
    </row>
    <row r="667" spans="1:34">
      <c r="A667" s="3">
        <v>664</v>
      </c>
      <c r="B667" s="2">
        <f t="shared" si="305"/>
        <v>500801954704144.31</v>
      </c>
      <c r="C667" s="2">
        <f t="shared" si="306"/>
        <v>3022123947546.606</v>
      </c>
      <c r="D667" s="2">
        <f t="shared" si="331"/>
        <v>13613855143.368164</v>
      </c>
      <c r="E667" s="2">
        <f t="shared" si="307"/>
        <v>503824078651690.94</v>
      </c>
      <c r="G667" s="2">
        <f t="shared" si="308"/>
        <v>36</v>
      </c>
      <c r="H667" s="2">
        <f t="shared" si="309"/>
        <v>34</v>
      </c>
      <c r="I667" s="2">
        <f t="shared" si="310"/>
        <v>100000</v>
      </c>
      <c r="J667" s="4">
        <f t="shared" si="311"/>
        <v>3035778.840146827</v>
      </c>
      <c r="K667" s="10">
        <f t="shared" si="312"/>
        <v>13654.892600221305</v>
      </c>
      <c r="L667" s="4">
        <f t="shared" si="321"/>
        <v>68274.463001106516</v>
      </c>
      <c r="M667" s="9" t="e">
        <f t="shared" si="322"/>
        <v>#NUM!</v>
      </c>
      <c r="N667" s="4">
        <f t="shared" si="313"/>
        <v>205.18728426496091</v>
      </c>
      <c r="Q667" s="2">
        <f t="shared" si="314"/>
        <v>5065024886.2975597</v>
      </c>
      <c r="R667" s="2">
        <f t="shared" si="315"/>
        <v>30425009.150605295</v>
      </c>
      <c r="S667" s="2">
        <f t="shared" si="316"/>
        <v>136650.16207019024</v>
      </c>
      <c r="T667" s="4">
        <f t="shared" si="317"/>
        <v>5095449895.4481649</v>
      </c>
      <c r="U667" s="4">
        <v>100000</v>
      </c>
      <c r="V667" s="10">
        <f t="shared" si="332"/>
        <v>15.212504575302647</v>
      </c>
      <c r="W667" s="4">
        <f t="shared" si="333"/>
        <v>6.8325081035094826E-2</v>
      </c>
      <c r="X667" s="2">
        <f t="shared" si="323"/>
        <v>76.062522876513242</v>
      </c>
      <c r="Y667" s="9">
        <f t="shared" si="324"/>
        <v>8.7962962962962962E-4</v>
      </c>
      <c r="Z667" s="2">
        <f t="shared" si="325"/>
        <v>0.34162540517547768</v>
      </c>
      <c r="AA667" s="2">
        <f t="shared" si="326"/>
        <v>49950.7320785997</v>
      </c>
      <c r="AB667" s="9" t="e">
        <f t="shared" si="327"/>
        <v>#NUM!</v>
      </c>
      <c r="AC667" s="4">
        <f t="shared" si="318"/>
        <v>5065024900</v>
      </c>
      <c r="AD667" s="4">
        <f t="shared" si="328"/>
        <v>5095449900</v>
      </c>
      <c r="AE667" s="4">
        <f t="shared" si="319"/>
        <v>100000</v>
      </c>
      <c r="AF667">
        <f t="shared" si="320"/>
        <v>214875</v>
      </c>
      <c r="AG667">
        <f t="shared" si="329"/>
        <v>132800</v>
      </c>
      <c r="AH667">
        <f t="shared" si="330"/>
        <v>82075</v>
      </c>
    </row>
    <row r="668" spans="1:34">
      <c r="A668" s="3">
        <v>665</v>
      </c>
      <c r="B668" s="2">
        <f t="shared" si="305"/>
        <v>503824078651690.94</v>
      </c>
      <c r="C668" s="2">
        <f t="shared" si="306"/>
        <v>3035778840146.8267</v>
      </c>
      <c r="D668" s="2">
        <f t="shared" si="331"/>
        <v>13654892600.220703</v>
      </c>
      <c r="E668" s="2">
        <f t="shared" si="307"/>
        <v>506859857491837.75</v>
      </c>
      <c r="G668" s="2">
        <f t="shared" si="308"/>
        <v>36</v>
      </c>
      <c r="H668" s="2">
        <f t="shared" si="309"/>
        <v>35</v>
      </c>
      <c r="I668" s="2">
        <f t="shared" si="310"/>
        <v>100000</v>
      </c>
      <c r="J668" s="4">
        <f t="shared" si="311"/>
        <v>3049474.8320073001</v>
      </c>
      <c r="K668" s="10">
        <f t="shared" si="312"/>
        <v>13695.991860473172</v>
      </c>
      <c r="L668" s="4">
        <f t="shared" si="321"/>
        <v>68479.959302365867</v>
      </c>
      <c r="M668" s="9" t="e">
        <f t="shared" si="322"/>
        <v>#NUM!</v>
      </c>
      <c r="N668" s="4">
        <f t="shared" si="313"/>
        <v>205.49630125935073</v>
      </c>
      <c r="Q668" s="2">
        <f t="shared" si="314"/>
        <v>5095449895.4481649</v>
      </c>
      <c r="R668" s="2">
        <f t="shared" si="315"/>
        <v>30562070.305278003</v>
      </c>
      <c r="S668" s="2">
        <f t="shared" si="316"/>
        <v>137061.15467270892</v>
      </c>
      <c r="T668" s="4">
        <f t="shared" si="317"/>
        <v>5126011965.7534428</v>
      </c>
      <c r="U668" s="4">
        <v>100000</v>
      </c>
      <c r="V668" s="10">
        <f t="shared" si="332"/>
        <v>15.281035152639001</v>
      </c>
      <c r="W668" s="4">
        <f t="shared" si="333"/>
        <v>6.8530577336353815E-2</v>
      </c>
      <c r="X668" s="2">
        <f t="shared" si="323"/>
        <v>76.405175763195004</v>
      </c>
      <c r="Y668" s="9">
        <f t="shared" si="324"/>
        <v>8.7962962962962962E-4</v>
      </c>
      <c r="Z668" s="2">
        <f t="shared" si="325"/>
        <v>0.34265288668176197</v>
      </c>
      <c r="AA668" s="2">
        <f t="shared" si="326"/>
        <v>50027.137254362897</v>
      </c>
      <c r="AB668" s="9" t="e">
        <f t="shared" si="327"/>
        <v>#NUM!</v>
      </c>
      <c r="AC668" s="4">
        <f t="shared" si="318"/>
        <v>5095449900</v>
      </c>
      <c r="AD668" s="4">
        <f t="shared" si="328"/>
        <v>5126012000</v>
      </c>
      <c r="AE668" s="4">
        <f t="shared" si="319"/>
        <v>100000</v>
      </c>
      <c r="AF668">
        <f t="shared" si="320"/>
        <v>215199</v>
      </c>
      <c r="AG668">
        <f t="shared" si="329"/>
        <v>133000</v>
      </c>
      <c r="AH668">
        <f t="shared" si="330"/>
        <v>82199</v>
      </c>
    </row>
    <row r="669" spans="1:34">
      <c r="A669" s="3">
        <v>666</v>
      </c>
      <c r="B669" s="2">
        <f t="shared" si="305"/>
        <v>506859857491837.75</v>
      </c>
      <c r="C669" s="2">
        <f t="shared" si="306"/>
        <v>3049474832007.2998</v>
      </c>
      <c r="D669" s="2">
        <f t="shared" si="331"/>
        <v>13695991860.473145</v>
      </c>
      <c r="E669" s="2">
        <f t="shared" si="307"/>
        <v>509909332323845.06</v>
      </c>
      <c r="G669" s="2">
        <f t="shared" si="308"/>
        <v>36</v>
      </c>
      <c r="H669" s="2">
        <f t="shared" si="309"/>
        <v>36</v>
      </c>
      <c r="I669" s="2">
        <f t="shared" si="310"/>
        <v>100000</v>
      </c>
      <c r="J669" s="4">
        <f t="shared" si="311"/>
        <v>3063211.9849314238</v>
      </c>
      <c r="K669" s="10">
        <f t="shared" si="312"/>
        <v>13737.152924123915</v>
      </c>
      <c r="L669" s="4">
        <f t="shared" si="321"/>
        <v>68685.764620619579</v>
      </c>
      <c r="M669" s="9" t="e">
        <f t="shared" si="322"/>
        <v>#NUM!</v>
      </c>
      <c r="N669" s="4">
        <f t="shared" si="313"/>
        <v>205.80531825371145</v>
      </c>
      <c r="Q669" s="2">
        <f t="shared" si="314"/>
        <v>5126011965.7534428</v>
      </c>
      <c r="R669" s="2">
        <f t="shared" si="315"/>
        <v>30699543.070587218</v>
      </c>
      <c r="S669" s="2">
        <f t="shared" si="316"/>
        <v>137472.76530921634</v>
      </c>
      <c r="T669" s="4">
        <f t="shared" si="317"/>
        <v>5156711508.8240299</v>
      </c>
      <c r="U669" s="4">
        <v>100000</v>
      </c>
      <c r="V669" s="10">
        <f t="shared" si="332"/>
        <v>15.349771535293609</v>
      </c>
      <c r="W669" s="4">
        <f t="shared" si="333"/>
        <v>6.8736382654607908E-2</v>
      </c>
      <c r="X669" s="2">
        <f t="shared" si="323"/>
        <v>76.748857676468049</v>
      </c>
      <c r="Y669" s="9">
        <f t="shared" si="324"/>
        <v>8.7962962962962962E-4</v>
      </c>
      <c r="Z669" s="2">
        <f t="shared" si="325"/>
        <v>0.34368191327304487</v>
      </c>
      <c r="AA669" s="2">
        <f t="shared" si="326"/>
        <v>50103.886112039363</v>
      </c>
      <c r="AB669" s="9" t="e">
        <f t="shared" si="327"/>
        <v>#NUM!</v>
      </c>
      <c r="AC669" s="4">
        <f t="shared" si="318"/>
        <v>5126012000</v>
      </c>
      <c r="AD669" s="4">
        <f t="shared" si="328"/>
        <v>5156711500</v>
      </c>
      <c r="AE669" s="4">
        <f t="shared" si="319"/>
        <v>100000</v>
      </c>
      <c r="AF669">
        <f t="shared" si="320"/>
        <v>215522</v>
      </c>
      <c r="AG669">
        <f t="shared" si="329"/>
        <v>133200</v>
      </c>
      <c r="AH669">
        <f t="shared" si="330"/>
        <v>82322</v>
      </c>
    </row>
    <row r="670" spans="1:34">
      <c r="A670" s="3">
        <v>667</v>
      </c>
      <c r="B670" s="2">
        <f t="shared" si="305"/>
        <v>509909332323845.06</v>
      </c>
      <c r="C670" s="2">
        <f t="shared" si="306"/>
        <v>3063211984931.4238</v>
      </c>
      <c r="D670" s="2">
        <f t="shared" si="331"/>
        <v>13737152924.124023</v>
      </c>
      <c r="E670" s="2">
        <f t="shared" si="307"/>
        <v>512972544308776.5</v>
      </c>
      <c r="G670" s="2">
        <f t="shared" si="308"/>
        <v>37</v>
      </c>
      <c r="H670" s="2">
        <f t="shared" si="309"/>
        <v>1</v>
      </c>
      <c r="I670" s="2">
        <f t="shared" si="310"/>
        <v>100000</v>
      </c>
      <c r="J670" s="4">
        <f t="shared" si="311"/>
        <v>3076990.3607225972</v>
      </c>
      <c r="K670" s="10">
        <f t="shared" si="312"/>
        <v>13778.375791173534</v>
      </c>
      <c r="L670" s="4">
        <f t="shared" si="321"/>
        <v>68891.878955867665</v>
      </c>
      <c r="M670" s="9" t="e">
        <f t="shared" si="322"/>
        <v>#NUM!</v>
      </c>
      <c r="N670" s="4">
        <f t="shared" si="313"/>
        <v>206.11433524808672</v>
      </c>
      <c r="Q670" s="2">
        <f t="shared" si="314"/>
        <v>5156711508.8240299</v>
      </c>
      <c r="R670" s="2">
        <f t="shared" si="315"/>
        <v>30837428.064566929</v>
      </c>
      <c r="S670" s="2">
        <f t="shared" si="316"/>
        <v>137884.99397971251</v>
      </c>
      <c r="T670" s="4">
        <f t="shared" si="317"/>
        <v>5187548936.8885965</v>
      </c>
      <c r="U670" s="4">
        <v>100000</v>
      </c>
      <c r="V670" s="10">
        <f t="shared" si="332"/>
        <v>15.418714032283464</v>
      </c>
      <c r="W670" s="4">
        <f t="shared" si="333"/>
        <v>6.8942496989855329E-2</v>
      </c>
      <c r="X670" s="2">
        <f t="shared" si="323"/>
        <v>77.093570161417318</v>
      </c>
      <c r="Y670" s="9">
        <f t="shared" si="324"/>
        <v>8.9120370370370384E-4</v>
      </c>
      <c r="Z670" s="2">
        <f t="shared" si="325"/>
        <v>0.34471248494926954</v>
      </c>
      <c r="AA670" s="2">
        <f t="shared" si="326"/>
        <v>50180.979682200777</v>
      </c>
      <c r="AB670" s="9" t="e">
        <f t="shared" si="327"/>
        <v>#NUM!</v>
      </c>
      <c r="AC670" s="4">
        <f t="shared" si="318"/>
        <v>5156711500</v>
      </c>
      <c r="AD670" s="4">
        <f t="shared" si="328"/>
        <v>5187548900</v>
      </c>
      <c r="AE670" s="4">
        <f t="shared" si="319"/>
        <v>100000</v>
      </c>
      <c r="AF670">
        <f t="shared" si="320"/>
        <v>215846</v>
      </c>
      <c r="AG670">
        <f t="shared" si="329"/>
        <v>133400</v>
      </c>
      <c r="AH670">
        <f t="shared" si="330"/>
        <v>82446</v>
      </c>
    </row>
    <row r="671" spans="1:34">
      <c r="A671" s="3">
        <v>668</v>
      </c>
      <c r="B671" s="2">
        <f t="shared" si="305"/>
        <v>512972544308776.5</v>
      </c>
      <c r="C671" s="2">
        <f t="shared" si="306"/>
        <v>3076990360722.5972</v>
      </c>
      <c r="D671" s="2">
        <f t="shared" si="331"/>
        <v>13778375791.17334</v>
      </c>
      <c r="E671" s="2">
        <f t="shared" si="307"/>
        <v>516049534669499.12</v>
      </c>
      <c r="G671" s="2">
        <f t="shared" si="308"/>
        <v>37</v>
      </c>
      <c r="H671" s="2">
        <f t="shared" si="309"/>
        <v>2</v>
      </c>
      <c r="I671" s="2">
        <f t="shared" si="310"/>
        <v>100000</v>
      </c>
      <c r="J671" s="4">
        <f t="shared" si="311"/>
        <v>3090810.021184219</v>
      </c>
      <c r="K671" s="10">
        <f t="shared" si="312"/>
        <v>13819.660461622027</v>
      </c>
      <c r="L671" s="4">
        <f t="shared" si="321"/>
        <v>69098.302308110127</v>
      </c>
      <c r="M671" s="9" t="e">
        <f t="shared" si="322"/>
        <v>#NUM!</v>
      </c>
      <c r="N671" s="4">
        <f t="shared" si="313"/>
        <v>206.42335224246199</v>
      </c>
      <c r="Q671" s="2">
        <f t="shared" si="314"/>
        <v>5187548936.8885965</v>
      </c>
      <c r="R671" s="2">
        <f t="shared" si="315"/>
        <v>30975725.905251127</v>
      </c>
      <c r="S671" s="2">
        <f t="shared" si="316"/>
        <v>138297.84068419744</v>
      </c>
      <c r="T671" s="4">
        <f t="shared" si="317"/>
        <v>5218524662.793848</v>
      </c>
      <c r="U671" s="4">
        <v>100000</v>
      </c>
      <c r="V671" s="10">
        <f t="shared" si="332"/>
        <v>15.487862952625562</v>
      </c>
      <c r="W671" s="4">
        <f t="shared" si="333"/>
        <v>6.9148920342097853E-2</v>
      </c>
      <c r="X671" s="2">
        <f t="shared" si="323"/>
        <v>77.439314763127811</v>
      </c>
      <c r="Y671" s="9">
        <f t="shared" si="324"/>
        <v>8.9120370370370384E-4</v>
      </c>
      <c r="Z671" s="2">
        <f t="shared" si="325"/>
        <v>0.34574460171049282</v>
      </c>
      <c r="AA671" s="2">
        <f t="shared" si="326"/>
        <v>50258.418996963905</v>
      </c>
      <c r="AB671" s="9" t="e">
        <f t="shared" si="327"/>
        <v>#NUM!</v>
      </c>
      <c r="AC671" s="4">
        <f t="shared" si="318"/>
        <v>5187548900</v>
      </c>
      <c r="AD671" s="4">
        <f t="shared" si="328"/>
        <v>5218524700</v>
      </c>
      <c r="AE671" s="4">
        <f t="shared" si="319"/>
        <v>100000</v>
      </c>
      <c r="AF671">
        <f t="shared" si="320"/>
        <v>216169</v>
      </c>
      <c r="AG671">
        <f t="shared" si="329"/>
        <v>133600</v>
      </c>
      <c r="AH671">
        <f t="shared" si="330"/>
        <v>82569</v>
      </c>
    </row>
    <row r="672" spans="1:34">
      <c r="A672" s="3">
        <v>669</v>
      </c>
      <c r="B672" s="2">
        <f t="shared" si="305"/>
        <v>516049534669499.12</v>
      </c>
      <c r="C672" s="2">
        <f t="shared" si="306"/>
        <v>3090810021184.2187</v>
      </c>
      <c r="D672" s="2">
        <f t="shared" si="331"/>
        <v>13819660461.621582</v>
      </c>
      <c r="E672" s="2">
        <f t="shared" si="307"/>
        <v>519140344690683.37</v>
      </c>
      <c r="G672" s="2">
        <f t="shared" si="308"/>
        <v>37</v>
      </c>
      <c r="H672" s="2">
        <f t="shared" si="309"/>
        <v>3</v>
      </c>
      <c r="I672" s="2">
        <f t="shared" si="310"/>
        <v>100000</v>
      </c>
      <c r="J672" s="4">
        <f t="shared" si="311"/>
        <v>3104671.0281196884</v>
      </c>
      <c r="K672" s="10">
        <f t="shared" si="312"/>
        <v>13861.006935469395</v>
      </c>
      <c r="L672" s="4">
        <f t="shared" si="321"/>
        <v>69305.034677346979</v>
      </c>
      <c r="M672" s="9" t="e">
        <f t="shared" si="322"/>
        <v>#NUM!</v>
      </c>
      <c r="N672" s="4">
        <f t="shared" si="313"/>
        <v>206.73236923685181</v>
      </c>
      <c r="Q672" s="2">
        <f t="shared" si="314"/>
        <v>5218524662.793848</v>
      </c>
      <c r="R672" s="2">
        <f t="shared" si="315"/>
        <v>31114437.210673798</v>
      </c>
      <c r="S672" s="2">
        <f t="shared" si="316"/>
        <v>138711.30542267111</v>
      </c>
      <c r="T672" s="4">
        <f t="shared" si="317"/>
        <v>5249639100.0045214</v>
      </c>
      <c r="U672" s="4">
        <v>100000</v>
      </c>
      <c r="V672" s="10">
        <f t="shared" si="332"/>
        <v>15.557218605336898</v>
      </c>
      <c r="W672" s="4">
        <f t="shared" si="333"/>
        <v>6.935565271133548E-2</v>
      </c>
      <c r="X672" s="2">
        <f t="shared" si="323"/>
        <v>77.786093026684483</v>
      </c>
      <c r="Y672" s="9">
        <f t="shared" si="324"/>
        <v>8.9120370370370384E-4</v>
      </c>
      <c r="Z672" s="2">
        <f t="shared" si="325"/>
        <v>0.34677826355667207</v>
      </c>
      <c r="AA672" s="2">
        <f t="shared" si="326"/>
        <v>50336.205089990588</v>
      </c>
      <c r="AB672" s="9" t="e">
        <f t="shared" si="327"/>
        <v>#NUM!</v>
      </c>
      <c r="AC672" s="4">
        <f t="shared" si="318"/>
        <v>5218524700</v>
      </c>
      <c r="AD672" s="4">
        <f t="shared" si="328"/>
        <v>5249639100</v>
      </c>
      <c r="AE672" s="4">
        <f t="shared" si="319"/>
        <v>100000</v>
      </c>
      <c r="AF672">
        <f t="shared" si="320"/>
        <v>216493</v>
      </c>
      <c r="AG672">
        <f t="shared" si="329"/>
        <v>133800</v>
      </c>
      <c r="AH672">
        <f t="shared" si="330"/>
        <v>82693</v>
      </c>
    </row>
    <row r="673" spans="1:34">
      <c r="A673" s="3">
        <v>670</v>
      </c>
      <c r="B673" s="2">
        <f t="shared" si="305"/>
        <v>519140344690683.37</v>
      </c>
      <c r="C673" s="2">
        <f t="shared" si="306"/>
        <v>3104671028119.688</v>
      </c>
      <c r="D673" s="2">
        <f t="shared" si="331"/>
        <v>13861006935.469238</v>
      </c>
      <c r="E673" s="2">
        <f t="shared" si="307"/>
        <v>522245015718803.06</v>
      </c>
      <c r="G673" s="2">
        <f t="shared" si="308"/>
        <v>37</v>
      </c>
      <c r="H673" s="2">
        <f t="shared" si="309"/>
        <v>4</v>
      </c>
      <c r="I673" s="2">
        <f t="shared" si="310"/>
        <v>100000</v>
      </c>
      <c r="J673" s="4">
        <f t="shared" si="311"/>
        <v>3118573.4433324039</v>
      </c>
      <c r="K673" s="10">
        <f t="shared" si="312"/>
        <v>13902.415212715638</v>
      </c>
      <c r="L673" s="4">
        <f t="shared" si="321"/>
        <v>69512.076063578192</v>
      </c>
      <c r="M673" s="9" t="e">
        <f t="shared" si="322"/>
        <v>#NUM!</v>
      </c>
      <c r="N673" s="4">
        <f t="shared" si="313"/>
        <v>207.04138623121253</v>
      </c>
      <c r="Q673" s="2">
        <f t="shared" si="314"/>
        <v>5249639100.0045214</v>
      </c>
      <c r="R673" s="2">
        <f t="shared" si="315"/>
        <v>31253562.598868933</v>
      </c>
      <c r="S673" s="2">
        <f t="shared" si="316"/>
        <v>139125.38819513354</v>
      </c>
      <c r="T673" s="4">
        <f t="shared" si="317"/>
        <v>5280892662.6033907</v>
      </c>
      <c r="U673" s="4">
        <v>100000</v>
      </c>
      <c r="V673" s="10">
        <f t="shared" si="332"/>
        <v>15.626781299434468</v>
      </c>
      <c r="W673" s="4">
        <f t="shared" si="333"/>
        <v>6.9562694097569988E-2</v>
      </c>
      <c r="X673" s="2">
        <f t="shared" si="323"/>
        <v>78.133906497172333</v>
      </c>
      <c r="Y673" s="9">
        <f t="shared" si="324"/>
        <v>9.0277777777777784E-4</v>
      </c>
      <c r="Z673" s="2">
        <f t="shared" si="325"/>
        <v>0.34781347048784994</v>
      </c>
      <c r="AA673" s="2">
        <f t="shared" si="326"/>
        <v>50414.338996487757</v>
      </c>
      <c r="AB673" s="9" t="e">
        <f t="shared" si="327"/>
        <v>#NUM!</v>
      </c>
      <c r="AC673" s="4">
        <f t="shared" si="318"/>
        <v>5249639100</v>
      </c>
      <c r="AD673" s="4">
        <f t="shared" si="328"/>
        <v>5280892700</v>
      </c>
      <c r="AE673" s="4">
        <f t="shared" si="319"/>
        <v>100000</v>
      </c>
      <c r="AF673">
        <f t="shared" si="320"/>
        <v>216817</v>
      </c>
      <c r="AG673">
        <f t="shared" si="329"/>
        <v>134000</v>
      </c>
      <c r="AH673">
        <f t="shared" si="330"/>
        <v>82817</v>
      </c>
    </row>
    <row r="674" spans="1:34">
      <c r="A674" s="3">
        <v>671</v>
      </c>
      <c r="B674" s="2">
        <f t="shared" si="305"/>
        <v>522245015718803.06</v>
      </c>
      <c r="C674" s="2">
        <f t="shared" si="306"/>
        <v>3118573443332.4043</v>
      </c>
      <c r="D674" s="2">
        <f t="shared" si="331"/>
        <v>13902415212.716309</v>
      </c>
      <c r="E674" s="2">
        <f t="shared" si="307"/>
        <v>525363589162135.44</v>
      </c>
      <c r="G674" s="2">
        <f t="shared" si="308"/>
        <v>37</v>
      </c>
      <c r="H674" s="2">
        <f t="shared" si="309"/>
        <v>5</v>
      </c>
      <c r="I674" s="2">
        <f t="shared" si="310"/>
        <v>100000</v>
      </c>
      <c r="J674" s="4">
        <f t="shared" si="311"/>
        <v>3132517.3286257647</v>
      </c>
      <c r="K674" s="10">
        <f t="shared" si="312"/>
        <v>13943.885293360756</v>
      </c>
      <c r="L674" s="4">
        <f t="shared" si="321"/>
        <v>69719.426466803779</v>
      </c>
      <c r="M674" s="9" t="e">
        <f t="shared" si="322"/>
        <v>#NUM!</v>
      </c>
      <c r="N674" s="4">
        <f t="shared" si="313"/>
        <v>207.3504032255878</v>
      </c>
      <c r="Q674" s="2">
        <f t="shared" si="314"/>
        <v>5280892662.6033907</v>
      </c>
      <c r="R674" s="2">
        <f t="shared" si="315"/>
        <v>31393102.687870517</v>
      </c>
      <c r="S674" s="2">
        <f t="shared" si="316"/>
        <v>139540.08900158471</v>
      </c>
      <c r="T674" s="4">
        <f t="shared" si="317"/>
        <v>5312285765.2912617</v>
      </c>
      <c r="U674" s="4">
        <v>100000</v>
      </c>
      <c r="V674" s="10">
        <f t="shared" si="332"/>
        <v>15.696551343935258</v>
      </c>
      <c r="W674" s="4">
        <f t="shared" si="333"/>
        <v>6.9770044500790718E-2</v>
      </c>
      <c r="X674" s="2">
        <f t="shared" si="323"/>
        <v>78.482756719676289</v>
      </c>
      <c r="Y674" s="9">
        <f t="shared" si="324"/>
        <v>9.0277777777777784E-4</v>
      </c>
      <c r="Z674" s="2">
        <f t="shared" si="325"/>
        <v>0.34885022250395537</v>
      </c>
      <c r="AA674" s="2">
        <f t="shared" si="326"/>
        <v>50492.821753207434</v>
      </c>
      <c r="AB674" s="9" t="e">
        <f t="shared" si="327"/>
        <v>#NUM!</v>
      </c>
      <c r="AC674" s="4">
        <f t="shared" si="318"/>
        <v>5280892700</v>
      </c>
      <c r="AD674" s="4">
        <f t="shared" si="328"/>
        <v>5312285800</v>
      </c>
      <c r="AE674" s="4">
        <f t="shared" si="319"/>
        <v>100000</v>
      </c>
      <c r="AF674">
        <f t="shared" si="320"/>
        <v>217140</v>
      </c>
      <c r="AG674">
        <f t="shared" si="329"/>
        <v>134200</v>
      </c>
      <c r="AH674">
        <f t="shared" si="330"/>
        <v>82940</v>
      </c>
    </row>
    <row r="675" spans="1:34">
      <c r="A675" s="3">
        <v>672</v>
      </c>
      <c r="B675" s="2">
        <f t="shared" si="305"/>
        <v>525363589162135.44</v>
      </c>
      <c r="C675" s="2">
        <f t="shared" si="306"/>
        <v>3132517328625.7646</v>
      </c>
      <c r="D675" s="2">
        <f t="shared" si="331"/>
        <v>13943885293.360352</v>
      </c>
      <c r="E675" s="2">
        <f t="shared" si="307"/>
        <v>528496106490761.19</v>
      </c>
      <c r="G675" s="2">
        <f t="shared" si="308"/>
        <v>37</v>
      </c>
      <c r="H675" s="2">
        <f t="shared" si="309"/>
        <v>6</v>
      </c>
      <c r="I675" s="2">
        <f t="shared" si="310"/>
        <v>100000</v>
      </c>
      <c r="J675" s="4">
        <f t="shared" si="311"/>
        <v>3146502.7458031694</v>
      </c>
      <c r="K675" s="10">
        <f t="shared" si="312"/>
        <v>13985.417177404748</v>
      </c>
      <c r="L675" s="4">
        <f t="shared" si="321"/>
        <v>69927.085887023743</v>
      </c>
      <c r="M675" s="9" t="e">
        <f t="shared" si="322"/>
        <v>#NUM!</v>
      </c>
      <c r="N675" s="4">
        <f t="shared" si="313"/>
        <v>207.65942021996307</v>
      </c>
      <c r="Q675" s="2">
        <f t="shared" si="314"/>
        <v>5312285765.2912617</v>
      </c>
      <c r="R675" s="2">
        <f t="shared" si="315"/>
        <v>31533058.095712543</v>
      </c>
      <c r="S675" s="2">
        <f t="shared" si="316"/>
        <v>139955.40784202464</v>
      </c>
      <c r="T675" s="4">
        <f t="shared" si="317"/>
        <v>5343818823.3869743</v>
      </c>
      <c r="U675" s="4">
        <v>100000</v>
      </c>
      <c r="V675" s="10">
        <f t="shared" si="332"/>
        <v>15.76652904785627</v>
      </c>
      <c r="W675" s="4">
        <f t="shared" si="333"/>
        <v>6.997770392101188E-2</v>
      </c>
      <c r="X675" s="2">
        <f t="shared" si="323"/>
        <v>78.832645239281348</v>
      </c>
      <c r="Y675" s="9">
        <f t="shared" si="324"/>
        <v>9.0277777777777784E-4</v>
      </c>
      <c r="Z675" s="2">
        <f t="shared" si="325"/>
        <v>0.3498885196050594</v>
      </c>
      <c r="AA675" s="2">
        <f t="shared" si="326"/>
        <v>50571.654398446713</v>
      </c>
      <c r="AB675" s="9" t="e">
        <f t="shared" si="327"/>
        <v>#NUM!</v>
      </c>
      <c r="AC675" s="4">
        <f t="shared" si="318"/>
        <v>5312285800</v>
      </c>
      <c r="AD675" s="4">
        <f t="shared" si="328"/>
        <v>5343818800</v>
      </c>
      <c r="AE675" s="4">
        <f t="shared" si="319"/>
        <v>100000</v>
      </c>
      <c r="AF675">
        <f t="shared" si="320"/>
        <v>217464</v>
      </c>
      <c r="AG675">
        <f t="shared" si="329"/>
        <v>134400</v>
      </c>
      <c r="AH675">
        <f t="shared" si="330"/>
        <v>83064</v>
      </c>
    </row>
    <row r="676" spans="1:34">
      <c r="A676" s="3">
        <v>673</v>
      </c>
      <c r="B676" s="2">
        <f t="shared" si="305"/>
        <v>528496106490761.19</v>
      </c>
      <c r="C676" s="2">
        <f t="shared" si="306"/>
        <v>3146502745803.1694</v>
      </c>
      <c r="D676" s="2">
        <f t="shared" si="331"/>
        <v>13985417177.404785</v>
      </c>
      <c r="E676" s="2">
        <f t="shared" si="307"/>
        <v>531642609236564.37</v>
      </c>
      <c r="G676" s="2">
        <f t="shared" si="308"/>
        <v>37</v>
      </c>
      <c r="H676" s="2">
        <f t="shared" si="309"/>
        <v>7</v>
      </c>
      <c r="I676" s="2">
        <f t="shared" si="310"/>
        <v>100000</v>
      </c>
      <c r="J676" s="4">
        <f t="shared" si="311"/>
        <v>3160529.7566680172</v>
      </c>
      <c r="K676" s="10">
        <f t="shared" si="312"/>
        <v>14027.010864847616</v>
      </c>
      <c r="L676" s="4">
        <f t="shared" si="321"/>
        <v>70135.054324238081</v>
      </c>
      <c r="M676" s="9" t="e">
        <f t="shared" si="322"/>
        <v>#NUM!</v>
      </c>
      <c r="N676" s="4">
        <f t="shared" si="313"/>
        <v>207.96843721433834</v>
      </c>
      <c r="Q676" s="2">
        <f t="shared" si="314"/>
        <v>5343818823.3869743</v>
      </c>
      <c r="R676" s="2">
        <f t="shared" si="315"/>
        <v>31673429.440428995</v>
      </c>
      <c r="S676" s="2">
        <f t="shared" si="316"/>
        <v>140371.34471645331</v>
      </c>
      <c r="T676" s="4">
        <f t="shared" si="317"/>
        <v>5375492252.8274031</v>
      </c>
      <c r="U676" s="4">
        <v>100000</v>
      </c>
      <c r="V676" s="10">
        <f t="shared" si="332"/>
        <v>15.836714720214498</v>
      </c>
      <c r="W676" s="4">
        <f t="shared" si="333"/>
        <v>7.0185672358228146E-2</v>
      </c>
      <c r="X676" s="2">
        <f t="shared" si="323"/>
        <v>79.183573601072496</v>
      </c>
      <c r="Y676" s="9">
        <f t="shared" si="324"/>
        <v>9.1435185185185185E-4</v>
      </c>
      <c r="Z676" s="2">
        <f t="shared" si="325"/>
        <v>0.35092836179114784</v>
      </c>
      <c r="AA676" s="2">
        <f t="shared" si="326"/>
        <v>50650.837972047782</v>
      </c>
      <c r="AB676" s="9" t="e">
        <f t="shared" si="327"/>
        <v>#NUM!</v>
      </c>
      <c r="AC676" s="4">
        <f t="shared" si="318"/>
        <v>5343818800</v>
      </c>
      <c r="AD676" s="4">
        <f t="shared" si="328"/>
        <v>5375492300</v>
      </c>
      <c r="AE676" s="4">
        <f t="shared" si="319"/>
        <v>100000</v>
      </c>
      <c r="AF676">
        <f t="shared" si="320"/>
        <v>217787</v>
      </c>
      <c r="AG676">
        <f t="shared" si="329"/>
        <v>134600</v>
      </c>
      <c r="AH676">
        <f t="shared" si="330"/>
        <v>83187</v>
      </c>
    </row>
    <row r="677" spans="1:34">
      <c r="A677" s="3">
        <v>674</v>
      </c>
      <c r="B677" s="2">
        <f t="shared" si="305"/>
        <v>531642609236564.37</v>
      </c>
      <c r="C677" s="2">
        <f t="shared" si="306"/>
        <v>3160529756668.0171</v>
      </c>
      <c r="D677" s="2">
        <f t="shared" si="331"/>
        <v>14027010864.847656</v>
      </c>
      <c r="E677" s="2">
        <f t="shared" si="307"/>
        <v>534803138993232.37</v>
      </c>
      <c r="G677" s="2">
        <f t="shared" si="308"/>
        <v>37</v>
      </c>
      <c r="H677" s="2">
        <f t="shared" si="309"/>
        <v>8</v>
      </c>
      <c r="I677" s="2">
        <f t="shared" si="310"/>
        <v>100000</v>
      </c>
      <c r="J677" s="4">
        <f t="shared" si="311"/>
        <v>3174598.4230237068</v>
      </c>
      <c r="K677" s="10">
        <f t="shared" si="312"/>
        <v>14068.66635568936</v>
      </c>
      <c r="L677" s="4">
        <f t="shared" si="321"/>
        <v>70343.331778446794</v>
      </c>
      <c r="M677" s="9" t="e">
        <f t="shared" si="322"/>
        <v>#NUM!</v>
      </c>
      <c r="N677" s="4">
        <f t="shared" si="313"/>
        <v>208.27745420871361</v>
      </c>
      <c r="Q677" s="2">
        <f t="shared" si="314"/>
        <v>5375492252.8274031</v>
      </c>
      <c r="R677" s="2">
        <f t="shared" si="315"/>
        <v>31814217.340053864</v>
      </c>
      <c r="S677" s="2">
        <f t="shared" si="316"/>
        <v>140787.89962487074</v>
      </c>
      <c r="T677" s="4">
        <f t="shared" si="317"/>
        <v>5407306470.1674566</v>
      </c>
      <c r="U677" s="4">
        <v>100000</v>
      </c>
      <c r="V677" s="10">
        <f t="shared" si="332"/>
        <v>15.907108670026933</v>
      </c>
      <c r="W677" s="4">
        <f t="shared" si="333"/>
        <v>7.0393949812434187E-2</v>
      </c>
      <c r="X677" s="2">
        <f t="shared" si="323"/>
        <v>79.53554335013466</v>
      </c>
      <c r="Y677" s="9">
        <f t="shared" si="324"/>
        <v>9.1435185185185185E-4</v>
      </c>
      <c r="Z677" s="2">
        <f t="shared" si="325"/>
        <v>0.35196974906216383</v>
      </c>
      <c r="AA677" s="2">
        <f t="shared" si="326"/>
        <v>50730.373515397914</v>
      </c>
      <c r="AB677" s="9" t="e">
        <f t="shared" si="327"/>
        <v>#NUM!</v>
      </c>
      <c r="AC677" s="4">
        <f t="shared" si="318"/>
        <v>5375492300</v>
      </c>
      <c r="AD677" s="4">
        <f t="shared" si="328"/>
        <v>5407306500</v>
      </c>
      <c r="AE677" s="4">
        <f t="shared" si="319"/>
        <v>100000</v>
      </c>
      <c r="AF677">
        <f t="shared" si="320"/>
        <v>218111</v>
      </c>
      <c r="AG677">
        <f t="shared" si="329"/>
        <v>134800</v>
      </c>
      <c r="AH677">
        <f t="shared" si="330"/>
        <v>83311</v>
      </c>
    </row>
    <row r="678" spans="1:34">
      <c r="A678" s="3">
        <v>675</v>
      </c>
      <c r="B678" s="2">
        <f t="shared" si="305"/>
        <v>534803138993232.37</v>
      </c>
      <c r="C678" s="2">
        <f t="shared" si="306"/>
        <v>3174598423023.7065</v>
      </c>
      <c r="D678" s="2">
        <f t="shared" si="331"/>
        <v>14068666355.689453</v>
      </c>
      <c r="E678" s="2">
        <f t="shared" si="307"/>
        <v>537977737416256.06</v>
      </c>
      <c r="G678" s="2">
        <f t="shared" si="308"/>
        <v>37</v>
      </c>
      <c r="H678" s="2">
        <f t="shared" si="309"/>
        <v>9</v>
      </c>
      <c r="I678" s="2">
        <f t="shared" si="310"/>
        <v>100000</v>
      </c>
      <c r="J678" s="4">
        <f t="shared" si="311"/>
        <v>3188708.8066736367</v>
      </c>
      <c r="K678" s="10">
        <f t="shared" si="312"/>
        <v>14110.383649929978</v>
      </c>
      <c r="L678" s="4">
        <f t="shared" si="321"/>
        <v>70551.918249649883</v>
      </c>
      <c r="M678" s="9" t="e">
        <f t="shared" si="322"/>
        <v>#NUM!</v>
      </c>
      <c r="N678" s="4">
        <f t="shared" si="313"/>
        <v>208.58647120308888</v>
      </c>
      <c r="Q678" s="2">
        <f t="shared" si="314"/>
        <v>5407306470.1674566</v>
      </c>
      <c r="R678" s="2">
        <f t="shared" si="315"/>
        <v>31955422.41262114</v>
      </c>
      <c r="S678" s="2">
        <f t="shared" si="316"/>
        <v>141205.07256727692</v>
      </c>
      <c r="T678" s="4">
        <f t="shared" si="317"/>
        <v>5439261892.5800781</v>
      </c>
      <c r="U678" s="4">
        <v>100000</v>
      </c>
      <c r="V678" s="10">
        <f t="shared" si="332"/>
        <v>15.977711206310572</v>
      </c>
      <c r="W678" s="4">
        <f t="shared" si="333"/>
        <v>7.0602536283638884E-2</v>
      </c>
      <c r="X678" s="2">
        <f t="shared" si="323"/>
        <v>79.888556031552852</v>
      </c>
      <c r="Y678" s="9">
        <f t="shared" si="324"/>
        <v>9.1435185185185185E-4</v>
      </c>
      <c r="Z678" s="2">
        <f t="shared" si="325"/>
        <v>0.35301268141819264</v>
      </c>
      <c r="AA678" s="2">
        <f t="shared" si="326"/>
        <v>50810.262071429468</v>
      </c>
      <c r="AB678" s="9" t="e">
        <f t="shared" si="327"/>
        <v>#NUM!</v>
      </c>
      <c r="AC678" s="4">
        <f t="shared" si="318"/>
        <v>5407306500</v>
      </c>
      <c r="AD678" s="4">
        <f t="shared" si="328"/>
        <v>5439261900</v>
      </c>
      <c r="AE678" s="4">
        <f t="shared" si="319"/>
        <v>100000</v>
      </c>
      <c r="AF678">
        <f t="shared" si="320"/>
        <v>218435</v>
      </c>
      <c r="AG678">
        <f t="shared" si="329"/>
        <v>135000</v>
      </c>
      <c r="AH678">
        <f t="shared" si="330"/>
        <v>83435</v>
      </c>
    </row>
    <row r="679" spans="1:34">
      <c r="A679" s="3">
        <v>676</v>
      </c>
      <c r="B679" s="2">
        <f t="shared" si="305"/>
        <v>537977737416256.06</v>
      </c>
      <c r="C679" s="2">
        <f t="shared" si="306"/>
        <v>3188708806673.6367</v>
      </c>
      <c r="D679" s="2">
        <f t="shared" si="331"/>
        <v>14110383649.930176</v>
      </c>
      <c r="E679" s="2">
        <f t="shared" si="307"/>
        <v>541166446222929.69</v>
      </c>
      <c r="G679" s="2">
        <f t="shared" si="308"/>
        <v>37</v>
      </c>
      <c r="H679" s="2">
        <f t="shared" si="309"/>
        <v>10</v>
      </c>
      <c r="I679" s="2">
        <f t="shared" si="310"/>
        <v>100000</v>
      </c>
      <c r="J679" s="4">
        <f t="shared" si="311"/>
        <v>3202860.969421206</v>
      </c>
      <c r="K679" s="10">
        <f t="shared" si="312"/>
        <v>14152.162747569471</v>
      </c>
      <c r="L679" s="4">
        <f t="shared" si="321"/>
        <v>70760.813737847362</v>
      </c>
      <c r="M679" s="9" t="e">
        <f t="shared" si="322"/>
        <v>#NUM!</v>
      </c>
      <c r="N679" s="4">
        <f t="shared" si="313"/>
        <v>208.8954881974787</v>
      </c>
      <c r="Q679" s="2">
        <f t="shared" si="314"/>
        <v>5439261892.5800781</v>
      </c>
      <c r="R679" s="2">
        <f t="shared" si="315"/>
        <v>32097045.276164811</v>
      </c>
      <c r="S679" s="2">
        <f t="shared" si="316"/>
        <v>141622.86354367185</v>
      </c>
      <c r="T679" s="4">
        <f t="shared" si="317"/>
        <v>5471358937.8562431</v>
      </c>
      <c r="U679" s="4">
        <v>100000</v>
      </c>
      <c r="V679" s="10">
        <f t="shared" si="332"/>
        <v>16.048522638082407</v>
      </c>
      <c r="W679" s="4">
        <f t="shared" si="333"/>
        <v>7.0811431771835132E-2</v>
      </c>
      <c r="X679" s="2">
        <f t="shared" si="323"/>
        <v>80.24261319041203</v>
      </c>
      <c r="Y679" s="9">
        <f t="shared" si="324"/>
        <v>9.2592592592592585E-4</v>
      </c>
      <c r="Z679" s="2">
        <f t="shared" si="325"/>
        <v>0.35405715885917743</v>
      </c>
      <c r="AA679" s="2">
        <f t="shared" si="326"/>
        <v>50890.504684619882</v>
      </c>
      <c r="AB679" s="9" t="e">
        <f t="shared" si="327"/>
        <v>#NUM!</v>
      </c>
      <c r="AC679" s="4">
        <f t="shared" si="318"/>
        <v>5439261900</v>
      </c>
      <c r="AD679" s="4">
        <f t="shared" si="328"/>
        <v>5471358900</v>
      </c>
      <c r="AE679" s="4">
        <f t="shared" si="319"/>
        <v>100000</v>
      </c>
      <c r="AF679">
        <f t="shared" si="320"/>
        <v>218758</v>
      </c>
      <c r="AG679">
        <f t="shared" si="329"/>
        <v>135200</v>
      </c>
      <c r="AH679">
        <f t="shared" si="330"/>
        <v>83558</v>
      </c>
    </row>
    <row r="680" spans="1:34">
      <c r="A680" s="3">
        <v>677</v>
      </c>
      <c r="B680" s="2">
        <f t="shared" si="305"/>
        <v>541166446222929.69</v>
      </c>
      <c r="C680" s="2">
        <f t="shared" si="306"/>
        <v>3202860969421.2061</v>
      </c>
      <c r="D680" s="2">
        <f t="shared" si="331"/>
        <v>14152162747.569336</v>
      </c>
      <c r="E680" s="2">
        <f t="shared" si="307"/>
        <v>544369307192350.87</v>
      </c>
      <c r="G680" s="2">
        <f t="shared" si="308"/>
        <v>37</v>
      </c>
      <c r="H680" s="2">
        <f t="shared" si="309"/>
        <v>11</v>
      </c>
      <c r="I680" s="2">
        <f t="shared" si="310"/>
        <v>100000</v>
      </c>
      <c r="J680" s="4">
        <f t="shared" si="311"/>
        <v>3217054.973069814</v>
      </c>
      <c r="K680" s="10">
        <f t="shared" si="312"/>
        <v>14194.003648607839</v>
      </c>
      <c r="L680" s="4">
        <f t="shared" si="321"/>
        <v>70970.018243039201</v>
      </c>
      <c r="M680" s="9" t="e">
        <f t="shared" si="322"/>
        <v>#NUM!</v>
      </c>
      <c r="N680" s="4">
        <f t="shared" si="313"/>
        <v>209.20450519183942</v>
      </c>
      <c r="Q680" s="2">
        <f t="shared" si="314"/>
        <v>5471358937.8562431</v>
      </c>
      <c r="R680" s="2">
        <f t="shared" si="315"/>
        <v>32239086.548718866</v>
      </c>
      <c r="S680" s="2">
        <f t="shared" si="316"/>
        <v>142041.27255405553</v>
      </c>
      <c r="T680" s="4">
        <f t="shared" si="317"/>
        <v>5503598024.4049616</v>
      </c>
      <c r="U680" s="4">
        <v>100000</v>
      </c>
      <c r="V680" s="10">
        <f t="shared" si="332"/>
        <v>16.119543274359433</v>
      </c>
      <c r="W680" s="4">
        <f t="shared" si="333"/>
        <v>7.1020636277026483E-2</v>
      </c>
      <c r="X680" s="2">
        <f t="shared" si="323"/>
        <v>80.597716371797162</v>
      </c>
      <c r="Y680" s="9">
        <f t="shared" si="324"/>
        <v>9.2592592592592585E-4</v>
      </c>
      <c r="Z680" s="2">
        <f t="shared" si="325"/>
        <v>0.35510318138513242</v>
      </c>
      <c r="AA680" s="2">
        <f t="shared" si="326"/>
        <v>50971.10240099168</v>
      </c>
      <c r="AB680" s="9" t="e">
        <f t="shared" si="327"/>
        <v>#NUM!</v>
      </c>
      <c r="AC680" s="4">
        <f t="shared" si="318"/>
        <v>5471358900</v>
      </c>
      <c r="AD680" s="4">
        <f t="shared" si="328"/>
        <v>5503598000</v>
      </c>
      <c r="AE680" s="4">
        <f t="shared" si="319"/>
        <v>100000</v>
      </c>
      <c r="AF680">
        <f t="shared" si="320"/>
        <v>219082</v>
      </c>
      <c r="AG680">
        <f t="shared" si="329"/>
        <v>135400</v>
      </c>
      <c r="AH680">
        <f t="shared" si="330"/>
        <v>83682</v>
      </c>
    </row>
    <row r="681" spans="1:34">
      <c r="A681" s="3">
        <v>678</v>
      </c>
      <c r="B681" s="2">
        <f t="shared" si="305"/>
        <v>544369307192350.87</v>
      </c>
      <c r="C681" s="2">
        <f t="shared" si="306"/>
        <v>3217054973069.814</v>
      </c>
      <c r="D681" s="2">
        <f t="shared" si="331"/>
        <v>14194003648.60791</v>
      </c>
      <c r="E681" s="2">
        <f t="shared" si="307"/>
        <v>547586362165420.69</v>
      </c>
      <c r="G681" s="2">
        <f t="shared" si="308"/>
        <v>37</v>
      </c>
      <c r="H681" s="2">
        <f t="shared" si="309"/>
        <v>12</v>
      </c>
      <c r="I681" s="2">
        <f t="shared" si="310"/>
        <v>100000</v>
      </c>
      <c r="J681" s="4">
        <f t="shared" si="311"/>
        <v>3231290.8794228593</v>
      </c>
      <c r="K681" s="10">
        <f t="shared" si="312"/>
        <v>14235.906353045082</v>
      </c>
      <c r="L681" s="4">
        <f t="shared" si="321"/>
        <v>71179.531765225416</v>
      </c>
      <c r="M681" s="9" t="e">
        <f t="shared" si="322"/>
        <v>#NUM!</v>
      </c>
      <c r="N681" s="4">
        <f t="shared" si="313"/>
        <v>209.51352218621469</v>
      </c>
      <c r="Q681" s="2">
        <f t="shared" si="314"/>
        <v>5503598024.4049616</v>
      </c>
      <c r="R681" s="2">
        <f t="shared" si="315"/>
        <v>32381546.848317295</v>
      </c>
      <c r="S681" s="2">
        <f t="shared" si="316"/>
        <v>142460.29959842796</v>
      </c>
      <c r="T681" s="4">
        <f t="shared" si="317"/>
        <v>5535979571.2532787</v>
      </c>
      <c r="U681" s="4">
        <v>100000</v>
      </c>
      <c r="V681" s="10">
        <f t="shared" si="332"/>
        <v>16.19077342415865</v>
      </c>
      <c r="W681" s="4">
        <f t="shared" si="333"/>
        <v>7.1230149799216491E-2</v>
      </c>
      <c r="X681" s="2">
        <f t="shared" si="323"/>
        <v>80.953867120793248</v>
      </c>
      <c r="Y681" s="9">
        <f t="shared" si="324"/>
        <v>9.2592592592592585E-4</v>
      </c>
      <c r="Z681" s="2">
        <f t="shared" si="325"/>
        <v>0.35615074899608601</v>
      </c>
      <c r="AA681" s="2">
        <f t="shared" si="326"/>
        <v>51052.056268112472</v>
      </c>
      <c r="AB681" s="9" t="e">
        <f t="shared" si="327"/>
        <v>#NUM!</v>
      </c>
      <c r="AC681" s="4">
        <f t="shared" si="318"/>
        <v>5503598000</v>
      </c>
      <c r="AD681" s="4">
        <f t="shared" si="328"/>
        <v>5535979600</v>
      </c>
      <c r="AE681" s="4">
        <f t="shared" si="319"/>
        <v>100000</v>
      </c>
      <c r="AF681">
        <f t="shared" si="320"/>
        <v>219405</v>
      </c>
      <c r="AG681">
        <f t="shared" si="329"/>
        <v>135600</v>
      </c>
      <c r="AH681">
        <f t="shared" si="330"/>
        <v>83805</v>
      </c>
    </row>
    <row r="682" spans="1:34">
      <c r="A682" s="3">
        <v>679</v>
      </c>
      <c r="B682" s="2">
        <f t="shared" si="305"/>
        <v>547586362165420.69</v>
      </c>
      <c r="C682" s="2">
        <f t="shared" si="306"/>
        <v>3231290879422.8594</v>
      </c>
      <c r="D682" s="2">
        <f t="shared" si="331"/>
        <v>14235906353.04541</v>
      </c>
      <c r="E682" s="2">
        <f t="shared" si="307"/>
        <v>550817653044843.56</v>
      </c>
      <c r="G682" s="2">
        <f t="shared" si="308"/>
        <v>37</v>
      </c>
      <c r="H682" s="2">
        <f t="shared" si="309"/>
        <v>13</v>
      </c>
      <c r="I682" s="2">
        <f t="shared" si="310"/>
        <v>100000</v>
      </c>
      <c r="J682" s="4">
        <f t="shared" si="311"/>
        <v>3245568.7502837405</v>
      </c>
      <c r="K682" s="10">
        <f t="shared" si="312"/>
        <v>14277.870860881199</v>
      </c>
      <c r="L682" s="4">
        <f t="shared" si="321"/>
        <v>71389.354304405992</v>
      </c>
      <c r="M682" s="9" t="e">
        <f t="shared" si="322"/>
        <v>#NUM!</v>
      </c>
      <c r="N682" s="4">
        <f t="shared" si="313"/>
        <v>209.8225391805754</v>
      </c>
      <c r="Q682" s="2">
        <f t="shared" si="314"/>
        <v>5535979571.2532787</v>
      </c>
      <c r="R682" s="2">
        <f t="shared" si="315"/>
        <v>32524426.792994086</v>
      </c>
      <c r="S682" s="2">
        <f t="shared" si="316"/>
        <v>142879.94467678913</v>
      </c>
      <c r="T682" s="4">
        <f t="shared" si="317"/>
        <v>5568503998.0462732</v>
      </c>
      <c r="U682" s="4">
        <v>100000</v>
      </c>
      <c r="V682" s="10">
        <f t="shared" si="332"/>
        <v>16.262213396497042</v>
      </c>
      <c r="W682" s="4">
        <f t="shared" si="333"/>
        <v>7.1439972338392721E-2</v>
      </c>
      <c r="X682" s="2">
        <f t="shared" si="323"/>
        <v>81.311066982485215</v>
      </c>
      <c r="Y682" s="9">
        <f t="shared" si="324"/>
        <v>9.3750000000000007E-4</v>
      </c>
      <c r="Z682" s="2">
        <f t="shared" si="325"/>
        <v>0.35719986169196716</v>
      </c>
      <c r="AA682" s="2">
        <f t="shared" si="326"/>
        <v>51133.367335094954</v>
      </c>
      <c r="AB682" s="9" t="e">
        <f t="shared" si="327"/>
        <v>#NUM!</v>
      </c>
      <c r="AC682" s="4">
        <f t="shared" si="318"/>
        <v>5535979600</v>
      </c>
      <c r="AD682" s="4">
        <f t="shared" si="328"/>
        <v>5568504000</v>
      </c>
      <c r="AE682" s="4">
        <f t="shared" si="319"/>
        <v>100000</v>
      </c>
      <c r="AF682">
        <f t="shared" si="320"/>
        <v>219729</v>
      </c>
      <c r="AG682">
        <f t="shared" si="329"/>
        <v>135800</v>
      </c>
      <c r="AH682">
        <f t="shared" si="330"/>
        <v>83929</v>
      </c>
    </row>
    <row r="683" spans="1:34">
      <c r="A683" s="3">
        <v>680</v>
      </c>
      <c r="B683" s="2">
        <f t="shared" si="305"/>
        <v>550817653044843.56</v>
      </c>
      <c r="C683" s="2">
        <f t="shared" si="306"/>
        <v>3245568750283.7402</v>
      </c>
      <c r="D683" s="2">
        <f t="shared" si="331"/>
        <v>14277870860.880859</v>
      </c>
      <c r="E683" s="2">
        <f t="shared" si="307"/>
        <v>554063221795127.31</v>
      </c>
      <c r="G683" s="2">
        <f t="shared" si="308"/>
        <v>37</v>
      </c>
      <c r="H683" s="2">
        <f t="shared" si="309"/>
        <v>14</v>
      </c>
      <c r="I683" s="2">
        <f t="shared" si="310"/>
        <v>100000</v>
      </c>
      <c r="J683" s="4">
        <f t="shared" si="311"/>
        <v>3259888.6474558567</v>
      </c>
      <c r="K683" s="10">
        <f t="shared" si="312"/>
        <v>14319.897172116192</v>
      </c>
      <c r="L683" s="4">
        <f t="shared" si="321"/>
        <v>71599.485860580957</v>
      </c>
      <c r="M683" s="9" t="e">
        <f t="shared" si="322"/>
        <v>#NUM!</v>
      </c>
      <c r="N683" s="4">
        <f t="shared" si="313"/>
        <v>210.13155617496523</v>
      </c>
      <c r="Q683" s="2">
        <f t="shared" si="314"/>
        <v>5568503998.0462732</v>
      </c>
      <c r="R683" s="2">
        <f t="shared" si="315"/>
        <v>32667727.000783224</v>
      </c>
      <c r="S683" s="2">
        <f t="shared" si="316"/>
        <v>143300.20778913907</v>
      </c>
      <c r="T683" s="4">
        <f t="shared" si="317"/>
        <v>5601171725.0470562</v>
      </c>
      <c r="U683" s="4">
        <v>100000</v>
      </c>
      <c r="V683" s="10">
        <f t="shared" si="332"/>
        <v>16.333863500391612</v>
      </c>
      <c r="W683" s="4">
        <f t="shared" si="333"/>
        <v>7.1650103894569384E-2</v>
      </c>
      <c r="X683" s="2">
        <f t="shared" si="323"/>
        <v>81.669317501958062</v>
      </c>
      <c r="Y683" s="9">
        <f t="shared" si="324"/>
        <v>9.3750000000000007E-4</v>
      </c>
      <c r="Z683" s="2">
        <f t="shared" si="325"/>
        <v>0.35825051947284692</v>
      </c>
      <c r="AA683" s="2">
        <f t="shared" si="326"/>
        <v>51215.036652596915</v>
      </c>
      <c r="AB683" s="9" t="e">
        <f t="shared" si="327"/>
        <v>#NUM!</v>
      </c>
      <c r="AC683" s="4">
        <f t="shared" si="318"/>
        <v>5568504000</v>
      </c>
      <c r="AD683" s="4">
        <f t="shared" si="328"/>
        <v>5601171700</v>
      </c>
      <c r="AE683" s="4">
        <f t="shared" si="319"/>
        <v>100000</v>
      </c>
      <c r="AF683">
        <f t="shared" si="320"/>
        <v>220053</v>
      </c>
      <c r="AG683">
        <f t="shared" si="329"/>
        <v>136000</v>
      </c>
      <c r="AH683">
        <f t="shared" si="330"/>
        <v>84053</v>
      </c>
    </row>
    <row r="684" spans="1:34">
      <c r="A684" s="3">
        <v>681</v>
      </c>
      <c r="B684" s="2">
        <f t="shared" si="305"/>
        <v>554063221795127.31</v>
      </c>
      <c r="C684" s="2">
        <f t="shared" si="306"/>
        <v>3259888647455.8569</v>
      </c>
      <c r="D684" s="2">
        <f t="shared" si="331"/>
        <v>14319897172.116699</v>
      </c>
      <c r="E684" s="2">
        <f t="shared" si="307"/>
        <v>557323110442583.19</v>
      </c>
      <c r="G684" s="2">
        <f t="shared" si="308"/>
        <v>37</v>
      </c>
      <c r="H684" s="2">
        <f t="shared" si="309"/>
        <v>15</v>
      </c>
      <c r="I684" s="2">
        <f t="shared" si="310"/>
        <v>100000</v>
      </c>
      <c r="J684" s="4">
        <f t="shared" si="311"/>
        <v>3274250.6327426066</v>
      </c>
      <c r="K684" s="10">
        <f t="shared" si="312"/>
        <v>14361.985286750059</v>
      </c>
      <c r="L684" s="4">
        <f t="shared" si="321"/>
        <v>71809.926433750297</v>
      </c>
      <c r="M684" s="9" t="e">
        <f t="shared" si="322"/>
        <v>#NUM!</v>
      </c>
      <c r="N684" s="4">
        <f t="shared" si="313"/>
        <v>210.4405731693405</v>
      </c>
      <c r="Q684" s="2">
        <f t="shared" si="314"/>
        <v>5601171725.0470562</v>
      </c>
      <c r="R684" s="2">
        <f t="shared" si="315"/>
        <v>32811448.089718703</v>
      </c>
      <c r="S684" s="2">
        <f t="shared" si="316"/>
        <v>143721.08893547775</v>
      </c>
      <c r="T684" s="4">
        <f t="shared" si="317"/>
        <v>5633983173.136775</v>
      </c>
      <c r="U684" s="4">
        <v>100000</v>
      </c>
      <c r="V684" s="10">
        <f t="shared" si="332"/>
        <v>16.405724044859351</v>
      </c>
      <c r="W684" s="4">
        <f t="shared" si="333"/>
        <v>7.1860544467739373E-2</v>
      </c>
      <c r="X684" s="2">
        <f t="shared" si="323"/>
        <v>82.028620224296759</v>
      </c>
      <c r="Y684" s="9">
        <f t="shared" si="324"/>
        <v>9.4907407407407408E-4</v>
      </c>
      <c r="Z684" s="2">
        <f t="shared" si="325"/>
        <v>0.35930272233869687</v>
      </c>
      <c r="AA684" s="2">
        <f t="shared" si="326"/>
        <v>51297.065272821208</v>
      </c>
      <c r="AB684" s="9" t="e">
        <f t="shared" si="327"/>
        <v>#NUM!</v>
      </c>
      <c r="AC684" s="4">
        <f t="shared" si="318"/>
        <v>5601171700</v>
      </c>
      <c r="AD684" s="4">
        <f t="shared" si="328"/>
        <v>5633983200</v>
      </c>
      <c r="AE684" s="4">
        <f t="shared" si="319"/>
        <v>100000</v>
      </c>
      <c r="AF684">
        <f t="shared" si="320"/>
        <v>220376</v>
      </c>
      <c r="AG684">
        <f t="shared" si="329"/>
        <v>136200</v>
      </c>
      <c r="AH684">
        <f t="shared" si="330"/>
        <v>84176</v>
      </c>
    </row>
    <row r="685" spans="1:34">
      <c r="A685" s="3">
        <v>682</v>
      </c>
      <c r="B685" s="2">
        <f t="shared" si="305"/>
        <v>557323110442583.19</v>
      </c>
      <c r="C685" s="2">
        <f t="shared" si="306"/>
        <v>3274250632742.6069</v>
      </c>
      <c r="D685" s="2">
        <f t="shared" si="331"/>
        <v>14361985286.75</v>
      </c>
      <c r="E685" s="2">
        <f t="shared" si="307"/>
        <v>560597361075325.81</v>
      </c>
      <c r="G685" s="2">
        <f t="shared" si="308"/>
        <v>37</v>
      </c>
      <c r="H685" s="2">
        <f t="shared" si="309"/>
        <v>16</v>
      </c>
      <c r="I685" s="2">
        <f t="shared" si="310"/>
        <v>100000</v>
      </c>
      <c r="J685" s="4">
        <f t="shared" si="311"/>
        <v>3288654.7679473893</v>
      </c>
      <c r="K685" s="10">
        <f t="shared" si="312"/>
        <v>14404.135204782802</v>
      </c>
      <c r="L685" s="4">
        <f t="shared" si="321"/>
        <v>72020.676023914013</v>
      </c>
      <c r="M685" s="9" t="e">
        <f t="shared" si="322"/>
        <v>#NUM!</v>
      </c>
      <c r="N685" s="4">
        <f t="shared" si="313"/>
        <v>210.74959016371577</v>
      </c>
      <c r="Q685" s="2">
        <f t="shared" si="314"/>
        <v>5633983173.136775</v>
      </c>
      <c r="R685" s="2">
        <f t="shared" si="315"/>
        <v>32955590.677834507</v>
      </c>
      <c r="S685" s="2">
        <f t="shared" si="316"/>
        <v>144142.58811580518</v>
      </c>
      <c r="T685" s="4">
        <f t="shared" si="317"/>
        <v>5666938763.8146095</v>
      </c>
      <c r="U685" s="4">
        <v>100000</v>
      </c>
      <c r="V685" s="10">
        <f t="shared" si="332"/>
        <v>16.477795338917254</v>
      </c>
      <c r="W685" s="4">
        <f t="shared" si="333"/>
        <v>7.2071294057902691E-2</v>
      </c>
      <c r="X685" s="2">
        <f t="shared" si="323"/>
        <v>82.388976694586262</v>
      </c>
      <c r="Y685" s="9">
        <f t="shared" si="324"/>
        <v>9.4907407407407408E-4</v>
      </c>
      <c r="Z685" s="2">
        <f t="shared" si="325"/>
        <v>0.36035647028950279</v>
      </c>
      <c r="AA685" s="2">
        <f t="shared" si="326"/>
        <v>51379.454249515795</v>
      </c>
      <c r="AB685" s="9" t="e">
        <f t="shared" si="327"/>
        <v>#NUM!</v>
      </c>
      <c r="AC685" s="4">
        <f t="shared" si="318"/>
        <v>5633983200</v>
      </c>
      <c r="AD685" s="4">
        <f t="shared" si="328"/>
        <v>5666938800</v>
      </c>
      <c r="AE685" s="4">
        <f t="shared" si="319"/>
        <v>100000</v>
      </c>
      <c r="AF685">
        <f t="shared" si="320"/>
        <v>220700</v>
      </c>
      <c r="AG685">
        <f t="shared" si="329"/>
        <v>136400</v>
      </c>
      <c r="AH685">
        <f t="shared" si="330"/>
        <v>84300</v>
      </c>
    </row>
    <row r="686" spans="1:34">
      <c r="A686" s="3">
        <v>683</v>
      </c>
      <c r="B686" s="2">
        <f t="shared" si="305"/>
        <v>560597361075325.81</v>
      </c>
      <c r="C686" s="2">
        <f t="shared" si="306"/>
        <v>3288654767947.3896</v>
      </c>
      <c r="D686" s="2">
        <f t="shared" si="331"/>
        <v>14404135204.782715</v>
      </c>
      <c r="E686" s="2">
        <f t="shared" si="307"/>
        <v>563886015843273.25</v>
      </c>
      <c r="G686" s="2">
        <f t="shared" si="308"/>
        <v>37</v>
      </c>
      <c r="H686" s="2">
        <f t="shared" si="309"/>
        <v>17</v>
      </c>
      <c r="I686" s="2">
        <f t="shared" si="310"/>
        <v>100000</v>
      </c>
      <c r="J686" s="4">
        <f t="shared" si="311"/>
        <v>3303101.1148736039</v>
      </c>
      <c r="K686" s="10">
        <f t="shared" si="312"/>
        <v>14446.346926214421</v>
      </c>
      <c r="L686" s="4">
        <f t="shared" si="321"/>
        <v>72231.734631072104</v>
      </c>
      <c r="M686" s="9" t="e">
        <f t="shared" si="322"/>
        <v>#NUM!</v>
      </c>
      <c r="N686" s="4">
        <f t="shared" si="313"/>
        <v>211.05860715809104</v>
      </c>
      <c r="Q686" s="2">
        <f t="shared" si="314"/>
        <v>5666938763.8146095</v>
      </c>
      <c r="R686" s="2">
        <f t="shared" si="315"/>
        <v>33100155.383164629</v>
      </c>
      <c r="S686" s="2">
        <f t="shared" si="316"/>
        <v>144564.70533012136</v>
      </c>
      <c r="T686" s="4">
        <f t="shared" si="317"/>
        <v>5700038919.1977739</v>
      </c>
      <c r="U686" s="4">
        <v>100000</v>
      </c>
      <c r="V686" s="10">
        <f t="shared" si="332"/>
        <v>16.550077691582317</v>
      </c>
      <c r="W686" s="4">
        <f t="shared" si="333"/>
        <v>7.2282352665062888E-2</v>
      </c>
      <c r="X686" s="2">
        <f t="shared" si="323"/>
        <v>82.750388457911583</v>
      </c>
      <c r="Y686" s="9">
        <f t="shared" si="324"/>
        <v>9.4907407407407408E-4</v>
      </c>
      <c r="Z686" s="2">
        <f t="shared" si="325"/>
        <v>0.36141176332532154</v>
      </c>
      <c r="AA686" s="2">
        <f t="shared" si="326"/>
        <v>51462.204637973708</v>
      </c>
      <c r="AB686" s="9" t="e">
        <f t="shared" si="327"/>
        <v>#NUM!</v>
      </c>
      <c r="AC686" s="4">
        <f t="shared" si="318"/>
        <v>5666938800</v>
      </c>
      <c r="AD686" s="4">
        <f t="shared" si="328"/>
        <v>5700038900</v>
      </c>
      <c r="AE686" s="4">
        <f t="shared" si="319"/>
        <v>100000</v>
      </c>
      <c r="AF686">
        <f t="shared" si="320"/>
        <v>221023</v>
      </c>
      <c r="AG686">
        <f t="shared" si="329"/>
        <v>136600</v>
      </c>
      <c r="AH686">
        <f t="shared" si="330"/>
        <v>84423</v>
      </c>
    </row>
    <row r="687" spans="1:34">
      <c r="A687" s="3">
        <v>684</v>
      </c>
      <c r="B687" s="2">
        <f t="shared" si="305"/>
        <v>563886015843273.25</v>
      </c>
      <c r="C687" s="2">
        <f t="shared" si="306"/>
        <v>3303101114873.604</v>
      </c>
      <c r="D687" s="2">
        <f t="shared" si="331"/>
        <v>14446346926.214355</v>
      </c>
      <c r="E687" s="2">
        <f t="shared" si="307"/>
        <v>567189116958146.87</v>
      </c>
      <c r="G687" s="2">
        <f t="shared" si="308"/>
        <v>37</v>
      </c>
      <c r="H687" s="2">
        <f t="shared" si="309"/>
        <v>18</v>
      </c>
      <c r="I687" s="2">
        <f t="shared" si="310"/>
        <v>100000</v>
      </c>
      <c r="J687" s="4">
        <f t="shared" si="311"/>
        <v>3317589.7353246487</v>
      </c>
      <c r="K687" s="10">
        <f t="shared" si="312"/>
        <v>14488.620451044913</v>
      </c>
      <c r="L687" s="4">
        <f t="shared" si="321"/>
        <v>72443.10225522457</v>
      </c>
      <c r="M687" s="9" t="e">
        <f t="shared" si="322"/>
        <v>#NUM!</v>
      </c>
      <c r="N687" s="4">
        <f t="shared" si="313"/>
        <v>211.36762415246631</v>
      </c>
      <c r="Q687" s="2">
        <f t="shared" si="314"/>
        <v>5700038919.1977739</v>
      </c>
      <c r="R687" s="2">
        <f t="shared" si="315"/>
        <v>33245142.823743057</v>
      </c>
      <c r="S687" s="2">
        <f t="shared" si="316"/>
        <v>144987.44057842629</v>
      </c>
      <c r="T687" s="4">
        <f t="shared" si="317"/>
        <v>5733284062.0215168</v>
      </c>
      <c r="U687" s="4">
        <v>100000</v>
      </c>
      <c r="V687" s="10">
        <f t="shared" si="332"/>
        <v>16.62257141187153</v>
      </c>
      <c r="W687" s="4">
        <f t="shared" si="333"/>
        <v>7.249372028921286E-2</v>
      </c>
      <c r="X687" s="2">
        <f t="shared" si="323"/>
        <v>83.112857059357651</v>
      </c>
      <c r="Y687" s="9">
        <f t="shared" si="324"/>
        <v>9.6064814814814808E-4</v>
      </c>
      <c r="Z687" s="2">
        <f t="shared" si="325"/>
        <v>0.36246860144606785</v>
      </c>
      <c r="AA687" s="2">
        <f t="shared" si="326"/>
        <v>51545.317495033065</v>
      </c>
      <c r="AB687" s="9" t="e">
        <f t="shared" si="327"/>
        <v>#NUM!</v>
      </c>
      <c r="AC687" s="4">
        <f t="shared" si="318"/>
        <v>5700038900</v>
      </c>
      <c r="AD687" s="4">
        <f t="shared" si="328"/>
        <v>5733284100</v>
      </c>
      <c r="AE687" s="4">
        <f t="shared" si="319"/>
        <v>100000</v>
      </c>
      <c r="AF687">
        <f t="shared" si="320"/>
        <v>221347</v>
      </c>
      <c r="AG687">
        <f t="shared" si="329"/>
        <v>136800</v>
      </c>
      <c r="AH687">
        <f t="shared" si="330"/>
        <v>84547</v>
      </c>
    </row>
    <row r="688" spans="1:34">
      <c r="A688" s="3">
        <v>685</v>
      </c>
      <c r="B688" s="2">
        <f t="shared" si="305"/>
        <v>567189116958146.87</v>
      </c>
      <c r="C688" s="2">
        <f t="shared" si="306"/>
        <v>3317589735324.6484</v>
      </c>
      <c r="D688" s="2">
        <f t="shared" si="331"/>
        <v>14488620451.044434</v>
      </c>
      <c r="E688" s="2">
        <f t="shared" si="307"/>
        <v>570506706693471.5</v>
      </c>
      <c r="G688" s="2">
        <f t="shared" si="308"/>
        <v>37</v>
      </c>
      <c r="H688" s="2">
        <f t="shared" si="309"/>
        <v>19</v>
      </c>
      <c r="I688" s="2">
        <f t="shared" si="310"/>
        <v>100000</v>
      </c>
      <c r="J688" s="4">
        <f t="shared" si="311"/>
        <v>3332120.6911039231</v>
      </c>
      <c r="K688" s="10">
        <f t="shared" si="312"/>
        <v>14530.955779274282</v>
      </c>
      <c r="L688" s="4">
        <f t="shared" si="321"/>
        <v>72654.778896371412</v>
      </c>
      <c r="M688" s="9" t="e">
        <f t="shared" si="322"/>
        <v>#NUM!</v>
      </c>
      <c r="N688" s="4">
        <f t="shared" si="313"/>
        <v>211.67664114684158</v>
      </c>
      <c r="Q688" s="2">
        <f t="shared" si="314"/>
        <v>5733284062.0215168</v>
      </c>
      <c r="R688" s="2">
        <f t="shared" si="315"/>
        <v>33390553.617603775</v>
      </c>
      <c r="S688" s="2">
        <f t="shared" si="316"/>
        <v>145410.79386071998</v>
      </c>
      <c r="T688" s="4">
        <f t="shared" si="317"/>
        <v>5766674615.6391201</v>
      </c>
      <c r="U688" s="4">
        <v>100000</v>
      </c>
      <c r="V688" s="10">
        <f t="shared" si="332"/>
        <v>16.695276808801886</v>
      </c>
      <c r="W688" s="4">
        <f t="shared" si="333"/>
        <v>7.2705396930356159E-2</v>
      </c>
      <c r="X688" s="2">
        <f t="shared" si="323"/>
        <v>83.476384044009421</v>
      </c>
      <c r="Y688" s="9">
        <f t="shared" si="324"/>
        <v>9.6064814814814808E-4</v>
      </c>
      <c r="Z688" s="2">
        <f t="shared" si="325"/>
        <v>0.36352698465177014</v>
      </c>
      <c r="AA688" s="2">
        <f t="shared" si="326"/>
        <v>51628.793879077071</v>
      </c>
      <c r="AB688" s="9" t="e">
        <f t="shared" si="327"/>
        <v>#NUM!</v>
      </c>
      <c r="AC688" s="4">
        <f t="shared" si="318"/>
        <v>5733284100</v>
      </c>
      <c r="AD688" s="4">
        <f t="shared" si="328"/>
        <v>5766674600</v>
      </c>
      <c r="AE688" s="4">
        <f t="shared" si="319"/>
        <v>100000</v>
      </c>
      <c r="AF688">
        <f t="shared" si="320"/>
        <v>221671</v>
      </c>
      <c r="AG688">
        <f t="shared" si="329"/>
        <v>137000</v>
      </c>
      <c r="AH688">
        <f t="shared" si="330"/>
        <v>84671</v>
      </c>
    </row>
    <row r="689" spans="1:34">
      <c r="A689" s="3">
        <v>686</v>
      </c>
      <c r="B689" s="2">
        <f t="shared" si="305"/>
        <v>570506706693471.5</v>
      </c>
      <c r="C689" s="2">
        <f t="shared" si="306"/>
        <v>3332120691103.9233</v>
      </c>
      <c r="D689" s="2">
        <f t="shared" si="331"/>
        <v>14530955779.274902</v>
      </c>
      <c r="E689" s="2">
        <f t="shared" si="307"/>
        <v>573838827384575.37</v>
      </c>
      <c r="G689" s="2">
        <f t="shared" si="308"/>
        <v>37</v>
      </c>
      <c r="H689" s="2">
        <f t="shared" si="309"/>
        <v>20</v>
      </c>
      <c r="I689" s="2">
        <f t="shared" si="310"/>
        <v>100000</v>
      </c>
      <c r="J689" s="4">
        <f t="shared" si="311"/>
        <v>3346694.0440148255</v>
      </c>
      <c r="K689" s="10">
        <f t="shared" si="312"/>
        <v>14573.352910902524</v>
      </c>
      <c r="L689" s="4">
        <f t="shared" si="321"/>
        <v>72866.764554512614</v>
      </c>
      <c r="M689" s="9" t="e">
        <f t="shared" si="322"/>
        <v>#NUM!</v>
      </c>
      <c r="N689" s="4">
        <f t="shared" si="313"/>
        <v>211.98565814120229</v>
      </c>
      <c r="Q689" s="2">
        <f t="shared" si="314"/>
        <v>5766674615.6391201</v>
      </c>
      <c r="R689" s="2">
        <f t="shared" si="315"/>
        <v>33536388.382780779</v>
      </c>
      <c r="S689" s="2">
        <f t="shared" si="316"/>
        <v>145834.76517700241</v>
      </c>
      <c r="T689" s="4">
        <f t="shared" si="317"/>
        <v>5800211004.0219011</v>
      </c>
      <c r="U689" s="4">
        <v>100000</v>
      </c>
      <c r="V689" s="10">
        <f t="shared" si="332"/>
        <v>16.768194191390389</v>
      </c>
      <c r="W689" s="4">
        <f t="shared" si="333"/>
        <v>7.2917382588503443E-2</v>
      </c>
      <c r="X689" s="2">
        <f t="shared" si="323"/>
        <v>83.840970956951949</v>
      </c>
      <c r="Y689" s="9">
        <f t="shared" si="324"/>
        <v>9.6064814814814808E-4</v>
      </c>
      <c r="Z689" s="2">
        <f t="shared" si="325"/>
        <v>0.36458691294252787</v>
      </c>
      <c r="AA689" s="2">
        <f t="shared" si="326"/>
        <v>51712.634850034025</v>
      </c>
      <c r="AB689" s="9" t="e">
        <f t="shared" si="327"/>
        <v>#NUM!</v>
      </c>
      <c r="AC689" s="4">
        <f t="shared" si="318"/>
        <v>5766674600</v>
      </c>
      <c r="AD689" s="4">
        <f t="shared" si="328"/>
        <v>5800211000</v>
      </c>
      <c r="AE689" s="4">
        <f t="shared" si="319"/>
        <v>100000</v>
      </c>
      <c r="AF689">
        <f t="shared" si="320"/>
        <v>221994</v>
      </c>
      <c r="AG689">
        <f t="shared" si="329"/>
        <v>137200</v>
      </c>
      <c r="AH689">
        <f t="shared" si="330"/>
        <v>84794</v>
      </c>
    </row>
    <row r="690" spans="1:34">
      <c r="A690" s="3">
        <v>687</v>
      </c>
      <c r="B690" s="2">
        <f t="shared" si="305"/>
        <v>573838827384575.37</v>
      </c>
      <c r="C690" s="2">
        <f t="shared" si="306"/>
        <v>3346694044014.8252</v>
      </c>
      <c r="D690" s="2">
        <f t="shared" si="331"/>
        <v>14573352910.901855</v>
      </c>
      <c r="E690" s="2">
        <f t="shared" si="307"/>
        <v>577185521428590.25</v>
      </c>
      <c r="G690" s="2">
        <f t="shared" si="308"/>
        <v>37</v>
      </c>
      <c r="H690" s="2">
        <f t="shared" si="309"/>
        <v>21</v>
      </c>
      <c r="I690" s="2">
        <f t="shared" si="310"/>
        <v>100000</v>
      </c>
      <c r="J690" s="4">
        <f t="shared" si="311"/>
        <v>3361309.8558607553</v>
      </c>
      <c r="K690" s="10">
        <f t="shared" si="312"/>
        <v>14615.811845929642</v>
      </c>
      <c r="L690" s="4">
        <f t="shared" si="321"/>
        <v>73079.059229648206</v>
      </c>
      <c r="M690" s="9" t="e">
        <f t="shared" si="322"/>
        <v>#NUM!</v>
      </c>
      <c r="N690" s="4">
        <f t="shared" si="313"/>
        <v>212.29467513559212</v>
      </c>
      <c r="Q690" s="2">
        <f t="shared" si="314"/>
        <v>5800211004.0219011</v>
      </c>
      <c r="R690" s="2">
        <f t="shared" si="315"/>
        <v>33682647.737308055</v>
      </c>
      <c r="S690" s="2">
        <f t="shared" si="316"/>
        <v>146259.35452727359</v>
      </c>
      <c r="T690" s="4">
        <f t="shared" si="317"/>
        <v>5833893651.7592096</v>
      </c>
      <c r="U690" s="4">
        <v>100000</v>
      </c>
      <c r="V690" s="10">
        <f t="shared" si="332"/>
        <v>16.84132386865403</v>
      </c>
      <c r="W690" s="4">
        <f t="shared" si="333"/>
        <v>7.3129677263640502E-2</v>
      </c>
      <c r="X690" s="2">
        <f t="shared" si="323"/>
        <v>84.206619343270148</v>
      </c>
      <c r="Y690" s="9">
        <f t="shared" si="324"/>
        <v>9.7222222222222209E-4</v>
      </c>
      <c r="Z690" s="2">
        <f t="shared" si="325"/>
        <v>0.36564838631819896</v>
      </c>
      <c r="AA690" s="2">
        <f t="shared" si="326"/>
        <v>51796.841469377294</v>
      </c>
      <c r="AB690" s="9" t="e">
        <f t="shared" si="327"/>
        <v>#NUM!</v>
      </c>
      <c r="AC690" s="4">
        <f t="shared" si="318"/>
        <v>5800211000</v>
      </c>
      <c r="AD690" s="4">
        <f t="shared" si="328"/>
        <v>5833893700</v>
      </c>
      <c r="AE690" s="4">
        <f t="shared" si="319"/>
        <v>100000</v>
      </c>
      <c r="AF690">
        <f t="shared" si="320"/>
        <v>222318</v>
      </c>
      <c r="AG690">
        <f t="shared" si="329"/>
        <v>137400</v>
      </c>
      <c r="AH690">
        <f t="shared" si="330"/>
        <v>84918</v>
      </c>
    </row>
    <row r="691" spans="1:34">
      <c r="A691" s="3">
        <v>688</v>
      </c>
      <c r="B691" s="2">
        <f t="shared" si="305"/>
        <v>577185521428590.25</v>
      </c>
      <c r="C691" s="2">
        <f t="shared" si="306"/>
        <v>3361309855860.7559</v>
      </c>
      <c r="D691" s="2">
        <f t="shared" si="331"/>
        <v>14615811845.930664</v>
      </c>
      <c r="E691" s="2">
        <f t="shared" si="307"/>
        <v>580546831284451</v>
      </c>
      <c r="G691" s="2">
        <f t="shared" si="308"/>
        <v>37</v>
      </c>
      <c r="H691" s="2">
        <f t="shared" si="309"/>
        <v>22</v>
      </c>
      <c r="I691" s="2">
        <f t="shared" si="310"/>
        <v>100000</v>
      </c>
      <c r="J691" s="4">
        <f t="shared" si="311"/>
        <v>3375968.1884451108</v>
      </c>
      <c r="K691" s="10">
        <f t="shared" si="312"/>
        <v>14658.332584355634</v>
      </c>
      <c r="L691" s="4">
        <f t="shared" si="321"/>
        <v>73291.662921778174</v>
      </c>
      <c r="M691" s="9" t="e">
        <f t="shared" si="322"/>
        <v>#NUM!</v>
      </c>
      <c r="N691" s="4">
        <f t="shared" si="313"/>
        <v>212.60369212996738</v>
      </c>
      <c r="Q691" s="2">
        <f t="shared" si="314"/>
        <v>5833893651.7592096</v>
      </c>
      <c r="R691" s="2">
        <f t="shared" si="315"/>
        <v>33829332.299219586</v>
      </c>
      <c r="S691" s="2">
        <f t="shared" si="316"/>
        <v>146684.56191153353</v>
      </c>
      <c r="T691" s="4">
        <f t="shared" si="317"/>
        <v>5867722984.0584288</v>
      </c>
      <c r="U691" s="4">
        <v>100000</v>
      </c>
      <c r="V691" s="10">
        <f t="shared" si="332"/>
        <v>16.914666149609793</v>
      </c>
      <c r="W691" s="4">
        <f t="shared" si="333"/>
        <v>7.3342280955763783E-2</v>
      </c>
      <c r="X691" s="2">
        <f t="shared" si="323"/>
        <v>84.57333074804896</v>
      </c>
      <c r="Y691" s="9">
        <f t="shared" si="324"/>
        <v>9.7222222222222209E-4</v>
      </c>
      <c r="Z691" s="2">
        <f t="shared" si="325"/>
        <v>0.36671140477881181</v>
      </c>
      <c r="AA691" s="2">
        <f t="shared" si="326"/>
        <v>51881.414800125342</v>
      </c>
      <c r="AB691" s="9" t="e">
        <f t="shared" si="327"/>
        <v>#NUM!</v>
      </c>
      <c r="AC691" s="4">
        <f t="shared" si="318"/>
        <v>5833893700</v>
      </c>
      <c r="AD691" s="4">
        <f t="shared" si="328"/>
        <v>5867723000</v>
      </c>
      <c r="AE691" s="4">
        <f t="shared" si="319"/>
        <v>100000</v>
      </c>
      <c r="AF691">
        <f t="shared" si="320"/>
        <v>222641</v>
      </c>
      <c r="AG691">
        <f t="shared" si="329"/>
        <v>137600</v>
      </c>
      <c r="AH691">
        <f t="shared" si="330"/>
        <v>85041</v>
      </c>
    </row>
    <row r="692" spans="1:34">
      <c r="A692" s="3">
        <v>689</v>
      </c>
      <c r="B692" s="2">
        <f t="shared" si="305"/>
        <v>580546831284451</v>
      </c>
      <c r="C692" s="2">
        <f t="shared" si="306"/>
        <v>3375968188445.1113</v>
      </c>
      <c r="D692" s="2">
        <f t="shared" si="331"/>
        <v>14658332584.355469</v>
      </c>
      <c r="E692" s="2">
        <f t="shared" si="307"/>
        <v>583922799472896.12</v>
      </c>
      <c r="G692" s="2">
        <f t="shared" si="308"/>
        <v>37</v>
      </c>
      <c r="H692" s="2">
        <f t="shared" si="309"/>
        <v>23</v>
      </c>
      <c r="I692" s="2">
        <f t="shared" si="310"/>
        <v>100000</v>
      </c>
      <c r="J692" s="4">
        <f t="shared" si="311"/>
        <v>3390669.1035712911</v>
      </c>
      <c r="K692" s="10">
        <f t="shared" si="312"/>
        <v>14700.915126180502</v>
      </c>
      <c r="L692" s="4">
        <f t="shared" si="321"/>
        <v>73504.575630902516</v>
      </c>
      <c r="M692" s="9" t="e">
        <f t="shared" si="322"/>
        <v>#NUM!</v>
      </c>
      <c r="N692" s="4">
        <f t="shared" si="313"/>
        <v>212.91270912434265</v>
      </c>
      <c r="Q692" s="2">
        <f t="shared" si="314"/>
        <v>5867722984.0584288</v>
      </c>
      <c r="R692" s="2">
        <f t="shared" si="315"/>
        <v>33976442.686549366</v>
      </c>
      <c r="S692" s="2">
        <f t="shared" si="316"/>
        <v>147110.38732978221</v>
      </c>
      <c r="T692" s="4">
        <f t="shared" si="317"/>
        <v>5901699426.744978</v>
      </c>
      <c r="U692" s="4">
        <v>100000</v>
      </c>
      <c r="V692" s="10">
        <f t="shared" si="332"/>
        <v>16.988221343274681</v>
      </c>
      <c r="W692" s="4">
        <f t="shared" si="333"/>
        <v>7.3555193664887497E-2</v>
      </c>
      <c r="X692" s="2">
        <f t="shared" si="323"/>
        <v>84.941106716373412</v>
      </c>
      <c r="Y692" s="9">
        <f t="shared" si="324"/>
        <v>9.7222222222222209E-4</v>
      </c>
      <c r="Z692" s="2">
        <f t="shared" si="325"/>
        <v>0.3677759683244517</v>
      </c>
      <c r="AA692" s="2">
        <f t="shared" si="326"/>
        <v>51966.355906841716</v>
      </c>
      <c r="AB692" s="9" t="e">
        <f t="shared" si="327"/>
        <v>#NUM!</v>
      </c>
      <c r="AC692" s="4">
        <f t="shared" si="318"/>
        <v>5867723000</v>
      </c>
      <c r="AD692" s="4">
        <f t="shared" si="328"/>
        <v>5901699400</v>
      </c>
      <c r="AE692" s="4">
        <f t="shared" si="319"/>
        <v>100000</v>
      </c>
      <c r="AF692">
        <f t="shared" si="320"/>
        <v>222965</v>
      </c>
      <c r="AG692">
        <f t="shared" si="329"/>
        <v>137800</v>
      </c>
      <c r="AH692">
        <f t="shared" si="330"/>
        <v>85165</v>
      </c>
    </row>
    <row r="693" spans="1:34">
      <c r="A693" s="3">
        <v>690</v>
      </c>
      <c r="B693" s="2">
        <f t="shared" si="305"/>
        <v>583922799472896.12</v>
      </c>
      <c r="C693" s="2">
        <f t="shared" si="306"/>
        <v>3390669103571.291</v>
      </c>
      <c r="D693" s="2">
        <f t="shared" si="331"/>
        <v>14700915126.179687</v>
      </c>
      <c r="E693" s="2">
        <f t="shared" si="307"/>
        <v>587313468576467.37</v>
      </c>
      <c r="G693" s="2">
        <f t="shared" si="308"/>
        <v>37</v>
      </c>
      <c r="H693" s="2">
        <f t="shared" si="309"/>
        <v>24</v>
      </c>
      <c r="I693" s="2">
        <f t="shared" si="310"/>
        <v>100000</v>
      </c>
      <c r="J693" s="4">
        <f t="shared" si="311"/>
        <v>3405412.6630426953</v>
      </c>
      <c r="K693" s="10">
        <f t="shared" si="312"/>
        <v>14743.559471404245</v>
      </c>
      <c r="L693" s="4">
        <f t="shared" si="321"/>
        <v>73717.79735702122</v>
      </c>
      <c r="M693" s="9" t="e">
        <f t="shared" si="322"/>
        <v>#NUM!</v>
      </c>
      <c r="N693" s="4">
        <f t="shared" si="313"/>
        <v>213.22172611870337</v>
      </c>
      <c r="Q693" s="2">
        <f t="shared" si="314"/>
        <v>5901699426.744978</v>
      </c>
      <c r="R693" s="2">
        <f t="shared" si="315"/>
        <v>34123979.517331384</v>
      </c>
      <c r="S693" s="2">
        <f t="shared" si="316"/>
        <v>147536.83078201965</v>
      </c>
      <c r="T693" s="4">
        <f t="shared" si="317"/>
        <v>5935823406.2623091</v>
      </c>
      <c r="U693" s="4">
        <v>100000</v>
      </c>
      <c r="V693" s="10">
        <f t="shared" si="332"/>
        <v>17.061989758665693</v>
      </c>
      <c r="W693" s="4">
        <f t="shared" si="333"/>
        <v>7.3768415391011644E-2</v>
      </c>
      <c r="X693" s="2">
        <f t="shared" si="323"/>
        <v>85.309948793328459</v>
      </c>
      <c r="Y693" s="9">
        <f t="shared" si="324"/>
        <v>9.8379629629629642E-4</v>
      </c>
      <c r="Z693" s="2">
        <f t="shared" si="325"/>
        <v>0.36884207695504756</v>
      </c>
      <c r="AA693" s="2">
        <f t="shared" si="326"/>
        <v>52051.665855635045</v>
      </c>
      <c r="AB693" s="9" t="e">
        <f t="shared" si="327"/>
        <v>#NUM!</v>
      </c>
      <c r="AC693" s="4">
        <f t="shared" si="318"/>
        <v>5901699400</v>
      </c>
      <c r="AD693" s="4">
        <f t="shared" si="328"/>
        <v>5935823400</v>
      </c>
      <c r="AE693" s="4">
        <f t="shared" si="319"/>
        <v>100000</v>
      </c>
      <c r="AF693">
        <f t="shared" si="320"/>
        <v>223289</v>
      </c>
      <c r="AG693">
        <f t="shared" si="329"/>
        <v>138000</v>
      </c>
      <c r="AH693">
        <f t="shared" si="330"/>
        <v>85289</v>
      </c>
    </row>
    <row r="694" spans="1:34">
      <c r="A694" s="3">
        <v>691</v>
      </c>
      <c r="B694" s="2">
        <f t="shared" si="305"/>
        <v>587313468576467.37</v>
      </c>
      <c r="C694" s="2">
        <f t="shared" si="306"/>
        <v>3405412663042.6953</v>
      </c>
      <c r="D694" s="2">
        <f t="shared" si="331"/>
        <v>14743559471.404297</v>
      </c>
      <c r="E694" s="2">
        <f t="shared" si="307"/>
        <v>590718881239510.12</v>
      </c>
      <c r="G694" s="2">
        <f t="shared" si="308"/>
        <v>37</v>
      </c>
      <c r="H694" s="2">
        <f t="shared" si="309"/>
        <v>25</v>
      </c>
      <c r="I694" s="2">
        <f t="shared" si="310"/>
        <v>100000</v>
      </c>
      <c r="J694" s="4">
        <f t="shared" si="311"/>
        <v>3420198.928662722</v>
      </c>
      <c r="K694" s="10">
        <f t="shared" si="312"/>
        <v>14786.265620026863</v>
      </c>
      <c r="L694" s="4">
        <f t="shared" si="321"/>
        <v>73931.328100134313</v>
      </c>
      <c r="M694" s="9" t="e">
        <f t="shared" si="322"/>
        <v>#NUM!</v>
      </c>
      <c r="N694" s="4">
        <f t="shared" si="313"/>
        <v>213.53074311309319</v>
      </c>
      <c r="Q694" s="2">
        <f t="shared" si="314"/>
        <v>5935823406.2623091</v>
      </c>
      <c r="R694" s="2">
        <f t="shared" si="315"/>
        <v>34271943.409599632</v>
      </c>
      <c r="S694" s="2">
        <f t="shared" si="316"/>
        <v>147963.89226824584</v>
      </c>
      <c r="T694" s="4">
        <f t="shared" si="317"/>
        <v>5970095349.6719084</v>
      </c>
      <c r="U694" s="4">
        <v>100000</v>
      </c>
      <c r="V694" s="10">
        <f t="shared" si="332"/>
        <v>17.135971704799818</v>
      </c>
      <c r="W694" s="4">
        <f t="shared" si="333"/>
        <v>7.3981946134125565E-2</v>
      </c>
      <c r="X694" s="2">
        <f t="shared" si="323"/>
        <v>85.679858523999087</v>
      </c>
      <c r="Y694" s="9">
        <f t="shared" si="324"/>
        <v>9.8379629629629642E-4</v>
      </c>
      <c r="Z694" s="2">
        <f t="shared" si="325"/>
        <v>0.36990973067062782</v>
      </c>
      <c r="AA694" s="2">
        <f t="shared" si="326"/>
        <v>52137.345714159041</v>
      </c>
      <c r="AB694" s="9" t="e">
        <f t="shared" si="327"/>
        <v>#NUM!</v>
      </c>
      <c r="AC694" s="4">
        <f t="shared" si="318"/>
        <v>5935823400</v>
      </c>
      <c r="AD694" s="4">
        <f t="shared" si="328"/>
        <v>5970095300</v>
      </c>
      <c r="AE694" s="4">
        <f t="shared" si="319"/>
        <v>100000</v>
      </c>
      <c r="AF694">
        <f t="shared" si="320"/>
        <v>223612</v>
      </c>
      <c r="AG694">
        <f t="shared" si="329"/>
        <v>138200</v>
      </c>
      <c r="AH694">
        <f t="shared" si="330"/>
        <v>85412</v>
      </c>
    </row>
    <row r="695" spans="1:34">
      <c r="A695" s="3">
        <v>692</v>
      </c>
      <c r="B695" s="2">
        <f t="shared" si="305"/>
        <v>590718881239510.12</v>
      </c>
      <c r="C695" s="2">
        <f t="shared" si="306"/>
        <v>3420198928662.7222</v>
      </c>
      <c r="D695" s="2">
        <f t="shared" si="331"/>
        <v>14786265620.026855</v>
      </c>
      <c r="E695" s="2">
        <f t="shared" si="307"/>
        <v>594139080168172.87</v>
      </c>
      <c r="G695" s="2">
        <f t="shared" si="308"/>
        <v>37</v>
      </c>
      <c r="H695" s="2">
        <f t="shared" si="309"/>
        <v>26</v>
      </c>
      <c r="I695" s="2">
        <f t="shared" si="310"/>
        <v>100000</v>
      </c>
      <c r="J695" s="4">
        <f t="shared" si="311"/>
        <v>3435027.9622347704</v>
      </c>
      <c r="K695" s="10">
        <f t="shared" si="312"/>
        <v>14829.033572048356</v>
      </c>
      <c r="L695" s="4">
        <f t="shared" si="321"/>
        <v>74145.167860241781</v>
      </c>
      <c r="M695" s="9" t="e">
        <f t="shared" si="322"/>
        <v>#NUM!</v>
      </c>
      <c r="N695" s="4">
        <f t="shared" si="313"/>
        <v>213.83976010746846</v>
      </c>
      <c r="Q695" s="2">
        <f t="shared" si="314"/>
        <v>5970095349.6719084</v>
      </c>
      <c r="R695" s="2">
        <f t="shared" si="315"/>
        <v>34420334.981388092</v>
      </c>
      <c r="S695" s="2">
        <f t="shared" si="316"/>
        <v>148391.57178846077</v>
      </c>
      <c r="T695" s="4">
        <f t="shared" si="317"/>
        <v>6004515684.6532965</v>
      </c>
      <c r="U695" s="4">
        <v>100000</v>
      </c>
      <c r="V695" s="10">
        <f t="shared" si="332"/>
        <v>17.210167490694044</v>
      </c>
      <c r="W695" s="4">
        <f t="shared" si="333"/>
        <v>7.4195785894225708E-2</v>
      </c>
      <c r="X695" s="2">
        <f t="shared" si="323"/>
        <v>86.050837453470223</v>
      </c>
      <c r="Y695" s="9">
        <f t="shared" si="324"/>
        <v>9.9537037037037042E-4</v>
      </c>
      <c r="Z695" s="2">
        <f t="shared" si="325"/>
        <v>0.37097892947113564</v>
      </c>
      <c r="AA695" s="2">
        <f t="shared" si="326"/>
        <v>52223.39655161251</v>
      </c>
      <c r="AB695" s="9" t="e">
        <f t="shared" si="327"/>
        <v>#NUM!</v>
      </c>
      <c r="AC695" s="4">
        <f t="shared" si="318"/>
        <v>5970095300</v>
      </c>
      <c r="AD695" s="4">
        <f t="shared" si="328"/>
        <v>6004515700</v>
      </c>
      <c r="AE695" s="4">
        <f t="shared" si="319"/>
        <v>100000</v>
      </c>
      <c r="AF695">
        <f t="shared" si="320"/>
        <v>223936</v>
      </c>
      <c r="AG695">
        <f t="shared" si="329"/>
        <v>138400</v>
      </c>
      <c r="AH695">
        <f t="shared" si="330"/>
        <v>85536</v>
      </c>
    </row>
    <row r="696" spans="1:34">
      <c r="A696" s="3">
        <v>693</v>
      </c>
      <c r="B696" s="2">
        <f t="shared" si="305"/>
        <v>594139080168172.87</v>
      </c>
      <c r="C696" s="2">
        <f t="shared" si="306"/>
        <v>3435027962234.7705</v>
      </c>
      <c r="D696" s="2">
        <f t="shared" si="331"/>
        <v>14829033572.04834</v>
      </c>
      <c r="E696" s="2">
        <f t="shared" si="307"/>
        <v>597574108130407.62</v>
      </c>
      <c r="G696" s="2">
        <f t="shared" si="308"/>
        <v>37</v>
      </c>
      <c r="H696" s="2">
        <f t="shared" si="309"/>
        <v>27</v>
      </c>
      <c r="I696" s="2">
        <f t="shared" si="310"/>
        <v>100000</v>
      </c>
      <c r="J696" s="4">
        <f t="shared" si="311"/>
        <v>3449899.8255622392</v>
      </c>
      <c r="K696" s="10">
        <f t="shared" si="312"/>
        <v>14871.863327468724</v>
      </c>
      <c r="L696" s="4">
        <f t="shared" si="321"/>
        <v>74359.316637343611</v>
      </c>
      <c r="M696" s="9" t="e">
        <f t="shared" si="322"/>
        <v>#NUM!</v>
      </c>
      <c r="N696" s="4">
        <f t="shared" si="313"/>
        <v>214.14877710182918</v>
      </c>
      <c r="Q696" s="2">
        <f t="shared" si="314"/>
        <v>6004515684.6532965</v>
      </c>
      <c r="R696" s="2">
        <f t="shared" si="315"/>
        <v>34569154.850730754</v>
      </c>
      <c r="S696" s="2">
        <f t="shared" si="316"/>
        <v>148819.86934266446</v>
      </c>
      <c r="T696" s="4">
        <f t="shared" si="317"/>
        <v>6039084839.5040274</v>
      </c>
      <c r="U696" s="4">
        <v>100000</v>
      </c>
      <c r="V696" s="10">
        <f t="shared" si="332"/>
        <v>17.284577425365377</v>
      </c>
      <c r="W696" s="4">
        <f t="shared" si="333"/>
        <v>7.4409934671333389E-2</v>
      </c>
      <c r="X696" s="2">
        <f t="shared" si="323"/>
        <v>86.422887126826879</v>
      </c>
      <c r="Y696" s="9">
        <f t="shared" si="324"/>
        <v>9.9537037037037042E-4</v>
      </c>
      <c r="Z696" s="2">
        <f t="shared" si="325"/>
        <v>0.37204967335665629</v>
      </c>
      <c r="AA696" s="2">
        <f t="shared" si="326"/>
        <v>52309.819438739338</v>
      </c>
      <c r="AB696" s="9" t="e">
        <f t="shared" si="327"/>
        <v>#NUM!</v>
      </c>
      <c r="AC696" s="4">
        <f t="shared" si="318"/>
        <v>6004515700</v>
      </c>
      <c r="AD696" s="4">
        <f t="shared" si="328"/>
        <v>6039084800</v>
      </c>
      <c r="AE696" s="4">
        <f t="shared" si="319"/>
        <v>100000</v>
      </c>
      <c r="AF696">
        <f t="shared" si="320"/>
        <v>224260</v>
      </c>
      <c r="AG696">
        <f t="shared" si="329"/>
        <v>138600</v>
      </c>
      <c r="AH696">
        <f t="shared" si="330"/>
        <v>85660</v>
      </c>
    </row>
    <row r="697" spans="1:34">
      <c r="A697" s="3">
        <v>694</v>
      </c>
      <c r="B697" s="2">
        <f t="shared" si="305"/>
        <v>597574108130407.62</v>
      </c>
      <c r="C697" s="2">
        <f t="shared" si="306"/>
        <v>3449899825562.2393</v>
      </c>
      <c r="D697" s="2">
        <f t="shared" si="331"/>
        <v>14871863327.46875</v>
      </c>
      <c r="E697" s="2">
        <f t="shared" si="307"/>
        <v>601024007955969.87</v>
      </c>
      <c r="G697" s="2">
        <f t="shared" si="308"/>
        <v>37</v>
      </c>
      <c r="H697" s="2">
        <f t="shared" si="309"/>
        <v>28</v>
      </c>
      <c r="I697" s="2">
        <f t="shared" si="310"/>
        <v>100000</v>
      </c>
      <c r="J697" s="4">
        <f t="shared" si="311"/>
        <v>3464814.5804485274</v>
      </c>
      <c r="K697" s="10">
        <f t="shared" si="312"/>
        <v>14914.754886287967</v>
      </c>
      <c r="L697" s="4">
        <f t="shared" si="321"/>
        <v>74573.77443143983</v>
      </c>
      <c r="M697" s="9" t="e">
        <f t="shared" si="322"/>
        <v>#NUM!</v>
      </c>
      <c r="N697" s="4">
        <f t="shared" si="313"/>
        <v>214.457794096219</v>
      </c>
      <c r="Q697" s="2">
        <f t="shared" si="314"/>
        <v>6039084839.5040274</v>
      </c>
      <c r="R697" s="2">
        <f t="shared" si="315"/>
        <v>34718403.635661609</v>
      </c>
      <c r="S697" s="2">
        <f t="shared" si="316"/>
        <v>149248.7849308569</v>
      </c>
      <c r="T697" s="4">
        <f t="shared" si="317"/>
        <v>6073803243.1396894</v>
      </c>
      <c r="U697" s="4">
        <v>100000</v>
      </c>
      <c r="V697" s="10">
        <f t="shared" si="332"/>
        <v>17.359201817830805</v>
      </c>
      <c r="W697" s="4">
        <f t="shared" si="333"/>
        <v>7.4624392465427292E-2</v>
      </c>
      <c r="X697" s="2">
        <f t="shared" si="323"/>
        <v>86.796009089154026</v>
      </c>
      <c r="Y697" s="9">
        <f t="shared" si="324"/>
        <v>9.9537037037037042E-4</v>
      </c>
      <c r="Z697" s="2">
        <f t="shared" si="325"/>
        <v>0.37312196232714712</v>
      </c>
      <c r="AA697" s="2">
        <f t="shared" si="326"/>
        <v>52396.615447828495</v>
      </c>
      <c r="AB697" s="9" t="e">
        <f t="shared" si="327"/>
        <v>#NUM!</v>
      </c>
      <c r="AC697" s="4">
        <f t="shared" si="318"/>
        <v>6039084800</v>
      </c>
      <c r="AD697" s="4">
        <f t="shared" si="328"/>
        <v>6073803200</v>
      </c>
      <c r="AE697" s="4">
        <f t="shared" si="319"/>
        <v>100000</v>
      </c>
      <c r="AF697">
        <f t="shared" si="320"/>
        <v>224583</v>
      </c>
      <c r="AG697">
        <f t="shared" si="329"/>
        <v>138800</v>
      </c>
      <c r="AH697">
        <f t="shared" si="330"/>
        <v>85783</v>
      </c>
    </row>
    <row r="698" spans="1:34">
      <c r="A698" s="3">
        <v>695</v>
      </c>
      <c r="B698" s="2">
        <f t="shared" si="305"/>
        <v>601024007955969.87</v>
      </c>
      <c r="C698" s="2">
        <f t="shared" si="306"/>
        <v>3464814580448.5273</v>
      </c>
      <c r="D698" s="2">
        <f t="shared" si="331"/>
        <v>14914754886.288086</v>
      </c>
      <c r="E698" s="2">
        <f t="shared" si="307"/>
        <v>604488822536418.37</v>
      </c>
      <c r="G698" s="2">
        <f t="shared" si="308"/>
        <v>37</v>
      </c>
      <c r="H698" s="2">
        <f t="shared" si="309"/>
        <v>29</v>
      </c>
      <c r="I698" s="2">
        <f t="shared" si="310"/>
        <v>100000</v>
      </c>
      <c r="J698" s="4">
        <f t="shared" si="311"/>
        <v>3479772.2886970337</v>
      </c>
      <c r="K698" s="10">
        <f t="shared" si="312"/>
        <v>14957.708248506084</v>
      </c>
      <c r="L698" s="4">
        <f t="shared" si="321"/>
        <v>74788.541242530424</v>
      </c>
      <c r="M698" s="9" t="e">
        <f t="shared" si="322"/>
        <v>#NUM!</v>
      </c>
      <c r="N698" s="4">
        <f t="shared" si="313"/>
        <v>214.76681109059427</v>
      </c>
      <c r="Q698" s="2">
        <f t="shared" si="314"/>
        <v>6073803243.1396894</v>
      </c>
      <c r="R698" s="2">
        <f t="shared" si="315"/>
        <v>34868081.954214647</v>
      </c>
      <c r="S698" s="2">
        <f t="shared" si="316"/>
        <v>149678.31855303809</v>
      </c>
      <c r="T698" s="4">
        <f t="shared" si="317"/>
        <v>6108671325.0939045</v>
      </c>
      <c r="U698" s="4">
        <v>100000</v>
      </c>
      <c r="V698" s="10">
        <f t="shared" si="332"/>
        <v>17.434040977107323</v>
      </c>
      <c r="W698" s="4">
        <f t="shared" si="333"/>
        <v>7.4839159276518075E-2</v>
      </c>
      <c r="X698" s="2">
        <f t="shared" si="323"/>
        <v>87.170204885536606</v>
      </c>
      <c r="Y698" s="9">
        <f t="shared" si="324"/>
        <v>1.0069444444444444E-3</v>
      </c>
      <c r="Z698" s="2">
        <f t="shared" si="325"/>
        <v>0.37419579638257972</v>
      </c>
      <c r="AA698" s="2">
        <f t="shared" si="326"/>
        <v>52483.785652714032</v>
      </c>
      <c r="AB698" s="9" t="e">
        <f t="shared" si="327"/>
        <v>#NUM!</v>
      </c>
      <c r="AC698" s="4">
        <f t="shared" si="318"/>
        <v>6073803200</v>
      </c>
      <c r="AD698" s="4">
        <f t="shared" si="328"/>
        <v>6108671300</v>
      </c>
      <c r="AE698" s="4">
        <f t="shared" si="319"/>
        <v>100000</v>
      </c>
      <c r="AF698">
        <f t="shared" si="320"/>
        <v>224907</v>
      </c>
      <c r="AG698">
        <f t="shared" si="329"/>
        <v>139000</v>
      </c>
      <c r="AH698">
        <f t="shared" si="330"/>
        <v>85907</v>
      </c>
    </row>
    <row r="699" spans="1:34">
      <c r="A699" s="3">
        <v>696</v>
      </c>
      <c r="B699" s="2">
        <f t="shared" si="305"/>
        <v>604488822536418.37</v>
      </c>
      <c r="C699" s="2">
        <f t="shared" si="306"/>
        <v>3479772288697.0337</v>
      </c>
      <c r="D699" s="2">
        <f t="shared" si="331"/>
        <v>14957708248.506348</v>
      </c>
      <c r="E699" s="2">
        <f t="shared" si="307"/>
        <v>607968594825115.37</v>
      </c>
      <c r="G699" s="2">
        <f t="shared" si="308"/>
        <v>37</v>
      </c>
      <c r="H699" s="2">
        <f t="shared" si="309"/>
        <v>30</v>
      </c>
      <c r="I699" s="2">
        <f t="shared" si="310"/>
        <v>100000</v>
      </c>
      <c r="J699" s="4">
        <f t="shared" si="311"/>
        <v>3494773.0121111567</v>
      </c>
      <c r="K699" s="10">
        <f t="shared" si="312"/>
        <v>15000.723414123077</v>
      </c>
      <c r="L699" s="4">
        <f t="shared" si="321"/>
        <v>75003.617070615379</v>
      </c>
      <c r="M699" s="9" t="e">
        <f t="shared" si="322"/>
        <v>#NUM!</v>
      </c>
      <c r="N699" s="4">
        <f t="shared" si="313"/>
        <v>215.07582808495499</v>
      </c>
      <c r="Q699" s="2">
        <f t="shared" si="314"/>
        <v>6108671325.0939045</v>
      </c>
      <c r="R699" s="2">
        <f t="shared" si="315"/>
        <v>35018190.424423859</v>
      </c>
      <c r="S699" s="2">
        <f t="shared" si="316"/>
        <v>150108.47020920803</v>
      </c>
      <c r="T699" s="4">
        <f t="shared" si="317"/>
        <v>6143689515.5183287</v>
      </c>
      <c r="U699" s="4">
        <v>100000</v>
      </c>
      <c r="V699" s="10">
        <f t="shared" si="332"/>
        <v>17.509095212211932</v>
      </c>
      <c r="W699" s="4">
        <f t="shared" si="333"/>
        <v>7.505423510460929E-2</v>
      </c>
      <c r="X699" s="2">
        <f t="shared" si="323"/>
        <v>87.545476061059659</v>
      </c>
      <c r="Y699" s="9">
        <f t="shared" si="324"/>
        <v>1.0069444444444444E-3</v>
      </c>
      <c r="Z699" s="2">
        <f t="shared" si="325"/>
        <v>0.37527117552305356</v>
      </c>
      <c r="AA699" s="2">
        <f t="shared" si="326"/>
        <v>52571.331128775091</v>
      </c>
      <c r="AB699" s="9" t="e">
        <f t="shared" si="327"/>
        <v>#NUM!</v>
      </c>
      <c r="AC699" s="4">
        <f t="shared" si="318"/>
        <v>6108671300</v>
      </c>
      <c r="AD699" s="4">
        <f t="shared" si="328"/>
        <v>6143689500</v>
      </c>
      <c r="AE699" s="4">
        <f t="shared" si="319"/>
        <v>100000</v>
      </c>
      <c r="AF699">
        <f t="shared" si="320"/>
        <v>225230</v>
      </c>
      <c r="AG699">
        <f t="shared" si="329"/>
        <v>139200</v>
      </c>
      <c r="AH699">
        <f t="shared" si="330"/>
        <v>86030</v>
      </c>
    </row>
    <row r="700" spans="1:34">
      <c r="A700" s="3">
        <v>697</v>
      </c>
      <c r="B700" s="2">
        <f t="shared" ref="B700:B763" si="334">+B699+C699</f>
        <v>607968594825115.37</v>
      </c>
      <c r="C700" s="2">
        <f t="shared" ref="C700:C763" si="335">I700*J699*J$4</f>
        <v>3494773012111.1567</v>
      </c>
      <c r="D700" s="2">
        <f t="shared" si="331"/>
        <v>15000723414.123047</v>
      </c>
      <c r="E700" s="2">
        <f t="shared" ref="E700:E763" si="336">B701</f>
        <v>611463367837226.5</v>
      </c>
      <c r="G700" s="2">
        <f t="shared" ref="G700:G763" si="337">IF(G699=H699,G699+1,G699)</f>
        <v>37</v>
      </c>
      <c r="H700" s="2">
        <f t="shared" ref="H700:H763" si="338">IF(G700=G699,H699+1,1)</f>
        <v>31</v>
      </c>
      <c r="I700" s="2">
        <f t="shared" ref="I700:I763" si="339">VLOOKUP(G700,$O$7:$P$22,2)</f>
        <v>100000</v>
      </c>
      <c r="J700" s="4">
        <f t="shared" ref="J700:J763" si="340">+J699+K700</f>
        <v>3509816.8124942956</v>
      </c>
      <c r="K700" s="10">
        <f t="shared" ref="K700:K763" si="341">+K$3*A700+K699</f>
        <v>15043.800383138943</v>
      </c>
      <c r="L700" s="4">
        <f t="shared" si="321"/>
        <v>75219.001915694709</v>
      </c>
      <c r="M700" s="9" t="e">
        <f t="shared" si="322"/>
        <v>#NUM!</v>
      </c>
      <c r="N700" s="4">
        <f t="shared" ref="N700:N763" si="342">+L700-L699</f>
        <v>215.38484507933026</v>
      </c>
      <c r="Q700" s="2">
        <f t="shared" ref="Q700:Q763" si="343">+Q699+R699</f>
        <v>6143689515.5183287</v>
      </c>
      <c r="R700" s="2">
        <f t="shared" ref="R700:R763" si="344">+S700+R699</f>
        <v>35168729.664323226</v>
      </c>
      <c r="S700" s="2">
        <f t="shared" ref="S700:S763" si="345">+S$3*A700+S699</f>
        <v>150539.23989936672</v>
      </c>
      <c r="T700" s="4">
        <f t="shared" ref="T700:T763" si="346">+Q701</f>
        <v>6178858245.1826515</v>
      </c>
      <c r="U700" s="4">
        <v>100000</v>
      </c>
      <c r="V700" s="10">
        <f t="shared" si="332"/>
        <v>17.584364832161615</v>
      </c>
      <c r="W700" s="4">
        <f t="shared" si="333"/>
        <v>7.5269619949683175E-2</v>
      </c>
      <c r="X700" s="2">
        <f t="shared" si="323"/>
        <v>87.921824160808072</v>
      </c>
      <c r="Y700" s="9">
        <f t="shared" si="324"/>
        <v>1.0069444444444444E-3</v>
      </c>
      <c r="Z700" s="2">
        <f t="shared" si="325"/>
        <v>0.37634809974841232</v>
      </c>
      <c r="AA700" s="2">
        <f t="shared" si="326"/>
        <v>52659.252952935902</v>
      </c>
      <c r="AB700" s="9" t="e">
        <f t="shared" si="327"/>
        <v>#NUM!</v>
      </c>
      <c r="AC700" s="4">
        <f t="shared" si="318"/>
        <v>6143689500</v>
      </c>
      <c r="AD700" s="4">
        <f t="shared" si="328"/>
        <v>6178858200</v>
      </c>
      <c r="AE700" s="4">
        <f t="shared" si="319"/>
        <v>100000</v>
      </c>
      <c r="AF700">
        <f t="shared" si="320"/>
        <v>225554</v>
      </c>
      <c r="AG700">
        <f t="shared" si="329"/>
        <v>139400</v>
      </c>
      <c r="AH700">
        <f t="shared" si="330"/>
        <v>86154</v>
      </c>
    </row>
    <row r="701" spans="1:34">
      <c r="A701" s="3">
        <v>698</v>
      </c>
      <c r="B701" s="2">
        <f t="shared" si="334"/>
        <v>611463367837226.5</v>
      </c>
      <c r="C701" s="2">
        <f t="shared" si="335"/>
        <v>3509816812494.2959</v>
      </c>
      <c r="D701" s="2">
        <f t="shared" si="331"/>
        <v>15043800383.13916</v>
      </c>
      <c r="E701" s="2">
        <f t="shared" si="336"/>
        <v>614973184649720.75</v>
      </c>
      <c r="G701" s="2">
        <f t="shared" si="337"/>
        <v>37</v>
      </c>
      <c r="H701" s="2">
        <f t="shared" si="338"/>
        <v>32</v>
      </c>
      <c r="I701" s="2">
        <f t="shared" si="339"/>
        <v>100000</v>
      </c>
      <c r="J701" s="4">
        <f t="shared" si="340"/>
        <v>3524903.7516498491</v>
      </c>
      <c r="K701" s="10">
        <f t="shared" si="341"/>
        <v>15086.939155553686</v>
      </c>
      <c r="L701" s="4">
        <f t="shared" si="321"/>
        <v>75434.695777768429</v>
      </c>
      <c r="M701" s="9" t="e">
        <f t="shared" si="322"/>
        <v>#NUM!</v>
      </c>
      <c r="N701" s="4">
        <f t="shared" si="342"/>
        <v>215.69386207372008</v>
      </c>
      <c r="Q701" s="2">
        <f t="shared" si="343"/>
        <v>6178858245.1826515</v>
      </c>
      <c r="R701" s="2">
        <f t="shared" si="344"/>
        <v>35319700.291946739</v>
      </c>
      <c r="S701" s="2">
        <f t="shared" si="345"/>
        <v>150970.62762351416</v>
      </c>
      <c r="T701" s="4">
        <f t="shared" si="346"/>
        <v>6214177945.4745979</v>
      </c>
      <c r="U701" s="4">
        <v>100000</v>
      </c>
      <c r="V701" s="10">
        <f t="shared" si="332"/>
        <v>17.659850145973369</v>
      </c>
      <c r="W701" s="4">
        <f t="shared" si="333"/>
        <v>7.548531381175394E-2</v>
      </c>
      <c r="X701" s="2">
        <f t="shared" si="323"/>
        <v>88.299250729866841</v>
      </c>
      <c r="Y701" s="9">
        <f t="shared" si="324"/>
        <v>1.0185185185185184E-3</v>
      </c>
      <c r="Z701" s="2">
        <f t="shared" si="325"/>
        <v>0.3774265690587697</v>
      </c>
      <c r="AA701" s="2">
        <f t="shared" si="326"/>
        <v>52747.552203665771</v>
      </c>
      <c r="AB701" s="9" t="e">
        <f t="shared" si="327"/>
        <v>#NUM!</v>
      </c>
      <c r="AC701" s="4">
        <f t="shared" si="318"/>
        <v>6178858200</v>
      </c>
      <c r="AD701" s="4">
        <f t="shared" si="328"/>
        <v>6214177900</v>
      </c>
      <c r="AE701" s="4">
        <f t="shared" si="319"/>
        <v>100000</v>
      </c>
      <c r="AF701">
        <f t="shared" si="320"/>
        <v>225878</v>
      </c>
      <c r="AG701">
        <f t="shared" si="329"/>
        <v>139600</v>
      </c>
      <c r="AH701">
        <f t="shared" si="330"/>
        <v>86278</v>
      </c>
    </row>
    <row r="702" spans="1:34">
      <c r="A702" s="3">
        <v>699</v>
      </c>
      <c r="B702" s="2">
        <f t="shared" si="334"/>
        <v>614973184649720.75</v>
      </c>
      <c r="C702" s="2">
        <f t="shared" si="335"/>
        <v>3524903751649.8491</v>
      </c>
      <c r="D702" s="2">
        <f t="shared" si="331"/>
        <v>15086939155.553223</v>
      </c>
      <c r="E702" s="2">
        <f t="shared" si="336"/>
        <v>618498088401370.62</v>
      </c>
      <c r="G702" s="2">
        <f t="shared" si="337"/>
        <v>37</v>
      </c>
      <c r="H702" s="2">
        <f t="shared" si="338"/>
        <v>33</v>
      </c>
      <c r="I702" s="2">
        <f t="shared" si="339"/>
        <v>100000</v>
      </c>
      <c r="J702" s="4">
        <f t="shared" si="340"/>
        <v>3540033.8913812162</v>
      </c>
      <c r="K702" s="10">
        <f t="shared" si="341"/>
        <v>15130.139731367304</v>
      </c>
      <c r="L702" s="4">
        <f t="shared" si="321"/>
        <v>75650.698656836525</v>
      </c>
      <c r="M702" s="9" t="e">
        <f t="shared" si="322"/>
        <v>#NUM!</v>
      </c>
      <c r="N702" s="4">
        <f t="shared" si="342"/>
        <v>216.00287906809535</v>
      </c>
      <c r="Q702" s="2">
        <f t="shared" si="343"/>
        <v>6214177945.4745979</v>
      </c>
      <c r="R702" s="2">
        <f t="shared" si="344"/>
        <v>35471102.925328389</v>
      </c>
      <c r="S702" s="2">
        <f t="shared" si="345"/>
        <v>151402.63338165032</v>
      </c>
      <c r="T702" s="4">
        <f t="shared" si="346"/>
        <v>6249649048.3999262</v>
      </c>
      <c r="U702" s="4">
        <v>100000</v>
      </c>
      <c r="V702" s="10">
        <f t="shared" si="332"/>
        <v>17.735551462664194</v>
      </c>
      <c r="W702" s="4">
        <f t="shared" si="333"/>
        <v>7.5701316690825138E-2</v>
      </c>
      <c r="X702" s="2">
        <f t="shared" si="323"/>
        <v>88.677757313320967</v>
      </c>
      <c r="Y702" s="9">
        <f t="shared" si="324"/>
        <v>1.0185185185185184E-3</v>
      </c>
      <c r="Z702" s="2">
        <f t="shared" si="325"/>
        <v>0.37850658345412569</v>
      </c>
      <c r="AA702" s="2">
        <f t="shared" si="326"/>
        <v>52836.229960979093</v>
      </c>
      <c r="AB702" s="9" t="e">
        <f t="shared" si="327"/>
        <v>#NUM!</v>
      </c>
      <c r="AC702" s="4">
        <f t="shared" si="318"/>
        <v>6214177900</v>
      </c>
      <c r="AD702" s="4">
        <f t="shared" si="328"/>
        <v>6249649000</v>
      </c>
      <c r="AE702" s="4">
        <f t="shared" si="319"/>
        <v>100000</v>
      </c>
      <c r="AF702">
        <f t="shared" si="320"/>
        <v>226201</v>
      </c>
      <c r="AG702">
        <f t="shared" si="329"/>
        <v>139800</v>
      </c>
      <c r="AH702">
        <f t="shared" si="330"/>
        <v>86401</v>
      </c>
    </row>
    <row r="703" spans="1:34">
      <c r="A703" s="3">
        <v>700</v>
      </c>
      <c r="B703" s="2">
        <f t="shared" si="334"/>
        <v>618498088401370.62</v>
      </c>
      <c r="C703" s="2">
        <f t="shared" si="335"/>
        <v>3540033891381.2163</v>
      </c>
      <c r="D703" s="2">
        <f t="shared" si="331"/>
        <v>15130139731.367187</v>
      </c>
      <c r="E703" s="2">
        <f t="shared" si="336"/>
        <v>622038122292751.87</v>
      </c>
      <c r="G703" s="2">
        <f t="shared" si="337"/>
        <v>37</v>
      </c>
      <c r="H703" s="2">
        <f t="shared" si="338"/>
        <v>34</v>
      </c>
      <c r="I703" s="2">
        <f t="shared" si="339"/>
        <v>100000</v>
      </c>
      <c r="J703" s="4">
        <f t="shared" si="340"/>
        <v>3555207.2934917961</v>
      </c>
      <c r="K703" s="10">
        <f t="shared" si="341"/>
        <v>15173.402110579796</v>
      </c>
      <c r="L703" s="4">
        <f t="shared" si="321"/>
        <v>75867.010552898981</v>
      </c>
      <c r="M703" s="9" t="e">
        <f t="shared" si="322"/>
        <v>#NUM!</v>
      </c>
      <c r="N703" s="4">
        <f t="shared" si="342"/>
        <v>216.31189606245607</v>
      </c>
      <c r="Q703" s="2">
        <f t="shared" si="343"/>
        <v>6249649048.3999262</v>
      </c>
      <c r="R703" s="2">
        <f t="shared" si="344"/>
        <v>35622938.182502165</v>
      </c>
      <c r="S703" s="2">
        <f t="shared" si="345"/>
        <v>151835.25717377523</v>
      </c>
      <c r="T703" s="4">
        <f t="shared" si="346"/>
        <v>6285271986.582428</v>
      </c>
      <c r="U703" s="4">
        <v>100000</v>
      </c>
      <c r="V703" s="10">
        <f t="shared" si="332"/>
        <v>17.811469091251084</v>
      </c>
      <c r="W703" s="4">
        <f t="shared" si="333"/>
        <v>7.5917628586889663E-2</v>
      </c>
      <c r="X703" s="2">
        <f t="shared" si="323"/>
        <v>89.057345456255419</v>
      </c>
      <c r="Y703" s="9">
        <f t="shared" si="324"/>
        <v>1.0300925925925926E-3</v>
      </c>
      <c r="Z703" s="2">
        <f t="shared" si="325"/>
        <v>0.37958814293445187</v>
      </c>
      <c r="AA703" s="2">
        <f t="shared" si="326"/>
        <v>52925.287306435348</v>
      </c>
      <c r="AB703" s="9" t="e">
        <f t="shared" si="327"/>
        <v>#NUM!</v>
      </c>
      <c r="AC703" s="4">
        <f t="shared" si="318"/>
        <v>6249649000</v>
      </c>
      <c r="AD703" s="4">
        <f t="shared" si="328"/>
        <v>6285272000</v>
      </c>
      <c r="AE703" s="4">
        <f t="shared" si="319"/>
        <v>100000</v>
      </c>
      <c r="AF703">
        <f t="shared" si="320"/>
        <v>226525</v>
      </c>
      <c r="AG703">
        <f t="shared" si="329"/>
        <v>140000</v>
      </c>
      <c r="AH703">
        <f t="shared" si="330"/>
        <v>86525</v>
      </c>
    </row>
    <row r="704" spans="1:34">
      <c r="A704" s="3">
        <v>701</v>
      </c>
      <c r="B704" s="2">
        <f t="shared" si="334"/>
        <v>622038122292751.87</v>
      </c>
      <c r="C704" s="2">
        <f t="shared" si="335"/>
        <v>3555207293491.7964</v>
      </c>
      <c r="D704" s="2">
        <f t="shared" si="331"/>
        <v>15173402110.580078</v>
      </c>
      <c r="E704" s="2">
        <f t="shared" si="336"/>
        <v>625593329586243.62</v>
      </c>
      <c r="G704" s="2">
        <f t="shared" si="337"/>
        <v>37</v>
      </c>
      <c r="H704" s="2">
        <f t="shared" si="338"/>
        <v>35</v>
      </c>
      <c r="I704" s="2">
        <f t="shared" si="339"/>
        <v>100000</v>
      </c>
      <c r="J704" s="4">
        <f t="shared" si="340"/>
        <v>3570424.0197849874</v>
      </c>
      <c r="K704" s="10">
        <f t="shared" si="341"/>
        <v>15216.726293191165</v>
      </c>
      <c r="L704" s="4">
        <f t="shared" si="321"/>
        <v>76083.631465955827</v>
      </c>
      <c r="M704" s="9" t="e">
        <f t="shared" si="322"/>
        <v>#NUM!</v>
      </c>
      <c r="N704" s="4">
        <f t="shared" si="342"/>
        <v>216.62091305684589</v>
      </c>
      <c r="Q704" s="2">
        <f t="shared" si="343"/>
        <v>6285271986.582428</v>
      </c>
      <c r="R704" s="2">
        <f t="shared" si="344"/>
        <v>35775206.681502052</v>
      </c>
      <c r="S704" s="2">
        <f t="shared" si="345"/>
        <v>152268.49899988889</v>
      </c>
      <c r="T704" s="4">
        <f t="shared" si="346"/>
        <v>6321047193.2639303</v>
      </c>
      <c r="U704" s="4">
        <v>100000</v>
      </c>
      <c r="V704" s="10">
        <f t="shared" si="332"/>
        <v>17.887603340751024</v>
      </c>
      <c r="W704" s="4">
        <f t="shared" si="333"/>
        <v>7.613424949994041E-2</v>
      </c>
      <c r="X704" s="2">
        <f t="shared" si="323"/>
        <v>89.438016703755125</v>
      </c>
      <c r="Y704" s="9">
        <f t="shared" si="324"/>
        <v>1.0300925925925926E-3</v>
      </c>
      <c r="Z704" s="2">
        <f t="shared" si="325"/>
        <v>0.3806712474997056</v>
      </c>
      <c r="AA704" s="2">
        <f t="shared" si="326"/>
        <v>53014.725323139101</v>
      </c>
      <c r="AB704" s="9" t="e">
        <f t="shared" si="327"/>
        <v>#NUM!</v>
      </c>
      <c r="AC704" s="4">
        <f t="shared" si="318"/>
        <v>6285272000</v>
      </c>
      <c r="AD704" s="4">
        <f t="shared" si="328"/>
        <v>6321047200</v>
      </c>
      <c r="AE704" s="4">
        <f t="shared" si="319"/>
        <v>100000</v>
      </c>
      <c r="AF704">
        <f t="shared" si="320"/>
        <v>226848</v>
      </c>
      <c r="AG704">
        <f t="shared" si="329"/>
        <v>140200</v>
      </c>
      <c r="AH704">
        <f t="shared" si="330"/>
        <v>86648</v>
      </c>
    </row>
    <row r="705" spans="1:34">
      <c r="A705" s="3">
        <v>702</v>
      </c>
      <c r="B705" s="2">
        <f t="shared" si="334"/>
        <v>625593329586243.62</v>
      </c>
      <c r="C705" s="2">
        <f t="shared" si="335"/>
        <v>3570424019784.9873</v>
      </c>
      <c r="D705" s="2">
        <f t="shared" si="331"/>
        <v>15216726293.190918</v>
      </c>
      <c r="E705" s="2">
        <f t="shared" si="336"/>
        <v>629163753606028.62</v>
      </c>
      <c r="G705" s="2">
        <f t="shared" si="337"/>
        <v>37</v>
      </c>
      <c r="H705" s="2">
        <f t="shared" si="338"/>
        <v>36</v>
      </c>
      <c r="I705" s="2">
        <f t="shared" si="339"/>
        <v>100000</v>
      </c>
      <c r="J705" s="4">
        <f t="shared" si="340"/>
        <v>3585684.1320641888</v>
      </c>
      <c r="K705" s="10">
        <f t="shared" si="341"/>
        <v>15260.112279201407</v>
      </c>
      <c r="L705" s="4">
        <f t="shared" si="321"/>
        <v>76300.561396007033</v>
      </c>
      <c r="M705" s="9" t="e">
        <f t="shared" si="322"/>
        <v>#NUM!</v>
      </c>
      <c r="N705" s="4">
        <f t="shared" si="342"/>
        <v>216.92993005120661</v>
      </c>
      <c r="Q705" s="2">
        <f t="shared" si="343"/>
        <v>6321047193.2639303</v>
      </c>
      <c r="R705" s="2">
        <f t="shared" si="344"/>
        <v>35927909.040362045</v>
      </c>
      <c r="S705" s="2">
        <f t="shared" si="345"/>
        <v>152702.35885999131</v>
      </c>
      <c r="T705" s="4">
        <f t="shared" si="346"/>
        <v>6356975102.3042927</v>
      </c>
      <c r="U705" s="4">
        <v>100000</v>
      </c>
      <c r="V705" s="10">
        <f t="shared" si="332"/>
        <v>17.963954520181023</v>
      </c>
      <c r="W705" s="4">
        <f t="shared" si="333"/>
        <v>7.6351179429998695E-2</v>
      </c>
      <c r="X705" s="2">
        <f t="shared" si="323"/>
        <v>89.819772600905111</v>
      </c>
      <c r="Y705" s="9">
        <f t="shared" si="324"/>
        <v>1.0300925925925926E-3</v>
      </c>
      <c r="Z705" s="2">
        <f t="shared" si="325"/>
        <v>0.38175589714998637</v>
      </c>
      <c r="AA705" s="2">
        <f t="shared" si="326"/>
        <v>53104.545095740003</v>
      </c>
      <c r="AB705" s="9" t="e">
        <f t="shared" si="327"/>
        <v>#NUM!</v>
      </c>
      <c r="AC705" s="4">
        <f t="shared" si="318"/>
        <v>6321047200</v>
      </c>
      <c r="AD705" s="4">
        <f t="shared" si="328"/>
        <v>6356975100</v>
      </c>
      <c r="AE705" s="4">
        <f t="shared" si="319"/>
        <v>100000</v>
      </c>
      <c r="AF705">
        <f t="shared" si="320"/>
        <v>227172</v>
      </c>
      <c r="AG705">
        <f t="shared" si="329"/>
        <v>140400</v>
      </c>
      <c r="AH705">
        <f t="shared" si="330"/>
        <v>86772</v>
      </c>
    </row>
    <row r="706" spans="1:34">
      <c r="A706" s="3">
        <v>703</v>
      </c>
      <c r="B706" s="2">
        <f t="shared" si="334"/>
        <v>629163753606028.62</v>
      </c>
      <c r="C706" s="2">
        <f t="shared" si="335"/>
        <v>3585684132064.189</v>
      </c>
      <c r="D706" s="2">
        <f t="shared" si="331"/>
        <v>15260112279.20166</v>
      </c>
      <c r="E706" s="2">
        <f t="shared" si="336"/>
        <v>632749437738092.87</v>
      </c>
      <c r="G706" s="2">
        <f t="shared" si="337"/>
        <v>37</v>
      </c>
      <c r="H706" s="2">
        <f t="shared" si="338"/>
        <v>37</v>
      </c>
      <c r="I706" s="2">
        <f t="shared" si="339"/>
        <v>100000</v>
      </c>
      <c r="J706" s="4">
        <f t="shared" si="340"/>
        <v>3600987.6921327994</v>
      </c>
      <c r="K706" s="10">
        <f t="shared" si="341"/>
        <v>15303.560068610524</v>
      </c>
      <c r="L706" s="4">
        <f t="shared" si="321"/>
        <v>76517.80034305263</v>
      </c>
      <c r="M706" s="9" t="e">
        <f t="shared" si="322"/>
        <v>#NUM!</v>
      </c>
      <c r="N706" s="4">
        <f t="shared" si="342"/>
        <v>217.23894704559643</v>
      </c>
      <c r="Q706" s="2">
        <f t="shared" si="343"/>
        <v>6356975102.3042927</v>
      </c>
      <c r="R706" s="2">
        <f t="shared" si="344"/>
        <v>36081045.877116129</v>
      </c>
      <c r="S706" s="2">
        <f t="shared" si="345"/>
        <v>153136.83675408247</v>
      </c>
      <c r="T706" s="4">
        <f t="shared" si="346"/>
        <v>6393056148.1814089</v>
      </c>
      <c r="U706" s="4">
        <v>100000</v>
      </c>
      <c r="V706" s="10">
        <f t="shared" si="332"/>
        <v>18.040522938558063</v>
      </c>
      <c r="W706" s="4">
        <f t="shared" si="333"/>
        <v>7.6568418377039649E-2</v>
      </c>
      <c r="X706" s="2">
        <f t="shared" si="323"/>
        <v>90.20261469279032</v>
      </c>
      <c r="Y706" s="9">
        <f t="shared" si="324"/>
        <v>1.0416666666666667E-3</v>
      </c>
      <c r="Z706" s="2">
        <f t="shared" si="325"/>
        <v>0.3828420918852089</v>
      </c>
      <c r="AA706" s="2">
        <f t="shared" si="326"/>
        <v>53194.747710432792</v>
      </c>
      <c r="AB706" s="9" t="e">
        <f t="shared" si="327"/>
        <v>#NUM!</v>
      </c>
      <c r="AC706" s="4">
        <f t="shared" si="318"/>
        <v>6356975100</v>
      </c>
      <c r="AD706" s="4">
        <f t="shared" si="328"/>
        <v>6393056100</v>
      </c>
      <c r="AE706" s="4">
        <f t="shared" si="319"/>
        <v>100000</v>
      </c>
      <c r="AF706">
        <f t="shared" si="320"/>
        <v>227496</v>
      </c>
      <c r="AG706">
        <f t="shared" si="329"/>
        <v>140600</v>
      </c>
      <c r="AH706">
        <f t="shared" si="330"/>
        <v>86896</v>
      </c>
    </row>
    <row r="707" spans="1:34">
      <c r="A707" s="3">
        <v>704</v>
      </c>
      <c r="B707" s="2">
        <f t="shared" si="334"/>
        <v>632749437738092.87</v>
      </c>
      <c r="C707" s="2">
        <f t="shared" si="335"/>
        <v>3600987692132.7998</v>
      </c>
      <c r="D707" s="2">
        <f t="shared" si="331"/>
        <v>15303560068.61084</v>
      </c>
      <c r="E707" s="2">
        <f t="shared" si="336"/>
        <v>636350425430225.62</v>
      </c>
      <c r="G707" s="2">
        <f t="shared" si="337"/>
        <v>38</v>
      </c>
      <c r="H707" s="2">
        <f t="shared" si="338"/>
        <v>1</v>
      </c>
      <c r="I707" s="2">
        <f t="shared" si="339"/>
        <v>100000</v>
      </c>
      <c r="J707" s="4">
        <f t="shared" si="340"/>
        <v>3616334.7617942179</v>
      </c>
      <c r="K707" s="10">
        <f t="shared" si="341"/>
        <v>15347.069661418516</v>
      </c>
      <c r="L707" s="4">
        <f t="shared" si="321"/>
        <v>76735.348307092587</v>
      </c>
      <c r="M707" s="9" t="e">
        <f t="shared" si="322"/>
        <v>#NUM!</v>
      </c>
      <c r="N707" s="4">
        <f t="shared" si="342"/>
        <v>217.54796403995715</v>
      </c>
      <c r="Q707" s="2">
        <f t="shared" si="343"/>
        <v>6393056148.1814089</v>
      </c>
      <c r="R707" s="2">
        <f t="shared" si="344"/>
        <v>36234617.809798293</v>
      </c>
      <c r="S707" s="2">
        <f t="shared" si="345"/>
        <v>153571.93268216238</v>
      </c>
      <c r="T707" s="4">
        <f t="shared" si="346"/>
        <v>6429290765.9912071</v>
      </c>
      <c r="U707" s="4">
        <v>100000</v>
      </c>
      <c r="V707" s="10">
        <f t="shared" si="332"/>
        <v>18.117308904899147</v>
      </c>
      <c r="W707" s="4">
        <f t="shared" si="333"/>
        <v>7.6785966341084588E-2</v>
      </c>
      <c r="X707" s="2">
        <f t="shared" si="323"/>
        <v>90.586544524495736</v>
      </c>
      <c r="Y707" s="9">
        <f t="shared" si="324"/>
        <v>1.0416666666666667E-3</v>
      </c>
      <c r="Z707" s="2">
        <f t="shared" si="325"/>
        <v>0.38392983170541584</v>
      </c>
      <c r="AA707" s="2">
        <f t="shared" si="326"/>
        <v>53285.334254957284</v>
      </c>
      <c r="AB707" s="9" t="e">
        <f t="shared" si="327"/>
        <v>#NUM!</v>
      </c>
      <c r="AC707" s="4">
        <f t="shared" si="318"/>
        <v>6393056100</v>
      </c>
      <c r="AD707" s="4">
        <f t="shared" si="328"/>
        <v>6429290800</v>
      </c>
      <c r="AE707" s="4">
        <f t="shared" si="319"/>
        <v>100000</v>
      </c>
      <c r="AF707">
        <f t="shared" si="320"/>
        <v>227819</v>
      </c>
      <c r="AG707">
        <f t="shared" si="329"/>
        <v>140800</v>
      </c>
      <c r="AH707">
        <f t="shared" si="330"/>
        <v>87019</v>
      </c>
    </row>
    <row r="708" spans="1:34">
      <c r="A708" s="3">
        <v>705</v>
      </c>
      <c r="B708" s="2">
        <f t="shared" si="334"/>
        <v>636350425430225.62</v>
      </c>
      <c r="C708" s="2">
        <f t="shared" si="335"/>
        <v>3616334761794.2183</v>
      </c>
      <c r="D708" s="2">
        <f t="shared" si="331"/>
        <v>15347069661.418457</v>
      </c>
      <c r="E708" s="2">
        <f t="shared" si="336"/>
        <v>639966760192019.87</v>
      </c>
      <c r="G708" s="2">
        <f t="shared" si="337"/>
        <v>38</v>
      </c>
      <c r="H708" s="2">
        <f t="shared" si="338"/>
        <v>2</v>
      </c>
      <c r="I708" s="2">
        <f t="shared" si="339"/>
        <v>100000</v>
      </c>
      <c r="J708" s="4">
        <f t="shared" si="340"/>
        <v>3631725.4028518433</v>
      </c>
      <c r="K708" s="10">
        <f t="shared" si="341"/>
        <v>15390.641057625384</v>
      </c>
      <c r="L708" s="4">
        <f t="shared" si="321"/>
        <v>76953.205288126919</v>
      </c>
      <c r="M708" s="9" t="e">
        <f t="shared" si="322"/>
        <v>#NUM!</v>
      </c>
      <c r="N708" s="4">
        <f t="shared" si="342"/>
        <v>217.85698103433242</v>
      </c>
      <c r="Q708" s="2">
        <f t="shared" si="343"/>
        <v>6429290765.9912071</v>
      </c>
      <c r="R708" s="2">
        <f t="shared" si="344"/>
        <v>36388625.456442527</v>
      </c>
      <c r="S708" s="2">
        <f t="shared" si="345"/>
        <v>154007.64664423105</v>
      </c>
      <c r="T708" s="4">
        <f t="shared" si="346"/>
        <v>6465679391.44765</v>
      </c>
      <c r="U708" s="4">
        <v>100000</v>
      </c>
      <c r="V708" s="10">
        <f t="shared" si="332"/>
        <v>18.194312728221263</v>
      </c>
      <c r="W708" s="4">
        <f t="shared" si="333"/>
        <v>7.700382332211575E-2</v>
      </c>
      <c r="X708" s="2">
        <f t="shared" si="323"/>
        <v>90.971563641106314</v>
      </c>
      <c r="Y708" s="9">
        <f t="shared" si="324"/>
        <v>1.0416666666666667E-3</v>
      </c>
      <c r="Z708" s="2">
        <f t="shared" si="325"/>
        <v>0.38501911661057875</v>
      </c>
      <c r="AA708" s="2">
        <f t="shared" si="326"/>
        <v>53376.30581859839</v>
      </c>
      <c r="AB708" s="9" t="e">
        <f t="shared" si="327"/>
        <v>#NUM!</v>
      </c>
      <c r="AC708" s="4">
        <f t="shared" ref="AC708:AC771" si="347">ROUND(Q708/100,0)*100</f>
        <v>6429290800</v>
      </c>
      <c r="AD708" s="4">
        <f t="shared" si="328"/>
        <v>6465679400</v>
      </c>
      <c r="AE708" s="4">
        <f t="shared" ref="AE708:AE771" si="348">U708</f>
        <v>100000</v>
      </c>
      <c r="AF708">
        <f t="shared" ref="AF708:AF771" si="349">ROUND(200*A708*AF$3, 0)</f>
        <v>228143</v>
      </c>
      <c r="AG708">
        <f t="shared" si="329"/>
        <v>141000</v>
      </c>
      <c r="AH708">
        <f t="shared" si="330"/>
        <v>87143</v>
      </c>
    </row>
    <row r="709" spans="1:34">
      <c r="A709" s="3">
        <v>706</v>
      </c>
      <c r="B709" s="2">
        <f t="shared" si="334"/>
        <v>639966760192019.87</v>
      </c>
      <c r="C709" s="2">
        <f t="shared" si="335"/>
        <v>3631725402851.8433</v>
      </c>
      <c r="D709" s="2">
        <f t="shared" si="331"/>
        <v>15390641057.625</v>
      </c>
      <c r="E709" s="2">
        <f t="shared" si="336"/>
        <v>643598485594871.75</v>
      </c>
      <c r="G709" s="2">
        <f t="shared" si="337"/>
        <v>38</v>
      </c>
      <c r="H709" s="2">
        <f t="shared" si="338"/>
        <v>3</v>
      </c>
      <c r="I709" s="2">
        <f t="shared" si="339"/>
        <v>100000</v>
      </c>
      <c r="J709" s="4">
        <f t="shared" si="340"/>
        <v>3647159.6771090743</v>
      </c>
      <c r="K709" s="10">
        <f t="shared" si="341"/>
        <v>15434.274257231127</v>
      </c>
      <c r="L709" s="4">
        <f t="shared" ref="L709:L772" si="350">K709*L$3</f>
        <v>77171.371286155641</v>
      </c>
      <c r="M709" s="9" t="e">
        <f t="shared" ref="M709:M772" si="351">TIME(0,0,L709)</f>
        <v>#NUM!</v>
      </c>
      <c r="N709" s="4">
        <f t="shared" si="342"/>
        <v>218.16599802872224</v>
      </c>
      <c r="Q709" s="2">
        <f t="shared" si="343"/>
        <v>6465679391.44765</v>
      </c>
      <c r="R709" s="2">
        <f t="shared" si="344"/>
        <v>36543069.435082816</v>
      </c>
      <c r="S709" s="2">
        <f t="shared" si="345"/>
        <v>154443.97864028846</v>
      </c>
      <c r="T709" s="4">
        <f t="shared" si="346"/>
        <v>6502222460.8827324</v>
      </c>
      <c r="U709" s="4">
        <v>100000</v>
      </c>
      <c r="V709" s="10">
        <f t="shared" si="332"/>
        <v>18.271534717541407</v>
      </c>
      <c r="W709" s="4">
        <f t="shared" si="333"/>
        <v>7.7221989320143791E-2</v>
      </c>
      <c r="X709" s="2">
        <f t="shared" ref="X709:X772" si="352">+V709*X$3</f>
        <v>91.35767358770704</v>
      </c>
      <c r="Y709" s="9">
        <f t="shared" ref="Y709:Y772" si="353">TIME(0,0,X709)</f>
        <v>1.0532407407407407E-3</v>
      </c>
      <c r="Z709" s="2">
        <f t="shared" ref="Z709:Z772" si="354">+X709-X708</f>
        <v>0.38610994660072606</v>
      </c>
      <c r="AA709" s="2">
        <f t="shared" ref="AA709:AA772" si="355">+AA708+X709</f>
        <v>53467.663492186097</v>
      </c>
      <c r="AB709" s="9" t="e">
        <f t="shared" ref="AB709:AB772" si="356">TIME(0,0,AA709)</f>
        <v>#NUM!</v>
      </c>
      <c r="AC709" s="4">
        <f t="shared" si="347"/>
        <v>6465679400</v>
      </c>
      <c r="AD709" s="4">
        <f t="shared" ref="AD709:AD772" si="357">+AC710</f>
        <v>6502222500</v>
      </c>
      <c r="AE709" s="4">
        <f t="shared" si="348"/>
        <v>100000</v>
      </c>
      <c r="AF709">
        <f t="shared" si="349"/>
        <v>228466</v>
      </c>
      <c r="AG709">
        <f t="shared" ref="AG709:AG772" si="358">ROUND(AF709*AG$3, 0)</f>
        <v>141200</v>
      </c>
      <c r="AH709">
        <f t="shared" ref="AH709:AH772" si="359">ROUND(AF709*AH$3, 0)</f>
        <v>87266</v>
      </c>
    </row>
    <row r="710" spans="1:34">
      <c r="A710" s="3">
        <v>707</v>
      </c>
      <c r="B710" s="2">
        <f t="shared" si="334"/>
        <v>643598485594871.75</v>
      </c>
      <c r="C710" s="2">
        <f t="shared" si="335"/>
        <v>3647159677109.0742</v>
      </c>
      <c r="D710" s="2">
        <f t="shared" ref="D710:D773" si="360">+C710-C709</f>
        <v>15434274257.230957</v>
      </c>
      <c r="E710" s="2">
        <f t="shared" si="336"/>
        <v>647245645271980.87</v>
      </c>
      <c r="G710" s="2">
        <f t="shared" si="337"/>
        <v>38</v>
      </c>
      <c r="H710" s="2">
        <f t="shared" si="338"/>
        <v>4</v>
      </c>
      <c r="I710" s="2">
        <f t="shared" si="339"/>
        <v>100000</v>
      </c>
      <c r="J710" s="4">
        <f t="shared" si="340"/>
        <v>3662637.6463693101</v>
      </c>
      <c r="K710" s="10">
        <f t="shared" si="341"/>
        <v>15477.969260235745</v>
      </c>
      <c r="L710" s="4">
        <f t="shared" si="350"/>
        <v>77389.846301178724</v>
      </c>
      <c r="M710" s="9" t="e">
        <f t="shared" si="351"/>
        <v>#NUM!</v>
      </c>
      <c r="N710" s="4">
        <f t="shared" si="342"/>
        <v>218.47501502308296</v>
      </c>
      <c r="Q710" s="2">
        <f t="shared" si="343"/>
        <v>6502222460.8827324</v>
      </c>
      <c r="R710" s="2">
        <f t="shared" si="344"/>
        <v>36697950.363753147</v>
      </c>
      <c r="S710" s="2">
        <f t="shared" si="345"/>
        <v>154880.92867033463</v>
      </c>
      <c r="T710" s="4">
        <f t="shared" si="346"/>
        <v>6538920411.2464857</v>
      </c>
      <c r="U710" s="4">
        <v>100000</v>
      </c>
      <c r="V710" s="10">
        <f t="shared" ref="V710:V773" si="361">+R710/V$3/U710</f>
        <v>18.348975181876575</v>
      </c>
      <c r="W710" s="4">
        <f t="shared" ref="W710:W773" si="362">V710-V709</f>
        <v>7.7440464335168713E-2</v>
      </c>
      <c r="X710" s="2">
        <f t="shared" si="352"/>
        <v>91.74487590938287</v>
      </c>
      <c r="Y710" s="9">
        <f t="shared" si="353"/>
        <v>1.0532407407407407E-3</v>
      </c>
      <c r="Z710" s="2">
        <f t="shared" si="354"/>
        <v>0.38720232167582935</v>
      </c>
      <c r="AA710" s="2">
        <f t="shared" si="355"/>
        <v>53559.408368095479</v>
      </c>
      <c r="AB710" s="9" t="e">
        <f t="shared" si="356"/>
        <v>#NUM!</v>
      </c>
      <c r="AC710" s="4">
        <f t="shared" si="347"/>
        <v>6502222500</v>
      </c>
      <c r="AD710" s="4">
        <f t="shared" si="357"/>
        <v>6538920400</v>
      </c>
      <c r="AE710" s="4">
        <f t="shared" si="348"/>
        <v>100000</v>
      </c>
      <c r="AF710">
        <f t="shared" si="349"/>
        <v>228790</v>
      </c>
      <c r="AG710">
        <f t="shared" si="358"/>
        <v>141400</v>
      </c>
      <c r="AH710">
        <f t="shared" si="359"/>
        <v>87390</v>
      </c>
    </row>
    <row r="711" spans="1:34">
      <c r="A711" s="3">
        <v>708</v>
      </c>
      <c r="B711" s="2">
        <f t="shared" si="334"/>
        <v>647245645271980.87</v>
      </c>
      <c r="C711" s="2">
        <f t="shared" si="335"/>
        <v>3662637646369.3105</v>
      </c>
      <c r="D711" s="2">
        <f t="shared" si="360"/>
        <v>15477969260.236328</v>
      </c>
      <c r="E711" s="2">
        <f t="shared" si="336"/>
        <v>650908282918350.12</v>
      </c>
      <c r="G711" s="2">
        <f t="shared" si="337"/>
        <v>38</v>
      </c>
      <c r="H711" s="2">
        <f t="shared" si="338"/>
        <v>5</v>
      </c>
      <c r="I711" s="2">
        <f t="shared" si="339"/>
        <v>100000</v>
      </c>
      <c r="J711" s="4">
        <f t="shared" si="340"/>
        <v>3678159.3724359493</v>
      </c>
      <c r="K711" s="10">
        <f t="shared" si="341"/>
        <v>15521.726066639238</v>
      </c>
      <c r="L711" s="4">
        <f t="shared" si="350"/>
        <v>77608.630333196183</v>
      </c>
      <c r="M711" s="9" t="e">
        <f t="shared" si="351"/>
        <v>#NUM!</v>
      </c>
      <c r="N711" s="4">
        <f t="shared" si="342"/>
        <v>218.78403201745823</v>
      </c>
      <c r="Q711" s="2">
        <f t="shared" si="343"/>
        <v>6538920411.2464857</v>
      </c>
      <c r="R711" s="2">
        <f t="shared" si="344"/>
        <v>36853268.860487521</v>
      </c>
      <c r="S711" s="2">
        <f t="shared" si="345"/>
        <v>155318.49673436955</v>
      </c>
      <c r="T711" s="4">
        <f t="shared" si="346"/>
        <v>6575773680.1069736</v>
      </c>
      <c r="U711" s="4">
        <v>100000</v>
      </c>
      <c r="V711" s="10">
        <f t="shared" si="361"/>
        <v>18.426634430243759</v>
      </c>
      <c r="W711" s="4">
        <f t="shared" si="362"/>
        <v>7.7659248367183409E-2</v>
      </c>
      <c r="X711" s="2">
        <f t="shared" si="352"/>
        <v>92.133172151218787</v>
      </c>
      <c r="Y711" s="9">
        <f t="shared" si="353"/>
        <v>1.0648148148148149E-3</v>
      </c>
      <c r="Z711" s="2">
        <f t="shared" si="354"/>
        <v>0.38829624183591704</v>
      </c>
      <c r="AA711" s="2">
        <f t="shared" si="355"/>
        <v>53651.541540246697</v>
      </c>
      <c r="AB711" s="9" t="e">
        <f t="shared" si="356"/>
        <v>#NUM!</v>
      </c>
      <c r="AC711" s="4">
        <f t="shared" si="347"/>
        <v>6538920400</v>
      </c>
      <c r="AD711" s="4">
        <f t="shared" si="357"/>
        <v>6575773700</v>
      </c>
      <c r="AE711" s="4">
        <f t="shared" si="348"/>
        <v>100000</v>
      </c>
      <c r="AF711">
        <f t="shared" si="349"/>
        <v>229114</v>
      </c>
      <c r="AG711">
        <f t="shared" si="358"/>
        <v>141600</v>
      </c>
      <c r="AH711">
        <f t="shared" si="359"/>
        <v>87514</v>
      </c>
    </row>
    <row r="712" spans="1:34">
      <c r="A712" s="3">
        <v>709</v>
      </c>
      <c r="B712" s="2">
        <f t="shared" si="334"/>
        <v>650908282918350.12</v>
      </c>
      <c r="C712" s="2">
        <f t="shared" si="335"/>
        <v>3678159372435.9492</v>
      </c>
      <c r="D712" s="2">
        <f t="shared" si="360"/>
        <v>15521726066.638672</v>
      </c>
      <c r="E712" s="2">
        <f t="shared" si="336"/>
        <v>654586442290786.12</v>
      </c>
      <c r="G712" s="2">
        <f t="shared" si="337"/>
        <v>38</v>
      </c>
      <c r="H712" s="2">
        <f t="shared" si="338"/>
        <v>6</v>
      </c>
      <c r="I712" s="2">
        <f t="shared" si="339"/>
        <v>100000</v>
      </c>
      <c r="J712" s="4">
        <f t="shared" si="340"/>
        <v>3693724.917112391</v>
      </c>
      <c r="K712" s="10">
        <f t="shared" si="341"/>
        <v>15565.544676441605</v>
      </c>
      <c r="L712" s="4">
        <f t="shared" si="350"/>
        <v>77827.723382208031</v>
      </c>
      <c r="M712" s="9" t="e">
        <f t="shared" si="351"/>
        <v>#NUM!</v>
      </c>
      <c r="N712" s="4">
        <f t="shared" si="342"/>
        <v>219.09304901184805</v>
      </c>
      <c r="Q712" s="2">
        <f t="shared" si="343"/>
        <v>6575773680.1069736</v>
      </c>
      <c r="R712" s="2">
        <f t="shared" si="344"/>
        <v>37009025.543319911</v>
      </c>
      <c r="S712" s="2">
        <f t="shared" si="345"/>
        <v>155756.68283239321</v>
      </c>
      <c r="T712" s="4">
        <f t="shared" si="346"/>
        <v>6612782705.6502934</v>
      </c>
      <c r="U712" s="4">
        <v>100000</v>
      </c>
      <c r="V712" s="10">
        <f t="shared" si="361"/>
        <v>18.504512771659954</v>
      </c>
      <c r="W712" s="4">
        <f t="shared" si="362"/>
        <v>7.7878341416194985E-2</v>
      </c>
      <c r="X712" s="2">
        <f t="shared" si="352"/>
        <v>92.522563858299776</v>
      </c>
      <c r="Y712" s="9">
        <f t="shared" si="353"/>
        <v>1.0648148148148149E-3</v>
      </c>
      <c r="Z712" s="2">
        <f t="shared" si="354"/>
        <v>0.38939170708098914</v>
      </c>
      <c r="AA712" s="2">
        <f t="shared" si="355"/>
        <v>53744.064104104997</v>
      </c>
      <c r="AB712" s="9" t="e">
        <f t="shared" si="356"/>
        <v>#NUM!</v>
      </c>
      <c r="AC712" s="4">
        <f t="shared" si="347"/>
        <v>6575773700</v>
      </c>
      <c r="AD712" s="4">
        <f t="shared" si="357"/>
        <v>6612782700</v>
      </c>
      <c r="AE712" s="4">
        <f t="shared" si="348"/>
        <v>100000</v>
      </c>
      <c r="AF712">
        <f t="shared" si="349"/>
        <v>229437</v>
      </c>
      <c r="AG712">
        <f t="shared" si="358"/>
        <v>141800</v>
      </c>
      <c r="AH712">
        <f t="shared" si="359"/>
        <v>87637</v>
      </c>
    </row>
    <row r="713" spans="1:34">
      <c r="A713" s="3">
        <v>710</v>
      </c>
      <c r="B713" s="2">
        <f t="shared" si="334"/>
        <v>654586442290786.12</v>
      </c>
      <c r="C713" s="2">
        <f t="shared" si="335"/>
        <v>3693724917112.3906</v>
      </c>
      <c r="D713" s="2">
        <f t="shared" si="360"/>
        <v>15565544676.441406</v>
      </c>
      <c r="E713" s="2">
        <f t="shared" si="336"/>
        <v>658280167207898.5</v>
      </c>
      <c r="G713" s="2">
        <f t="shared" si="337"/>
        <v>38</v>
      </c>
      <c r="H713" s="2">
        <f t="shared" si="338"/>
        <v>7</v>
      </c>
      <c r="I713" s="2">
        <f t="shared" si="339"/>
        <v>100000</v>
      </c>
      <c r="J713" s="4">
        <f t="shared" si="340"/>
        <v>3709334.3422020338</v>
      </c>
      <c r="K713" s="10">
        <f t="shared" si="341"/>
        <v>15609.425089642848</v>
      </c>
      <c r="L713" s="4">
        <f t="shared" si="350"/>
        <v>78047.125448214239</v>
      </c>
      <c r="M713" s="9" t="e">
        <f t="shared" si="351"/>
        <v>#NUM!</v>
      </c>
      <c r="N713" s="4">
        <f t="shared" si="342"/>
        <v>219.40206600620877</v>
      </c>
      <c r="Q713" s="2">
        <f t="shared" si="343"/>
        <v>6612782705.6502934</v>
      </c>
      <c r="R713" s="2">
        <f t="shared" si="344"/>
        <v>37165221.030284315</v>
      </c>
      <c r="S713" s="2">
        <f t="shared" si="345"/>
        <v>156195.48696440563</v>
      </c>
      <c r="T713" s="4">
        <f t="shared" si="346"/>
        <v>6649947926.6805773</v>
      </c>
      <c r="U713" s="4">
        <v>100000</v>
      </c>
      <c r="V713" s="10">
        <f t="shared" si="361"/>
        <v>18.582610515142157</v>
      </c>
      <c r="W713" s="4">
        <f t="shared" si="362"/>
        <v>7.8097743482203441E-2</v>
      </c>
      <c r="X713" s="2">
        <f t="shared" si="352"/>
        <v>92.913052575710793</v>
      </c>
      <c r="Y713" s="9">
        <f t="shared" si="353"/>
        <v>1.0648148148148149E-3</v>
      </c>
      <c r="Z713" s="2">
        <f t="shared" si="354"/>
        <v>0.39048871741101721</v>
      </c>
      <c r="AA713" s="2">
        <f t="shared" si="355"/>
        <v>53836.97715668071</v>
      </c>
      <c r="AB713" s="9" t="e">
        <f t="shared" si="356"/>
        <v>#NUM!</v>
      </c>
      <c r="AC713" s="4">
        <f t="shared" si="347"/>
        <v>6612782700</v>
      </c>
      <c r="AD713" s="4">
        <f t="shared" si="357"/>
        <v>6649947900</v>
      </c>
      <c r="AE713" s="4">
        <f t="shared" si="348"/>
        <v>100000</v>
      </c>
      <c r="AF713">
        <f t="shared" si="349"/>
        <v>229761</v>
      </c>
      <c r="AG713">
        <f t="shared" si="358"/>
        <v>142000</v>
      </c>
      <c r="AH713">
        <f t="shared" si="359"/>
        <v>87761</v>
      </c>
    </row>
    <row r="714" spans="1:34">
      <c r="A714" s="3">
        <v>711</v>
      </c>
      <c r="B714" s="2">
        <f t="shared" si="334"/>
        <v>658280167207898.5</v>
      </c>
      <c r="C714" s="2">
        <f t="shared" si="335"/>
        <v>3709334342202.0337</v>
      </c>
      <c r="D714" s="2">
        <f t="shared" si="360"/>
        <v>15609425089.643066</v>
      </c>
      <c r="E714" s="2">
        <f t="shared" si="336"/>
        <v>661989501550100.5</v>
      </c>
      <c r="G714" s="2">
        <f t="shared" si="337"/>
        <v>38</v>
      </c>
      <c r="H714" s="2">
        <f t="shared" si="338"/>
        <v>8</v>
      </c>
      <c r="I714" s="2">
        <f t="shared" si="339"/>
        <v>100000</v>
      </c>
      <c r="J714" s="4">
        <f t="shared" si="340"/>
        <v>3724987.709508277</v>
      </c>
      <c r="K714" s="10">
        <f t="shared" si="341"/>
        <v>15653.367306242964</v>
      </c>
      <c r="L714" s="4">
        <f t="shared" si="350"/>
        <v>78266.836531214823</v>
      </c>
      <c r="M714" s="9" t="e">
        <f t="shared" si="351"/>
        <v>#NUM!</v>
      </c>
      <c r="N714" s="4">
        <f t="shared" si="342"/>
        <v>219.71108300058404</v>
      </c>
      <c r="Q714" s="2">
        <f t="shared" si="343"/>
        <v>6649947926.6805773</v>
      </c>
      <c r="R714" s="2">
        <f t="shared" si="344"/>
        <v>37321855.939414725</v>
      </c>
      <c r="S714" s="2">
        <f t="shared" si="345"/>
        <v>156634.9091304068</v>
      </c>
      <c r="T714" s="4">
        <f t="shared" si="346"/>
        <v>6687269782.6199923</v>
      </c>
      <c r="U714" s="4">
        <v>100000</v>
      </c>
      <c r="V714" s="10">
        <f t="shared" si="361"/>
        <v>18.660927969707362</v>
      </c>
      <c r="W714" s="4">
        <f t="shared" si="362"/>
        <v>7.8317454565205225E-2</v>
      </c>
      <c r="X714" s="2">
        <f t="shared" si="352"/>
        <v>93.304639848536809</v>
      </c>
      <c r="Y714" s="9">
        <f t="shared" si="353"/>
        <v>1.0763888888888889E-3</v>
      </c>
      <c r="Z714" s="2">
        <f t="shared" si="354"/>
        <v>0.39158727282601546</v>
      </c>
      <c r="AA714" s="2">
        <f t="shared" si="355"/>
        <v>53930.281796529249</v>
      </c>
      <c r="AB714" s="9" t="e">
        <f t="shared" si="356"/>
        <v>#NUM!</v>
      </c>
      <c r="AC714" s="4">
        <f t="shared" si="347"/>
        <v>6649947900</v>
      </c>
      <c r="AD714" s="4">
        <f t="shared" si="357"/>
        <v>6687269800</v>
      </c>
      <c r="AE714" s="4">
        <f t="shared" si="348"/>
        <v>100000</v>
      </c>
      <c r="AF714">
        <f t="shared" si="349"/>
        <v>230084</v>
      </c>
      <c r="AG714">
        <f t="shared" si="358"/>
        <v>142200</v>
      </c>
      <c r="AH714">
        <f t="shared" si="359"/>
        <v>87884</v>
      </c>
    </row>
    <row r="715" spans="1:34">
      <c r="A715" s="3">
        <v>712</v>
      </c>
      <c r="B715" s="2">
        <f t="shared" si="334"/>
        <v>661989501550100.5</v>
      </c>
      <c r="C715" s="2">
        <f t="shared" si="335"/>
        <v>3724987709508.2769</v>
      </c>
      <c r="D715" s="2">
        <f t="shared" si="360"/>
        <v>15653367306.243164</v>
      </c>
      <c r="E715" s="2">
        <f t="shared" si="336"/>
        <v>665714489259608.75</v>
      </c>
      <c r="G715" s="2">
        <f t="shared" si="337"/>
        <v>38</v>
      </c>
      <c r="H715" s="2">
        <f t="shared" si="338"/>
        <v>9</v>
      </c>
      <c r="I715" s="2">
        <f t="shared" si="339"/>
        <v>100000</v>
      </c>
      <c r="J715" s="4">
        <f t="shared" si="340"/>
        <v>3740685.0808345191</v>
      </c>
      <c r="K715" s="10">
        <f t="shared" si="341"/>
        <v>15697.371326241957</v>
      </c>
      <c r="L715" s="4">
        <f t="shared" si="350"/>
        <v>78486.856631209783</v>
      </c>
      <c r="M715" s="9" t="e">
        <f t="shared" si="351"/>
        <v>#NUM!</v>
      </c>
      <c r="N715" s="4">
        <f t="shared" si="342"/>
        <v>220.02009999495931</v>
      </c>
      <c r="Q715" s="2">
        <f t="shared" si="343"/>
        <v>6687269782.6199923</v>
      </c>
      <c r="R715" s="2">
        <f t="shared" si="344"/>
        <v>37478930.888745122</v>
      </c>
      <c r="S715" s="2">
        <f t="shared" si="345"/>
        <v>157074.94933039672</v>
      </c>
      <c r="T715" s="4">
        <f t="shared" si="346"/>
        <v>6724748713.5087376</v>
      </c>
      <c r="U715" s="4">
        <v>100000</v>
      </c>
      <c r="V715" s="10">
        <f t="shared" si="361"/>
        <v>18.739465444372563</v>
      </c>
      <c r="W715" s="4">
        <f t="shared" si="362"/>
        <v>7.8537474665200335E-2</v>
      </c>
      <c r="X715" s="2">
        <f t="shared" si="352"/>
        <v>93.697327221862821</v>
      </c>
      <c r="Y715" s="9">
        <f t="shared" si="353"/>
        <v>1.0763888888888889E-3</v>
      </c>
      <c r="Z715" s="2">
        <f t="shared" si="354"/>
        <v>0.39268737332601233</v>
      </c>
      <c r="AA715" s="2">
        <f t="shared" si="355"/>
        <v>54023.979123751109</v>
      </c>
      <c r="AB715" s="9" t="e">
        <f t="shared" si="356"/>
        <v>#NUM!</v>
      </c>
      <c r="AC715" s="4">
        <f t="shared" si="347"/>
        <v>6687269800</v>
      </c>
      <c r="AD715" s="4">
        <f t="shared" si="357"/>
        <v>6724748700</v>
      </c>
      <c r="AE715" s="4">
        <f t="shared" si="348"/>
        <v>100000</v>
      </c>
      <c r="AF715">
        <f t="shared" si="349"/>
        <v>230408</v>
      </c>
      <c r="AG715">
        <f t="shared" si="358"/>
        <v>142400</v>
      </c>
      <c r="AH715">
        <f t="shared" si="359"/>
        <v>88008</v>
      </c>
    </row>
    <row r="716" spans="1:34">
      <c r="A716" s="3">
        <v>713</v>
      </c>
      <c r="B716" s="2">
        <f t="shared" si="334"/>
        <v>665714489259608.75</v>
      </c>
      <c r="C716" s="2">
        <f t="shared" si="335"/>
        <v>3740685080834.519</v>
      </c>
      <c r="D716" s="2">
        <f t="shared" si="360"/>
        <v>15697371326.242187</v>
      </c>
      <c r="E716" s="2">
        <f t="shared" si="336"/>
        <v>669455174340443.25</v>
      </c>
      <c r="G716" s="2">
        <f t="shared" si="337"/>
        <v>38</v>
      </c>
      <c r="H716" s="2">
        <f t="shared" si="338"/>
        <v>10</v>
      </c>
      <c r="I716" s="2">
        <f t="shared" si="339"/>
        <v>100000</v>
      </c>
      <c r="J716" s="4">
        <f t="shared" si="340"/>
        <v>3756426.5179841588</v>
      </c>
      <c r="K716" s="10">
        <f t="shared" si="341"/>
        <v>15741.437149639825</v>
      </c>
      <c r="L716" s="4">
        <f t="shared" si="350"/>
        <v>78707.185748199132</v>
      </c>
      <c r="M716" s="9" t="e">
        <f t="shared" si="351"/>
        <v>#NUM!</v>
      </c>
      <c r="N716" s="4">
        <f t="shared" si="342"/>
        <v>220.32911698934913</v>
      </c>
      <c r="Q716" s="2">
        <f t="shared" si="343"/>
        <v>6724748713.5087376</v>
      </c>
      <c r="R716" s="2">
        <f t="shared" si="344"/>
        <v>37636446.496309496</v>
      </c>
      <c r="S716" s="2">
        <f t="shared" si="345"/>
        <v>157515.60756437539</v>
      </c>
      <c r="T716" s="4">
        <f t="shared" si="346"/>
        <v>6762385160.0050468</v>
      </c>
      <c r="U716" s="4">
        <v>100000</v>
      </c>
      <c r="V716" s="10">
        <f t="shared" si="361"/>
        <v>18.818223248154748</v>
      </c>
      <c r="W716" s="4">
        <f t="shared" si="362"/>
        <v>7.8757803782185221E-2</v>
      </c>
      <c r="X716" s="2">
        <f t="shared" si="352"/>
        <v>94.091116240773744</v>
      </c>
      <c r="Y716" s="9">
        <f t="shared" si="353"/>
        <v>1.0879629629629629E-3</v>
      </c>
      <c r="Z716" s="2">
        <f t="shared" si="354"/>
        <v>0.39378901891092255</v>
      </c>
      <c r="AA716" s="2">
        <f t="shared" si="355"/>
        <v>54118.070239991881</v>
      </c>
      <c r="AB716" s="9" t="e">
        <f t="shared" si="356"/>
        <v>#NUM!</v>
      </c>
      <c r="AC716" s="4">
        <f t="shared" si="347"/>
        <v>6724748700</v>
      </c>
      <c r="AD716" s="4">
        <f t="shared" si="357"/>
        <v>6762385200</v>
      </c>
      <c r="AE716" s="4">
        <f t="shared" si="348"/>
        <v>100000</v>
      </c>
      <c r="AF716">
        <f t="shared" si="349"/>
        <v>230732</v>
      </c>
      <c r="AG716">
        <f t="shared" si="358"/>
        <v>142600</v>
      </c>
      <c r="AH716">
        <f t="shared" si="359"/>
        <v>88132</v>
      </c>
    </row>
    <row r="717" spans="1:34">
      <c r="A717" s="3">
        <v>714</v>
      </c>
      <c r="B717" s="2">
        <f t="shared" si="334"/>
        <v>669455174340443.25</v>
      </c>
      <c r="C717" s="2">
        <f t="shared" si="335"/>
        <v>3756426517984.1592</v>
      </c>
      <c r="D717" s="2">
        <f t="shared" si="360"/>
        <v>15741437149.640137</v>
      </c>
      <c r="E717" s="2">
        <f t="shared" si="336"/>
        <v>673211600858427.37</v>
      </c>
      <c r="G717" s="2">
        <f t="shared" si="337"/>
        <v>38</v>
      </c>
      <c r="H717" s="2">
        <f t="shared" si="338"/>
        <v>11</v>
      </c>
      <c r="I717" s="2">
        <f t="shared" si="339"/>
        <v>100000</v>
      </c>
      <c r="J717" s="4">
        <f t="shared" si="340"/>
        <v>3772212.0827605953</v>
      </c>
      <c r="K717" s="10">
        <f t="shared" si="341"/>
        <v>15785.564776436568</v>
      </c>
      <c r="L717" s="4">
        <f t="shared" si="350"/>
        <v>78927.823882182842</v>
      </c>
      <c r="M717" s="9" t="e">
        <f t="shared" si="351"/>
        <v>#NUM!</v>
      </c>
      <c r="N717" s="4">
        <f t="shared" si="342"/>
        <v>220.63813398370985</v>
      </c>
      <c r="Q717" s="2">
        <f t="shared" si="343"/>
        <v>6762385160.0050468</v>
      </c>
      <c r="R717" s="2">
        <f t="shared" si="344"/>
        <v>37794403.380141839</v>
      </c>
      <c r="S717" s="2">
        <f t="shared" si="345"/>
        <v>157956.88383234281</v>
      </c>
      <c r="T717" s="4">
        <f t="shared" si="346"/>
        <v>6800179563.3851891</v>
      </c>
      <c r="U717" s="4">
        <v>100000</v>
      </c>
      <c r="V717" s="10">
        <f t="shared" si="361"/>
        <v>18.897201690070919</v>
      </c>
      <c r="W717" s="4">
        <f t="shared" si="362"/>
        <v>7.8978441916170539E-2</v>
      </c>
      <c r="X717" s="2">
        <f t="shared" si="352"/>
        <v>94.486008450354589</v>
      </c>
      <c r="Y717" s="9">
        <f t="shared" si="353"/>
        <v>1.0879629629629629E-3</v>
      </c>
      <c r="Z717" s="2">
        <f t="shared" si="354"/>
        <v>0.39489220958084559</v>
      </c>
      <c r="AA717" s="2">
        <f t="shared" si="355"/>
        <v>54212.556248442233</v>
      </c>
      <c r="AB717" s="9" t="e">
        <f t="shared" si="356"/>
        <v>#NUM!</v>
      </c>
      <c r="AC717" s="4">
        <f t="shared" si="347"/>
        <v>6762385200</v>
      </c>
      <c r="AD717" s="4">
        <f t="shared" si="357"/>
        <v>6800179600</v>
      </c>
      <c r="AE717" s="4">
        <f t="shared" si="348"/>
        <v>100000</v>
      </c>
      <c r="AF717">
        <f t="shared" si="349"/>
        <v>231055</v>
      </c>
      <c r="AG717">
        <f t="shared" si="358"/>
        <v>142800</v>
      </c>
      <c r="AH717">
        <f t="shared" si="359"/>
        <v>88255</v>
      </c>
    </row>
    <row r="718" spans="1:34">
      <c r="A718" s="3">
        <v>715</v>
      </c>
      <c r="B718" s="2">
        <f t="shared" si="334"/>
        <v>673211600858427.37</v>
      </c>
      <c r="C718" s="2">
        <f t="shared" si="335"/>
        <v>3772212082760.5952</v>
      </c>
      <c r="D718" s="2">
        <f t="shared" si="360"/>
        <v>15785564776.436035</v>
      </c>
      <c r="E718" s="2">
        <f t="shared" si="336"/>
        <v>676983812941188</v>
      </c>
      <c r="G718" s="2">
        <f t="shared" si="337"/>
        <v>38</v>
      </c>
      <c r="H718" s="2">
        <f t="shared" si="338"/>
        <v>12</v>
      </c>
      <c r="I718" s="2">
        <f t="shared" si="339"/>
        <v>100000</v>
      </c>
      <c r="J718" s="4">
        <f t="shared" si="340"/>
        <v>3788041.8369672275</v>
      </c>
      <c r="K718" s="10">
        <f t="shared" si="341"/>
        <v>15829.754206632186</v>
      </c>
      <c r="L718" s="4">
        <f t="shared" si="350"/>
        <v>79148.771033160927</v>
      </c>
      <c r="M718" s="9" t="e">
        <f t="shared" si="351"/>
        <v>#NUM!</v>
      </c>
      <c r="N718" s="4">
        <f t="shared" si="342"/>
        <v>220.94715097808512</v>
      </c>
      <c r="Q718" s="2">
        <f t="shared" si="343"/>
        <v>6800179563.3851891</v>
      </c>
      <c r="R718" s="2">
        <f t="shared" si="344"/>
        <v>37952802.158276141</v>
      </c>
      <c r="S718" s="2">
        <f t="shared" si="345"/>
        <v>158398.77813429898</v>
      </c>
      <c r="T718" s="4">
        <f t="shared" si="346"/>
        <v>6838132365.5434656</v>
      </c>
      <c r="U718" s="4">
        <v>100000</v>
      </c>
      <c r="V718" s="10">
        <f t="shared" si="361"/>
        <v>18.976401079138071</v>
      </c>
      <c r="W718" s="4">
        <f t="shared" si="362"/>
        <v>7.9199389067152737E-2</v>
      </c>
      <c r="X718" s="2">
        <f t="shared" si="352"/>
        <v>94.882005395690356</v>
      </c>
      <c r="Y718" s="9">
        <f t="shared" si="353"/>
        <v>1.0879629629629629E-3</v>
      </c>
      <c r="Z718" s="2">
        <f t="shared" si="354"/>
        <v>0.39599694533576724</v>
      </c>
      <c r="AA718" s="2">
        <f t="shared" si="355"/>
        <v>54307.438253837921</v>
      </c>
      <c r="AB718" s="9" t="e">
        <f t="shared" si="356"/>
        <v>#NUM!</v>
      </c>
      <c r="AC718" s="4">
        <f t="shared" si="347"/>
        <v>6800179600</v>
      </c>
      <c r="AD718" s="4">
        <f t="shared" si="357"/>
        <v>6838132400</v>
      </c>
      <c r="AE718" s="4">
        <f t="shared" si="348"/>
        <v>100000</v>
      </c>
      <c r="AF718">
        <f t="shared" si="349"/>
        <v>231379</v>
      </c>
      <c r="AG718">
        <f t="shared" si="358"/>
        <v>143000</v>
      </c>
      <c r="AH718">
        <f t="shared" si="359"/>
        <v>88379</v>
      </c>
    </row>
    <row r="719" spans="1:34">
      <c r="A719" s="3">
        <v>716</v>
      </c>
      <c r="B719" s="2">
        <f t="shared" si="334"/>
        <v>676983812941188</v>
      </c>
      <c r="C719" s="2">
        <f t="shared" si="335"/>
        <v>3788041836967.2275</v>
      </c>
      <c r="D719" s="2">
        <f t="shared" si="360"/>
        <v>15829754206.632324</v>
      </c>
      <c r="E719" s="2">
        <f t="shared" si="336"/>
        <v>680771854778155.25</v>
      </c>
      <c r="G719" s="2">
        <f t="shared" si="337"/>
        <v>38</v>
      </c>
      <c r="H719" s="2">
        <f t="shared" si="338"/>
        <v>13</v>
      </c>
      <c r="I719" s="2">
        <f t="shared" si="339"/>
        <v>100000</v>
      </c>
      <c r="J719" s="4">
        <f t="shared" si="340"/>
        <v>3803915.8424074543</v>
      </c>
      <c r="K719" s="10">
        <f t="shared" si="341"/>
        <v>15874.005440226678</v>
      </c>
      <c r="L719" s="4">
        <f t="shared" si="350"/>
        <v>79370.027201133387</v>
      </c>
      <c r="M719" s="9" t="e">
        <f t="shared" si="351"/>
        <v>#NUM!</v>
      </c>
      <c r="N719" s="4">
        <f t="shared" si="342"/>
        <v>221.25616797246039</v>
      </c>
      <c r="Q719" s="2">
        <f t="shared" si="343"/>
        <v>6838132365.5434656</v>
      </c>
      <c r="R719" s="2">
        <f t="shared" si="344"/>
        <v>38111643.448746383</v>
      </c>
      <c r="S719" s="2">
        <f t="shared" si="345"/>
        <v>158841.2904702439</v>
      </c>
      <c r="T719" s="4">
        <f t="shared" si="346"/>
        <v>6876244008.9922123</v>
      </c>
      <c r="U719" s="4">
        <v>100000</v>
      </c>
      <c r="V719" s="10">
        <f t="shared" si="361"/>
        <v>19.055821724373192</v>
      </c>
      <c r="W719" s="4">
        <f t="shared" si="362"/>
        <v>7.9420645235121157E-2</v>
      </c>
      <c r="X719" s="2">
        <f t="shared" si="352"/>
        <v>95.279108621865959</v>
      </c>
      <c r="Y719" s="9">
        <f t="shared" si="353"/>
        <v>1.0995370370370371E-3</v>
      </c>
      <c r="Z719" s="2">
        <f t="shared" si="354"/>
        <v>0.39710322617560223</v>
      </c>
      <c r="AA719" s="2">
        <f t="shared" si="355"/>
        <v>54402.717362459785</v>
      </c>
      <c r="AB719" s="9" t="e">
        <f t="shared" si="356"/>
        <v>#NUM!</v>
      </c>
      <c r="AC719" s="4">
        <f t="shared" si="347"/>
        <v>6838132400</v>
      </c>
      <c r="AD719" s="4">
        <f t="shared" si="357"/>
        <v>6876244000</v>
      </c>
      <c r="AE719" s="4">
        <f t="shared" si="348"/>
        <v>100000</v>
      </c>
      <c r="AF719">
        <f t="shared" si="349"/>
        <v>231702</v>
      </c>
      <c r="AG719">
        <f t="shared" si="358"/>
        <v>143200</v>
      </c>
      <c r="AH719">
        <f t="shared" si="359"/>
        <v>88502</v>
      </c>
    </row>
    <row r="720" spans="1:34">
      <c r="A720" s="3">
        <v>717</v>
      </c>
      <c r="B720" s="2">
        <f t="shared" si="334"/>
        <v>680771854778155.25</v>
      </c>
      <c r="C720" s="2">
        <f t="shared" si="335"/>
        <v>3803915842407.4541</v>
      </c>
      <c r="D720" s="2">
        <f t="shared" si="360"/>
        <v>15874005440.226562</v>
      </c>
      <c r="E720" s="2">
        <f t="shared" si="336"/>
        <v>684575770620562.75</v>
      </c>
      <c r="G720" s="2">
        <f t="shared" si="337"/>
        <v>38</v>
      </c>
      <c r="H720" s="2">
        <f t="shared" si="338"/>
        <v>14</v>
      </c>
      <c r="I720" s="2">
        <f t="shared" si="339"/>
        <v>100000</v>
      </c>
      <c r="J720" s="4">
        <f t="shared" si="340"/>
        <v>3819834.1608846742</v>
      </c>
      <c r="K720" s="10">
        <f t="shared" si="341"/>
        <v>15918.318477220046</v>
      </c>
      <c r="L720" s="4">
        <f t="shared" si="350"/>
        <v>79591.592386100223</v>
      </c>
      <c r="M720" s="9" t="e">
        <f t="shared" si="351"/>
        <v>#NUM!</v>
      </c>
      <c r="N720" s="4">
        <f t="shared" si="342"/>
        <v>221.56518496683566</v>
      </c>
      <c r="Q720" s="2">
        <f t="shared" si="343"/>
        <v>6876244008.9922123</v>
      </c>
      <c r="R720" s="2">
        <f t="shared" si="344"/>
        <v>38270927.869586557</v>
      </c>
      <c r="S720" s="2">
        <f t="shared" si="345"/>
        <v>159284.42084017757</v>
      </c>
      <c r="T720" s="4">
        <f t="shared" si="346"/>
        <v>6914514936.8617992</v>
      </c>
      <c r="U720" s="4">
        <v>100000</v>
      </c>
      <c r="V720" s="10">
        <f t="shared" si="361"/>
        <v>19.135463934793279</v>
      </c>
      <c r="W720" s="4">
        <f t="shared" si="362"/>
        <v>7.9642210420086457E-2</v>
      </c>
      <c r="X720" s="2">
        <f t="shared" si="352"/>
        <v>95.677319673966394</v>
      </c>
      <c r="Y720" s="9">
        <f t="shared" si="353"/>
        <v>1.0995370370370371E-3</v>
      </c>
      <c r="Z720" s="2">
        <f t="shared" si="354"/>
        <v>0.39821105210043584</v>
      </c>
      <c r="AA720" s="2">
        <f t="shared" si="355"/>
        <v>54498.394682133752</v>
      </c>
      <c r="AB720" s="9" t="e">
        <f t="shared" si="356"/>
        <v>#NUM!</v>
      </c>
      <c r="AC720" s="4">
        <f t="shared" si="347"/>
        <v>6876244000</v>
      </c>
      <c r="AD720" s="4">
        <f t="shared" si="357"/>
        <v>6914514900</v>
      </c>
      <c r="AE720" s="4">
        <f t="shared" si="348"/>
        <v>100000</v>
      </c>
      <c r="AF720">
        <f t="shared" si="349"/>
        <v>232026</v>
      </c>
      <c r="AG720">
        <f t="shared" si="358"/>
        <v>143400</v>
      </c>
      <c r="AH720">
        <f t="shared" si="359"/>
        <v>88626</v>
      </c>
    </row>
    <row r="721" spans="1:34">
      <c r="A721" s="3">
        <v>718</v>
      </c>
      <c r="B721" s="2">
        <f t="shared" si="334"/>
        <v>684575770620562.75</v>
      </c>
      <c r="C721" s="2">
        <f t="shared" si="335"/>
        <v>3819834160884.6738</v>
      </c>
      <c r="D721" s="2">
        <f t="shared" si="360"/>
        <v>15918318477.219727</v>
      </c>
      <c r="E721" s="2">
        <f t="shared" si="336"/>
        <v>688395604781447.37</v>
      </c>
      <c r="G721" s="2">
        <f t="shared" si="337"/>
        <v>38</v>
      </c>
      <c r="H721" s="2">
        <f t="shared" si="338"/>
        <v>15</v>
      </c>
      <c r="I721" s="2">
        <f t="shared" si="339"/>
        <v>100000</v>
      </c>
      <c r="J721" s="4">
        <f t="shared" si="340"/>
        <v>3835796.8542022863</v>
      </c>
      <c r="K721" s="10">
        <f t="shared" si="341"/>
        <v>15962.693317612288</v>
      </c>
      <c r="L721" s="4">
        <f t="shared" si="350"/>
        <v>79813.466588061434</v>
      </c>
      <c r="M721" s="9" t="e">
        <f t="shared" si="351"/>
        <v>#NUM!</v>
      </c>
      <c r="N721" s="4">
        <f t="shared" si="342"/>
        <v>221.87420196121093</v>
      </c>
      <c r="Q721" s="2">
        <f t="shared" si="343"/>
        <v>6914514936.8617992</v>
      </c>
      <c r="R721" s="2">
        <f t="shared" si="344"/>
        <v>38430656.03883066</v>
      </c>
      <c r="S721" s="2">
        <f t="shared" si="345"/>
        <v>159728.16924409999</v>
      </c>
      <c r="T721" s="4">
        <f t="shared" si="346"/>
        <v>6952945592.90063</v>
      </c>
      <c r="U721" s="4">
        <v>100000</v>
      </c>
      <c r="V721" s="10">
        <f t="shared" si="361"/>
        <v>19.215328019415331</v>
      </c>
      <c r="W721" s="4">
        <f t="shared" si="362"/>
        <v>7.9864084622052189E-2</v>
      </c>
      <c r="X721" s="2">
        <f t="shared" si="352"/>
        <v>96.076640097076648</v>
      </c>
      <c r="Y721" s="9">
        <f t="shared" si="353"/>
        <v>1.1111111111111111E-3</v>
      </c>
      <c r="Z721" s="2">
        <f t="shared" si="354"/>
        <v>0.39932042311025384</v>
      </c>
      <c r="AA721" s="2">
        <f t="shared" si="355"/>
        <v>54594.471322230827</v>
      </c>
      <c r="AB721" s="9" t="e">
        <f t="shared" si="356"/>
        <v>#NUM!</v>
      </c>
      <c r="AC721" s="4">
        <f t="shared" si="347"/>
        <v>6914514900</v>
      </c>
      <c r="AD721" s="4">
        <f t="shared" si="357"/>
        <v>6952945600</v>
      </c>
      <c r="AE721" s="4">
        <f t="shared" si="348"/>
        <v>100000</v>
      </c>
      <c r="AF721">
        <f t="shared" si="349"/>
        <v>232350</v>
      </c>
      <c r="AG721">
        <f t="shared" si="358"/>
        <v>143600</v>
      </c>
      <c r="AH721">
        <f t="shared" si="359"/>
        <v>88750</v>
      </c>
    </row>
    <row r="722" spans="1:34">
      <c r="A722" s="3">
        <v>719</v>
      </c>
      <c r="B722" s="2">
        <f t="shared" si="334"/>
        <v>688395604781447.37</v>
      </c>
      <c r="C722" s="2">
        <f t="shared" si="335"/>
        <v>3835796854202.2861</v>
      </c>
      <c r="D722" s="2">
        <f t="shared" si="360"/>
        <v>15962693317.612305</v>
      </c>
      <c r="E722" s="2">
        <f t="shared" si="336"/>
        <v>692231401635649.62</v>
      </c>
      <c r="G722" s="2">
        <f t="shared" si="337"/>
        <v>38</v>
      </c>
      <c r="H722" s="2">
        <f t="shared" si="338"/>
        <v>16</v>
      </c>
      <c r="I722" s="2">
        <f t="shared" si="339"/>
        <v>100000</v>
      </c>
      <c r="J722" s="4">
        <f t="shared" si="340"/>
        <v>3851803.9841636899</v>
      </c>
      <c r="K722" s="10">
        <f t="shared" si="341"/>
        <v>16007.129961403405</v>
      </c>
      <c r="L722" s="4">
        <f t="shared" si="350"/>
        <v>80035.64980701702</v>
      </c>
      <c r="M722" s="9" t="e">
        <f t="shared" si="351"/>
        <v>#NUM!</v>
      </c>
      <c r="N722" s="4">
        <f t="shared" si="342"/>
        <v>222.1832189555862</v>
      </c>
      <c r="Q722" s="2">
        <f t="shared" si="343"/>
        <v>6952945592.90063</v>
      </c>
      <c r="R722" s="2">
        <f t="shared" si="344"/>
        <v>38590828.574512668</v>
      </c>
      <c r="S722" s="2">
        <f t="shared" si="345"/>
        <v>160172.53568201116</v>
      </c>
      <c r="T722" s="4">
        <f t="shared" si="346"/>
        <v>6991536421.4751425</v>
      </c>
      <c r="U722" s="4">
        <v>100000</v>
      </c>
      <c r="V722" s="10">
        <f t="shared" si="361"/>
        <v>19.295414287256332</v>
      </c>
      <c r="W722" s="4">
        <f t="shared" si="362"/>
        <v>8.0086267841000591E-2</v>
      </c>
      <c r="X722" s="2">
        <f t="shared" si="352"/>
        <v>96.477071436281662</v>
      </c>
      <c r="Y722" s="9">
        <f t="shared" si="353"/>
        <v>1.1111111111111111E-3</v>
      </c>
      <c r="Z722" s="2">
        <f t="shared" si="354"/>
        <v>0.40043133920501361</v>
      </c>
      <c r="AA722" s="2">
        <f t="shared" si="355"/>
        <v>54690.948393667109</v>
      </c>
      <c r="AB722" s="9" t="e">
        <f t="shared" si="356"/>
        <v>#NUM!</v>
      </c>
      <c r="AC722" s="4">
        <f t="shared" si="347"/>
        <v>6952945600</v>
      </c>
      <c r="AD722" s="4">
        <f t="shared" si="357"/>
        <v>6991536400</v>
      </c>
      <c r="AE722" s="4">
        <f t="shared" si="348"/>
        <v>100000</v>
      </c>
      <c r="AF722">
        <f t="shared" si="349"/>
        <v>232673</v>
      </c>
      <c r="AG722">
        <f t="shared" si="358"/>
        <v>143800</v>
      </c>
      <c r="AH722">
        <f t="shared" si="359"/>
        <v>88873</v>
      </c>
    </row>
    <row r="723" spans="1:34">
      <c r="A723" s="3">
        <v>720</v>
      </c>
      <c r="B723" s="2">
        <f t="shared" si="334"/>
        <v>692231401635649.62</v>
      </c>
      <c r="C723" s="2">
        <f t="shared" si="335"/>
        <v>3851803984163.6904</v>
      </c>
      <c r="D723" s="2">
        <f t="shared" si="360"/>
        <v>16007129961.404297</v>
      </c>
      <c r="E723" s="2">
        <f t="shared" si="336"/>
        <v>696083205619813.37</v>
      </c>
      <c r="G723" s="2">
        <f t="shared" si="337"/>
        <v>38</v>
      </c>
      <c r="H723" s="2">
        <f t="shared" si="338"/>
        <v>17</v>
      </c>
      <c r="I723" s="2">
        <f t="shared" si="339"/>
        <v>100000</v>
      </c>
      <c r="J723" s="4">
        <f t="shared" si="340"/>
        <v>3867855.6125722835</v>
      </c>
      <c r="K723" s="10">
        <f t="shared" si="341"/>
        <v>16051.628408593397</v>
      </c>
      <c r="L723" s="4">
        <f t="shared" si="350"/>
        <v>80258.142042966982</v>
      </c>
      <c r="M723" s="9" t="e">
        <f t="shared" si="351"/>
        <v>#NUM!</v>
      </c>
      <c r="N723" s="4">
        <f t="shared" si="342"/>
        <v>222.49223594996147</v>
      </c>
      <c r="Q723" s="2">
        <f t="shared" si="343"/>
        <v>6991536421.4751425</v>
      </c>
      <c r="R723" s="2">
        <f t="shared" si="344"/>
        <v>38751446.094666578</v>
      </c>
      <c r="S723" s="2">
        <f t="shared" si="345"/>
        <v>160617.52015391109</v>
      </c>
      <c r="T723" s="4">
        <f t="shared" si="346"/>
        <v>7030287867.569809</v>
      </c>
      <c r="U723" s="4">
        <v>100000</v>
      </c>
      <c r="V723" s="10">
        <f t="shared" si="361"/>
        <v>19.375723047333288</v>
      </c>
      <c r="W723" s="4">
        <f t="shared" si="362"/>
        <v>8.0308760076956531E-2</v>
      </c>
      <c r="X723" s="2">
        <f t="shared" si="352"/>
        <v>96.878615236666434</v>
      </c>
      <c r="Y723" s="9">
        <f t="shared" si="353"/>
        <v>1.1111111111111111E-3</v>
      </c>
      <c r="Z723" s="2">
        <f t="shared" si="354"/>
        <v>0.401543800384772</v>
      </c>
      <c r="AA723" s="2">
        <f t="shared" si="355"/>
        <v>54787.827008903776</v>
      </c>
      <c r="AB723" s="9" t="e">
        <f t="shared" si="356"/>
        <v>#NUM!</v>
      </c>
      <c r="AC723" s="4">
        <f t="shared" si="347"/>
        <v>6991536400</v>
      </c>
      <c r="AD723" s="4">
        <f t="shared" si="357"/>
        <v>7030287900</v>
      </c>
      <c r="AE723" s="4">
        <f t="shared" si="348"/>
        <v>100000</v>
      </c>
      <c r="AF723">
        <f t="shared" si="349"/>
        <v>232997</v>
      </c>
      <c r="AG723">
        <f t="shared" si="358"/>
        <v>144000</v>
      </c>
      <c r="AH723">
        <f t="shared" si="359"/>
        <v>88997</v>
      </c>
    </row>
    <row r="724" spans="1:34">
      <c r="A724" s="3">
        <v>721</v>
      </c>
      <c r="B724" s="2">
        <f t="shared" si="334"/>
        <v>696083205619813.37</v>
      </c>
      <c r="C724" s="2">
        <f t="shared" si="335"/>
        <v>3867855612572.2832</v>
      </c>
      <c r="D724" s="2">
        <f t="shared" si="360"/>
        <v>16051628408.592773</v>
      </c>
      <c r="E724" s="2">
        <f t="shared" si="336"/>
        <v>699951061232385.62</v>
      </c>
      <c r="G724" s="2">
        <f t="shared" si="337"/>
        <v>38</v>
      </c>
      <c r="H724" s="2">
        <f t="shared" si="338"/>
        <v>18</v>
      </c>
      <c r="I724" s="2">
        <f t="shared" si="339"/>
        <v>100000</v>
      </c>
      <c r="J724" s="4">
        <f t="shared" si="340"/>
        <v>3883951.8012314658</v>
      </c>
      <c r="K724" s="10">
        <f t="shared" si="341"/>
        <v>16096.188659182264</v>
      </c>
      <c r="L724" s="4">
        <f t="shared" si="350"/>
        <v>80480.943295911318</v>
      </c>
      <c r="M724" s="9" t="e">
        <f t="shared" si="351"/>
        <v>#NUM!</v>
      </c>
      <c r="N724" s="4">
        <f t="shared" si="342"/>
        <v>222.80125294433674</v>
      </c>
      <c r="Q724" s="2">
        <f t="shared" si="343"/>
        <v>7030287867.569809</v>
      </c>
      <c r="R724" s="2">
        <f t="shared" si="344"/>
        <v>38912509.21732638</v>
      </c>
      <c r="S724" s="2">
        <f t="shared" si="345"/>
        <v>161063.12265979976</v>
      </c>
      <c r="T724" s="4">
        <f t="shared" si="346"/>
        <v>7069200376.7871351</v>
      </c>
      <c r="U724" s="4">
        <v>100000</v>
      </c>
      <c r="V724" s="10">
        <f t="shared" si="361"/>
        <v>19.45625460866319</v>
      </c>
      <c r="W724" s="4">
        <f t="shared" si="362"/>
        <v>8.0531561329902246E-2</v>
      </c>
      <c r="X724" s="2">
        <f t="shared" si="352"/>
        <v>97.281273043315949</v>
      </c>
      <c r="Y724" s="9">
        <f t="shared" si="353"/>
        <v>1.1226851851851851E-3</v>
      </c>
      <c r="Z724" s="2">
        <f t="shared" si="354"/>
        <v>0.40265780664951478</v>
      </c>
      <c r="AA724" s="2">
        <f t="shared" si="355"/>
        <v>54885.10828194709</v>
      </c>
      <c r="AB724" s="9" t="e">
        <f t="shared" si="356"/>
        <v>#NUM!</v>
      </c>
      <c r="AC724" s="4">
        <f t="shared" si="347"/>
        <v>7030287900</v>
      </c>
      <c r="AD724" s="4">
        <f t="shared" si="357"/>
        <v>7069200400</v>
      </c>
      <c r="AE724" s="4">
        <f t="shared" si="348"/>
        <v>100000</v>
      </c>
      <c r="AF724">
        <f t="shared" si="349"/>
        <v>233321</v>
      </c>
      <c r="AG724">
        <f t="shared" si="358"/>
        <v>144200</v>
      </c>
      <c r="AH724">
        <f t="shared" si="359"/>
        <v>89121</v>
      </c>
    </row>
    <row r="725" spans="1:34">
      <c r="A725" s="3">
        <v>722</v>
      </c>
      <c r="B725" s="2">
        <f t="shared" si="334"/>
        <v>699951061232385.62</v>
      </c>
      <c r="C725" s="2">
        <f t="shared" si="335"/>
        <v>3883951801231.4658</v>
      </c>
      <c r="D725" s="2">
        <f t="shared" si="360"/>
        <v>16096188659.182617</v>
      </c>
      <c r="E725" s="2">
        <f t="shared" si="336"/>
        <v>703835013033617.12</v>
      </c>
      <c r="G725" s="2">
        <f t="shared" si="337"/>
        <v>38</v>
      </c>
      <c r="H725" s="2">
        <f t="shared" si="338"/>
        <v>19</v>
      </c>
      <c r="I725" s="2">
        <f t="shared" si="339"/>
        <v>100000</v>
      </c>
      <c r="J725" s="4">
        <f t="shared" si="340"/>
        <v>3900092.6119446359</v>
      </c>
      <c r="K725" s="10">
        <f t="shared" si="341"/>
        <v>16140.810713170007</v>
      </c>
      <c r="L725" s="4">
        <f t="shared" si="350"/>
        <v>80704.05356585003</v>
      </c>
      <c r="M725" s="9" t="e">
        <f t="shared" si="351"/>
        <v>#NUM!</v>
      </c>
      <c r="N725" s="4">
        <f t="shared" si="342"/>
        <v>223.11026993871201</v>
      </c>
      <c r="Q725" s="2">
        <f t="shared" si="343"/>
        <v>7069200376.7871351</v>
      </c>
      <c r="R725" s="2">
        <f t="shared" si="344"/>
        <v>39074018.560526058</v>
      </c>
      <c r="S725" s="2">
        <f t="shared" si="345"/>
        <v>161509.34319967718</v>
      </c>
      <c r="T725" s="4">
        <f t="shared" si="346"/>
        <v>7108274395.347661</v>
      </c>
      <c r="U725" s="4">
        <v>100000</v>
      </c>
      <c r="V725" s="10">
        <f t="shared" si="361"/>
        <v>19.537009280263028</v>
      </c>
      <c r="W725" s="4">
        <f t="shared" si="362"/>
        <v>8.0754671599837735E-2</v>
      </c>
      <c r="X725" s="2">
        <f t="shared" si="352"/>
        <v>97.685046401315134</v>
      </c>
      <c r="Y725" s="9">
        <f t="shared" si="353"/>
        <v>1.1226851851851851E-3</v>
      </c>
      <c r="Z725" s="2">
        <f t="shared" si="354"/>
        <v>0.40377335799918512</v>
      </c>
      <c r="AA725" s="2">
        <f t="shared" si="355"/>
        <v>54982.793328348409</v>
      </c>
      <c r="AB725" s="9" t="e">
        <f t="shared" si="356"/>
        <v>#NUM!</v>
      </c>
      <c r="AC725" s="4">
        <f t="shared" si="347"/>
        <v>7069200400</v>
      </c>
      <c r="AD725" s="4">
        <f t="shared" si="357"/>
        <v>7108274400</v>
      </c>
      <c r="AE725" s="4">
        <f t="shared" si="348"/>
        <v>100000</v>
      </c>
      <c r="AF725">
        <f t="shared" si="349"/>
        <v>233644</v>
      </c>
      <c r="AG725">
        <f t="shared" si="358"/>
        <v>144400</v>
      </c>
      <c r="AH725">
        <f t="shared" si="359"/>
        <v>89244</v>
      </c>
    </row>
    <row r="726" spans="1:34">
      <c r="A726" s="3">
        <v>723</v>
      </c>
      <c r="B726" s="2">
        <f t="shared" si="334"/>
        <v>703835013033617.12</v>
      </c>
      <c r="C726" s="2">
        <f t="shared" si="335"/>
        <v>3900092611944.6357</v>
      </c>
      <c r="D726" s="2">
        <f t="shared" si="360"/>
        <v>16140810713.169922</v>
      </c>
      <c r="E726" s="2">
        <f t="shared" si="336"/>
        <v>707735105645561.75</v>
      </c>
      <c r="G726" s="2">
        <f t="shared" si="337"/>
        <v>38</v>
      </c>
      <c r="H726" s="2">
        <f t="shared" si="338"/>
        <v>20</v>
      </c>
      <c r="I726" s="2">
        <f t="shared" si="339"/>
        <v>100000</v>
      </c>
      <c r="J726" s="4">
        <f t="shared" si="340"/>
        <v>3916278.1065151924</v>
      </c>
      <c r="K726" s="10">
        <f t="shared" si="341"/>
        <v>16185.494570556624</v>
      </c>
      <c r="L726" s="4">
        <f t="shared" si="350"/>
        <v>80927.472852783118</v>
      </c>
      <c r="M726" s="9" t="e">
        <f t="shared" si="351"/>
        <v>#NUM!</v>
      </c>
      <c r="N726" s="4">
        <f t="shared" si="342"/>
        <v>223.41928693308728</v>
      </c>
      <c r="Q726" s="2">
        <f t="shared" si="343"/>
        <v>7108274395.347661</v>
      </c>
      <c r="R726" s="2">
        <f t="shared" si="344"/>
        <v>39235974.742299601</v>
      </c>
      <c r="S726" s="2">
        <f t="shared" si="345"/>
        <v>161956.18177354336</v>
      </c>
      <c r="T726" s="4">
        <f t="shared" si="346"/>
        <v>7147510370.0899611</v>
      </c>
      <c r="U726" s="4">
        <v>100000</v>
      </c>
      <c r="V726" s="10">
        <f t="shared" si="361"/>
        <v>19.617987371149802</v>
      </c>
      <c r="W726" s="4">
        <f t="shared" si="362"/>
        <v>8.0978090886773657E-2</v>
      </c>
      <c r="X726" s="2">
        <f t="shared" si="352"/>
        <v>98.089936855749016</v>
      </c>
      <c r="Y726" s="9">
        <f t="shared" si="353"/>
        <v>1.1342592592592591E-3</v>
      </c>
      <c r="Z726" s="2">
        <f t="shared" si="354"/>
        <v>0.4048904544338825</v>
      </c>
      <c r="AA726" s="2">
        <f t="shared" si="355"/>
        <v>55080.88326520416</v>
      </c>
      <c r="AB726" s="9" t="e">
        <f t="shared" si="356"/>
        <v>#NUM!</v>
      </c>
      <c r="AC726" s="4">
        <f t="shared" si="347"/>
        <v>7108274400</v>
      </c>
      <c r="AD726" s="4">
        <f t="shared" si="357"/>
        <v>7147510400</v>
      </c>
      <c r="AE726" s="4">
        <f t="shared" si="348"/>
        <v>100000</v>
      </c>
      <c r="AF726">
        <f t="shared" si="349"/>
        <v>233968</v>
      </c>
      <c r="AG726">
        <f t="shared" si="358"/>
        <v>144600</v>
      </c>
      <c r="AH726">
        <f t="shared" si="359"/>
        <v>89368</v>
      </c>
    </row>
    <row r="727" spans="1:34">
      <c r="A727" s="3">
        <v>724</v>
      </c>
      <c r="B727" s="2">
        <f t="shared" si="334"/>
        <v>707735105645561.75</v>
      </c>
      <c r="C727" s="2">
        <f t="shared" si="335"/>
        <v>3916278106515.1924</v>
      </c>
      <c r="D727" s="2">
        <f t="shared" si="360"/>
        <v>16185494570.556641</v>
      </c>
      <c r="E727" s="2">
        <f t="shared" si="336"/>
        <v>711651383752077</v>
      </c>
      <c r="G727" s="2">
        <f t="shared" si="337"/>
        <v>38</v>
      </c>
      <c r="H727" s="2">
        <f t="shared" si="338"/>
        <v>21</v>
      </c>
      <c r="I727" s="2">
        <f t="shared" si="339"/>
        <v>100000</v>
      </c>
      <c r="J727" s="4">
        <f t="shared" si="340"/>
        <v>3932508.3467465346</v>
      </c>
      <c r="K727" s="10">
        <f t="shared" si="341"/>
        <v>16230.240231342117</v>
      </c>
      <c r="L727" s="4">
        <f t="shared" si="350"/>
        <v>81151.20115671058</v>
      </c>
      <c r="M727" s="9" t="e">
        <f t="shared" si="351"/>
        <v>#NUM!</v>
      </c>
      <c r="N727" s="4">
        <f t="shared" si="342"/>
        <v>223.72830392746255</v>
      </c>
      <c r="Q727" s="2">
        <f t="shared" si="343"/>
        <v>7147510370.0899611</v>
      </c>
      <c r="R727" s="2">
        <f t="shared" si="344"/>
        <v>39398378.380681001</v>
      </c>
      <c r="S727" s="2">
        <f t="shared" si="345"/>
        <v>162403.63838139828</v>
      </c>
      <c r="T727" s="4">
        <f t="shared" si="346"/>
        <v>7186908748.4706421</v>
      </c>
      <c r="U727" s="4">
        <v>100000</v>
      </c>
      <c r="V727" s="10">
        <f t="shared" si="361"/>
        <v>19.699189190340501</v>
      </c>
      <c r="W727" s="4">
        <f t="shared" si="362"/>
        <v>8.1201819190699354E-2</v>
      </c>
      <c r="X727" s="2">
        <f t="shared" si="352"/>
        <v>98.49594595170251</v>
      </c>
      <c r="Y727" s="9">
        <f t="shared" si="353"/>
        <v>1.1342592592592591E-3</v>
      </c>
      <c r="Z727" s="2">
        <f t="shared" si="354"/>
        <v>0.40600909595349322</v>
      </c>
      <c r="AA727" s="2">
        <f t="shared" si="355"/>
        <v>55179.379211155865</v>
      </c>
      <c r="AB727" s="9" t="e">
        <f t="shared" si="356"/>
        <v>#NUM!</v>
      </c>
      <c r="AC727" s="4">
        <f t="shared" si="347"/>
        <v>7147510400</v>
      </c>
      <c r="AD727" s="4">
        <f t="shared" si="357"/>
        <v>7186908700</v>
      </c>
      <c r="AE727" s="4">
        <f t="shared" si="348"/>
        <v>100000</v>
      </c>
      <c r="AF727">
        <f t="shared" si="349"/>
        <v>234291</v>
      </c>
      <c r="AG727">
        <f t="shared" si="358"/>
        <v>144800</v>
      </c>
      <c r="AH727">
        <f t="shared" si="359"/>
        <v>89491</v>
      </c>
    </row>
    <row r="728" spans="1:34">
      <c r="A728" s="3">
        <v>725</v>
      </c>
      <c r="B728" s="2">
        <f t="shared" si="334"/>
        <v>711651383752077</v>
      </c>
      <c r="C728" s="2">
        <f t="shared" si="335"/>
        <v>3932508346746.5342</v>
      </c>
      <c r="D728" s="2">
        <f t="shared" si="360"/>
        <v>16230240231.341797</v>
      </c>
      <c r="E728" s="2">
        <f t="shared" si="336"/>
        <v>715583892098823.5</v>
      </c>
      <c r="G728" s="2">
        <f t="shared" si="337"/>
        <v>38</v>
      </c>
      <c r="H728" s="2">
        <f t="shared" si="338"/>
        <v>22</v>
      </c>
      <c r="I728" s="2">
        <f t="shared" si="339"/>
        <v>100000</v>
      </c>
      <c r="J728" s="4">
        <f t="shared" si="340"/>
        <v>3948783.394442061</v>
      </c>
      <c r="K728" s="10">
        <f t="shared" si="341"/>
        <v>16275.047695526484</v>
      </c>
      <c r="L728" s="4">
        <f t="shared" si="350"/>
        <v>81375.238477632418</v>
      </c>
      <c r="M728" s="9" t="e">
        <f t="shared" si="351"/>
        <v>#NUM!</v>
      </c>
      <c r="N728" s="4">
        <f t="shared" si="342"/>
        <v>224.03732092183782</v>
      </c>
      <c r="Q728" s="2">
        <f t="shared" si="343"/>
        <v>7186908748.4706421</v>
      </c>
      <c r="R728" s="2">
        <f t="shared" si="344"/>
        <v>39561230.093704246</v>
      </c>
      <c r="S728" s="2">
        <f t="shared" si="345"/>
        <v>162851.71302324196</v>
      </c>
      <c r="T728" s="4">
        <f t="shared" si="346"/>
        <v>7226469978.5643463</v>
      </c>
      <c r="U728" s="4">
        <v>100000</v>
      </c>
      <c r="V728" s="10">
        <f t="shared" si="361"/>
        <v>19.780615046852123</v>
      </c>
      <c r="W728" s="4">
        <f t="shared" si="362"/>
        <v>8.142585651162193E-2</v>
      </c>
      <c r="X728" s="2">
        <f t="shared" si="352"/>
        <v>98.903075234260612</v>
      </c>
      <c r="Y728" s="9">
        <f t="shared" si="353"/>
        <v>1.1342592592592591E-3</v>
      </c>
      <c r="Z728" s="2">
        <f t="shared" si="354"/>
        <v>0.40712928255810255</v>
      </c>
      <c r="AA728" s="2">
        <f t="shared" si="355"/>
        <v>55278.282286390124</v>
      </c>
      <c r="AB728" s="9" t="e">
        <f t="shared" si="356"/>
        <v>#NUM!</v>
      </c>
      <c r="AC728" s="4">
        <f t="shared" si="347"/>
        <v>7186908700</v>
      </c>
      <c r="AD728" s="4">
        <f t="shared" si="357"/>
        <v>7226470000</v>
      </c>
      <c r="AE728" s="4">
        <f t="shared" si="348"/>
        <v>100000</v>
      </c>
      <c r="AF728">
        <f t="shared" si="349"/>
        <v>234615</v>
      </c>
      <c r="AG728">
        <f t="shared" si="358"/>
        <v>145000</v>
      </c>
      <c r="AH728">
        <f t="shared" si="359"/>
        <v>89615</v>
      </c>
    </row>
    <row r="729" spans="1:34">
      <c r="A729" s="3">
        <v>726</v>
      </c>
      <c r="B729" s="2">
        <f t="shared" si="334"/>
        <v>715583892098823.5</v>
      </c>
      <c r="C729" s="2">
        <f t="shared" si="335"/>
        <v>3948783394442.061</v>
      </c>
      <c r="D729" s="2">
        <f t="shared" si="360"/>
        <v>16275047695.526855</v>
      </c>
      <c r="E729" s="2">
        <f t="shared" si="336"/>
        <v>719532675493265.5</v>
      </c>
      <c r="G729" s="2">
        <f t="shared" si="337"/>
        <v>38</v>
      </c>
      <c r="H729" s="2">
        <f t="shared" si="338"/>
        <v>23</v>
      </c>
      <c r="I729" s="2">
        <f t="shared" si="339"/>
        <v>100000</v>
      </c>
      <c r="J729" s="4">
        <f t="shared" si="340"/>
        <v>3965103.3114051707</v>
      </c>
      <c r="K729" s="10">
        <f t="shared" si="341"/>
        <v>16319.916963109727</v>
      </c>
      <c r="L729" s="4">
        <f t="shared" si="350"/>
        <v>81599.584815548631</v>
      </c>
      <c r="M729" s="9" t="e">
        <f t="shared" si="351"/>
        <v>#NUM!</v>
      </c>
      <c r="N729" s="4">
        <f t="shared" si="342"/>
        <v>224.34633791621309</v>
      </c>
      <c r="Q729" s="2">
        <f t="shared" si="343"/>
        <v>7226469978.5643463</v>
      </c>
      <c r="R729" s="2">
        <f t="shared" si="344"/>
        <v>39724530.49940332</v>
      </c>
      <c r="S729" s="2">
        <f t="shared" si="345"/>
        <v>163300.40569907438</v>
      </c>
      <c r="T729" s="4">
        <f t="shared" si="346"/>
        <v>7266194509.0637493</v>
      </c>
      <c r="U729" s="4">
        <v>100000</v>
      </c>
      <c r="V729" s="10">
        <f t="shared" si="361"/>
        <v>19.862265249701661</v>
      </c>
      <c r="W729" s="4">
        <f t="shared" si="362"/>
        <v>8.1650202849537834E-2</v>
      </c>
      <c r="X729" s="2">
        <f t="shared" si="352"/>
        <v>99.311326248508308</v>
      </c>
      <c r="Y729" s="9">
        <f t="shared" si="353"/>
        <v>1.1458333333333333E-3</v>
      </c>
      <c r="Z729" s="2">
        <f t="shared" si="354"/>
        <v>0.40825101424769628</v>
      </c>
      <c r="AA729" s="2">
        <f t="shared" si="355"/>
        <v>55377.59361263863</v>
      </c>
      <c r="AB729" s="9" t="e">
        <f t="shared" si="356"/>
        <v>#NUM!</v>
      </c>
      <c r="AC729" s="4">
        <f t="shared" si="347"/>
        <v>7226470000</v>
      </c>
      <c r="AD729" s="4">
        <f t="shared" si="357"/>
        <v>7266194500</v>
      </c>
      <c r="AE729" s="4">
        <f t="shared" si="348"/>
        <v>100000</v>
      </c>
      <c r="AF729">
        <f t="shared" si="349"/>
        <v>234939</v>
      </c>
      <c r="AG729">
        <f t="shared" si="358"/>
        <v>145200</v>
      </c>
      <c r="AH729">
        <f t="shared" si="359"/>
        <v>89739</v>
      </c>
    </row>
    <row r="730" spans="1:34">
      <c r="A730" s="3">
        <v>727</v>
      </c>
      <c r="B730" s="2">
        <f t="shared" si="334"/>
        <v>719532675493265.5</v>
      </c>
      <c r="C730" s="2">
        <f t="shared" si="335"/>
        <v>3965103311405.1709</v>
      </c>
      <c r="D730" s="2">
        <f t="shared" si="360"/>
        <v>16319916963.109863</v>
      </c>
      <c r="E730" s="2">
        <f t="shared" si="336"/>
        <v>723497778804670.62</v>
      </c>
      <c r="G730" s="2">
        <f t="shared" si="337"/>
        <v>38</v>
      </c>
      <c r="H730" s="2">
        <f t="shared" si="338"/>
        <v>24</v>
      </c>
      <c r="I730" s="2">
        <f t="shared" si="339"/>
        <v>100000</v>
      </c>
      <c r="J730" s="4">
        <f t="shared" si="340"/>
        <v>3981468.1594392625</v>
      </c>
      <c r="K730" s="10">
        <f t="shared" si="341"/>
        <v>16364.848034091843</v>
      </c>
      <c r="L730" s="4">
        <f t="shared" si="350"/>
        <v>81824.240170459219</v>
      </c>
      <c r="M730" s="9" t="e">
        <f t="shared" si="351"/>
        <v>#NUM!</v>
      </c>
      <c r="N730" s="4">
        <f t="shared" si="342"/>
        <v>224.65535491058836</v>
      </c>
      <c r="Q730" s="2">
        <f t="shared" si="343"/>
        <v>7266194509.0637493</v>
      </c>
      <c r="R730" s="2">
        <f t="shared" si="344"/>
        <v>39888280.215812214</v>
      </c>
      <c r="S730" s="2">
        <f t="shared" si="345"/>
        <v>163749.71640889556</v>
      </c>
      <c r="T730" s="4">
        <f t="shared" si="346"/>
        <v>7306082789.279562</v>
      </c>
      <c r="U730" s="4">
        <v>100000</v>
      </c>
      <c r="V730" s="10">
        <f t="shared" si="361"/>
        <v>19.944140107906108</v>
      </c>
      <c r="W730" s="4">
        <f t="shared" si="362"/>
        <v>8.1874858204447065E-2</v>
      </c>
      <c r="X730" s="2">
        <f t="shared" si="352"/>
        <v>99.72070053953054</v>
      </c>
      <c r="Y730" s="9">
        <f t="shared" si="353"/>
        <v>1.1458333333333333E-3</v>
      </c>
      <c r="Z730" s="2">
        <f t="shared" si="354"/>
        <v>0.40937429102223177</v>
      </c>
      <c r="AA730" s="2">
        <f t="shared" si="355"/>
        <v>55477.314313178162</v>
      </c>
      <c r="AB730" s="9" t="e">
        <f t="shared" si="356"/>
        <v>#NUM!</v>
      </c>
      <c r="AC730" s="4">
        <f t="shared" si="347"/>
        <v>7266194500</v>
      </c>
      <c r="AD730" s="4">
        <f t="shared" si="357"/>
        <v>7306082800</v>
      </c>
      <c r="AE730" s="4">
        <f t="shared" si="348"/>
        <v>100000</v>
      </c>
      <c r="AF730">
        <f t="shared" si="349"/>
        <v>235262</v>
      </c>
      <c r="AG730">
        <f t="shared" si="358"/>
        <v>145400</v>
      </c>
      <c r="AH730">
        <f t="shared" si="359"/>
        <v>89862</v>
      </c>
    </row>
    <row r="731" spans="1:34">
      <c r="A731" s="3">
        <v>728</v>
      </c>
      <c r="B731" s="2">
        <f t="shared" si="334"/>
        <v>723497778804670.62</v>
      </c>
      <c r="C731" s="2">
        <f t="shared" si="335"/>
        <v>3981468159439.2627</v>
      </c>
      <c r="D731" s="2">
        <f t="shared" si="360"/>
        <v>16364848034.091797</v>
      </c>
      <c r="E731" s="2">
        <f t="shared" si="336"/>
        <v>727479246964109.87</v>
      </c>
      <c r="G731" s="2">
        <f t="shared" si="337"/>
        <v>38</v>
      </c>
      <c r="H731" s="2">
        <f t="shared" si="338"/>
        <v>25</v>
      </c>
      <c r="I731" s="2">
        <f t="shared" si="339"/>
        <v>100000</v>
      </c>
      <c r="J731" s="4">
        <f t="shared" si="340"/>
        <v>3997878.0003477354</v>
      </c>
      <c r="K731" s="10">
        <f t="shared" si="341"/>
        <v>16409.840908472834</v>
      </c>
      <c r="L731" s="4">
        <f t="shared" si="350"/>
        <v>82049.204542364168</v>
      </c>
      <c r="M731" s="9" t="e">
        <f t="shared" si="351"/>
        <v>#NUM!</v>
      </c>
      <c r="N731" s="4">
        <f t="shared" si="342"/>
        <v>224.96437190494908</v>
      </c>
      <c r="Q731" s="2">
        <f t="shared" si="343"/>
        <v>7306082789.279562</v>
      </c>
      <c r="R731" s="2">
        <f t="shared" si="344"/>
        <v>40052479.860964917</v>
      </c>
      <c r="S731" s="2">
        <f t="shared" si="345"/>
        <v>164199.64515270549</v>
      </c>
      <c r="T731" s="4">
        <f t="shared" si="346"/>
        <v>7346135269.1405268</v>
      </c>
      <c r="U731" s="4">
        <v>100000</v>
      </c>
      <c r="V731" s="10">
        <f t="shared" si="361"/>
        <v>20.026239930482458</v>
      </c>
      <c r="W731" s="4">
        <f t="shared" si="362"/>
        <v>8.2099822576349624E-2</v>
      </c>
      <c r="X731" s="2">
        <f t="shared" si="352"/>
        <v>100.13119965241229</v>
      </c>
      <c r="Y731" s="9">
        <f t="shared" si="353"/>
        <v>1.1574074074074076E-3</v>
      </c>
      <c r="Z731" s="2">
        <f t="shared" si="354"/>
        <v>0.41049911288175167</v>
      </c>
      <c r="AA731" s="2">
        <f t="shared" si="355"/>
        <v>55577.445512830571</v>
      </c>
      <c r="AB731" s="9" t="e">
        <f t="shared" si="356"/>
        <v>#NUM!</v>
      </c>
      <c r="AC731" s="4">
        <f t="shared" si="347"/>
        <v>7306082800</v>
      </c>
      <c r="AD731" s="4">
        <f t="shared" si="357"/>
        <v>7346135300</v>
      </c>
      <c r="AE731" s="4">
        <f t="shared" si="348"/>
        <v>100000</v>
      </c>
      <c r="AF731">
        <f t="shared" si="349"/>
        <v>235586</v>
      </c>
      <c r="AG731">
        <f t="shared" si="358"/>
        <v>145600</v>
      </c>
      <c r="AH731">
        <f t="shared" si="359"/>
        <v>89986</v>
      </c>
    </row>
    <row r="732" spans="1:34">
      <c r="A732" s="3">
        <v>729</v>
      </c>
      <c r="B732" s="2">
        <f t="shared" si="334"/>
        <v>727479246964109.87</v>
      </c>
      <c r="C732" s="2">
        <f t="shared" si="335"/>
        <v>3997878000347.7354</v>
      </c>
      <c r="D732" s="2">
        <f t="shared" si="360"/>
        <v>16409840908.472656</v>
      </c>
      <c r="E732" s="2">
        <f t="shared" si="336"/>
        <v>731477124964457.62</v>
      </c>
      <c r="G732" s="2">
        <f t="shared" si="337"/>
        <v>38</v>
      </c>
      <c r="H732" s="2">
        <f t="shared" si="338"/>
        <v>26</v>
      </c>
      <c r="I732" s="2">
        <f t="shared" si="339"/>
        <v>100000</v>
      </c>
      <c r="J732" s="4">
        <f t="shared" si="340"/>
        <v>4014332.895933988</v>
      </c>
      <c r="K732" s="10">
        <f t="shared" si="341"/>
        <v>16454.8955862527</v>
      </c>
      <c r="L732" s="4">
        <f t="shared" si="350"/>
        <v>82274.477931263507</v>
      </c>
      <c r="M732" s="9" t="e">
        <f t="shared" si="351"/>
        <v>#NUM!</v>
      </c>
      <c r="N732" s="4">
        <f t="shared" si="342"/>
        <v>225.2733888993389</v>
      </c>
      <c r="Q732" s="2">
        <f t="shared" si="343"/>
        <v>7346135269.1405268</v>
      </c>
      <c r="R732" s="2">
        <f t="shared" si="344"/>
        <v>40217130.052895419</v>
      </c>
      <c r="S732" s="2">
        <f t="shared" si="345"/>
        <v>164650.19193050417</v>
      </c>
      <c r="T732" s="4">
        <f t="shared" si="346"/>
        <v>7386352399.1934223</v>
      </c>
      <c r="U732" s="4">
        <v>100000</v>
      </c>
      <c r="V732" s="10">
        <f t="shared" si="361"/>
        <v>20.10856502644771</v>
      </c>
      <c r="W732" s="4">
        <f t="shared" si="362"/>
        <v>8.2325095965252615E-2</v>
      </c>
      <c r="X732" s="2">
        <f t="shared" si="352"/>
        <v>100.54282513223855</v>
      </c>
      <c r="Y732" s="9">
        <f t="shared" si="353"/>
        <v>1.1574074074074076E-3</v>
      </c>
      <c r="Z732" s="2">
        <f t="shared" si="354"/>
        <v>0.41162547982625597</v>
      </c>
      <c r="AA732" s="2">
        <f t="shared" si="355"/>
        <v>55677.988337962808</v>
      </c>
      <c r="AB732" s="9" t="e">
        <f t="shared" si="356"/>
        <v>#NUM!</v>
      </c>
      <c r="AC732" s="4">
        <f t="shared" si="347"/>
        <v>7346135300</v>
      </c>
      <c r="AD732" s="4">
        <f t="shared" si="357"/>
        <v>7386352400</v>
      </c>
      <c r="AE732" s="4">
        <f t="shared" si="348"/>
        <v>100000</v>
      </c>
      <c r="AF732">
        <f t="shared" si="349"/>
        <v>235909</v>
      </c>
      <c r="AG732">
        <f t="shared" si="358"/>
        <v>145800</v>
      </c>
      <c r="AH732">
        <f t="shared" si="359"/>
        <v>90109</v>
      </c>
    </row>
    <row r="733" spans="1:34">
      <c r="A733" s="3">
        <v>730</v>
      </c>
      <c r="B733" s="2">
        <f t="shared" si="334"/>
        <v>731477124964457.62</v>
      </c>
      <c r="C733" s="2">
        <f t="shared" si="335"/>
        <v>4014332895933.9883</v>
      </c>
      <c r="D733" s="2">
        <f t="shared" si="360"/>
        <v>16454895586.25293</v>
      </c>
      <c r="E733" s="2">
        <f t="shared" si="336"/>
        <v>735491457860391.62</v>
      </c>
      <c r="G733" s="2">
        <f t="shared" si="337"/>
        <v>38</v>
      </c>
      <c r="H733" s="2">
        <f t="shared" si="338"/>
        <v>27</v>
      </c>
      <c r="I733" s="2">
        <f t="shared" si="339"/>
        <v>100000</v>
      </c>
      <c r="J733" s="4">
        <f t="shared" si="340"/>
        <v>4030832.9080014196</v>
      </c>
      <c r="K733" s="10">
        <f t="shared" si="341"/>
        <v>16500.012067431442</v>
      </c>
      <c r="L733" s="4">
        <f t="shared" si="350"/>
        <v>82500.060337157207</v>
      </c>
      <c r="M733" s="9" t="e">
        <f t="shared" si="351"/>
        <v>#NUM!</v>
      </c>
      <c r="N733" s="4">
        <f t="shared" si="342"/>
        <v>225.58240589369962</v>
      </c>
      <c r="Q733" s="2">
        <f t="shared" si="343"/>
        <v>7386352399.1934223</v>
      </c>
      <c r="R733" s="2">
        <f t="shared" si="344"/>
        <v>40382231.409637712</v>
      </c>
      <c r="S733" s="2">
        <f t="shared" si="345"/>
        <v>165101.35674229159</v>
      </c>
      <c r="T733" s="4">
        <f t="shared" si="346"/>
        <v>7426734630.6030598</v>
      </c>
      <c r="U733" s="4">
        <v>100000</v>
      </c>
      <c r="V733" s="10">
        <f t="shared" si="361"/>
        <v>20.191115704818856</v>
      </c>
      <c r="W733" s="4">
        <f t="shared" si="362"/>
        <v>8.2550678371145381E-2</v>
      </c>
      <c r="X733" s="2">
        <f t="shared" si="352"/>
        <v>100.95557852409428</v>
      </c>
      <c r="Y733" s="9">
        <f t="shared" si="353"/>
        <v>1.1574074074074076E-3</v>
      </c>
      <c r="Z733" s="2">
        <f t="shared" si="354"/>
        <v>0.41275339185573046</v>
      </c>
      <c r="AA733" s="2">
        <f t="shared" si="355"/>
        <v>55778.943916486904</v>
      </c>
      <c r="AB733" s="9" t="e">
        <f t="shared" si="356"/>
        <v>#NUM!</v>
      </c>
      <c r="AC733" s="4">
        <f t="shared" si="347"/>
        <v>7386352400</v>
      </c>
      <c r="AD733" s="4">
        <f t="shared" si="357"/>
        <v>7426734600</v>
      </c>
      <c r="AE733" s="4">
        <f t="shared" si="348"/>
        <v>100000</v>
      </c>
      <c r="AF733">
        <f t="shared" si="349"/>
        <v>236233</v>
      </c>
      <c r="AG733">
        <f t="shared" si="358"/>
        <v>146000</v>
      </c>
      <c r="AH733">
        <f t="shared" si="359"/>
        <v>90233</v>
      </c>
    </row>
    <row r="734" spans="1:34">
      <c r="A734" s="3">
        <v>731</v>
      </c>
      <c r="B734" s="2">
        <f t="shared" si="334"/>
        <v>735491457860391.62</v>
      </c>
      <c r="C734" s="2">
        <f t="shared" si="335"/>
        <v>4030832908001.4199</v>
      </c>
      <c r="D734" s="2">
        <f t="shared" si="360"/>
        <v>16500012067.431641</v>
      </c>
      <c r="E734" s="2">
        <f t="shared" si="336"/>
        <v>739522290768393</v>
      </c>
      <c r="G734" s="2">
        <f t="shared" si="337"/>
        <v>38</v>
      </c>
      <c r="H734" s="2">
        <f t="shared" si="338"/>
        <v>28</v>
      </c>
      <c r="I734" s="2">
        <f t="shared" si="339"/>
        <v>100000</v>
      </c>
      <c r="J734" s="4">
        <f t="shared" si="340"/>
        <v>4047378.0983534288</v>
      </c>
      <c r="K734" s="10">
        <f t="shared" si="341"/>
        <v>16545.19035200906</v>
      </c>
      <c r="L734" s="4">
        <f t="shared" si="350"/>
        <v>82725.951760045296</v>
      </c>
      <c r="M734" s="9" t="e">
        <f t="shared" si="351"/>
        <v>#NUM!</v>
      </c>
      <c r="N734" s="4">
        <f t="shared" si="342"/>
        <v>225.89142288808944</v>
      </c>
      <c r="Q734" s="2">
        <f t="shared" si="343"/>
        <v>7426734630.6030598</v>
      </c>
      <c r="R734" s="2">
        <f t="shared" si="344"/>
        <v>40547784.549225777</v>
      </c>
      <c r="S734" s="2">
        <f t="shared" si="345"/>
        <v>165553.13958806777</v>
      </c>
      <c r="T734" s="4">
        <f t="shared" si="346"/>
        <v>7467282415.1522856</v>
      </c>
      <c r="U734" s="4">
        <v>100000</v>
      </c>
      <c r="V734" s="10">
        <f t="shared" si="361"/>
        <v>20.273892274612891</v>
      </c>
      <c r="W734" s="4">
        <f t="shared" si="362"/>
        <v>8.2776569794035026E-2</v>
      </c>
      <c r="X734" s="2">
        <f t="shared" si="352"/>
        <v>101.36946137306445</v>
      </c>
      <c r="Y734" s="9">
        <f t="shared" si="353"/>
        <v>1.1689814814814816E-3</v>
      </c>
      <c r="Z734" s="2">
        <f t="shared" si="354"/>
        <v>0.41388284897017513</v>
      </c>
      <c r="AA734" s="2">
        <f t="shared" si="355"/>
        <v>55880.313377859966</v>
      </c>
      <c r="AB734" s="9" t="e">
        <f t="shared" si="356"/>
        <v>#NUM!</v>
      </c>
      <c r="AC734" s="4">
        <f t="shared" si="347"/>
        <v>7426734600</v>
      </c>
      <c r="AD734" s="4">
        <f t="shared" si="357"/>
        <v>7467282400</v>
      </c>
      <c r="AE734" s="4">
        <f t="shared" si="348"/>
        <v>100000</v>
      </c>
      <c r="AF734">
        <f t="shared" si="349"/>
        <v>236557</v>
      </c>
      <c r="AG734">
        <f t="shared" si="358"/>
        <v>146200</v>
      </c>
      <c r="AH734">
        <f t="shared" si="359"/>
        <v>90357</v>
      </c>
    </row>
    <row r="735" spans="1:34">
      <c r="A735" s="3">
        <v>732</v>
      </c>
      <c r="B735" s="2">
        <f t="shared" si="334"/>
        <v>739522290768393</v>
      </c>
      <c r="C735" s="2">
        <f t="shared" si="335"/>
        <v>4047378098353.4287</v>
      </c>
      <c r="D735" s="2">
        <f t="shared" si="360"/>
        <v>16545190352.008789</v>
      </c>
      <c r="E735" s="2">
        <f t="shared" si="336"/>
        <v>743569668866746.37</v>
      </c>
      <c r="G735" s="2">
        <f t="shared" si="337"/>
        <v>38</v>
      </c>
      <c r="H735" s="2">
        <f t="shared" si="338"/>
        <v>29</v>
      </c>
      <c r="I735" s="2">
        <f t="shared" si="339"/>
        <v>100000</v>
      </c>
      <c r="J735" s="4">
        <f t="shared" si="340"/>
        <v>4063968.5287934141</v>
      </c>
      <c r="K735" s="10">
        <f t="shared" si="341"/>
        <v>16590.430439985554</v>
      </c>
      <c r="L735" s="4">
        <f t="shared" si="350"/>
        <v>82952.152199927776</v>
      </c>
      <c r="M735" s="9" t="e">
        <f t="shared" si="351"/>
        <v>#NUM!</v>
      </c>
      <c r="N735" s="4">
        <f t="shared" si="342"/>
        <v>226.20043988247926</v>
      </c>
      <c r="Q735" s="2">
        <f t="shared" si="343"/>
        <v>7467282415.1522856</v>
      </c>
      <c r="R735" s="2">
        <f t="shared" si="344"/>
        <v>40713790.089693613</v>
      </c>
      <c r="S735" s="2">
        <f t="shared" si="345"/>
        <v>166005.5404678327</v>
      </c>
      <c r="T735" s="4">
        <f t="shared" si="346"/>
        <v>7507996205.2419796</v>
      </c>
      <c r="U735" s="4">
        <v>100000</v>
      </c>
      <c r="V735" s="10">
        <f t="shared" si="361"/>
        <v>20.356895044846809</v>
      </c>
      <c r="W735" s="4">
        <f t="shared" si="362"/>
        <v>8.3002770233918E-2</v>
      </c>
      <c r="X735" s="2">
        <f t="shared" si="352"/>
        <v>101.78447522423404</v>
      </c>
      <c r="Y735" s="9">
        <f t="shared" si="353"/>
        <v>1.1689814814814816E-3</v>
      </c>
      <c r="Z735" s="2">
        <f t="shared" si="354"/>
        <v>0.41501385116959</v>
      </c>
      <c r="AA735" s="2">
        <f t="shared" si="355"/>
        <v>55982.097853084197</v>
      </c>
      <c r="AB735" s="9" t="e">
        <f t="shared" si="356"/>
        <v>#NUM!</v>
      </c>
      <c r="AC735" s="4">
        <f t="shared" si="347"/>
        <v>7467282400</v>
      </c>
      <c r="AD735" s="4">
        <f t="shared" si="357"/>
        <v>7507996200</v>
      </c>
      <c r="AE735" s="4">
        <f t="shared" si="348"/>
        <v>100000</v>
      </c>
      <c r="AF735">
        <f t="shared" si="349"/>
        <v>236880</v>
      </c>
      <c r="AG735">
        <f t="shared" si="358"/>
        <v>146400</v>
      </c>
      <c r="AH735">
        <f t="shared" si="359"/>
        <v>90480</v>
      </c>
    </row>
    <row r="736" spans="1:34">
      <c r="A736" s="3">
        <v>733</v>
      </c>
      <c r="B736" s="2">
        <f t="shared" si="334"/>
        <v>743569668866746.37</v>
      </c>
      <c r="C736" s="2">
        <f t="shared" si="335"/>
        <v>4063968528793.4141</v>
      </c>
      <c r="D736" s="2">
        <f t="shared" si="360"/>
        <v>16590430439.985352</v>
      </c>
      <c r="E736" s="2">
        <f t="shared" si="336"/>
        <v>747633637395539.75</v>
      </c>
      <c r="G736" s="2">
        <f t="shared" si="337"/>
        <v>38</v>
      </c>
      <c r="H736" s="2">
        <f t="shared" si="338"/>
        <v>30</v>
      </c>
      <c r="I736" s="2">
        <f t="shared" si="339"/>
        <v>100000</v>
      </c>
      <c r="J736" s="4">
        <f t="shared" si="340"/>
        <v>4080604.2611247748</v>
      </c>
      <c r="K736" s="10">
        <f t="shared" si="341"/>
        <v>16635.732331360919</v>
      </c>
      <c r="L736" s="4">
        <f t="shared" si="350"/>
        <v>83178.661656804601</v>
      </c>
      <c r="M736" s="9" t="e">
        <f t="shared" si="351"/>
        <v>#NUM!</v>
      </c>
      <c r="N736" s="4">
        <f t="shared" si="342"/>
        <v>226.50945687682542</v>
      </c>
      <c r="Q736" s="2">
        <f t="shared" si="343"/>
        <v>7507996205.2419796</v>
      </c>
      <c r="R736" s="2">
        <f t="shared" si="344"/>
        <v>40880248.649075203</v>
      </c>
      <c r="S736" s="2">
        <f t="shared" si="345"/>
        <v>166458.55938158638</v>
      </c>
      <c r="T736" s="4">
        <f t="shared" si="346"/>
        <v>7548876453.8910551</v>
      </c>
      <c r="U736" s="4">
        <v>100000</v>
      </c>
      <c r="V736" s="10">
        <f t="shared" si="361"/>
        <v>20.440124324537603</v>
      </c>
      <c r="W736" s="4">
        <f t="shared" si="362"/>
        <v>8.32292796907943E-2</v>
      </c>
      <c r="X736" s="2">
        <f t="shared" si="352"/>
        <v>102.20062162268802</v>
      </c>
      <c r="Y736" s="9">
        <f t="shared" si="353"/>
        <v>1.1805555555555556E-3</v>
      </c>
      <c r="Z736" s="2">
        <f t="shared" si="354"/>
        <v>0.41614639845397505</v>
      </c>
      <c r="AA736" s="2">
        <f t="shared" si="355"/>
        <v>56084.298474706884</v>
      </c>
      <c r="AB736" s="9" t="e">
        <f t="shared" si="356"/>
        <v>#NUM!</v>
      </c>
      <c r="AC736" s="4">
        <f t="shared" si="347"/>
        <v>7507996200</v>
      </c>
      <c r="AD736" s="4">
        <f t="shared" si="357"/>
        <v>7548876500</v>
      </c>
      <c r="AE736" s="4">
        <f t="shared" si="348"/>
        <v>100000</v>
      </c>
      <c r="AF736">
        <f t="shared" si="349"/>
        <v>237204</v>
      </c>
      <c r="AG736">
        <f t="shared" si="358"/>
        <v>146600</v>
      </c>
      <c r="AH736">
        <f t="shared" si="359"/>
        <v>90604</v>
      </c>
    </row>
    <row r="737" spans="1:34">
      <c r="A737" s="3">
        <v>734</v>
      </c>
      <c r="B737" s="2">
        <f t="shared" si="334"/>
        <v>747633637395539.75</v>
      </c>
      <c r="C737" s="2">
        <f t="shared" si="335"/>
        <v>4080604261124.7749</v>
      </c>
      <c r="D737" s="2">
        <f t="shared" si="360"/>
        <v>16635732331.36084</v>
      </c>
      <c r="E737" s="2">
        <f t="shared" si="336"/>
        <v>751714241656664.5</v>
      </c>
      <c r="G737" s="2">
        <f t="shared" si="337"/>
        <v>38</v>
      </c>
      <c r="H737" s="2">
        <f t="shared" si="338"/>
        <v>31</v>
      </c>
      <c r="I737" s="2">
        <f t="shared" si="339"/>
        <v>100000</v>
      </c>
      <c r="J737" s="4">
        <f t="shared" si="340"/>
        <v>4097285.35715091</v>
      </c>
      <c r="K737" s="10">
        <f t="shared" si="341"/>
        <v>16681.096026135161</v>
      </c>
      <c r="L737" s="4">
        <f t="shared" si="350"/>
        <v>83405.480130675802</v>
      </c>
      <c r="M737" s="9" t="e">
        <f t="shared" si="351"/>
        <v>#NUM!</v>
      </c>
      <c r="N737" s="4">
        <f t="shared" si="342"/>
        <v>226.81847387120069</v>
      </c>
      <c r="Q737" s="2">
        <f t="shared" si="343"/>
        <v>7548876453.8910551</v>
      </c>
      <c r="R737" s="2">
        <f t="shared" si="344"/>
        <v>41047160.845404528</v>
      </c>
      <c r="S737" s="2">
        <f t="shared" si="345"/>
        <v>166912.19632932881</v>
      </c>
      <c r="T737" s="4">
        <f t="shared" si="346"/>
        <v>7589923614.7364597</v>
      </c>
      <c r="U737" s="4">
        <v>100000</v>
      </c>
      <c r="V737" s="10">
        <f t="shared" si="361"/>
        <v>20.523580422702263</v>
      </c>
      <c r="W737" s="4">
        <f t="shared" si="362"/>
        <v>8.3456098164660375E-2</v>
      </c>
      <c r="X737" s="2">
        <f t="shared" si="352"/>
        <v>102.61790211351132</v>
      </c>
      <c r="Y737" s="9">
        <f t="shared" si="353"/>
        <v>1.1805555555555556E-3</v>
      </c>
      <c r="Z737" s="2">
        <f t="shared" si="354"/>
        <v>0.41728049082330188</v>
      </c>
      <c r="AA737" s="2">
        <f t="shared" si="355"/>
        <v>56186.916376820394</v>
      </c>
      <c r="AB737" s="9" t="e">
        <f t="shared" si="356"/>
        <v>#NUM!</v>
      </c>
      <c r="AC737" s="4">
        <f t="shared" si="347"/>
        <v>7548876500</v>
      </c>
      <c r="AD737" s="4">
        <f t="shared" si="357"/>
        <v>7589923600</v>
      </c>
      <c r="AE737" s="4">
        <f t="shared" si="348"/>
        <v>100000</v>
      </c>
      <c r="AF737">
        <f t="shared" si="349"/>
        <v>237527</v>
      </c>
      <c r="AG737">
        <f t="shared" si="358"/>
        <v>146800</v>
      </c>
      <c r="AH737">
        <f t="shared" si="359"/>
        <v>90727</v>
      </c>
    </row>
    <row r="738" spans="1:34">
      <c r="A738" s="3">
        <v>735</v>
      </c>
      <c r="B738" s="2">
        <f t="shared" si="334"/>
        <v>751714241656664.5</v>
      </c>
      <c r="C738" s="2">
        <f t="shared" si="335"/>
        <v>4097285357150.9102</v>
      </c>
      <c r="D738" s="2">
        <f t="shared" si="360"/>
        <v>16681096026.135254</v>
      </c>
      <c r="E738" s="2">
        <f t="shared" si="336"/>
        <v>755811527013815.37</v>
      </c>
      <c r="G738" s="2">
        <f t="shared" si="337"/>
        <v>38</v>
      </c>
      <c r="H738" s="2">
        <f t="shared" si="338"/>
        <v>32</v>
      </c>
      <c r="I738" s="2">
        <f t="shared" si="339"/>
        <v>100000</v>
      </c>
      <c r="J738" s="4">
        <f t="shared" si="340"/>
        <v>4114011.8786752182</v>
      </c>
      <c r="K738" s="10">
        <f t="shared" si="341"/>
        <v>16726.521524308278</v>
      </c>
      <c r="L738" s="4">
        <f t="shared" si="350"/>
        <v>83632.607621541392</v>
      </c>
      <c r="M738" s="9" t="e">
        <f t="shared" si="351"/>
        <v>#NUM!</v>
      </c>
      <c r="N738" s="4">
        <f t="shared" si="342"/>
        <v>227.12749086559052</v>
      </c>
      <c r="Q738" s="2">
        <f t="shared" si="343"/>
        <v>7589923614.7364597</v>
      </c>
      <c r="R738" s="2">
        <f t="shared" si="344"/>
        <v>41214527.296715587</v>
      </c>
      <c r="S738" s="2">
        <f t="shared" si="345"/>
        <v>167366.45131105999</v>
      </c>
      <c r="T738" s="4">
        <f t="shared" si="346"/>
        <v>7631138142.0331755</v>
      </c>
      <c r="U738" s="4">
        <v>100000</v>
      </c>
      <c r="V738" s="10">
        <f t="shared" si="361"/>
        <v>20.607263648357794</v>
      </c>
      <c r="W738" s="4">
        <f t="shared" si="362"/>
        <v>8.3683225655530435E-2</v>
      </c>
      <c r="X738" s="2">
        <f t="shared" si="352"/>
        <v>103.03631824178896</v>
      </c>
      <c r="Y738" s="9">
        <f t="shared" si="353"/>
        <v>1.1921296296296296E-3</v>
      </c>
      <c r="Z738" s="2">
        <f t="shared" si="354"/>
        <v>0.41841612827764152</v>
      </c>
      <c r="AA738" s="2">
        <f t="shared" si="355"/>
        <v>56289.95269506218</v>
      </c>
      <c r="AB738" s="9" t="e">
        <f t="shared" si="356"/>
        <v>#NUM!</v>
      </c>
      <c r="AC738" s="4">
        <f t="shared" si="347"/>
        <v>7589923600</v>
      </c>
      <c r="AD738" s="4">
        <f t="shared" si="357"/>
        <v>7631138100</v>
      </c>
      <c r="AE738" s="4">
        <f t="shared" si="348"/>
        <v>100000</v>
      </c>
      <c r="AF738">
        <f t="shared" si="349"/>
        <v>237851</v>
      </c>
      <c r="AG738">
        <f t="shared" si="358"/>
        <v>147000</v>
      </c>
      <c r="AH738">
        <f t="shared" si="359"/>
        <v>90851</v>
      </c>
    </row>
    <row r="739" spans="1:34">
      <c r="A739" s="3">
        <v>736</v>
      </c>
      <c r="B739" s="2">
        <f t="shared" si="334"/>
        <v>755811527013815.37</v>
      </c>
      <c r="C739" s="2">
        <f t="shared" si="335"/>
        <v>4114011878675.2187</v>
      </c>
      <c r="D739" s="2">
        <f t="shared" si="360"/>
        <v>16726521524.308594</v>
      </c>
      <c r="E739" s="2">
        <f t="shared" si="336"/>
        <v>759925538892490.62</v>
      </c>
      <c r="G739" s="2">
        <f t="shared" si="337"/>
        <v>38</v>
      </c>
      <c r="H739" s="2">
        <f t="shared" si="338"/>
        <v>33</v>
      </c>
      <c r="I739" s="2">
        <f t="shared" si="339"/>
        <v>100000</v>
      </c>
      <c r="J739" s="4">
        <f t="shared" si="340"/>
        <v>4130783.8875010987</v>
      </c>
      <c r="K739" s="10">
        <f t="shared" si="341"/>
        <v>16772.008825880272</v>
      </c>
      <c r="L739" s="4">
        <f t="shared" si="350"/>
        <v>83860.044129401358</v>
      </c>
      <c r="M739" s="9" t="e">
        <f t="shared" si="351"/>
        <v>#NUM!</v>
      </c>
      <c r="N739" s="4">
        <f t="shared" si="342"/>
        <v>227.43650785996579</v>
      </c>
      <c r="Q739" s="2">
        <f t="shared" si="343"/>
        <v>7631138142.0331755</v>
      </c>
      <c r="R739" s="2">
        <f t="shared" si="344"/>
        <v>41382348.621042371</v>
      </c>
      <c r="S739" s="2">
        <f t="shared" si="345"/>
        <v>167821.32432677993</v>
      </c>
      <c r="T739" s="4">
        <f t="shared" si="346"/>
        <v>7672520490.6542177</v>
      </c>
      <c r="U739" s="4">
        <v>100000</v>
      </c>
      <c r="V739" s="10">
        <f t="shared" si="361"/>
        <v>20.691174310521184</v>
      </c>
      <c r="W739" s="4">
        <f t="shared" si="362"/>
        <v>8.3910662163390271E-2</v>
      </c>
      <c r="X739" s="2">
        <f t="shared" si="352"/>
        <v>103.45587155260591</v>
      </c>
      <c r="Y739" s="9">
        <f t="shared" si="353"/>
        <v>1.1921296296296296E-3</v>
      </c>
      <c r="Z739" s="2">
        <f t="shared" si="354"/>
        <v>0.41955331081695135</v>
      </c>
      <c r="AA739" s="2">
        <f t="shared" si="355"/>
        <v>56393.408566614788</v>
      </c>
      <c r="AB739" s="9" t="e">
        <f t="shared" si="356"/>
        <v>#NUM!</v>
      </c>
      <c r="AC739" s="4">
        <f t="shared" si="347"/>
        <v>7631138100</v>
      </c>
      <c r="AD739" s="4">
        <f t="shared" si="357"/>
        <v>7672520500</v>
      </c>
      <c r="AE739" s="4">
        <f t="shared" si="348"/>
        <v>100000</v>
      </c>
      <c r="AF739">
        <f t="shared" si="349"/>
        <v>238175</v>
      </c>
      <c r="AG739">
        <f t="shared" si="358"/>
        <v>147200</v>
      </c>
      <c r="AH739">
        <f t="shared" si="359"/>
        <v>90975</v>
      </c>
    </row>
    <row r="740" spans="1:34">
      <c r="A740" s="3">
        <v>737</v>
      </c>
      <c r="B740" s="2">
        <f t="shared" si="334"/>
        <v>759925538892490.62</v>
      </c>
      <c r="C740" s="2">
        <f t="shared" si="335"/>
        <v>4130783887501.0986</v>
      </c>
      <c r="D740" s="2">
        <f t="shared" si="360"/>
        <v>16772008825.879883</v>
      </c>
      <c r="E740" s="2">
        <f t="shared" si="336"/>
        <v>764056322779991.75</v>
      </c>
      <c r="G740" s="2">
        <f t="shared" si="337"/>
        <v>38</v>
      </c>
      <c r="H740" s="2">
        <f t="shared" si="338"/>
        <v>34</v>
      </c>
      <c r="I740" s="2">
        <f t="shared" si="339"/>
        <v>100000</v>
      </c>
      <c r="J740" s="4">
        <f t="shared" si="340"/>
        <v>4147601.44543195</v>
      </c>
      <c r="K740" s="10">
        <f t="shared" si="341"/>
        <v>16817.557930851141</v>
      </c>
      <c r="L740" s="4">
        <f t="shared" si="350"/>
        <v>84087.789654255699</v>
      </c>
      <c r="M740" s="9" t="e">
        <f t="shared" si="351"/>
        <v>#NUM!</v>
      </c>
      <c r="N740" s="4">
        <f t="shared" si="342"/>
        <v>227.74552485434106</v>
      </c>
      <c r="Q740" s="2">
        <f t="shared" si="343"/>
        <v>7672520490.6542177</v>
      </c>
      <c r="R740" s="2">
        <f t="shared" si="344"/>
        <v>41550625.436418861</v>
      </c>
      <c r="S740" s="2">
        <f t="shared" si="345"/>
        <v>168276.81537648861</v>
      </c>
      <c r="T740" s="4">
        <f t="shared" si="346"/>
        <v>7714071116.0906363</v>
      </c>
      <c r="U740" s="4">
        <v>100000</v>
      </c>
      <c r="V740" s="10">
        <f t="shared" si="361"/>
        <v>20.775312718209431</v>
      </c>
      <c r="W740" s="4">
        <f t="shared" si="362"/>
        <v>8.4138407688246986E-2</v>
      </c>
      <c r="X740" s="2">
        <f t="shared" si="352"/>
        <v>103.87656359104716</v>
      </c>
      <c r="Y740" s="9">
        <f t="shared" si="353"/>
        <v>1.1921296296296296E-3</v>
      </c>
      <c r="Z740" s="2">
        <f t="shared" si="354"/>
        <v>0.42069203844124559</v>
      </c>
      <c r="AA740" s="2">
        <f t="shared" si="355"/>
        <v>56497.285130205833</v>
      </c>
      <c r="AB740" s="9" t="e">
        <f t="shared" si="356"/>
        <v>#NUM!</v>
      </c>
      <c r="AC740" s="4">
        <f t="shared" si="347"/>
        <v>7672520500</v>
      </c>
      <c r="AD740" s="4">
        <f t="shared" si="357"/>
        <v>7714071100</v>
      </c>
      <c r="AE740" s="4">
        <f t="shared" si="348"/>
        <v>100000</v>
      </c>
      <c r="AF740">
        <f t="shared" si="349"/>
        <v>238498</v>
      </c>
      <c r="AG740">
        <f t="shared" si="358"/>
        <v>147400</v>
      </c>
      <c r="AH740">
        <f t="shared" si="359"/>
        <v>91098</v>
      </c>
    </row>
    <row r="741" spans="1:34">
      <c r="A741" s="3">
        <v>738</v>
      </c>
      <c r="B741" s="2">
        <f t="shared" si="334"/>
        <v>764056322779991.75</v>
      </c>
      <c r="C741" s="2">
        <f t="shared" si="335"/>
        <v>4147601445431.9502</v>
      </c>
      <c r="D741" s="2">
        <f t="shared" si="360"/>
        <v>16817557930.851562</v>
      </c>
      <c r="E741" s="2">
        <f t="shared" si="336"/>
        <v>768203924225423.75</v>
      </c>
      <c r="G741" s="2">
        <f t="shared" si="337"/>
        <v>38</v>
      </c>
      <c r="H741" s="2">
        <f t="shared" si="338"/>
        <v>35</v>
      </c>
      <c r="I741" s="2">
        <f t="shared" si="339"/>
        <v>100000</v>
      </c>
      <c r="J741" s="4">
        <f t="shared" si="340"/>
        <v>4164464.6142711709</v>
      </c>
      <c r="K741" s="10">
        <f t="shared" si="341"/>
        <v>16863.168839220882</v>
      </c>
      <c r="L741" s="4">
        <f t="shared" si="350"/>
        <v>84315.844196104415</v>
      </c>
      <c r="M741" s="9" t="e">
        <f t="shared" si="351"/>
        <v>#NUM!</v>
      </c>
      <c r="N741" s="4">
        <f t="shared" si="342"/>
        <v>228.05454184871633</v>
      </c>
      <c r="Q741" s="2">
        <f t="shared" si="343"/>
        <v>7714071116.0906363</v>
      </c>
      <c r="R741" s="2">
        <f t="shared" si="344"/>
        <v>41719358.360879049</v>
      </c>
      <c r="S741" s="2">
        <f t="shared" si="345"/>
        <v>168732.92446018604</v>
      </c>
      <c r="T741" s="4">
        <f t="shared" si="346"/>
        <v>7755790474.4515152</v>
      </c>
      <c r="U741" s="4">
        <v>100000</v>
      </c>
      <c r="V741" s="10">
        <f t="shared" si="361"/>
        <v>20.859679180439525</v>
      </c>
      <c r="W741" s="4">
        <f t="shared" si="362"/>
        <v>8.4366462230093475E-2</v>
      </c>
      <c r="X741" s="2">
        <f t="shared" si="352"/>
        <v>104.29839590219763</v>
      </c>
      <c r="Y741" s="9">
        <f t="shared" si="353"/>
        <v>1.2037037037037038E-3</v>
      </c>
      <c r="Z741" s="2">
        <f t="shared" si="354"/>
        <v>0.42183231115046738</v>
      </c>
      <c r="AA741" s="2">
        <f t="shared" si="355"/>
        <v>56601.583526108028</v>
      </c>
      <c r="AB741" s="9" t="e">
        <f t="shared" si="356"/>
        <v>#NUM!</v>
      </c>
      <c r="AC741" s="4">
        <f t="shared" si="347"/>
        <v>7714071100</v>
      </c>
      <c r="AD741" s="4">
        <f t="shared" si="357"/>
        <v>7755790500</v>
      </c>
      <c r="AE741" s="4">
        <f t="shared" si="348"/>
        <v>100000</v>
      </c>
      <c r="AF741">
        <f t="shared" si="349"/>
        <v>238822</v>
      </c>
      <c r="AG741">
        <f t="shared" si="358"/>
        <v>147600</v>
      </c>
      <c r="AH741">
        <f t="shared" si="359"/>
        <v>91222</v>
      </c>
    </row>
    <row r="742" spans="1:34">
      <c r="A742" s="3">
        <v>739</v>
      </c>
      <c r="B742" s="2">
        <f t="shared" si="334"/>
        <v>768203924225423.75</v>
      </c>
      <c r="C742" s="2">
        <f t="shared" si="335"/>
        <v>4164464614271.1709</v>
      </c>
      <c r="D742" s="2">
        <f t="shared" si="360"/>
        <v>16863168839.220703</v>
      </c>
      <c r="E742" s="2">
        <f t="shared" si="336"/>
        <v>772368388839694.87</v>
      </c>
      <c r="G742" s="2">
        <f t="shared" si="337"/>
        <v>38</v>
      </c>
      <c r="H742" s="2">
        <f t="shared" si="338"/>
        <v>36</v>
      </c>
      <c r="I742" s="2">
        <f t="shared" si="339"/>
        <v>100000</v>
      </c>
      <c r="J742" s="4">
        <f t="shared" si="340"/>
        <v>4181373.4558221605</v>
      </c>
      <c r="K742" s="10">
        <f t="shared" si="341"/>
        <v>16908.841550989499</v>
      </c>
      <c r="L742" s="4">
        <f t="shared" si="350"/>
        <v>84544.207754947493</v>
      </c>
      <c r="M742" s="9" t="e">
        <f t="shared" si="351"/>
        <v>#NUM!</v>
      </c>
      <c r="N742" s="4">
        <f t="shared" si="342"/>
        <v>228.36355884307704</v>
      </c>
      <c r="Q742" s="2">
        <f t="shared" si="343"/>
        <v>7755790474.4515152</v>
      </c>
      <c r="R742" s="2">
        <f t="shared" si="344"/>
        <v>41888548.012456924</v>
      </c>
      <c r="S742" s="2">
        <f t="shared" si="345"/>
        <v>169189.65157787222</v>
      </c>
      <c r="T742" s="4">
        <f t="shared" si="346"/>
        <v>7797679022.4639721</v>
      </c>
      <c r="U742" s="4">
        <v>100000</v>
      </c>
      <c r="V742" s="10">
        <f t="shared" si="361"/>
        <v>20.944274006228461</v>
      </c>
      <c r="W742" s="4">
        <f t="shared" si="362"/>
        <v>8.4594825788936845E-2</v>
      </c>
      <c r="X742" s="2">
        <f t="shared" si="352"/>
        <v>104.7213700311423</v>
      </c>
      <c r="Y742" s="9">
        <f t="shared" si="353"/>
        <v>1.2037037037037038E-3</v>
      </c>
      <c r="Z742" s="2">
        <f t="shared" si="354"/>
        <v>0.42297412894467357</v>
      </c>
      <c r="AA742" s="2">
        <f t="shared" si="355"/>
        <v>56706.304896139169</v>
      </c>
      <c r="AB742" s="9" t="e">
        <f t="shared" si="356"/>
        <v>#NUM!</v>
      </c>
      <c r="AC742" s="4">
        <f t="shared" si="347"/>
        <v>7755790500</v>
      </c>
      <c r="AD742" s="4">
        <f t="shared" si="357"/>
        <v>7797679000</v>
      </c>
      <c r="AE742" s="4">
        <f t="shared" si="348"/>
        <v>100000</v>
      </c>
      <c r="AF742">
        <f t="shared" si="349"/>
        <v>239145</v>
      </c>
      <c r="AG742">
        <f t="shared" si="358"/>
        <v>147800</v>
      </c>
      <c r="AH742">
        <f t="shared" si="359"/>
        <v>91345</v>
      </c>
    </row>
    <row r="743" spans="1:34">
      <c r="A743" s="3">
        <v>740</v>
      </c>
      <c r="B743" s="2">
        <f t="shared" si="334"/>
        <v>772368388839694.87</v>
      </c>
      <c r="C743" s="2">
        <f t="shared" si="335"/>
        <v>4181373455822.1606</v>
      </c>
      <c r="D743" s="2">
        <f t="shared" si="360"/>
        <v>16908841550.989746</v>
      </c>
      <c r="E743" s="2">
        <f t="shared" si="336"/>
        <v>776549762295517</v>
      </c>
      <c r="G743" s="2">
        <f t="shared" si="337"/>
        <v>38</v>
      </c>
      <c r="H743" s="2">
        <f t="shared" si="338"/>
        <v>37</v>
      </c>
      <c r="I743" s="2">
        <f t="shared" si="339"/>
        <v>100000</v>
      </c>
      <c r="J743" s="4">
        <f t="shared" si="340"/>
        <v>4198328.0318883173</v>
      </c>
      <c r="K743" s="10">
        <f t="shared" si="341"/>
        <v>16954.576066156991</v>
      </c>
      <c r="L743" s="4">
        <f t="shared" si="350"/>
        <v>84772.880330784959</v>
      </c>
      <c r="M743" s="9" t="e">
        <f t="shared" si="351"/>
        <v>#NUM!</v>
      </c>
      <c r="N743" s="4">
        <f t="shared" si="342"/>
        <v>228.67257583746687</v>
      </c>
      <c r="Q743" s="2">
        <f t="shared" si="343"/>
        <v>7797679022.4639721</v>
      </c>
      <c r="R743" s="2">
        <f t="shared" si="344"/>
        <v>42058195.009186469</v>
      </c>
      <c r="S743" s="2">
        <f t="shared" si="345"/>
        <v>169646.99672954716</v>
      </c>
      <c r="T743" s="4">
        <f t="shared" si="346"/>
        <v>7839737217.4731588</v>
      </c>
      <c r="U743" s="4">
        <v>100000</v>
      </c>
      <c r="V743" s="10">
        <f t="shared" si="361"/>
        <v>21.029097504593235</v>
      </c>
      <c r="W743" s="4">
        <f t="shared" si="362"/>
        <v>8.4823498364773542E-2</v>
      </c>
      <c r="X743" s="2">
        <f t="shared" si="352"/>
        <v>105.14548752296618</v>
      </c>
      <c r="Y743" s="9">
        <f t="shared" si="353"/>
        <v>1.2152777777777778E-3</v>
      </c>
      <c r="Z743" s="2">
        <f t="shared" si="354"/>
        <v>0.42411749182387837</v>
      </c>
      <c r="AA743" s="2">
        <f t="shared" si="355"/>
        <v>56811.450383662137</v>
      </c>
      <c r="AB743" s="9" t="e">
        <f t="shared" si="356"/>
        <v>#NUM!</v>
      </c>
      <c r="AC743" s="4">
        <f t="shared" si="347"/>
        <v>7797679000</v>
      </c>
      <c r="AD743" s="4">
        <f t="shared" si="357"/>
        <v>7839737200</v>
      </c>
      <c r="AE743" s="4">
        <f t="shared" si="348"/>
        <v>100000</v>
      </c>
      <c r="AF743">
        <f t="shared" si="349"/>
        <v>239469</v>
      </c>
      <c r="AG743">
        <f t="shared" si="358"/>
        <v>148000</v>
      </c>
      <c r="AH743">
        <f t="shared" si="359"/>
        <v>91469</v>
      </c>
    </row>
    <row r="744" spans="1:34">
      <c r="A744" s="3">
        <v>741</v>
      </c>
      <c r="B744" s="2">
        <f t="shared" si="334"/>
        <v>776549762295517</v>
      </c>
      <c r="C744" s="2">
        <f t="shared" si="335"/>
        <v>4198328031888.3174</v>
      </c>
      <c r="D744" s="2">
        <f t="shared" si="360"/>
        <v>16954576066.156738</v>
      </c>
      <c r="E744" s="2">
        <f t="shared" si="336"/>
        <v>780748090327405.37</v>
      </c>
      <c r="G744" s="2">
        <f t="shared" si="337"/>
        <v>38</v>
      </c>
      <c r="H744" s="2">
        <f t="shared" si="338"/>
        <v>38</v>
      </c>
      <c r="I744" s="2">
        <f t="shared" si="339"/>
        <v>100000</v>
      </c>
      <c r="J744" s="4">
        <f t="shared" si="340"/>
        <v>4215328.4042730406</v>
      </c>
      <c r="K744" s="10">
        <f t="shared" si="341"/>
        <v>17000.37238472336</v>
      </c>
      <c r="L744" s="4">
        <f t="shared" si="350"/>
        <v>85001.861923616802</v>
      </c>
      <c r="M744" s="9" t="e">
        <f t="shared" si="351"/>
        <v>#NUM!</v>
      </c>
      <c r="N744" s="4">
        <f t="shared" si="342"/>
        <v>228.98159283184214</v>
      </c>
      <c r="Q744" s="2">
        <f t="shared" si="343"/>
        <v>7839737217.4731588</v>
      </c>
      <c r="R744" s="2">
        <f t="shared" si="344"/>
        <v>42228299.969101682</v>
      </c>
      <c r="S744" s="2">
        <f t="shared" si="345"/>
        <v>170104.95991521084</v>
      </c>
      <c r="T744" s="4">
        <f t="shared" si="346"/>
        <v>7881965517.4422607</v>
      </c>
      <c r="U744" s="4">
        <v>100000</v>
      </c>
      <c r="V744" s="10">
        <f t="shared" si="361"/>
        <v>21.114149984550838</v>
      </c>
      <c r="W744" s="4">
        <f t="shared" si="362"/>
        <v>8.5052479957603566E-2</v>
      </c>
      <c r="X744" s="2">
        <f t="shared" si="352"/>
        <v>105.57074992275419</v>
      </c>
      <c r="Y744" s="9">
        <f t="shared" si="353"/>
        <v>1.2152777777777778E-3</v>
      </c>
      <c r="Z744" s="2">
        <f t="shared" si="354"/>
        <v>0.42526239978801073</v>
      </c>
      <c r="AA744" s="2">
        <f t="shared" si="355"/>
        <v>56917.021133584894</v>
      </c>
      <c r="AB744" s="9" t="e">
        <f t="shared" si="356"/>
        <v>#NUM!</v>
      </c>
      <c r="AC744" s="4">
        <f t="shared" si="347"/>
        <v>7839737200</v>
      </c>
      <c r="AD744" s="4">
        <f t="shared" si="357"/>
        <v>7881965500</v>
      </c>
      <c r="AE744" s="4">
        <f t="shared" si="348"/>
        <v>100000</v>
      </c>
      <c r="AF744">
        <f t="shared" si="349"/>
        <v>239793</v>
      </c>
      <c r="AG744">
        <f t="shared" si="358"/>
        <v>148200</v>
      </c>
      <c r="AH744">
        <f t="shared" si="359"/>
        <v>91593</v>
      </c>
    </row>
    <row r="745" spans="1:34">
      <c r="A745" s="3">
        <v>742</v>
      </c>
      <c r="B745" s="2">
        <f t="shared" si="334"/>
        <v>780748090327405.37</v>
      </c>
      <c r="C745" s="2">
        <f t="shared" si="335"/>
        <v>4215328404273.041</v>
      </c>
      <c r="D745" s="2">
        <f t="shared" si="360"/>
        <v>17000372384.723633</v>
      </c>
      <c r="E745" s="2">
        <f t="shared" si="336"/>
        <v>784963418731678.37</v>
      </c>
      <c r="G745" s="2">
        <f t="shared" si="337"/>
        <v>39</v>
      </c>
      <c r="H745" s="2">
        <f t="shared" si="338"/>
        <v>1</v>
      </c>
      <c r="I745" s="2">
        <f t="shared" si="339"/>
        <v>100000</v>
      </c>
      <c r="J745" s="4">
        <f t="shared" si="340"/>
        <v>4232374.6347797289</v>
      </c>
      <c r="K745" s="10">
        <f t="shared" si="341"/>
        <v>17046.2305066886</v>
      </c>
      <c r="L745" s="4">
        <f t="shared" si="350"/>
        <v>85231.152533443004</v>
      </c>
      <c r="M745" s="9" t="e">
        <f t="shared" si="351"/>
        <v>#NUM!</v>
      </c>
      <c r="N745" s="4">
        <f t="shared" si="342"/>
        <v>229.29060982620285</v>
      </c>
      <c r="Q745" s="2">
        <f t="shared" si="343"/>
        <v>7881965517.4422607</v>
      </c>
      <c r="R745" s="2">
        <f t="shared" si="344"/>
        <v>42398863.510236546</v>
      </c>
      <c r="S745" s="2">
        <f t="shared" si="345"/>
        <v>170563.54113486328</v>
      </c>
      <c r="T745" s="4">
        <f t="shared" si="346"/>
        <v>7924364380.9524975</v>
      </c>
      <c r="U745" s="4">
        <v>100000</v>
      </c>
      <c r="V745" s="10">
        <f t="shared" si="361"/>
        <v>21.199431755118272</v>
      </c>
      <c r="W745" s="4">
        <f t="shared" si="362"/>
        <v>8.5281770567434023E-2</v>
      </c>
      <c r="X745" s="2">
        <f t="shared" si="352"/>
        <v>105.99715877559136</v>
      </c>
      <c r="Y745" s="9">
        <f t="shared" si="353"/>
        <v>1.2152777777777778E-3</v>
      </c>
      <c r="Z745" s="2">
        <f t="shared" si="354"/>
        <v>0.42640885283717012</v>
      </c>
      <c r="AA745" s="2">
        <f t="shared" si="355"/>
        <v>57023.018292360488</v>
      </c>
      <c r="AB745" s="9" t="e">
        <f t="shared" si="356"/>
        <v>#NUM!</v>
      </c>
      <c r="AC745" s="4">
        <f t="shared" si="347"/>
        <v>7881965500</v>
      </c>
      <c r="AD745" s="4">
        <f t="shared" si="357"/>
        <v>7924364400</v>
      </c>
      <c r="AE745" s="4">
        <f t="shared" si="348"/>
        <v>100000</v>
      </c>
      <c r="AF745">
        <f t="shared" si="349"/>
        <v>240116</v>
      </c>
      <c r="AG745">
        <f t="shared" si="358"/>
        <v>148400</v>
      </c>
      <c r="AH745">
        <f t="shared" si="359"/>
        <v>91716</v>
      </c>
    </row>
    <row r="746" spans="1:34">
      <c r="A746" s="3">
        <v>743</v>
      </c>
      <c r="B746" s="2">
        <f t="shared" si="334"/>
        <v>784963418731678.37</v>
      </c>
      <c r="C746" s="2">
        <f t="shared" si="335"/>
        <v>4232374634779.729</v>
      </c>
      <c r="D746" s="2">
        <f t="shared" si="360"/>
        <v>17046230506.687988</v>
      </c>
      <c r="E746" s="2">
        <f t="shared" si="336"/>
        <v>789195793366458.12</v>
      </c>
      <c r="G746" s="2">
        <f t="shared" si="337"/>
        <v>39</v>
      </c>
      <c r="H746" s="2">
        <f t="shared" si="338"/>
        <v>2</v>
      </c>
      <c r="I746" s="2">
        <f t="shared" si="339"/>
        <v>100000</v>
      </c>
      <c r="J746" s="4">
        <f t="shared" si="340"/>
        <v>4249466.785211782</v>
      </c>
      <c r="K746" s="10">
        <f t="shared" si="341"/>
        <v>17092.150432052716</v>
      </c>
      <c r="L746" s="4">
        <f t="shared" si="350"/>
        <v>85460.752160263582</v>
      </c>
      <c r="M746" s="9" t="e">
        <f t="shared" si="351"/>
        <v>#NUM!</v>
      </c>
      <c r="N746" s="4">
        <f t="shared" si="342"/>
        <v>229.59962682057812</v>
      </c>
      <c r="Q746" s="2">
        <f t="shared" si="343"/>
        <v>7924364380.9524975</v>
      </c>
      <c r="R746" s="2">
        <f t="shared" si="344"/>
        <v>42569886.250625052</v>
      </c>
      <c r="S746" s="2">
        <f t="shared" si="345"/>
        <v>171022.74038850446</v>
      </c>
      <c r="T746" s="4">
        <f t="shared" si="346"/>
        <v>7966934267.2031221</v>
      </c>
      <c r="U746" s="4">
        <v>100000</v>
      </c>
      <c r="V746" s="10">
        <f t="shared" si="361"/>
        <v>21.284943125312523</v>
      </c>
      <c r="W746" s="4">
        <f t="shared" si="362"/>
        <v>8.5511370194250702E-2</v>
      </c>
      <c r="X746" s="2">
        <f t="shared" si="352"/>
        <v>106.42471562656262</v>
      </c>
      <c r="Y746" s="9">
        <f t="shared" si="353"/>
        <v>1.2268518518518518E-3</v>
      </c>
      <c r="Z746" s="2">
        <f t="shared" si="354"/>
        <v>0.42755685097125706</v>
      </c>
      <c r="AA746" s="2">
        <f t="shared" si="355"/>
        <v>57129.443007987051</v>
      </c>
      <c r="AB746" s="9" t="e">
        <f t="shared" si="356"/>
        <v>#NUM!</v>
      </c>
      <c r="AC746" s="4">
        <f t="shared" si="347"/>
        <v>7924364400</v>
      </c>
      <c r="AD746" s="4">
        <f t="shared" si="357"/>
        <v>7966934300</v>
      </c>
      <c r="AE746" s="4">
        <f t="shared" si="348"/>
        <v>100000</v>
      </c>
      <c r="AF746">
        <f t="shared" si="349"/>
        <v>240440</v>
      </c>
      <c r="AG746">
        <f t="shared" si="358"/>
        <v>148600</v>
      </c>
      <c r="AH746">
        <f t="shared" si="359"/>
        <v>91840</v>
      </c>
    </row>
    <row r="747" spans="1:34">
      <c r="A747" s="3">
        <v>744</v>
      </c>
      <c r="B747" s="2">
        <f t="shared" si="334"/>
        <v>789195793366458.12</v>
      </c>
      <c r="C747" s="2">
        <f t="shared" si="335"/>
        <v>4249466785211.7822</v>
      </c>
      <c r="D747" s="2">
        <f t="shared" si="360"/>
        <v>17092150432.053223</v>
      </c>
      <c r="E747" s="2">
        <f t="shared" si="336"/>
        <v>793445260151669.87</v>
      </c>
      <c r="G747" s="2">
        <f t="shared" si="337"/>
        <v>39</v>
      </c>
      <c r="H747" s="2">
        <f t="shared" si="338"/>
        <v>3</v>
      </c>
      <c r="I747" s="2">
        <f t="shared" si="339"/>
        <v>100000</v>
      </c>
      <c r="J747" s="4">
        <f t="shared" si="340"/>
        <v>4266604.9173725974</v>
      </c>
      <c r="K747" s="10">
        <f t="shared" si="341"/>
        <v>17138.132160815709</v>
      </c>
      <c r="L747" s="4">
        <f t="shared" si="350"/>
        <v>85690.660804078536</v>
      </c>
      <c r="M747" s="9" t="e">
        <f t="shared" si="351"/>
        <v>#NUM!</v>
      </c>
      <c r="N747" s="4">
        <f t="shared" si="342"/>
        <v>229.90864381495339</v>
      </c>
      <c r="Q747" s="2">
        <f t="shared" si="343"/>
        <v>7966934267.2031221</v>
      </c>
      <c r="R747" s="2">
        <f t="shared" si="344"/>
        <v>42741368.808301188</v>
      </c>
      <c r="S747" s="2">
        <f t="shared" si="345"/>
        <v>171482.55767613437</v>
      </c>
      <c r="T747" s="4">
        <f t="shared" si="346"/>
        <v>8009675636.0114231</v>
      </c>
      <c r="U747" s="4">
        <v>100000</v>
      </c>
      <c r="V747" s="10">
        <f t="shared" si="361"/>
        <v>21.370684404150591</v>
      </c>
      <c r="W747" s="4">
        <f t="shared" si="362"/>
        <v>8.5741278838067814E-2</v>
      </c>
      <c r="X747" s="2">
        <f t="shared" si="352"/>
        <v>106.85342202075296</v>
      </c>
      <c r="Y747" s="9">
        <f t="shared" si="353"/>
        <v>1.2268518518518518E-3</v>
      </c>
      <c r="Z747" s="2">
        <f t="shared" si="354"/>
        <v>0.42870639419034262</v>
      </c>
      <c r="AA747" s="2">
        <f t="shared" si="355"/>
        <v>57236.296430007802</v>
      </c>
      <c r="AB747" s="9" t="e">
        <f t="shared" si="356"/>
        <v>#NUM!</v>
      </c>
      <c r="AC747" s="4">
        <f t="shared" si="347"/>
        <v>7966934300</v>
      </c>
      <c r="AD747" s="4">
        <f t="shared" si="357"/>
        <v>8009675600</v>
      </c>
      <c r="AE747" s="4">
        <f t="shared" si="348"/>
        <v>100000</v>
      </c>
      <c r="AF747">
        <f t="shared" si="349"/>
        <v>240763</v>
      </c>
      <c r="AG747">
        <f t="shared" si="358"/>
        <v>148800</v>
      </c>
      <c r="AH747">
        <f t="shared" si="359"/>
        <v>91963</v>
      </c>
    </row>
    <row r="748" spans="1:34">
      <c r="A748" s="3">
        <v>745</v>
      </c>
      <c r="B748" s="2">
        <f t="shared" si="334"/>
        <v>793445260151669.87</v>
      </c>
      <c r="C748" s="2">
        <f t="shared" si="335"/>
        <v>4266604917372.5977</v>
      </c>
      <c r="D748" s="2">
        <f t="shared" si="360"/>
        <v>17138132160.81543</v>
      </c>
      <c r="E748" s="2">
        <f t="shared" si="336"/>
        <v>797711865069042.5</v>
      </c>
      <c r="G748" s="2">
        <f t="shared" si="337"/>
        <v>39</v>
      </c>
      <c r="H748" s="2">
        <f t="shared" si="338"/>
        <v>4</v>
      </c>
      <c r="I748" s="2">
        <f t="shared" si="339"/>
        <v>100000</v>
      </c>
      <c r="J748" s="4">
        <f t="shared" si="340"/>
        <v>4283789.0930655748</v>
      </c>
      <c r="K748" s="10">
        <f t="shared" si="341"/>
        <v>17184.175692977577</v>
      </c>
      <c r="L748" s="4">
        <f t="shared" si="350"/>
        <v>85920.878464887879</v>
      </c>
      <c r="M748" s="9" t="e">
        <f t="shared" si="351"/>
        <v>#NUM!</v>
      </c>
      <c r="N748" s="4">
        <f t="shared" si="342"/>
        <v>230.21766080934322</v>
      </c>
      <c r="Q748" s="2">
        <f t="shared" si="343"/>
        <v>8009675636.0114231</v>
      </c>
      <c r="R748" s="2">
        <f t="shared" si="344"/>
        <v>42913311.801298939</v>
      </c>
      <c r="S748" s="2">
        <f t="shared" si="345"/>
        <v>171942.99299775303</v>
      </c>
      <c r="T748" s="4">
        <f t="shared" si="346"/>
        <v>8052588947.8127222</v>
      </c>
      <c r="U748" s="4">
        <v>100000</v>
      </c>
      <c r="V748" s="10">
        <f t="shared" si="361"/>
        <v>21.456655900649469</v>
      </c>
      <c r="W748" s="4">
        <f t="shared" si="362"/>
        <v>8.5971496498878253E-2</v>
      </c>
      <c r="X748" s="2">
        <f t="shared" si="352"/>
        <v>107.28327950324734</v>
      </c>
      <c r="Y748" s="9">
        <f t="shared" si="353"/>
        <v>1.238425925925926E-3</v>
      </c>
      <c r="Z748" s="2">
        <f t="shared" si="354"/>
        <v>0.42985748249438416</v>
      </c>
      <c r="AA748" s="2">
        <f t="shared" si="355"/>
        <v>57343.579709511047</v>
      </c>
      <c r="AB748" s="9" t="e">
        <f t="shared" si="356"/>
        <v>#NUM!</v>
      </c>
      <c r="AC748" s="4">
        <f t="shared" si="347"/>
        <v>8009675600</v>
      </c>
      <c r="AD748" s="4">
        <f t="shared" si="357"/>
        <v>8052588900</v>
      </c>
      <c r="AE748" s="4">
        <f t="shared" si="348"/>
        <v>100000</v>
      </c>
      <c r="AF748">
        <f t="shared" si="349"/>
        <v>241087</v>
      </c>
      <c r="AG748">
        <f t="shared" si="358"/>
        <v>149000</v>
      </c>
      <c r="AH748">
        <f t="shared" si="359"/>
        <v>92087</v>
      </c>
    </row>
    <row r="749" spans="1:34">
      <c r="A749" s="3">
        <v>746</v>
      </c>
      <c r="B749" s="2">
        <f t="shared" si="334"/>
        <v>797711865069042.5</v>
      </c>
      <c r="C749" s="2">
        <f t="shared" si="335"/>
        <v>4283789093065.5752</v>
      </c>
      <c r="D749" s="2">
        <f t="shared" si="360"/>
        <v>17184175692.977539</v>
      </c>
      <c r="E749" s="2">
        <f t="shared" si="336"/>
        <v>801995654162108.12</v>
      </c>
      <c r="G749" s="2">
        <f t="shared" si="337"/>
        <v>39</v>
      </c>
      <c r="H749" s="2">
        <f t="shared" si="338"/>
        <v>5</v>
      </c>
      <c r="I749" s="2">
        <f t="shared" si="339"/>
        <v>100000</v>
      </c>
      <c r="J749" s="4">
        <f t="shared" si="340"/>
        <v>4301019.3740941128</v>
      </c>
      <c r="K749" s="10">
        <f t="shared" si="341"/>
        <v>17230.28102853832</v>
      </c>
      <c r="L749" s="4">
        <f t="shared" si="350"/>
        <v>86151.405142691598</v>
      </c>
      <c r="M749" s="9" t="e">
        <f t="shared" si="351"/>
        <v>#NUM!</v>
      </c>
      <c r="N749" s="4">
        <f t="shared" si="342"/>
        <v>230.52667780371848</v>
      </c>
      <c r="Q749" s="2">
        <f t="shared" si="343"/>
        <v>8052588947.8127222</v>
      </c>
      <c r="R749" s="2">
        <f t="shared" si="344"/>
        <v>43085715.847652301</v>
      </c>
      <c r="S749" s="2">
        <f t="shared" si="345"/>
        <v>172404.04635336043</v>
      </c>
      <c r="T749" s="4">
        <f t="shared" si="346"/>
        <v>8095674663.6603746</v>
      </c>
      <c r="U749" s="4">
        <v>100000</v>
      </c>
      <c r="V749" s="10">
        <f t="shared" si="361"/>
        <v>21.542857923826151</v>
      </c>
      <c r="W749" s="4">
        <f t="shared" si="362"/>
        <v>8.6202023176682019E-2</v>
      </c>
      <c r="X749" s="2">
        <f t="shared" si="352"/>
        <v>107.71428961913075</v>
      </c>
      <c r="Y749" s="9">
        <f t="shared" si="353"/>
        <v>1.238425925925926E-3</v>
      </c>
      <c r="Z749" s="2">
        <f t="shared" si="354"/>
        <v>0.43101011588341009</v>
      </c>
      <c r="AA749" s="2">
        <f t="shared" si="355"/>
        <v>57451.293999130176</v>
      </c>
      <c r="AB749" s="9" t="e">
        <f t="shared" si="356"/>
        <v>#NUM!</v>
      </c>
      <c r="AC749" s="4">
        <f t="shared" si="347"/>
        <v>8052588900</v>
      </c>
      <c r="AD749" s="4">
        <f t="shared" si="357"/>
        <v>8095674700</v>
      </c>
      <c r="AE749" s="4">
        <f t="shared" si="348"/>
        <v>100000</v>
      </c>
      <c r="AF749">
        <f t="shared" si="349"/>
        <v>241411</v>
      </c>
      <c r="AG749">
        <f t="shared" si="358"/>
        <v>149200</v>
      </c>
      <c r="AH749">
        <f t="shared" si="359"/>
        <v>92211</v>
      </c>
    </row>
    <row r="750" spans="1:34">
      <c r="A750" s="3">
        <v>747</v>
      </c>
      <c r="B750" s="2">
        <f t="shared" si="334"/>
        <v>801995654162108.12</v>
      </c>
      <c r="C750" s="2">
        <f t="shared" si="335"/>
        <v>4301019374094.1123</v>
      </c>
      <c r="D750" s="2">
        <f t="shared" si="360"/>
        <v>17230281028.537109</v>
      </c>
      <c r="E750" s="2">
        <f t="shared" si="336"/>
        <v>806296673536202.25</v>
      </c>
      <c r="G750" s="2">
        <f t="shared" si="337"/>
        <v>39</v>
      </c>
      <c r="H750" s="2">
        <f t="shared" si="338"/>
        <v>6</v>
      </c>
      <c r="I750" s="2">
        <f t="shared" si="339"/>
        <v>100000</v>
      </c>
      <c r="J750" s="4">
        <f t="shared" si="340"/>
        <v>4318295.822261611</v>
      </c>
      <c r="K750" s="10">
        <f t="shared" si="341"/>
        <v>17276.448167497936</v>
      </c>
      <c r="L750" s="4">
        <f t="shared" si="350"/>
        <v>86382.240837489677</v>
      </c>
      <c r="M750" s="9" t="e">
        <f t="shared" si="351"/>
        <v>#NUM!</v>
      </c>
      <c r="N750" s="4">
        <f t="shared" si="342"/>
        <v>230.8356947980792</v>
      </c>
      <c r="Q750" s="2">
        <f t="shared" si="343"/>
        <v>8095674663.6603746</v>
      </c>
      <c r="R750" s="2">
        <f t="shared" si="344"/>
        <v>43258581.565395258</v>
      </c>
      <c r="S750" s="2">
        <f t="shared" si="345"/>
        <v>172865.71774295659</v>
      </c>
      <c r="T750" s="4">
        <f t="shared" si="346"/>
        <v>8138933245.22577</v>
      </c>
      <c r="U750" s="4">
        <v>100000</v>
      </c>
      <c r="V750" s="10">
        <f t="shared" si="361"/>
        <v>21.62929078269763</v>
      </c>
      <c r="W750" s="4">
        <f t="shared" si="362"/>
        <v>8.6432858871479112E-2</v>
      </c>
      <c r="X750" s="2">
        <f t="shared" si="352"/>
        <v>108.14645391348816</v>
      </c>
      <c r="Y750" s="9">
        <f t="shared" si="353"/>
        <v>1.25E-3</v>
      </c>
      <c r="Z750" s="2">
        <f t="shared" si="354"/>
        <v>0.43216429435740622</v>
      </c>
      <c r="AA750" s="2">
        <f t="shared" si="355"/>
        <v>57559.440453043666</v>
      </c>
      <c r="AB750" s="9" t="e">
        <f t="shared" si="356"/>
        <v>#NUM!</v>
      </c>
      <c r="AC750" s="4">
        <f t="shared" si="347"/>
        <v>8095674700</v>
      </c>
      <c r="AD750" s="4">
        <f t="shared" si="357"/>
        <v>8138933200</v>
      </c>
      <c r="AE750" s="4">
        <f t="shared" si="348"/>
        <v>100000</v>
      </c>
      <c r="AF750">
        <f t="shared" si="349"/>
        <v>241734</v>
      </c>
      <c r="AG750">
        <f t="shared" si="358"/>
        <v>149400</v>
      </c>
      <c r="AH750">
        <f t="shared" si="359"/>
        <v>92334</v>
      </c>
    </row>
    <row r="751" spans="1:34">
      <c r="A751" s="3">
        <v>748</v>
      </c>
      <c r="B751" s="2">
        <f t="shared" si="334"/>
        <v>806296673536202.25</v>
      </c>
      <c r="C751" s="2">
        <f t="shared" si="335"/>
        <v>4318295822261.6108</v>
      </c>
      <c r="D751" s="2">
        <f t="shared" si="360"/>
        <v>17276448167.498535</v>
      </c>
      <c r="E751" s="2">
        <f t="shared" si="336"/>
        <v>810614969358463.87</v>
      </c>
      <c r="G751" s="2">
        <f t="shared" si="337"/>
        <v>39</v>
      </c>
      <c r="H751" s="2">
        <f t="shared" si="338"/>
        <v>7</v>
      </c>
      <c r="I751" s="2">
        <f t="shared" si="339"/>
        <v>100000</v>
      </c>
      <c r="J751" s="4">
        <f t="shared" si="340"/>
        <v>4335618.4993714672</v>
      </c>
      <c r="K751" s="10">
        <f t="shared" si="341"/>
        <v>17322.677109856428</v>
      </c>
      <c r="L751" s="4">
        <f t="shared" si="350"/>
        <v>86613.385549282131</v>
      </c>
      <c r="M751" s="9" t="e">
        <f t="shared" si="351"/>
        <v>#NUM!</v>
      </c>
      <c r="N751" s="4">
        <f t="shared" si="342"/>
        <v>231.14471179245447</v>
      </c>
      <c r="Q751" s="2">
        <f t="shared" si="343"/>
        <v>8138933245.22577</v>
      </c>
      <c r="R751" s="2">
        <f t="shared" si="344"/>
        <v>43431909.5725618</v>
      </c>
      <c r="S751" s="2">
        <f t="shared" si="345"/>
        <v>173328.0071665415</v>
      </c>
      <c r="T751" s="4">
        <f t="shared" si="346"/>
        <v>8182365154.7983322</v>
      </c>
      <c r="U751" s="4">
        <v>100000</v>
      </c>
      <c r="V751" s="10">
        <f t="shared" si="361"/>
        <v>21.7159547862809</v>
      </c>
      <c r="W751" s="4">
        <f t="shared" si="362"/>
        <v>8.6664003583269533E-2</v>
      </c>
      <c r="X751" s="2">
        <f t="shared" si="352"/>
        <v>108.5797739314045</v>
      </c>
      <c r="Y751" s="9">
        <f t="shared" si="353"/>
        <v>1.25E-3</v>
      </c>
      <c r="Z751" s="2">
        <f t="shared" si="354"/>
        <v>0.43332001791634411</v>
      </c>
      <c r="AA751" s="2">
        <f t="shared" si="355"/>
        <v>57668.020226975073</v>
      </c>
      <c r="AB751" s="9" t="e">
        <f t="shared" si="356"/>
        <v>#NUM!</v>
      </c>
      <c r="AC751" s="4">
        <f t="shared" si="347"/>
        <v>8138933200</v>
      </c>
      <c r="AD751" s="4">
        <f t="shared" si="357"/>
        <v>8182365200</v>
      </c>
      <c r="AE751" s="4">
        <f t="shared" si="348"/>
        <v>100000</v>
      </c>
      <c r="AF751">
        <f t="shared" si="349"/>
        <v>242058</v>
      </c>
      <c r="AG751">
        <f t="shared" si="358"/>
        <v>149600</v>
      </c>
      <c r="AH751">
        <f t="shared" si="359"/>
        <v>92458</v>
      </c>
    </row>
    <row r="752" spans="1:34">
      <c r="A752" s="3">
        <v>749</v>
      </c>
      <c r="B752" s="2">
        <f t="shared" si="334"/>
        <v>810614969358463.87</v>
      </c>
      <c r="C752" s="2">
        <f t="shared" si="335"/>
        <v>4335618499371.4673</v>
      </c>
      <c r="D752" s="2">
        <f t="shared" si="360"/>
        <v>17322677109.856445</v>
      </c>
      <c r="E752" s="2">
        <f t="shared" si="336"/>
        <v>814950587857835.37</v>
      </c>
      <c r="G752" s="2">
        <f t="shared" si="337"/>
        <v>39</v>
      </c>
      <c r="H752" s="2">
        <f t="shared" si="338"/>
        <v>8</v>
      </c>
      <c r="I752" s="2">
        <f t="shared" si="339"/>
        <v>100000</v>
      </c>
      <c r="J752" s="4">
        <f t="shared" si="340"/>
        <v>4352987.4672270808</v>
      </c>
      <c r="K752" s="10">
        <f t="shared" si="341"/>
        <v>17368.967855613795</v>
      </c>
      <c r="L752" s="4">
        <f t="shared" si="350"/>
        <v>86844.839278068976</v>
      </c>
      <c r="M752" s="9" t="e">
        <f t="shared" si="351"/>
        <v>#NUM!</v>
      </c>
      <c r="N752" s="4">
        <f t="shared" si="342"/>
        <v>231.45372878684429</v>
      </c>
      <c r="Q752" s="2">
        <f t="shared" si="343"/>
        <v>8182365154.7983322</v>
      </c>
      <c r="R752" s="2">
        <f t="shared" si="344"/>
        <v>43605700.487185918</v>
      </c>
      <c r="S752" s="2">
        <f t="shared" si="345"/>
        <v>173790.91462411516</v>
      </c>
      <c r="T752" s="4">
        <f t="shared" si="346"/>
        <v>8225970855.2855177</v>
      </c>
      <c r="U752" s="4">
        <v>100000</v>
      </c>
      <c r="V752" s="10">
        <f t="shared" si="361"/>
        <v>21.80285024359296</v>
      </c>
      <c r="W752" s="4">
        <f t="shared" si="362"/>
        <v>8.6895457312060387E-2</v>
      </c>
      <c r="X752" s="2">
        <f t="shared" si="352"/>
        <v>109.0142512179648</v>
      </c>
      <c r="Y752" s="9">
        <f t="shared" si="353"/>
        <v>1.261574074074074E-3</v>
      </c>
      <c r="Z752" s="2">
        <f t="shared" si="354"/>
        <v>0.43447728656029483</v>
      </c>
      <c r="AA752" s="2">
        <f t="shared" si="355"/>
        <v>57777.03447819304</v>
      </c>
      <c r="AB752" s="9" t="e">
        <f t="shared" si="356"/>
        <v>#NUM!</v>
      </c>
      <c r="AC752" s="4">
        <f t="shared" si="347"/>
        <v>8182365200</v>
      </c>
      <c r="AD752" s="4">
        <f t="shared" si="357"/>
        <v>8225970900</v>
      </c>
      <c r="AE752" s="4">
        <f t="shared" si="348"/>
        <v>100000</v>
      </c>
      <c r="AF752">
        <f t="shared" si="349"/>
        <v>242381</v>
      </c>
      <c r="AG752">
        <f t="shared" si="358"/>
        <v>149800</v>
      </c>
      <c r="AH752">
        <f t="shared" si="359"/>
        <v>92581</v>
      </c>
    </row>
    <row r="753" spans="1:34">
      <c r="A753" s="3">
        <v>750</v>
      </c>
      <c r="B753" s="2">
        <f t="shared" si="334"/>
        <v>814950587857835.37</v>
      </c>
      <c r="C753" s="2">
        <f t="shared" si="335"/>
        <v>4352987467227.0806</v>
      </c>
      <c r="D753" s="2">
        <f t="shared" si="360"/>
        <v>17368967855.613281</v>
      </c>
      <c r="E753" s="2">
        <f t="shared" si="336"/>
        <v>819303575325062.5</v>
      </c>
      <c r="G753" s="2">
        <f t="shared" si="337"/>
        <v>39</v>
      </c>
      <c r="H753" s="2">
        <f t="shared" si="338"/>
        <v>9</v>
      </c>
      <c r="I753" s="2">
        <f t="shared" si="339"/>
        <v>100000</v>
      </c>
      <c r="J753" s="4">
        <f t="shared" si="340"/>
        <v>4370402.7876318507</v>
      </c>
      <c r="K753" s="10">
        <f t="shared" si="341"/>
        <v>17415.320404770038</v>
      </c>
      <c r="L753" s="4">
        <f t="shared" si="350"/>
        <v>87076.602023850195</v>
      </c>
      <c r="M753" s="9" t="e">
        <f t="shared" si="351"/>
        <v>#NUM!</v>
      </c>
      <c r="N753" s="4">
        <f t="shared" si="342"/>
        <v>231.76274578121956</v>
      </c>
      <c r="Q753" s="2">
        <f t="shared" si="343"/>
        <v>8225970855.2855177</v>
      </c>
      <c r="R753" s="2">
        <f t="shared" si="344"/>
        <v>43779954.927301593</v>
      </c>
      <c r="S753" s="2">
        <f t="shared" si="345"/>
        <v>174254.44011567757</v>
      </c>
      <c r="T753" s="4">
        <f t="shared" si="346"/>
        <v>8269750810.2128191</v>
      </c>
      <c r="U753" s="4">
        <v>100000</v>
      </c>
      <c r="V753" s="10">
        <f t="shared" si="361"/>
        <v>21.889977463650798</v>
      </c>
      <c r="W753" s="4">
        <f t="shared" si="362"/>
        <v>8.7127220057837462E-2</v>
      </c>
      <c r="X753" s="2">
        <f t="shared" si="352"/>
        <v>109.44988731825399</v>
      </c>
      <c r="Y753" s="9">
        <f t="shared" si="353"/>
        <v>1.261574074074074E-3</v>
      </c>
      <c r="Z753" s="2">
        <f t="shared" si="354"/>
        <v>0.43563610028918731</v>
      </c>
      <c r="AA753" s="2">
        <f t="shared" si="355"/>
        <v>57886.484365511293</v>
      </c>
      <c r="AB753" s="9" t="e">
        <f t="shared" si="356"/>
        <v>#NUM!</v>
      </c>
      <c r="AC753" s="4">
        <f t="shared" si="347"/>
        <v>8225970900</v>
      </c>
      <c r="AD753" s="4">
        <f t="shared" si="357"/>
        <v>8269750800</v>
      </c>
      <c r="AE753" s="4">
        <f t="shared" si="348"/>
        <v>100000</v>
      </c>
      <c r="AF753">
        <f t="shared" si="349"/>
        <v>242705</v>
      </c>
      <c r="AG753">
        <f t="shared" si="358"/>
        <v>150000</v>
      </c>
      <c r="AH753">
        <f t="shared" si="359"/>
        <v>92705</v>
      </c>
    </row>
    <row r="754" spans="1:34">
      <c r="A754" s="3">
        <v>751</v>
      </c>
      <c r="B754" s="2">
        <f t="shared" si="334"/>
        <v>819303575325062.5</v>
      </c>
      <c r="C754" s="2">
        <f t="shared" si="335"/>
        <v>4370402787631.8506</v>
      </c>
      <c r="D754" s="2">
        <f t="shared" si="360"/>
        <v>17415320404.77002</v>
      </c>
      <c r="E754" s="2">
        <f t="shared" si="336"/>
        <v>823673978112694.37</v>
      </c>
      <c r="G754" s="2">
        <f t="shared" si="337"/>
        <v>39</v>
      </c>
      <c r="H754" s="2">
        <f t="shared" si="338"/>
        <v>10</v>
      </c>
      <c r="I754" s="2">
        <f t="shared" si="339"/>
        <v>100000</v>
      </c>
      <c r="J754" s="4">
        <f t="shared" si="340"/>
        <v>4387864.5223891763</v>
      </c>
      <c r="K754" s="10">
        <f t="shared" si="341"/>
        <v>17461.734757325154</v>
      </c>
      <c r="L754" s="4">
        <f t="shared" si="350"/>
        <v>87308.673786625761</v>
      </c>
      <c r="M754" s="9" t="e">
        <f t="shared" si="351"/>
        <v>#NUM!</v>
      </c>
      <c r="N754" s="4">
        <f t="shared" si="342"/>
        <v>232.07176277556573</v>
      </c>
      <c r="Q754" s="2">
        <f t="shared" si="343"/>
        <v>8269750810.2128191</v>
      </c>
      <c r="R754" s="2">
        <f t="shared" si="344"/>
        <v>43954673.510942824</v>
      </c>
      <c r="S754" s="2">
        <f t="shared" si="345"/>
        <v>174718.58364122873</v>
      </c>
      <c r="T754" s="4">
        <f t="shared" si="346"/>
        <v>8313705483.7237616</v>
      </c>
      <c r="U754" s="4">
        <v>100000</v>
      </c>
      <c r="V754" s="10">
        <f t="shared" si="361"/>
        <v>21.977336755471413</v>
      </c>
      <c r="W754" s="4">
        <f t="shared" si="362"/>
        <v>8.735929182061497E-2</v>
      </c>
      <c r="X754" s="2">
        <f t="shared" si="352"/>
        <v>109.88668377735706</v>
      </c>
      <c r="Y754" s="9">
        <f t="shared" si="353"/>
        <v>1.261574074074074E-3</v>
      </c>
      <c r="Z754" s="2">
        <f t="shared" si="354"/>
        <v>0.4367964591030784</v>
      </c>
      <c r="AA754" s="2">
        <f t="shared" si="355"/>
        <v>57996.371049288653</v>
      </c>
      <c r="AB754" s="9" t="e">
        <f t="shared" si="356"/>
        <v>#NUM!</v>
      </c>
      <c r="AC754" s="4">
        <f t="shared" si="347"/>
        <v>8269750800</v>
      </c>
      <c r="AD754" s="4">
        <f t="shared" si="357"/>
        <v>8313705500</v>
      </c>
      <c r="AE754" s="4">
        <f t="shared" si="348"/>
        <v>100000</v>
      </c>
      <c r="AF754">
        <f t="shared" si="349"/>
        <v>243029</v>
      </c>
      <c r="AG754">
        <f t="shared" si="358"/>
        <v>150200</v>
      </c>
      <c r="AH754">
        <f t="shared" si="359"/>
        <v>92829</v>
      </c>
    </row>
    <row r="755" spans="1:34">
      <c r="A755" s="3">
        <v>752</v>
      </c>
      <c r="B755" s="2">
        <f t="shared" si="334"/>
        <v>823673978112694.37</v>
      </c>
      <c r="C755" s="2">
        <f t="shared" si="335"/>
        <v>4387864522389.1758</v>
      </c>
      <c r="D755" s="2">
        <f t="shared" si="360"/>
        <v>17461734757.325195</v>
      </c>
      <c r="E755" s="2">
        <f t="shared" si="336"/>
        <v>828061842635083.5</v>
      </c>
      <c r="G755" s="2">
        <f t="shared" si="337"/>
        <v>39</v>
      </c>
      <c r="H755" s="2">
        <f t="shared" si="338"/>
        <v>11</v>
      </c>
      <c r="I755" s="2">
        <f t="shared" si="339"/>
        <v>100000</v>
      </c>
      <c r="J755" s="4">
        <f t="shared" si="340"/>
        <v>4405372.7333024554</v>
      </c>
      <c r="K755" s="10">
        <f t="shared" si="341"/>
        <v>17508.210913279145</v>
      </c>
      <c r="L755" s="4">
        <f t="shared" si="350"/>
        <v>87541.054566395731</v>
      </c>
      <c r="M755" s="9" t="e">
        <f t="shared" si="351"/>
        <v>#NUM!</v>
      </c>
      <c r="N755" s="4">
        <f t="shared" si="342"/>
        <v>232.3807797699701</v>
      </c>
      <c r="Q755" s="2">
        <f t="shared" si="343"/>
        <v>8313705483.7237616</v>
      </c>
      <c r="R755" s="2">
        <f t="shared" si="344"/>
        <v>44129856.856143594</v>
      </c>
      <c r="S755" s="2">
        <f t="shared" si="345"/>
        <v>175183.34520076864</v>
      </c>
      <c r="T755" s="4">
        <f t="shared" si="346"/>
        <v>8357835340.5799055</v>
      </c>
      <c r="U755" s="4">
        <v>100000</v>
      </c>
      <c r="V755" s="10">
        <f t="shared" si="361"/>
        <v>22.064928428071799</v>
      </c>
      <c r="W755" s="4">
        <f t="shared" si="362"/>
        <v>8.7591672600385806E-2</v>
      </c>
      <c r="X755" s="2">
        <f t="shared" si="352"/>
        <v>110.32464214035899</v>
      </c>
      <c r="Y755" s="9">
        <f t="shared" si="353"/>
        <v>1.273148148148148E-3</v>
      </c>
      <c r="Z755" s="2">
        <f t="shared" si="354"/>
        <v>0.43795836300192548</v>
      </c>
      <c r="AA755" s="2">
        <f t="shared" si="355"/>
        <v>58106.695691429013</v>
      </c>
      <c r="AB755" s="9" t="e">
        <f t="shared" si="356"/>
        <v>#NUM!</v>
      </c>
      <c r="AC755" s="4">
        <f t="shared" si="347"/>
        <v>8313705500</v>
      </c>
      <c r="AD755" s="4">
        <f t="shared" si="357"/>
        <v>8357835300</v>
      </c>
      <c r="AE755" s="4">
        <f t="shared" si="348"/>
        <v>100000</v>
      </c>
      <c r="AF755">
        <f t="shared" si="349"/>
        <v>243352</v>
      </c>
      <c r="AG755">
        <f t="shared" si="358"/>
        <v>150400</v>
      </c>
      <c r="AH755">
        <f t="shared" si="359"/>
        <v>92952</v>
      </c>
    </row>
    <row r="756" spans="1:34">
      <c r="A756" s="3">
        <v>753</v>
      </c>
      <c r="B756" s="2">
        <f t="shared" si="334"/>
        <v>828061842635083.5</v>
      </c>
      <c r="C756" s="2">
        <f t="shared" si="335"/>
        <v>4405372733302.4551</v>
      </c>
      <c r="D756" s="2">
        <f t="shared" si="360"/>
        <v>17508210913.279297</v>
      </c>
      <c r="E756" s="2">
        <f t="shared" si="336"/>
        <v>832467215368386</v>
      </c>
      <c r="G756" s="2">
        <f t="shared" si="337"/>
        <v>39</v>
      </c>
      <c r="H756" s="2">
        <f t="shared" si="338"/>
        <v>12</v>
      </c>
      <c r="I756" s="2">
        <f t="shared" si="339"/>
        <v>100000</v>
      </c>
      <c r="J756" s="4">
        <f t="shared" si="340"/>
        <v>4422927.4821750876</v>
      </c>
      <c r="K756" s="10">
        <f t="shared" si="341"/>
        <v>17554.748872632012</v>
      </c>
      <c r="L756" s="4">
        <f t="shared" si="350"/>
        <v>87773.744363160062</v>
      </c>
      <c r="M756" s="9" t="e">
        <f t="shared" si="351"/>
        <v>#NUM!</v>
      </c>
      <c r="N756" s="4">
        <f t="shared" si="342"/>
        <v>232.68979676433082</v>
      </c>
      <c r="Q756" s="2">
        <f t="shared" si="343"/>
        <v>8357835340.5799055</v>
      </c>
      <c r="R756" s="2">
        <f t="shared" si="344"/>
        <v>44305505.580937892</v>
      </c>
      <c r="S756" s="2">
        <f t="shared" si="345"/>
        <v>175648.7247942973</v>
      </c>
      <c r="T756" s="4">
        <f t="shared" si="346"/>
        <v>8402140846.1608438</v>
      </c>
      <c r="U756" s="4">
        <v>100000</v>
      </c>
      <c r="V756" s="10">
        <f t="shared" si="361"/>
        <v>22.152752790468945</v>
      </c>
      <c r="W756" s="4">
        <f t="shared" si="362"/>
        <v>8.7824362397146416E-2</v>
      </c>
      <c r="X756" s="2">
        <f t="shared" si="352"/>
        <v>110.76376395234473</v>
      </c>
      <c r="Y756" s="9">
        <f t="shared" si="353"/>
        <v>1.273148148148148E-3</v>
      </c>
      <c r="Z756" s="2">
        <f t="shared" si="354"/>
        <v>0.43912181198574274</v>
      </c>
      <c r="AA756" s="2">
        <f t="shared" si="355"/>
        <v>58217.459455381359</v>
      </c>
      <c r="AB756" s="9" t="e">
        <f t="shared" si="356"/>
        <v>#NUM!</v>
      </c>
      <c r="AC756" s="4">
        <f t="shared" si="347"/>
        <v>8357835300</v>
      </c>
      <c r="AD756" s="4">
        <f t="shared" si="357"/>
        <v>8402140800</v>
      </c>
      <c r="AE756" s="4">
        <f t="shared" si="348"/>
        <v>100000</v>
      </c>
      <c r="AF756">
        <f t="shared" si="349"/>
        <v>243676</v>
      </c>
      <c r="AG756">
        <f t="shared" si="358"/>
        <v>150600</v>
      </c>
      <c r="AH756">
        <f t="shared" si="359"/>
        <v>93076</v>
      </c>
    </row>
    <row r="757" spans="1:34">
      <c r="A757" s="3">
        <v>754</v>
      </c>
      <c r="B757" s="2">
        <f t="shared" si="334"/>
        <v>832467215368386</v>
      </c>
      <c r="C757" s="2">
        <f t="shared" si="335"/>
        <v>4422927482175.0869</v>
      </c>
      <c r="D757" s="2">
        <f t="shared" si="360"/>
        <v>17554748872.631836</v>
      </c>
      <c r="E757" s="2">
        <f t="shared" si="336"/>
        <v>836890142850561.12</v>
      </c>
      <c r="G757" s="2">
        <f t="shared" si="337"/>
        <v>39</v>
      </c>
      <c r="H757" s="2">
        <f t="shared" si="338"/>
        <v>13</v>
      </c>
      <c r="I757" s="2">
        <f t="shared" si="339"/>
        <v>100000</v>
      </c>
      <c r="J757" s="4">
        <f t="shared" si="340"/>
        <v>4440528.8308104714</v>
      </c>
      <c r="K757" s="10">
        <f t="shared" si="341"/>
        <v>17601.348635383754</v>
      </c>
      <c r="L757" s="4">
        <f t="shared" si="350"/>
        <v>88006.743176918768</v>
      </c>
      <c r="M757" s="9" t="e">
        <f t="shared" si="351"/>
        <v>#NUM!</v>
      </c>
      <c r="N757" s="4">
        <f t="shared" si="342"/>
        <v>232.99881375870609</v>
      </c>
      <c r="Q757" s="2">
        <f t="shared" si="343"/>
        <v>8402140846.1608438</v>
      </c>
      <c r="R757" s="2">
        <f t="shared" si="344"/>
        <v>44481620.30335971</v>
      </c>
      <c r="S757" s="2">
        <f t="shared" si="345"/>
        <v>176114.72242181472</v>
      </c>
      <c r="T757" s="4">
        <f t="shared" si="346"/>
        <v>8446622466.4642038</v>
      </c>
      <c r="U757" s="4">
        <v>100000</v>
      </c>
      <c r="V757" s="10">
        <f t="shared" si="361"/>
        <v>22.240810151679856</v>
      </c>
      <c r="W757" s="4">
        <f t="shared" si="362"/>
        <v>8.8057361210911012E-2</v>
      </c>
      <c r="X757" s="2">
        <f t="shared" si="352"/>
        <v>111.20405075839928</v>
      </c>
      <c r="Y757" s="9">
        <f t="shared" si="353"/>
        <v>1.2847222222222223E-3</v>
      </c>
      <c r="Z757" s="2">
        <f t="shared" si="354"/>
        <v>0.4402868060545444</v>
      </c>
      <c r="AA757" s="2">
        <f t="shared" si="355"/>
        <v>58328.663506139761</v>
      </c>
      <c r="AB757" s="9" t="e">
        <f t="shared" si="356"/>
        <v>#NUM!</v>
      </c>
      <c r="AC757" s="4">
        <f t="shared" si="347"/>
        <v>8402140800</v>
      </c>
      <c r="AD757" s="4">
        <f t="shared" si="357"/>
        <v>8446622500</v>
      </c>
      <c r="AE757" s="4">
        <f t="shared" si="348"/>
        <v>100000</v>
      </c>
      <c r="AF757">
        <f t="shared" si="349"/>
        <v>244000</v>
      </c>
      <c r="AG757">
        <f t="shared" si="358"/>
        <v>150800</v>
      </c>
      <c r="AH757">
        <f t="shared" si="359"/>
        <v>93200</v>
      </c>
    </row>
    <row r="758" spans="1:34">
      <c r="A758" s="3">
        <v>755</v>
      </c>
      <c r="B758" s="2">
        <f t="shared" si="334"/>
        <v>836890142850561.12</v>
      </c>
      <c r="C758" s="2">
        <f t="shared" si="335"/>
        <v>4440528830810.4707</v>
      </c>
      <c r="D758" s="2">
        <f t="shared" si="360"/>
        <v>17601348635.383789</v>
      </c>
      <c r="E758" s="2">
        <f t="shared" si="336"/>
        <v>841330671681371.62</v>
      </c>
      <c r="G758" s="2">
        <f t="shared" si="337"/>
        <v>39</v>
      </c>
      <c r="H758" s="2">
        <f t="shared" si="338"/>
        <v>14</v>
      </c>
      <c r="I758" s="2">
        <f t="shared" si="339"/>
        <v>100000</v>
      </c>
      <c r="J758" s="4">
        <f t="shared" si="340"/>
        <v>4458176.8410120057</v>
      </c>
      <c r="K758" s="10">
        <f t="shared" si="341"/>
        <v>17648.010201534373</v>
      </c>
      <c r="L758" s="4">
        <f t="shared" si="350"/>
        <v>88240.051007671864</v>
      </c>
      <c r="M758" s="9" t="e">
        <f t="shared" si="351"/>
        <v>#NUM!</v>
      </c>
      <c r="N758" s="4">
        <f t="shared" si="342"/>
        <v>233.30783075309591</v>
      </c>
      <c r="Q758" s="2">
        <f t="shared" si="343"/>
        <v>8446622466.4642038</v>
      </c>
      <c r="R758" s="2">
        <f t="shared" si="344"/>
        <v>44658201.641443029</v>
      </c>
      <c r="S758" s="2">
        <f t="shared" si="345"/>
        <v>176581.33808332088</v>
      </c>
      <c r="T758" s="4">
        <f t="shared" si="346"/>
        <v>8491280668.1056471</v>
      </c>
      <c r="U758" s="4">
        <v>100000</v>
      </c>
      <c r="V758" s="10">
        <f t="shared" si="361"/>
        <v>22.329100820721514</v>
      </c>
      <c r="W758" s="4">
        <f t="shared" si="362"/>
        <v>8.8290669041658276E-2</v>
      </c>
      <c r="X758" s="2">
        <f t="shared" si="352"/>
        <v>111.64550410360758</v>
      </c>
      <c r="Y758" s="9">
        <f t="shared" si="353"/>
        <v>1.2847222222222223E-3</v>
      </c>
      <c r="Z758" s="2">
        <f t="shared" si="354"/>
        <v>0.44145334520830204</v>
      </c>
      <c r="AA758" s="2">
        <f t="shared" si="355"/>
        <v>58440.309010243371</v>
      </c>
      <c r="AB758" s="9" t="e">
        <f t="shared" si="356"/>
        <v>#NUM!</v>
      </c>
      <c r="AC758" s="4">
        <f t="shared" si="347"/>
        <v>8446622500</v>
      </c>
      <c r="AD758" s="4">
        <f t="shared" si="357"/>
        <v>8491280700</v>
      </c>
      <c r="AE758" s="4">
        <f t="shared" si="348"/>
        <v>100000</v>
      </c>
      <c r="AF758">
        <f t="shared" si="349"/>
        <v>244323</v>
      </c>
      <c r="AG758">
        <f t="shared" si="358"/>
        <v>151000</v>
      </c>
      <c r="AH758">
        <f t="shared" si="359"/>
        <v>93323</v>
      </c>
    </row>
    <row r="759" spans="1:34">
      <c r="A759" s="3">
        <v>756</v>
      </c>
      <c r="B759" s="2">
        <f t="shared" si="334"/>
        <v>841330671681371.62</v>
      </c>
      <c r="C759" s="2">
        <f t="shared" si="335"/>
        <v>4458176841012.0059</v>
      </c>
      <c r="D759" s="2">
        <f t="shared" si="360"/>
        <v>17648010201.535156</v>
      </c>
      <c r="E759" s="2">
        <f t="shared" si="336"/>
        <v>845788848522383.62</v>
      </c>
      <c r="G759" s="2">
        <f t="shared" si="337"/>
        <v>39</v>
      </c>
      <c r="H759" s="2">
        <f t="shared" si="338"/>
        <v>15</v>
      </c>
      <c r="I759" s="2">
        <f t="shared" si="339"/>
        <v>100000</v>
      </c>
      <c r="J759" s="4">
        <f t="shared" si="340"/>
        <v>4475871.5745830899</v>
      </c>
      <c r="K759" s="10">
        <f t="shared" si="341"/>
        <v>17694.733571083863</v>
      </c>
      <c r="L759" s="4">
        <f t="shared" si="350"/>
        <v>88473.66785541932</v>
      </c>
      <c r="M759" s="9" t="e">
        <f t="shared" si="351"/>
        <v>#NUM!</v>
      </c>
      <c r="N759" s="4">
        <f t="shared" si="342"/>
        <v>233.61684774745663</v>
      </c>
      <c r="Q759" s="2">
        <f t="shared" si="343"/>
        <v>8491280668.1056471</v>
      </c>
      <c r="R759" s="2">
        <f t="shared" si="344"/>
        <v>44835250.213221848</v>
      </c>
      <c r="S759" s="2">
        <f t="shared" si="345"/>
        <v>177048.57177881579</v>
      </c>
      <c r="T759" s="4">
        <f t="shared" si="346"/>
        <v>8536115918.3188686</v>
      </c>
      <c r="U759" s="4">
        <v>100000</v>
      </c>
      <c r="V759" s="10">
        <f t="shared" si="361"/>
        <v>22.417625106610927</v>
      </c>
      <c r="W759" s="4">
        <f t="shared" si="362"/>
        <v>8.8524285889413079E-2</v>
      </c>
      <c r="X759" s="2">
        <f t="shared" si="352"/>
        <v>112.08812553305464</v>
      </c>
      <c r="Y759" s="9">
        <f t="shared" si="353"/>
        <v>1.2962962962962963E-3</v>
      </c>
      <c r="Z759" s="2">
        <f t="shared" si="354"/>
        <v>0.44262142944705829</v>
      </c>
      <c r="AA759" s="2">
        <f t="shared" si="355"/>
        <v>58552.397135776424</v>
      </c>
      <c r="AB759" s="9" t="e">
        <f t="shared" si="356"/>
        <v>#NUM!</v>
      </c>
      <c r="AC759" s="4">
        <f t="shared" si="347"/>
        <v>8491280700</v>
      </c>
      <c r="AD759" s="4">
        <f t="shared" si="357"/>
        <v>8536115900</v>
      </c>
      <c r="AE759" s="4">
        <f t="shared" si="348"/>
        <v>100000</v>
      </c>
      <c r="AF759">
        <f t="shared" si="349"/>
        <v>244647</v>
      </c>
      <c r="AG759">
        <f t="shared" si="358"/>
        <v>151200</v>
      </c>
      <c r="AH759">
        <f t="shared" si="359"/>
        <v>93447</v>
      </c>
    </row>
    <row r="760" spans="1:34">
      <c r="A760" s="3">
        <v>757</v>
      </c>
      <c r="B760" s="2">
        <f t="shared" si="334"/>
        <v>845788848522383.62</v>
      </c>
      <c r="C760" s="2">
        <f t="shared" si="335"/>
        <v>4475871574583.0898</v>
      </c>
      <c r="D760" s="2">
        <f t="shared" si="360"/>
        <v>17694733571.083984</v>
      </c>
      <c r="E760" s="2">
        <f t="shared" si="336"/>
        <v>850264720096966.75</v>
      </c>
      <c r="G760" s="2">
        <f t="shared" si="337"/>
        <v>39</v>
      </c>
      <c r="H760" s="2">
        <f t="shared" si="338"/>
        <v>16</v>
      </c>
      <c r="I760" s="2">
        <f t="shared" si="339"/>
        <v>100000</v>
      </c>
      <c r="J760" s="4">
        <f t="shared" si="340"/>
        <v>4493613.0933271218</v>
      </c>
      <c r="K760" s="10">
        <f t="shared" si="341"/>
        <v>17741.51874403223</v>
      </c>
      <c r="L760" s="4">
        <f t="shared" si="350"/>
        <v>88707.593720161152</v>
      </c>
      <c r="M760" s="9" t="e">
        <f t="shared" si="351"/>
        <v>#NUM!</v>
      </c>
      <c r="N760" s="4">
        <f t="shared" si="342"/>
        <v>233.9258647418319</v>
      </c>
      <c r="Q760" s="2">
        <f t="shared" si="343"/>
        <v>8536115918.3188686</v>
      </c>
      <c r="R760" s="2">
        <f t="shared" si="344"/>
        <v>45012766.636730149</v>
      </c>
      <c r="S760" s="2">
        <f t="shared" si="345"/>
        <v>177516.42350829946</v>
      </c>
      <c r="T760" s="4">
        <f t="shared" si="346"/>
        <v>8581128684.9555988</v>
      </c>
      <c r="U760" s="4">
        <v>100000</v>
      </c>
      <c r="V760" s="10">
        <f t="shared" si="361"/>
        <v>22.506383318365078</v>
      </c>
      <c r="W760" s="4">
        <f t="shared" si="362"/>
        <v>8.8758211754150551E-2</v>
      </c>
      <c r="X760" s="2">
        <f t="shared" si="352"/>
        <v>112.53191659182539</v>
      </c>
      <c r="Y760" s="9">
        <f t="shared" si="353"/>
        <v>1.2962962962962963E-3</v>
      </c>
      <c r="Z760" s="2">
        <f t="shared" si="354"/>
        <v>0.44379105877075631</v>
      </c>
      <c r="AA760" s="2">
        <f t="shared" si="355"/>
        <v>58664.92905236825</v>
      </c>
      <c r="AB760" s="9" t="e">
        <f t="shared" si="356"/>
        <v>#NUM!</v>
      </c>
      <c r="AC760" s="4">
        <f t="shared" si="347"/>
        <v>8536115900</v>
      </c>
      <c r="AD760" s="4">
        <f t="shared" si="357"/>
        <v>8581128700</v>
      </c>
      <c r="AE760" s="4">
        <f t="shared" si="348"/>
        <v>100000</v>
      </c>
      <c r="AF760">
        <f t="shared" si="349"/>
        <v>244970</v>
      </c>
      <c r="AG760">
        <f t="shared" si="358"/>
        <v>151400</v>
      </c>
      <c r="AH760">
        <f t="shared" si="359"/>
        <v>93570</v>
      </c>
    </row>
    <row r="761" spans="1:34">
      <c r="A761" s="3">
        <v>758</v>
      </c>
      <c r="B761" s="2">
        <f t="shared" si="334"/>
        <v>850264720096966.75</v>
      </c>
      <c r="C761" s="2">
        <f t="shared" si="335"/>
        <v>4493613093327.1211</v>
      </c>
      <c r="D761" s="2">
        <f t="shared" si="360"/>
        <v>17741518744.03125</v>
      </c>
      <c r="E761" s="2">
        <f t="shared" si="336"/>
        <v>854758333190293.87</v>
      </c>
      <c r="G761" s="2">
        <f t="shared" si="337"/>
        <v>39</v>
      </c>
      <c r="H761" s="2">
        <f t="shared" si="338"/>
        <v>17</v>
      </c>
      <c r="I761" s="2">
        <f t="shared" si="339"/>
        <v>100000</v>
      </c>
      <c r="J761" s="4">
        <f t="shared" si="340"/>
        <v>4511401.459047501</v>
      </c>
      <c r="K761" s="10">
        <f t="shared" si="341"/>
        <v>17788.365720379472</v>
      </c>
      <c r="L761" s="4">
        <f t="shared" si="350"/>
        <v>88941.828601897359</v>
      </c>
      <c r="M761" s="9" t="e">
        <f t="shared" si="351"/>
        <v>#NUM!</v>
      </c>
      <c r="N761" s="4">
        <f t="shared" si="342"/>
        <v>234.23488173620717</v>
      </c>
      <c r="Q761" s="2">
        <f t="shared" si="343"/>
        <v>8581128684.9555988</v>
      </c>
      <c r="R761" s="2">
        <f t="shared" si="344"/>
        <v>45190751.530001923</v>
      </c>
      <c r="S761" s="2">
        <f t="shared" si="345"/>
        <v>177984.89327177187</v>
      </c>
      <c r="T761" s="4">
        <f t="shared" si="346"/>
        <v>8626319436.4856014</v>
      </c>
      <c r="U761" s="4">
        <v>100000</v>
      </c>
      <c r="V761" s="10">
        <f t="shared" si="361"/>
        <v>22.595375765000963</v>
      </c>
      <c r="W761" s="4">
        <f t="shared" si="362"/>
        <v>8.8992446635884903E-2</v>
      </c>
      <c r="X761" s="2">
        <f t="shared" si="352"/>
        <v>112.97687882500482</v>
      </c>
      <c r="Y761" s="9">
        <f t="shared" si="353"/>
        <v>1.2962962962962963E-3</v>
      </c>
      <c r="Z761" s="2">
        <f t="shared" si="354"/>
        <v>0.44496223317942452</v>
      </c>
      <c r="AA761" s="2">
        <f t="shared" si="355"/>
        <v>58777.905931193258</v>
      </c>
      <c r="AB761" s="9" t="e">
        <f t="shared" si="356"/>
        <v>#NUM!</v>
      </c>
      <c r="AC761" s="4">
        <f t="shared" si="347"/>
        <v>8581128700</v>
      </c>
      <c r="AD761" s="4">
        <f t="shared" si="357"/>
        <v>8626319400</v>
      </c>
      <c r="AE761" s="4">
        <f t="shared" si="348"/>
        <v>100000</v>
      </c>
      <c r="AF761">
        <f t="shared" si="349"/>
        <v>245294</v>
      </c>
      <c r="AG761">
        <f t="shared" si="358"/>
        <v>151600</v>
      </c>
      <c r="AH761">
        <f t="shared" si="359"/>
        <v>93694</v>
      </c>
    </row>
    <row r="762" spans="1:34">
      <c r="A762" s="3">
        <v>759</v>
      </c>
      <c r="B762" s="2">
        <f t="shared" si="334"/>
        <v>854758333190293.87</v>
      </c>
      <c r="C762" s="2">
        <f t="shared" si="335"/>
        <v>4511401459047.501</v>
      </c>
      <c r="D762" s="2">
        <f t="shared" si="360"/>
        <v>17788365720.379883</v>
      </c>
      <c r="E762" s="2">
        <f t="shared" si="336"/>
        <v>859269734649341.37</v>
      </c>
      <c r="G762" s="2">
        <f t="shared" si="337"/>
        <v>39</v>
      </c>
      <c r="H762" s="2">
        <f t="shared" si="338"/>
        <v>18</v>
      </c>
      <c r="I762" s="2">
        <f t="shared" si="339"/>
        <v>100000</v>
      </c>
      <c r="J762" s="4">
        <f t="shared" si="340"/>
        <v>4529236.733547627</v>
      </c>
      <c r="K762" s="10">
        <f t="shared" si="341"/>
        <v>17835.27450012559</v>
      </c>
      <c r="L762" s="4">
        <f t="shared" si="350"/>
        <v>89176.372500627942</v>
      </c>
      <c r="M762" s="9" t="e">
        <f t="shared" si="351"/>
        <v>#NUM!</v>
      </c>
      <c r="N762" s="4">
        <f t="shared" si="342"/>
        <v>234.54389873058244</v>
      </c>
      <c r="Q762" s="2">
        <f t="shared" si="343"/>
        <v>8626319436.4856014</v>
      </c>
      <c r="R762" s="2">
        <f t="shared" si="344"/>
        <v>45369205.511071153</v>
      </c>
      <c r="S762" s="2">
        <f t="shared" si="345"/>
        <v>178453.98106923304</v>
      </c>
      <c r="T762" s="4">
        <f t="shared" si="346"/>
        <v>8671688641.9966717</v>
      </c>
      <c r="U762" s="4">
        <v>100000</v>
      </c>
      <c r="V762" s="10">
        <f t="shared" si="361"/>
        <v>22.684602755535575</v>
      </c>
      <c r="W762" s="4">
        <f t="shared" si="362"/>
        <v>8.9226990534612582E-2</v>
      </c>
      <c r="X762" s="2">
        <f t="shared" si="352"/>
        <v>113.42301377767788</v>
      </c>
      <c r="Y762" s="9">
        <f t="shared" si="353"/>
        <v>1.3078703703703705E-3</v>
      </c>
      <c r="Z762" s="2">
        <f t="shared" si="354"/>
        <v>0.44613495267306291</v>
      </c>
      <c r="AA762" s="2">
        <f t="shared" si="355"/>
        <v>58891.328944970934</v>
      </c>
      <c r="AB762" s="9" t="e">
        <f t="shared" si="356"/>
        <v>#NUM!</v>
      </c>
      <c r="AC762" s="4">
        <f t="shared" si="347"/>
        <v>8626319400</v>
      </c>
      <c r="AD762" s="4">
        <f t="shared" si="357"/>
        <v>8671688600</v>
      </c>
      <c r="AE762" s="4">
        <f t="shared" si="348"/>
        <v>100000</v>
      </c>
      <c r="AF762">
        <f t="shared" si="349"/>
        <v>245618</v>
      </c>
      <c r="AG762">
        <f t="shared" si="358"/>
        <v>151800</v>
      </c>
      <c r="AH762">
        <f t="shared" si="359"/>
        <v>93818</v>
      </c>
    </row>
    <row r="763" spans="1:34">
      <c r="A763" s="3">
        <v>760</v>
      </c>
      <c r="B763" s="2">
        <f t="shared" si="334"/>
        <v>859269734649341.37</v>
      </c>
      <c r="C763" s="2">
        <f t="shared" si="335"/>
        <v>4529236733547.627</v>
      </c>
      <c r="D763" s="2">
        <f t="shared" si="360"/>
        <v>17835274500.125977</v>
      </c>
      <c r="E763" s="2">
        <f t="shared" si="336"/>
        <v>863798971382889</v>
      </c>
      <c r="G763" s="2">
        <f t="shared" si="337"/>
        <v>39</v>
      </c>
      <c r="H763" s="2">
        <f t="shared" si="338"/>
        <v>19</v>
      </c>
      <c r="I763" s="2">
        <f t="shared" si="339"/>
        <v>100000</v>
      </c>
      <c r="J763" s="4">
        <f t="shared" si="340"/>
        <v>4547118.9786308976</v>
      </c>
      <c r="K763" s="10">
        <f t="shared" si="341"/>
        <v>17882.245083270584</v>
      </c>
      <c r="L763" s="4">
        <f t="shared" si="350"/>
        <v>89411.225416352914</v>
      </c>
      <c r="M763" s="9" t="e">
        <f t="shared" si="351"/>
        <v>#NUM!</v>
      </c>
      <c r="N763" s="4">
        <f t="shared" si="342"/>
        <v>234.85291572497226</v>
      </c>
      <c r="Q763" s="2">
        <f t="shared" si="343"/>
        <v>8671688641.9966717</v>
      </c>
      <c r="R763" s="2">
        <f t="shared" si="344"/>
        <v>45548129.197971836</v>
      </c>
      <c r="S763" s="2">
        <f t="shared" si="345"/>
        <v>178923.68690068295</v>
      </c>
      <c r="T763" s="4">
        <f t="shared" si="346"/>
        <v>8717236771.194643</v>
      </c>
      <c r="U763" s="4">
        <v>100000</v>
      </c>
      <c r="V763" s="10">
        <f t="shared" si="361"/>
        <v>22.77406459898592</v>
      </c>
      <c r="W763" s="4">
        <f t="shared" si="362"/>
        <v>8.9461843450344247E-2</v>
      </c>
      <c r="X763" s="2">
        <f t="shared" si="352"/>
        <v>113.87032299492959</v>
      </c>
      <c r="Y763" s="9">
        <f t="shared" si="353"/>
        <v>1.3078703703703705E-3</v>
      </c>
      <c r="Z763" s="2">
        <f t="shared" si="354"/>
        <v>0.44730921725171413</v>
      </c>
      <c r="AA763" s="2">
        <f t="shared" si="355"/>
        <v>59005.199267965865</v>
      </c>
      <c r="AB763" s="9" t="e">
        <f t="shared" si="356"/>
        <v>#NUM!</v>
      </c>
      <c r="AC763" s="4">
        <f t="shared" si="347"/>
        <v>8671688600</v>
      </c>
      <c r="AD763" s="4">
        <f t="shared" si="357"/>
        <v>8717236800</v>
      </c>
      <c r="AE763" s="4">
        <f t="shared" si="348"/>
        <v>100000</v>
      </c>
      <c r="AF763">
        <f t="shared" si="349"/>
        <v>245941</v>
      </c>
      <c r="AG763">
        <f t="shared" si="358"/>
        <v>152000</v>
      </c>
      <c r="AH763">
        <f t="shared" si="359"/>
        <v>93941</v>
      </c>
    </row>
    <row r="764" spans="1:34">
      <c r="A764" s="3">
        <v>761</v>
      </c>
      <c r="B764" s="2">
        <f t="shared" ref="B764:B827" si="363">+B763+C763</f>
        <v>863798971382889</v>
      </c>
      <c r="C764" s="2">
        <f t="shared" ref="C764:C827" si="364">I764*J763*J$4</f>
        <v>4547118978630.8975</v>
      </c>
      <c r="D764" s="2">
        <f t="shared" si="360"/>
        <v>17882245083.270508</v>
      </c>
      <c r="E764" s="2">
        <f t="shared" ref="E764:E827" si="365">B765</f>
        <v>868346090361519.87</v>
      </c>
      <c r="G764" s="2">
        <f t="shared" ref="G764:G827" si="366">IF(G763=H763,G763+1,G763)</f>
        <v>39</v>
      </c>
      <c r="H764" s="2">
        <f t="shared" ref="H764:H827" si="367">IF(G764=G763,H763+1,1)</f>
        <v>20</v>
      </c>
      <c r="I764" s="2">
        <f t="shared" ref="I764:I827" si="368">VLOOKUP(G764,$O$7:$P$22,2)</f>
        <v>100000</v>
      </c>
      <c r="J764" s="4">
        <f t="shared" ref="J764:J827" si="369">+J763+K764</f>
        <v>4565048.2561007123</v>
      </c>
      <c r="K764" s="10">
        <f t="shared" ref="K764:K827" si="370">+K$3*A764+K763</f>
        <v>17929.277469814449</v>
      </c>
      <c r="L764" s="4">
        <f t="shared" si="350"/>
        <v>89646.387349072247</v>
      </c>
      <c r="M764" s="9" t="e">
        <f t="shared" si="351"/>
        <v>#NUM!</v>
      </c>
      <c r="N764" s="4">
        <f t="shared" ref="N764:N827" si="371">+L764-L763</f>
        <v>235.16193271933298</v>
      </c>
      <c r="Q764" s="2">
        <f t="shared" ref="Q764:Q827" si="372">+Q763+R763</f>
        <v>8717236771.194643</v>
      </c>
      <c r="R764" s="2">
        <f t="shared" ref="R764:R827" si="373">+S764+R763</f>
        <v>45727523.208737954</v>
      </c>
      <c r="S764" s="2">
        <f t="shared" ref="S764:S827" si="374">+S$3*A764+S763</f>
        <v>179394.01076612162</v>
      </c>
      <c r="T764" s="4">
        <f t="shared" ref="T764:T827" si="375">+Q765</f>
        <v>8762964294.4033813</v>
      </c>
      <c r="U764" s="4">
        <v>100000</v>
      </c>
      <c r="V764" s="10">
        <f t="shared" si="361"/>
        <v>22.863761604368975</v>
      </c>
      <c r="W764" s="4">
        <f t="shared" si="362"/>
        <v>8.9697005383055028E-2</v>
      </c>
      <c r="X764" s="2">
        <f t="shared" si="352"/>
        <v>114.31880802184487</v>
      </c>
      <c r="Y764" s="9">
        <f t="shared" si="353"/>
        <v>1.3194444444444443E-3</v>
      </c>
      <c r="Z764" s="2">
        <f t="shared" si="354"/>
        <v>0.4484850269152787</v>
      </c>
      <c r="AA764" s="2">
        <f t="shared" si="355"/>
        <v>59119.518075987711</v>
      </c>
      <c r="AB764" s="9" t="e">
        <f t="shared" si="356"/>
        <v>#NUM!</v>
      </c>
      <c r="AC764" s="4">
        <f t="shared" si="347"/>
        <v>8717236800</v>
      </c>
      <c r="AD764" s="4">
        <f t="shared" si="357"/>
        <v>8762964300</v>
      </c>
      <c r="AE764" s="4">
        <f t="shared" si="348"/>
        <v>100000</v>
      </c>
      <c r="AF764">
        <f t="shared" si="349"/>
        <v>246265</v>
      </c>
      <c r="AG764">
        <f t="shared" si="358"/>
        <v>152200</v>
      </c>
      <c r="AH764">
        <f t="shared" si="359"/>
        <v>94065</v>
      </c>
    </row>
    <row r="765" spans="1:34">
      <c r="A765" s="3">
        <v>762</v>
      </c>
      <c r="B765" s="2">
        <f t="shared" si="363"/>
        <v>868346090361519.87</v>
      </c>
      <c r="C765" s="2">
        <f t="shared" si="364"/>
        <v>4565048256100.7119</v>
      </c>
      <c r="D765" s="2">
        <f t="shared" si="360"/>
        <v>17929277469.814453</v>
      </c>
      <c r="E765" s="2">
        <f t="shared" si="365"/>
        <v>872911138617620.62</v>
      </c>
      <c r="G765" s="2">
        <f t="shared" si="366"/>
        <v>39</v>
      </c>
      <c r="H765" s="2">
        <f t="shared" si="367"/>
        <v>21</v>
      </c>
      <c r="I765" s="2">
        <f t="shared" si="368"/>
        <v>100000</v>
      </c>
      <c r="J765" s="4">
        <f t="shared" si="369"/>
        <v>4583024.6277604699</v>
      </c>
      <c r="K765" s="10">
        <f t="shared" si="370"/>
        <v>17976.371659757191</v>
      </c>
      <c r="L765" s="4">
        <f t="shared" si="350"/>
        <v>89881.858298785955</v>
      </c>
      <c r="M765" s="9" t="e">
        <f t="shared" si="351"/>
        <v>#NUM!</v>
      </c>
      <c r="N765" s="4">
        <f t="shared" si="371"/>
        <v>235.47094971370825</v>
      </c>
      <c r="Q765" s="2">
        <f t="shared" si="372"/>
        <v>8762964294.4033813</v>
      </c>
      <c r="R765" s="2">
        <f t="shared" si="373"/>
        <v>45907388.161403507</v>
      </c>
      <c r="S765" s="2">
        <f t="shared" si="374"/>
        <v>179864.95266554903</v>
      </c>
      <c r="T765" s="4">
        <f t="shared" si="375"/>
        <v>8808871682.564785</v>
      </c>
      <c r="U765" s="4">
        <v>100000</v>
      </c>
      <c r="V765" s="10">
        <f t="shared" si="361"/>
        <v>22.953694080701755</v>
      </c>
      <c r="W765" s="4">
        <f t="shared" si="362"/>
        <v>8.9932476332780453E-2</v>
      </c>
      <c r="X765" s="2">
        <f t="shared" si="352"/>
        <v>114.76847040350877</v>
      </c>
      <c r="Y765" s="9">
        <f t="shared" si="353"/>
        <v>1.3194444444444443E-3</v>
      </c>
      <c r="Z765" s="2">
        <f t="shared" si="354"/>
        <v>0.44966238166389871</v>
      </c>
      <c r="AA765" s="2">
        <f t="shared" si="355"/>
        <v>59234.286546391217</v>
      </c>
      <c r="AB765" s="9" t="e">
        <f t="shared" si="356"/>
        <v>#NUM!</v>
      </c>
      <c r="AC765" s="4">
        <f t="shared" si="347"/>
        <v>8762964300</v>
      </c>
      <c r="AD765" s="4">
        <f t="shared" si="357"/>
        <v>8808871700</v>
      </c>
      <c r="AE765" s="4">
        <f t="shared" si="348"/>
        <v>100000</v>
      </c>
      <c r="AF765">
        <f t="shared" si="349"/>
        <v>246588</v>
      </c>
      <c r="AG765">
        <f t="shared" si="358"/>
        <v>152400</v>
      </c>
      <c r="AH765">
        <f t="shared" si="359"/>
        <v>94188</v>
      </c>
    </row>
    <row r="766" spans="1:34">
      <c r="A766" s="3">
        <v>763</v>
      </c>
      <c r="B766" s="2">
        <f t="shared" si="363"/>
        <v>872911138617620.62</v>
      </c>
      <c r="C766" s="2">
        <f t="shared" si="364"/>
        <v>4583024627760.4697</v>
      </c>
      <c r="D766" s="2">
        <f t="shared" si="360"/>
        <v>17976371659.757812</v>
      </c>
      <c r="E766" s="2">
        <f t="shared" si="365"/>
        <v>877494163245381.12</v>
      </c>
      <c r="G766" s="2">
        <f t="shared" si="366"/>
        <v>39</v>
      </c>
      <c r="H766" s="2">
        <f t="shared" si="367"/>
        <v>22</v>
      </c>
      <c r="I766" s="2">
        <f t="shared" si="368"/>
        <v>100000</v>
      </c>
      <c r="J766" s="4">
        <f t="shared" si="369"/>
        <v>4601048.155413569</v>
      </c>
      <c r="K766" s="10">
        <f t="shared" si="370"/>
        <v>18023.527653098809</v>
      </c>
      <c r="L766" s="4">
        <f t="shared" si="350"/>
        <v>90117.638265494039</v>
      </c>
      <c r="M766" s="9" t="e">
        <f t="shared" si="351"/>
        <v>#NUM!</v>
      </c>
      <c r="N766" s="4">
        <f t="shared" si="371"/>
        <v>235.77996670808352</v>
      </c>
      <c r="Q766" s="2">
        <f t="shared" si="372"/>
        <v>8808871682.564785</v>
      </c>
      <c r="R766" s="2">
        <f t="shared" si="373"/>
        <v>46087724.674002469</v>
      </c>
      <c r="S766" s="2">
        <f t="shared" si="374"/>
        <v>180336.5125989652</v>
      </c>
      <c r="T766" s="4">
        <f t="shared" si="375"/>
        <v>8854959407.2387867</v>
      </c>
      <c r="U766" s="4">
        <v>100000</v>
      </c>
      <c r="V766" s="10">
        <f t="shared" si="361"/>
        <v>23.043862337001237</v>
      </c>
      <c r="W766" s="4">
        <f t="shared" si="362"/>
        <v>9.0168256299481442E-2</v>
      </c>
      <c r="X766" s="2">
        <f t="shared" si="352"/>
        <v>115.21931168500618</v>
      </c>
      <c r="Y766" s="9">
        <f t="shared" si="353"/>
        <v>1.3310185185185187E-3</v>
      </c>
      <c r="Z766" s="2">
        <f t="shared" si="354"/>
        <v>0.45084128149740366</v>
      </c>
      <c r="AA766" s="2">
        <f t="shared" si="355"/>
        <v>59349.50585807622</v>
      </c>
      <c r="AB766" s="9" t="e">
        <f t="shared" si="356"/>
        <v>#NUM!</v>
      </c>
      <c r="AC766" s="4">
        <f t="shared" si="347"/>
        <v>8808871700</v>
      </c>
      <c r="AD766" s="4">
        <f t="shared" si="357"/>
        <v>8854959400</v>
      </c>
      <c r="AE766" s="4">
        <f t="shared" si="348"/>
        <v>100000</v>
      </c>
      <c r="AF766">
        <f t="shared" si="349"/>
        <v>246912</v>
      </c>
      <c r="AG766">
        <f t="shared" si="358"/>
        <v>152600</v>
      </c>
      <c r="AH766">
        <f t="shared" si="359"/>
        <v>94312</v>
      </c>
    </row>
    <row r="767" spans="1:34">
      <c r="A767" s="3">
        <v>764</v>
      </c>
      <c r="B767" s="2">
        <f t="shared" si="363"/>
        <v>877494163245381.12</v>
      </c>
      <c r="C767" s="2">
        <f t="shared" si="364"/>
        <v>4601048155413.5684</v>
      </c>
      <c r="D767" s="2">
        <f t="shared" si="360"/>
        <v>18023527653.098633</v>
      </c>
      <c r="E767" s="2">
        <f t="shared" si="365"/>
        <v>882095211400794.75</v>
      </c>
      <c r="G767" s="2">
        <f t="shared" si="366"/>
        <v>39</v>
      </c>
      <c r="H767" s="2">
        <f t="shared" si="367"/>
        <v>23</v>
      </c>
      <c r="I767" s="2">
        <f t="shared" si="368"/>
        <v>100000</v>
      </c>
      <c r="J767" s="4">
        <f t="shared" si="369"/>
        <v>4619118.9008634081</v>
      </c>
      <c r="K767" s="10">
        <f t="shared" si="370"/>
        <v>18070.745449839302</v>
      </c>
      <c r="L767" s="4">
        <f t="shared" si="350"/>
        <v>90353.727249196512</v>
      </c>
      <c r="M767" s="9" t="e">
        <f t="shared" si="351"/>
        <v>#NUM!</v>
      </c>
      <c r="N767" s="4">
        <f t="shared" si="371"/>
        <v>236.08898370247334</v>
      </c>
      <c r="Q767" s="2">
        <f t="shared" si="372"/>
        <v>8854959407.2387867</v>
      </c>
      <c r="R767" s="2">
        <f t="shared" si="373"/>
        <v>46268533.364568837</v>
      </c>
      <c r="S767" s="2">
        <f t="shared" si="374"/>
        <v>180808.69056637012</v>
      </c>
      <c r="T767" s="4">
        <f t="shared" si="375"/>
        <v>8901227940.6033554</v>
      </c>
      <c r="U767" s="4">
        <v>100000</v>
      </c>
      <c r="V767" s="10">
        <f t="shared" si="361"/>
        <v>23.134266682284419</v>
      </c>
      <c r="W767" s="4">
        <f t="shared" si="362"/>
        <v>9.0404345283182863E-2</v>
      </c>
      <c r="X767" s="2">
        <f t="shared" si="352"/>
        <v>115.6713334114221</v>
      </c>
      <c r="Y767" s="9">
        <f t="shared" si="353"/>
        <v>1.3310185185185187E-3</v>
      </c>
      <c r="Z767" s="2">
        <f t="shared" si="354"/>
        <v>0.45202172641592142</v>
      </c>
      <c r="AA767" s="2">
        <f t="shared" si="355"/>
        <v>59465.177191487644</v>
      </c>
      <c r="AB767" s="9" t="e">
        <f t="shared" si="356"/>
        <v>#NUM!</v>
      </c>
      <c r="AC767" s="4">
        <f t="shared" si="347"/>
        <v>8854959400</v>
      </c>
      <c r="AD767" s="4">
        <f t="shared" si="357"/>
        <v>8901227900</v>
      </c>
      <c r="AE767" s="4">
        <f t="shared" si="348"/>
        <v>100000</v>
      </c>
      <c r="AF767">
        <f t="shared" si="349"/>
        <v>247236</v>
      </c>
      <c r="AG767">
        <f t="shared" si="358"/>
        <v>152800</v>
      </c>
      <c r="AH767">
        <f t="shared" si="359"/>
        <v>94436</v>
      </c>
    </row>
    <row r="768" spans="1:34">
      <c r="A768" s="3">
        <v>765</v>
      </c>
      <c r="B768" s="2">
        <f t="shared" si="363"/>
        <v>882095211400794.75</v>
      </c>
      <c r="C768" s="2">
        <f t="shared" si="364"/>
        <v>4619118900863.4082</v>
      </c>
      <c r="D768" s="2">
        <f t="shared" si="360"/>
        <v>18070745449.839844</v>
      </c>
      <c r="E768" s="2">
        <f t="shared" si="365"/>
        <v>886714330301658.12</v>
      </c>
      <c r="G768" s="2">
        <f t="shared" si="366"/>
        <v>39</v>
      </c>
      <c r="H768" s="2">
        <f t="shared" si="367"/>
        <v>24</v>
      </c>
      <c r="I768" s="2">
        <f t="shared" si="368"/>
        <v>100000</v>
      </c>
      <c r="J768" s="4">
        <f t="shared" si="369"/>
        <v>4637236.925913387</v>
      </c>
      <c r="K768" s="10">
        <f t="shared" si="370"/>
        <v>18118.025049978667</v>
      </c>
      <c r="L768" s="4">
        <f t="shared" si="350"/>
        <v>90590.125249893332</v>
      </c>
      <c r="M768" s="9" t="e">
        <f t="shared" si="351"/>
        <v>#NUM!</v>
      </c>
      <c r="N768" s="4">
        <f t="shared" si="371"/>
        <v>236.39800069681951</v>
      </c>
      <c r="Q768" s="2">
        <f t="shared" si="372"/>
        <v>8901227940.6033554</v>
      </c>
      <c r="R768" s="2">
        <f t="shared" si="373"/>
        <v>46449814.851136602</v>
      </c>
      <c r="S768" s="2">
        <f t="shared" si="374"/>
        <v>181281.48656776379</v>
      </c>
      <c r="T768" s="4">
        <f t="shared" si="375"/>
        <v>8947677755.4544926</v>
      </c>
      <c r="U768" s="4">
        <v>100000</v>
      </c>
      <c r="V768" s="10">
        <f t="shared" si="361"/>
        <v>23.224907425568301</v>
      </c>
      <c r="W768" s="4">
        <f t="shared" si="362"/>
        <v>9.0640743283881164E-2</v>
      </c>
      <c r="X768" s="2">
        <f t="shared" si="352"/>
        <v>116.12453712784151</v>
      </c>
      <c r="Y768" s="9">
        <f t="shared" si="353"/>
        <v>1.3425925925925925E-3</v>
      </c>
      <c r="Z768" s="2">
        <f t="shared" si="354"/>
        <v>0.45320371641940937</v>
      </c>
      <c r="AA768" s="2">
        <f t="shared" si="355"/>
        <v>59581.301728615486</v>
      </c>
      <c r="AB768" s="9" t="e">
        <f t="shared" si="356"/>
        <v>#NUM!</v>
      </c>
      <c r="AC768" s="4">
        <f t="shared" si="347"/>
        <v>8901227900</v>
      </c>
      <c r="AD768" s="4">
        <f t="shared" si="357"/>
        <v>8947677800</v>
      </c>
      <c r="AE768" s="4">
        <f t="shared" si="348"/>
        <v>100000</v>
      </c>
      <c r="AF768">
        <f t="shared" si="349"/>
        <v>247559</v>
      </c>
      <c r="AG768">
        <f t="shared" si="358"/>
        <v>153000</v>
      </c>
      <c r="AH768">
        <f t="shared" si="359"/>
        <v>94559</v>
      </c>
    </row>
    <row r="769" spans="1:34">
      <c r="A769" s="3">
        <v>766</v>
      </c>
      <c r="B769" s="2">
        <f t="shared" si="363"/>
        <v>886714330301658.12</v>
      </c>
      <c r="C769" s="2">
        <f t="shared" si="364"/>
        <v>4637236925913.3867</v>
      </c>
      <c r="D769" s="2">
        <f t="shared" si="360"/>
        <v>18118025049.978516</v>
      </c>
      <c r="E769" s="2">
        <f t="shared" si="365"/>
        <v>891351567227571.5</v>
      </c>
      <c r="G769" s="2">
        <f t="shared" si="366"/>
        <v>39</v>
      </c>
      <c r="H769" s="2">
        <f t="shared" si="367"/>
        <v>25</v>
      </c>
      <c r="I769" s="2">
        <f t="shared" si="368"/>
        <v>100000</v>
      </c>
      <c r="J769" s="4">
        <f t="shared" si="369"/>
        <v>4655402.2923669042</v>
      </c>
      <c r="K769" s="10">
        <f t="shared" si="370"/>
        <v>18165.366453516908</v>
      </c>
      <c r="L769" s="4">
        <f t="shared" si="350"/>
        <v>90826.832267584541</v>
      </c>
      <c r="M769" s="9" t="e">
        <f t="shared" si="351"/>
        <v>#NUM!</v>
      </c>
      <c r="N769" s="4">
        <f t="shared" si="371"/>
        <v>236.70701769120933</v>
      </c>
      <c r="Q769" s="2">
        <f t="shared" si="372"/>
        <v>8947677755.4544926</v>
      </c>
      <c r="R769" s="2">
        <f t="shared" si="373"/>
        <v>46631569.751739748</v>
      </c>
      <c r="S769" s="2">
        <f t="shared" si="374"/>
        <v>181754.9006031462</v>
      </c>
      <c r="T769" s="4">
        <f t="shared" si="375"/>
        <v>8994309325.2062321</v>
      </c>
      <c r="U769" s="4">
        <v>100000</v>
      </c>
      <c r="V769" s="10">
        <f t="shared" si="361"/>
        <v>23.315784875869873</v>
      </c>
      <c r="W769" s="4">
        <f t="shared" si="362"/>
        <v>9.0877450301572793E-2</v>
      </c>
      <c r="X769" s="2">
        <f t="shared" si="352"/>
        <v>116.57892437934936</v>
      </c>
      <c r="Y769" s="9">
        <f t="shared" si="353"/>
        <v>1.3425925925925925E-3</v>
      </c>
      <c r="Z769" s="2">
        <f t="shared" si="354"/>
        <v>0.45438725150785331</v>
      </c>
      <c r="AA769" s="2">
        <f t="shared" si="355"/>
        <v>59697.880652994834</v>
      </c>
      <c r="AB769" s="9" t="e">
        <f t="shared" si="356"/>
        <v>#NUM!</v>
      </c>
      <c r="AC769" s="4">
        <f t="shared" si="347"/>
        <v>8947677800</v>
      </c>
      <c r="AD769" s="4">
        <f t="shared" si="357"/>
        <v>8994309300</v>
      </c>
      <c r="AE769" s="4">
        <f t="shared" si="348"/>
        <v>100000</v>
      </c>
      <c r="AF769">
        <f t="shared" si="349"/>
        <v>247883</v>
      </c>
      <c r="AG769">
        <f t="shared" si="358"/>
        <v>153200</v>
      </c>
      <c r="AH769">
        <f t="shared" si="359"/>
        <v>94683</v>
      </c>
    </row>
    <row r="770" spans="1:34">
      <c r="A770" s="3">
        <v>767</v>
      </c>
      <c r="B770" s="2">
        <f t="shared" si="363"/>
        <v>891351567227571.5</v>
      </c>
      <c r="C770" s="2">
        <f t="shared" si="364"/>
        <v>4655402292366.9043</v>
      </c>
      <c r="D770" s="2">
        <f t="shared" si="360"/>
        <v>18165366453.517578</v>
      </c>
      <c r="E770" s="2">
        <f t="shared" si="365"/>
        <v>896006969519938.37</v>
      </c>
      <c r="G770" s="2">
        <f t="shared" si="366"/>
        <v>39</v>
      </c>
      <c r="H770" s="2">
        <f t="shared" si="367"/>
        <v>26</v>
      </c>
      <c r="I770" s="2">
        <f t="shared" si="368"/>
        <v>100000</v>
      </c>
      <c r="J770" s="4">
        <f t="shared" si="369"/>
        <v>4673615.0620273584</v>
      </c>
      <c r="K770" s="10">
        <f t="shared" si="370"/>
        <v>18212.769660454025</v>
      </c>
      <c r="L770" s="4">
        <f t="shared" si="350"/>
        <v>91063.848302270126</v>
      </c>
      <c r="M770" s="9" t="e">
        <f t="shared" si="351"/>
        <v>#NUM!</v>
      </c>
      <c r="N770" s="4">
        <f t="shared" si="371"/>
        <v>237.0160346855846</v>
      </c>
      <c r="Q770" s="2">
        <f t="shared" si="372"/>
        <v>8994309325.2062321</v>
      </c>
      <c r="R770" s="2">
        <f t="shared" si="373"/>
        <v>46813798.684412263</v>
      </c>
      <c r="S770" s="2">
        <f t="shared" si="374"/>
        <v>182228.93267251737</v>
      </c>
      <c r="T770" s="4">
        <f t="shared" si="375"/>
        <v>9041123123.8906441</v>
      </c>
      <c r="U770" s="4">
        <v>100000</v>
      </c>
      <c r="V770" s="10">
        <f t="shared" si="361"/>
        <v>23.406899342206131</v>
      </c>
      <c r="W770" s="4">
        <f t="shared" si="362"/>
        <v>9.1114466336257749E-2</v>
      </c>
      <c r="X770" s="2">
        <f t="shared" si="352"/>
        <v>117.03449671103066</v>
      </c>
      <c r="Y770" s="9">
        <f t="shared" si="353"/>
        <v>1.3541666666666667E-3</v>
      </c>
      <c r="Z770" s="2">
        <f t="shared" si="354"/>
        <v>0.45557233168129585</v>
      </c>
      <c r="AA770" s="2">
        <f t="shared" si="355"/>
        <v>59814.915149705863</v>
      </c>
      <c r="AB770" s="9" t="e">
        <f t="shared" si="356"/>
        <v>#NUM!</v>
      </c>
      <c r="AC770" s="4">
        <f t="shared" si="347"/>
        <v>8994309300</v>
      </c>
      <c r="AD770" s="4">
        <f t="shared" si="357"/>
        <v>9041123100</v>
      </c>
      <c r="AE770" s="4">
        <f t="shared" si="348"/>
        <v>100000</v>
      </c>
      <c r="AF770">
        <f t="shared" si="349"/>
        <v>248206</v>
      </c>
      <c r="AG770">
        <f t="shared" si="358"/>
        <v>153400</v>
      </c>
      <c r="AH770">
        <f t="shared" si="359"/>
        <v>94806</v>
      </c>
    </row>
    <row r="771" spans="1:34">
      <c r="A771" s="3">
        <v>768</v>
      </c>
      <c r="B771" s="2">
        <f t="shared" si="363"/>
        <v>896006969519938.37</v>
      </c>
      <c r="C771" s="2">
        <f t="shared" si="364"/>
        <v>4673615062027.3584</v>
      </c>
      <c r="D771" s="2">
        <f t="shared" si="360"/>
        <v>18212769660.454102</v>
      </c>
      <c r="E771" s="2">
        <f t="shared" si="365"/>
        <v>900680584581965.75</v>
      </c>
      <c r="G771" s="2">
        <f t="shared" si="366"/>
        <v>39</v>
      </c>
      <c r="H771" s="2">
        <f t="shared" si="367"/>
        <v>27</v>
      </c>
      <c r="I771" s="2">
        <f t="shared" si="368"/>
        <v>100000</v>
      </c>
      <c r="J771" s="4">
        <f t="shared" si="369"/>
        <v>4691875.2966981484</v>
      </c>
      <c r="K771" s="10">
        <f t="shared" si="370"/>
        <v>18260.234670790018</v>
      </c>
      <c r="L771" s="4">
        <f t="shared" si="350"/>
        <v>91301.173353950086</v>
      </c>
      <c r="M771" s="9" t="e">
        <f t="shared" si="351"/>
        <v>#NUM!</v>
      </c>
      <c r="N771" s="4">
        <f t="shared" si="371"/>
        <v>237.32505167995987</v>
      </c>
      <c r="Q771" s="2">
        <f t="shared" si="372"/>
        <v>9041123123.8906441</v>
      </c>
      <c r="R771" s="2">
        <f t="shared" si="373"/>
        <v>46996502.267188139</v>
      </c>
      <c r="S771" s="2">
        <f t="shared" si="374"/>
        <v>182703.58277587729</v>
      </c>
      <c r="T771" s="4">
        <f t="shared" si="375"/>
        <v>9088119626.1578331</v>
      </c>
      <c r="U771" s="4">
        <v>100000</v>
      </c>
      <c r="V771" s="10">
        <f t="shared" si="361"/>
        <v>23.498251133594071</v>
      </c>
      <c r="W771" s="4">
        <f t="shared" si="362"/>
        <v>9.1351791387939585E-2</v>
      </c>
      <c r="X771" s="2">
        <f t="shared" si="352"/>
        <v>117.49125566797035</v>
      </c>
      <c r="Y771" s="9">
        <f t="shared" si="353"/>
        <v>1.3541666666666667E-3</v>
      </c>
      <c r="Z771" s="2">
        <f t="shared" si="354"/>
        <v>0.45675895693969437</v>
      </c>
      <c r="AA771" s="2">
        <f t="shared" si="355"/>
        <v>59932.406405373833</v>
      </c>
      <c r="AB771" s="9" t="e">
        <f t="shared" si="356"/>
        <v>#NUM!</v>
      </c>
      <c r="AC771" s="4">
        <f t="shared" si="347"/>
        <v>9041123100</v>
      </c>
      <c r="AD771" s="4">
        <f t="shared" si="357"/>
        <v>9088119600</v>
      </c>
      <c r="AE771" s="4">
        <f t="shared" si="348"/>
        <v>100000</v>
      </c>
      <c r="AF771">
        <f t="shared" si="349"/>
        <v>248530</v>
      </c>
      <c r="AG771">
        <f t="shared" si="358"/>
        <v>153600</v>
      </c>
      <c r="AH771">
        <f t="shared" si="359"/>
        <v>94930</v>
      </c>
    </row>
    <row r="772" spans="1:34">
      <c r="A772" s="3">
        <v>769</v>
      </c>
      <c r="B772" s="2">
        <f t="shared" si="363"/>
        <v>900680584581965.75</v>
      </c>
      <c r="C772" s="2">
        <f t="shared" si="364"/>
        <v>4691875296698.1484</v>
      </c>
      <c r="D772" s="2">
        <f t="shared" si="360"/>
        <v>18260234670.790039</v>
      </c>
      <c r="E772" s="2">
        <f t="shared" si="365"/>
        <v>905372459878663.87</v>
      </c>
      <c r="G772" s="2">
        <f t="shared" si="366"/>
        <v>39</v>
      </c>
      <c r="H772" s="2">
        <f t="shared" si="367"/>
        <v>28</v>
      </c>
      <c r="I772" s="2">
        <f t="shared" si="368"/>
        <v>100000</v>
      </c>
      <c r="J772" s="4">
        <f t="shared" si="369"/>
        <v>4710183.0581826735</v>
      </c>
      <c r="K772" s="10">
        <f t="shared" si="370"/>
        <v>18307.761484524886</v>
      </c>
      <c r="L772" s="4">
        <f t="shared" si="350"/>
        <v>91538.807422624435</v>
      </c>
      <c r="M772" s="9" t="e">
        <f t="shared" si="351"/>
        <v>#NUM!</v>
      </c>
      <c r="N772" s="4">
        <f t="shared" si="371"/>
        <v>237.63406867434969</v>
      </c>
      <c r="Q772" s="2">
        <f t="shared" si="372"/>
        <v>9088119626.1578331</v>
      </c>
      <c r="R772" s="2">
        <f t="shared" si="373"/>
        <v>47179681.118101366</v>
      </c>
      <c r="S772" s="2">
        <f t="shared" si="374"/>
        <v>183178.85091322596</v>
      </c>
      <c r="T772" s="4">
        <f t="shared" si="375"/>
        <v>9135299307.2759342</v>
      </c>
      <c r="U772" s="4">
        <v>100000</v>
      </c>
      <c r="V772" s="10">
        <f t="shared" si="361"/>
        <v>23.589840559050682</v>
      </c>
      <c r="W772" s="4">
        <f t="shared" si="362"/>
        <v>9.1589425456611195E-2</v>
      </c>
      <c r="X772" s="2">
        <f t="shared" si="352"/>
        <v>117.94920279525341</v>
      </c>
      <c r="Y772" s="9">
        <f t="shared" si="353"/>
        <v>1.3541666666666667E-3</v>
      </c>
      <c r="Z772" s="2">
        <f t="shared" si="354"/>
        <v>0.45794712728306308</v>
      </c>
      <c r="AA772" s="2">
        <f t="shared" si="355"/>
        <v>60050.355608169084</v>
      </c>
      <c r="AB772" s="9" t="e">
        <f t="shared" si="356"/>
        <v>#NUM!</v>
      </c>
      <c r="AC772" s="4">
        <f t="shared" ref="AC772:AC835" si="376">ROUND(Q772/100,0)*100</f>
        <v>9088119600</v>
      </c>
      <c r="AD772" s="4">
        <f t="shared" si="357"/>
        <v>9135299300</v>
      </c>
      <c r="AE772" s="4">
        <f t="shared" ref="AE772:AE835" si="377">U772</f>
        <v>100000</v>
      </c>
      <c r="AF772">
        <f t="shared" ref="AF772:AF835" si="378">ROUND(200*A772*AF$3, 0)</f>
        <v>248854</v>
      </c>
      <c r="AG772">
        <f t="shared" si="358"/>
        <v>153800</v>
      </c>
      <c r="AH772">
        <f t="shared" si="359"/>
        <v>95054</v>
      </c>
    </row>
    <row r="773" spans="1:34">
      <c r="A773" s="3">
        <v>770</v>
      </c>
      <c r="B773" s="2">
        <f t="shared" si="363"/>
        <v>905372459878663.87</v>
      </c>
      <c r="C773" s="2">
        <f t="shared" si="364"/>
        <v>4710183058182.6738</v>
      </c>
      <c r="D773" s="2">
        <f t="shared" si="360"/>
        <v>18307761484.525391</v>
      </c>
      <c r="E773" s="2">
        <f t="shared" si="365"/>
        <v>910082642936846.5</v>
      </c>
      <c r="G773" s="2">
        <f t="shared" si="366"/>
        <v>39</v>
      </c>
      <c r="H773" s="2">
        <f t="shared" si="367"/>
        <v>29</v>
      </c>
      <c r="I773" s="2">
        <f t="shared" si="368"/>
        <v>100000</v>
      </c>
      <c r="J773" s="4">
        <f t="shared" si="369"/>
        <v>4728538.4082843326</v>
      </c>
      <c r="K773" s="10">
        <f t="shared" si="370"/>
        <v>18355.350101658627</v>
      </c>
      <c r="L773" s="4">
        <f t="shared" ref="L773:L836" si="379">K773*L$3</f>
        <v>91776.750508293131</v>
      </c>
      <c r="M773" s="9" t="e">
        <f t="shared" ref="M773:M836" si="380">TIME(0,0,L773)</f>
        <v>#NUM!</v>
      </c>
      <c r="N773" s="4">
        <f t="shared" si="371"/>
        <v>237.94308566869586</v>
      </c>
      <c r="Q773" s="2">
        <f t="shared" si="372"/>
        <v>9135299307.2759342</v>
      </c>
      <c r="R773" s="2">
        <f t="shared" si="373"/>
        <v>47363335.855185926</v>
      </c>
      <c r="S773" s="2">
        <f t="shared" si="374"/>
        <v>183654.73708456338</v>
      </c>
      <c r="T773" s="4">
        <f t="shared" si="375"/>
        <v>9182662643.1311207</v>
      </c>
      <c r="U773" s="4">
        <v>100000</v>
      </c>
      <c r="V773" s="10">
        <f t="shared" si="361"/>
        <v>23.681667927592965</v>
      </c>
      <c r="W773" s="4">
        <f t="shared" si="362"/>
        <v>9.1827368542283239E-2</v>
      </c>
      <c r="X773" s="2">
        <f t="shared" ref="X773:X836" si="381">+V773*X$3</f>
        <v>118.40833963796483</v>
      </c>
      <c r="Y773" s="9">
        <f t="shared" ref="Y773:Y836" si="382">TIME(0,0,X773)</f>
        <v>1.3657407407407405E-3</v>
      </c>
      <c r="Z773" s="2">
        <f t="shared" ref="Z773:Z836" si="383">+X773-X772</f>
        <v>0.45913684271141619</v>
      </c>
      <c r="AA773" s="2">
        <f t="shared" ref="AA773:AA836" si="384">+AA772+X773</f>
        <v>60168.763947807049</v>
      </c>
      <c r="AB773" s="9" t="e">
        <f t="shared" ref="AB773:AB836" si="385">TIME(0,0,AA773)</f>
        <v>#NUM!</v>
      </c>
      <c r="AC773" s="4">
        <f t="shared" si="376"/>
        <v>9135299300</v>
      </c>
      <c r="AD773" s="4">
        <f t="shared" ref="AD773:AD836" si="386">+AC774</f>
        <v>9182662600</v>
      </c>
      <c r="AE773" s="4">
        <f t="shared" si="377"/>
        <v>100000</v>
      </c>
      <c r="AF773">
        <f t="shared" si="378"/>
        <v>249177</v>
      </c>
      <c r="AG773">
        <f t="shared" ref="AG773:AG836" si="387">ROUND(AF773*AG$3, 0)</f>
        <v>154000</v>
      </c>
      <c r="AH773">
        <f t="shared" ref="AH773:AH836" si="388">ROUND(AF773*AH$3, 0)</f>
        <v>95177</v>
      </c>
    </row>
    <row r="774" spans="1:34">
      <c r="A774" s="3">
        <v>771</v>
      </c>
      <c r="B774" s="2">
        <f t="shared" si="363"/>
        <v>910082642936846.5</v>
      </c>
      <c r="C774" s="2">
        <f t="shared" si="364"/>
        <v>4728538408284.333</v>
      </c>
      <c r="D774" s="2">
        <f t="shared" ref="D774:D837" si="389">+C774-C773</f>
        <v>18355350101.65918</v>
      </c>
      <c r="E774" s="2">
        <f t="shared" si="365"/>
        <v>914811181345130.87</v>
      </c>
      <c r="G774" s="2">
        <f t="shared" si="366"/>
        <v>39</v>
      </c>
      <c r="H774" s="2">
        <f t="shared" si="367"/>
        <v>30</v>
      </c>
      <c r="I774" s="2">
        <f t="shared" si="368"/>
        <v>100000</v>
      </c>
      <c r="J774" s="4">
        <f t="shared" si="369"/>
        <v>4746941.4088065242</v>
      </c>
      <c r="K774" s="10">
        <f t="shared" si="370"/>
        <v>18403.000522191243</v>
      </c>
      <c r="L774" s="4">
        <f t="shared" si="379"/>
        <v>92015.002610956217</v>
      </c>
      <c r="M774" s="9" t="e">
        <f t="shared" si="380"/>
        <v>#NUM!</v>
      </c>
      <c r="N774" s="4">
        <f t="shared" si="371"/>
        <v>238.25210266308568</v>
      </c>
      <c r="Q774" s="2">
        <f t="shared" si="372"/>
        <v>9182662643.1311207</v>
      </c>
      <c r="R774" s="2">
        <f t="shared" si="373"/>
        <v>47547467.096475817</v>
      </c>
      <c r="S774" s="2">
        <f t="shared" si="374"/>
        <v>184131.24128988956</v>
      </c>
      <c r="T774" s="4">
        <f t="shared" si="375"/>
        <v>9230210110.2275963</v>
      </c>
      <c r="U774" s="4">
        <v>100000</v>
      </c>
      <c r="V774" s="10">
        <f t="shared" ref="V774:V837" si="390">+R774/V$3/U774</f>
        <v>23.77373354823791</v>
      </c>
      <c r="W774" s="4">
        <f t="shared" ref="W774:W837" si="391">V774-V773</f>
        <v>9.2065620644945056E-2</v>
      </c>
      <c r="X774" s="2">
        <f t="shared" si="381"/>
        <v>118.86866774118955</v>
      </c>
      <c r="Y774" s="9">
        <f t="shared" si="382"/>
        <v>1.3657407407407405E-3</v>
      </c>
      <c r="Z774" s="2">
        <f t="shared" si="383"/>
        <v>0.46032810322472528</v>
      </c>
      <c r="AA774" s="2">
        <f t="shared" si="384"/>
        <v>60287.632615548238</v>
      </c>
      <c r="AB774" s="9" t="e">
        <f t="shared" si="385"/>
        <v>#NUM!</v>
      </c>
      <c r="AC774" s="4">
        <f t="shared" si="376"/>
        <v>9182662600</v>
      </c>
      <c r="AD774" s="4">
        <f t="shared" si="386"/>
        <v>9230210100</v>
      </c>
      <c r="AE774" s="4">
        <f t="shared" si="377"/>
        <v>100000</v>
      </c>
      <c r="AF774">
        <f t="shared" si="378"/>
        <v>249501</v>
      </c>
      <c r="AG774">
        <f t="shared" si="387"/>
        <v>154200</v>
      </c>
      <c r="AH774">
        <f t="shared" si="388"/>
        <v>95301</v>
      </c>
    </row>
    <row r="775" spans="1:34">
      <c r="A775" s="3">
        <v>772</v>
      </c>
      <c r="B775" s="2">
        <f t="shared" si="363"/>
        <v>914811181345130.87</v>
      </c>
      <c r="C775" s="2">
        <f t="shared" si="364"/>
        <v>4746941408806.5244</v>
      </c>
      <c r="D775" s="2">
        <f t="shared" si="389"/>
        <v>18403000522.191406</v>
      </c>
      <c r="E775" s="2">
        <f t="shared" si="365"/>
        <v>919558122753937.37</v>
      </c>
      <c r="G775" s="2">
        <f t="shared" si="366"/>
        <v>39</v>
      </c>
      <c r="H775" s="2">
        <f t="shared" si="367"/>
        <v>31</v>
      </c>
      <c r="I775" s="2">
        <f t="shared" si="368"/>
        <v>100000</v>
      </c>
      <c r="J775" s="4">
        <f t="shared" si="369"/>
        <v>4765392.1215526471</v>
      </c>
      <c r="K775" s="10">
        <f t="shared" si="370"/>
        <v>18450.712746122736</v>
      </c>
      <c r="L775" s="4">
        <f t="shared" si="379"/>
        <v>92253.563730613678</v>
      </c>
      <c r="M775" s="9" t="e">
        <f t="shared" si="380"/>
        <v>#NUM!</v>
      </c>
      <c r="N775" s="4">
        <f t="shared" si="371"/>
        <v>238.56111965746095</v>
      </c>
      <c r="Q775" s="2">
        <f t="shared" si="372"/>
        <v>9230210110.2275963</v>
      </c>
      <c r="R775" s="2">
        <f t="shared" si="373"/>
        <v>47732075.460005023</v>
      </c>
      <c r="S775" s="2">
        <f t="shared" si="374"/>
        <v>184608.36352920448</v>
      </c>
      <c r="T775" s="4">
        <f t="shared" si="375"/>
        <v>9277942185.6876011</v>
      </c>
      <c r="U775" s="4">
        <v>100000</v>
      </c>
      <c r="V775" s="10">
        <f t="shared" si="390"/>
        <v>23.86603773000251</v>
      </c>
      <c r="W775" s="4">
        <f t="shared" si="391"/>
        <v>9.2304181764600202E-2</v>
      </c>
      <c r="X775" s="2">
        <f t="shared" si="381"/>
        <v>119.33018865001256</v>
      </c>
      <c r="Y775" s="9">
        <f t="shared" si="382"/>
        <v>1.3773148148148147E-3</v>
      </c>
      <c r="Z775" s="2">
        <f t="shared" si="383"/>
        <v>0.46152090882300456</v>
      </c>
      <c r="AA775" s="2">
        <f t="shared" si="384"/>
        <v>60406.962804198251</v>
      </c>
      <c r="AB775" s="9" t="e">
        <f t="shared" si="385"/>
        <v>#NUM!</v>
      </c>
      <c r="AC775" s="4">
        <f t="shared" si="376"/>
        <v>9230210100</v>
      </c>
      <c r="AD775" s="4">
        <f t="shared" si="386"/>
        <v>9277942200</v>
      </c>
      <c r="AE775" s="4">
        <f t="shared" si="377"/>
        <v>100000</v>
      </c>
      <c r="AF775">
        <f t="shared" si="378"/>
        <v>249824</v>
      </c>
      <c r="AG775">
        <f t="shared" si="387"/>
        <v>154400</v>
      </c>
      <c r="AH775">
        <f t="shared" si="388"/>
        <v>95424</v>
      </c>
    </row>
    <row r="776" spans="1:34">
      <c r="A776" s="3">
        <v>773</v>
      </c>
      <c r="B776" s="2">
        <f t="shared" si="363"/>
        <v>919558122753937.37</v>
      </c>
      <c r="C776" s="2">
        <f t="shared" si="364"/>
        <v>4765392121552.6475</v>
      </c>
      <c r="D776" s="2">
        <f t="shared" si="389"/>
        <v>18450712746.123047</v>
      </c>
      <c r="E776" s="2">
        <f t="shared" si="365"/>
        <v>924323514875490</v>
      </c>
      <c r="G776" s="2">
        <f t="shared" si="366"/>
        <v>39</v>
      </c>
      <c r="H776" s="2">
        <f t="shared" si="367"/>
        <v>32</v>
      </c>
      <c r="I776" s="2">
        <f t="shared" si="368"/>
        <v>100000</v>
      </c>
      <c r="J776" s="4">
        <f t="shared" si="369"/>
        <v>4783890.6083260998</v>
      </c>
      <c r="K776" s="10">
        <f t="shared" si="370"/>
        <v>18498.486773453104</v>
      </c>
      <c r="L776" s="4">
        <f t="shared" si="379"/>
        <v>92492.433867265514</v>
      </c>
      <c r="M776" s="9" t="e">
        <f t="shared" si="380"/>
        <v>#NUM!</v>
      </c>
      <c r="N776" s="4">
        <f t="shared" si="371"/>
        <v>238.87013665183622</v>
      </c>
      <c r="Q776" s="2">
        <f t="shared" si="372"/>
        <v>9277942185.6876011</v>
      </c>
      <c r="R776" s="2">
        <f t="shared" si="373"/>
        <v>47917161.563807532</v>
      </c>
      <c r="S776" s="2">
        <f t="shared" si="374"/>
        <v>185086.10380250815</v>
      </c>
      <c r="T776" s="4">
        <f t="shared" si="375"/>
        <v>9325859347.2514095</v>
      </c>
      <c r="U776" s="4">
        <v>100000</v>
      </c>
      <c r="V776" s="10">
        <f t="shared" si="390"/>
        <v>23.958580781903766</v>
      </c>
      <c r="W776" s="4">
        <f t="shared" si="391"/>
        <v>9.254305190125578E-2</v>
      </c>
      <c r="X776" s="2">
        <f t="shared" si="381"/>
        <v>119.79290390951883</v>
      </c>
      <c r="Y776" s="9">
        <f t="shared" si="382"/>
        <v>1.3773148148148147E-3</v>
      </c>
      <c r="Z776" s="2">
        <f t="shared" si="383"/>
        <v>0.46271525950626824</v>
      </c>
      <c r="AA776" s="2">
        <f t="shared" si="384"/>
        <v>60526.755708107768</v>
      </c>
      <c r="AB776" s="9" t="e">
        <f t="shared" si="385"/>
        <v>#NUM!</v>
      </c>
      <c r="AC776" s="4">
        <f t="shared" si="376"/>
        <v>9277942200</v>
      </c>
      <c r="AD776" s="4">
        <f t="shared" si="386"/>
        <v>9325859300</v>
      </c>
      <c r="AE776" s="4">
        <f t="shared" si="377"/>
        <v>100000</v>
      </c>
      <c r="AF776">
        <f t="shared" si="378"/>
        <v>250148</v>
      </c>
      <c r="AG776">
        <f t="shared" si="387"/>
        <v>154600</v>
      </c>
      <c r="AH776">
        <f t="shared" si="388"/>
        <v>95548</v>
      </c>
    </row>
    <row r="777" spans="1:34">
      <c r="A777" s="3">
        <v>774</v>
      </c>
      <c r="B777" s="2">
        <f t="shared" si="363"/>
        <v>924323514875490</v>
      </c>
      <c r="C777" s="2">
        <f t="shared" si="364"/>
        <v>4783890608326.0996</v>
      </c>
      <c r="D777" s="2">
        <f t="shared" si="389"/>
        <v>18498486773.452148</v>
      </c>
      <c r="E777" s="2">
        <f t="shared" si="365"/>
        <v>929107405483816.12</v>
      </c>
      <c r="G777" s="2">
        <f t="shared" si="366"/>
        <v>39</v>
      </c>
      <c r="H777" s="2">
        <f t="shared" si="367"/>
        <v>33</v>
      </c>
      <c r="I777" s="2">
        <f t="shared" si="368"/>
        <v>100000</v>
      </c>
      <c r="J777" s="4">
        <f t="shared" si="369"/>
        <v>4802436.930930282</v>
      </c>
      <c r="K777" s="10">
        <f t="shared" si="370"/>
        <v>18546.322604182344</v>
      </c>
      <c r="L777" s="4">
        <f t="shared" si="379"/>
        <v>92731.613020911725</v>
      </c>
      <c r="M777" s="9" t="e">
        <f t="shared" si="380"/>
        <v>#NUM!</v>
      </c>
      <c r="N777" s="4">
        <f t="shared" si="371"/>
        <v>239.17915364621149</v>
      </c>
      <c r="Q777" s="2">
        <f t="shared" si="372"/>
        <v>9325859347.2514095</v>
      </c>
      <c r="R777" s="2">
        <f t="shared" si="373"/>
        <v>48102726.025917336</v>
      </c>
      <c r="S777" s="2">
        <f t="shared" si="374"/>
        <v>185564.46210980057</v>
      </c>
      <c r="T777" s="4">
        <f t="shared" si="375"/>
        <v>9373962073.2773266</v>
      </c>
      <c r="U777" s="4">
        <v>100000</v>
      </c>
      <c r="V777" s="10">
        <f t="shared" si="390"/>
        <v>24.051363012958667</v>
      </c>
      <c r="W777" s="4">
        <f t="shared" si="391"/>
        <v>9.2782231054901132E-2</v>
      </c>
      <c r="X777" s="2">
        <f t="shared" si="381"/>
        <v>120.25681506479333</v>
      </c>
      <c r="Y777" s="9">
        <f t="shared" si="382"/>
        <v>1.3888888888888889E-3</v>
      </c>
      <c r="Z777" s="2">
        <f t="shared" si="383"/>
        <v>0.46391115527450211</v>
      </c>
      <c r="AA777" s="2">
        <f t="shared" si="384"/>
        <v>60647.012523172561</v>
      </c>
      <c r="AB777" s="9" t="e">
        <f t="shared" si="385"/>
        <v>#NUM!</v>
      </c>
      <c r="AC777" s="4">
        <f t="shared" si="376"/>
        <v>9325859300</v>
      </c>
      <c r="AD777" s="4">
        <f t="shared" si="386"/>
        <v>9373962100</v>
      </c>
      <c r="AE777" s="4">
        <f t="shared" si="377"/>
        <v>100000</v>
      </c>
      <c r="AF777">
        <f t="shared" si="378"/>
        <v>250472</v>
      </c>
      <c r="AG777">
        <f t="shared" si="387"/>
        <v>154800</v>
      </c>
      <c r="AH777">
        <f t="shared" si="388"/>
        <v>95672</v>
      </c>
    </row>
    <row r="778" spans="1:34">
      <c r="A778" s="3">
        <v>775</v>
      </c>
      <c r="B778" s="2">
        <f t="shared" si="363"/>
        <v>929107405483816.12</v>
      </c>
      <c r="C778" s="2">
        <f t="shared" si="364"/>
        <v>4802436930930.2822</v>
      </c>
      <c r="D778" s="2">
        <f t="shared" si="389"/>
        <v>18546322604.182617</v>
      </c>
      <c r="E778" s="2">
        <f t="shared" si="365"/>
        <v>933909842414746.37</v>
      </c>
      <c r="G778" s="2">
        <f t="shared" si="366"/>
        <v>39</v>
      </c>
      <c r="H778" s="2">
        <f t="shared" si="367"/>
        <v>34</v>
      </c>
      <c r="I778" s="2">
        <f t="shared" si="368"/>
        <v>100000</v>
      </c>
      <c r="J778" s="4">
        <f t="shared" si="369"/>
        <v>4821031.1511685923</v>
      </c>
      <c r="K778" s="10">
        <f t="shared" si="370"/>
        <v>18594.22023831046</v>
      </c>
      <c r="L778" s="4">
        <f t="shared" si="379"/>
        <v>92971.101191552298</v>
      </c>
      <c r="M778" s="9" t="e">
        <f t="shared" si="380"/>
        <v>#NUM!</v>
      </c>
      <c r="N778" s="4">
        <f t="shared" si="371"/>
        <v>239.48817064057221</v>
      </c>
      <c r="Q778" s="2">
        <f t="shared" si="372"/>
        <v>9373962073.2773266</v>
      </c>
      <c r="R778" s="2">
        <f t="shared" si="373"/>
        <v>48288769.464368418</v>
      </c>
      <c r="S778" s="2">
        <f t="shared" si="374"/>
        <v>186043.43845108175</v>
      </c>
      <c r="T778" s="4">
        <f t="shared" si="375"/>
        <v>9422250842.7416954</v>
      </c>
      <c r="U778" s="4">
        <v>100000</v>
      </c>
      <c r="V778" s="10">
        <f t="shared" si="390"/>
        <v>24.144384732184211</v>
      </c>
      <c r="W778" s="4">
        <f t="shared" si="391"/>
        <v>9.3021719225543364E-2</v>
      </c>
      <c r="X778" s="2">
        <f t="shared" si="381"/>
        <v>120.72192366092105</v>
      </c>
      <c r="Y778" s="9">
        <f t="shared" si="382"/>
        <v>1.3888888888888889E-3</v>
      </c>
      <c r="Z778" s="2">
        <f t="shared" si="383"/>
        <v>0.46510859612772038</v>
      </c>
      <c r="AA778" s="2">
        <f t="shared" si="384"/>
        <v>60767.734446833485</v>
      </c>
      <c r="AB778" s="9" t="e">
        <f t="shared" si="385"/>
        <v>#NUM!</v>
      </c>
      <c r="AC778" s="4">
        <f t="shared" si="376"/>
        <v>9373962100</v>
      </c>
      <c r="AD778" s="4">
        <f t="shared" si="386"/>
        <v>9422250800</v>
      </c>
      <c r="AE778" s="4">
        <f t="shared" si="377"/>
        <v>100000</v>
      </c>
      <c r="AF778">
        <f t="shared" si="378"/>
        <v>250795</v>
      </c>
      <c r="AG778">
        <f t="shared" si="387"/>
        <v>155000</v>
      </c>
      <c r="AH778">
        <f t="shared" si="388"/>
        <v>95795</v>
      </c>
    </row>
    <row r="779" spans="1:34">
      <c r="A779" s="3">
        <v>776</v>
      </c>
      <c r="B779" s="2">
        <f t="shared" si="363"/>
        <v>933909842414746.37</v>
      </c>
      <c r="C779" s="2">
        <f t="shared" si="364"/>
        <v>4821031151168.5928</v>
      </c>
      <c r="D779" s="2">
        <f t="shared" si="389"/>
        <v>18594220238.310547</v>
      </c>
      <c r="E779" s="2">
        <f t="shared" si="365"/>
        <v>938730873565915</v>
      </c>
      <c r="G779" s="2">
        <f t="shared" si="366"/>
        <v>39</v>
      </c>
      <c r="H779" s="2">
        <f t="shared" si="367"/>
        <v>35</v>
      </c>
      <c r="I779" s="2">
        <f t="shared" si="368"/>
        <v>100000</v>
      </c>
      <c r="J779" s="4">
        <f t="shared" si="369"/>
        <v>4839673.3308444293</v>
      </c>
      <c r="K779" s="10">
        <f t="shared" si="370"/>
        <v>18642.179675837451</v>
      </c>
      <c r="L779" s="4">
        <f t="shared" si="379"/>
        <v>93210.89837918726</v>
      </c>
      <c r="M779" s="9" t="e">
        <f t="shared" si="380"/>
        <v>#NUM!</v>
      </c>
      <c r="N779" s="4">
        <f t="shared" si="371"/>
        <v>239.79718763496203</v>
      </c>
      <c r="Q779" s="2">
        <f t="shared" si="372"/>
        <v>9422250842.7416954</v>
      </c>
      <c r="R779" s="2">
        <f t="shared" si="373"/>
        <v>48475292.497194767</v>
      </c>
      <c r="S779" s="2">
        <f t="shared" si="374"/>
        <v>186523.03282635167</v>
      </c>
      <c r="T779" s="4">
        <f t="shared" si="375"/>
        <v>9470726135.2388897</v>
      </c>
      <c r="U779" s="4">
        <v>100000</v>
      </c>
      <c r="V779" s="10">
        <f t="shared" si="390"/>
        <v>24.237646248597382</v>
      </c>
      <c r="W779" s="4">
        <f t="shared" si="391"/>
        <v>9.3261516413171819E-2</v>
      </c>
      <c r="X779" s="2">
        <f t="shared" si="381"/>
        <v>121.18823124298692</v>
      </c>
      <c r="Y779" s="9">
        <f t="shared" si="382"/>
        <v>1.4004629629629629E-3</v>
      </c>
      <c r="Z779" s="2">
        <f t="shared" si="383"/>
        <v>0.4663075820658662</v>
      </c>
      <c r="AA779" s="2">
        <f t="shared" si="384"/>
        <v>60888.922678076473</v>
      </c>
      <c r="AB779" s="9" t="e">
        <f t="shared" si="385"/>
        <v>#NUM!</v>
      </c>
      <c r="AC779" s="4">
        <f t="shared" si="376"/>
        <v>9422250800</v>
      </c>
      <c r="AD779" s="4">
        <f t="shared" si="386"/>
        <v>9470726100</v>
      </c>
      <c r="AE779" s="4">
        <f t="shared" si="377"/>
        <v>100000</v>
      </c>
      <c r="AF779">
        <f t="shared" si="378"/>
        <v>251119</v>
      </c>
      <c r="AG779">
        <f t="shared" si="387"/>
        <v>155200</v>
      </c>
      <c r="AH779">
        <f t="shared" si="388"/>
        <v>95919</v>
      </c>
    </row>
    <row r="780" spans="1:34">
      <c r="A780" s="3">
        <v>777</v>
      </c>
      <c r="B780" s="2">
        <f t="shared" si="363"/>
        <v>938730873565915</v>
      </c>
      <c r="C780" s="2">
        <f t="shared" si="364"/>
        <v>4839673330844.4297</v>
      </c>
      <c r="D780" s="2">
        <f t="shared" si="389"/>
        <v>18642179675.836914</v>
      </c>
      <c r="E780" s="2">
        <f t="shared" si="365"/>
        <v>943570546896759.37</v>
      </c>
      <c r="G780" s="2">
        <f t="shared" si="366"/>
        <v>39</v>
      </c>
      <c r="H780" s="2">
        <f t="shared" si="367"/>
        <v>36</v>
      </c>
      <c r="I780" s="2">
        <f t="shared" si="368"/>
        <v>100000</v>
      </c>
      <c r="J780" s="4">
        <f t="shared" si="369"/>
        <v>4858363.5317611927</v>
      </c>
      <c r="K780" s="10">
        <f t="shared" si="370"/>
        <v>18690.200916763319</v>
      </c>
      <c r="L780" s="4">
        <f t="shared" si="379"/>
        <v>93451.004583816597</v>
      </c>
      <c r="M780" s="9" t="e">
        <f t="shared" si="380"/>
        <v>#NUM!</v>
      </c>
      <c r="N780" s="4">
        <f t="shared" si="371"/>
        <v>240.1062046293373</v>
      </c>
      <c r="Q780" s="2">
        <f t="shared" si="372"/>
        <v>9470726135.2388897</v>
      </c>
      <c r="R780" s="2">
        <f t="shared" si="373"/>
        <v>48662295.742430374</v>
      </c>
      <c r="S780" s="2">
        <f t="shared" si="374"/>
        <v>187003.24523561035</v>
      </c>
      <c r="T780" s="4">
        <f t="shared" si="375"/>
        <v>9519388430.9813194</v>
      </c>
      <c r="U780" s="4">
        <v>100000</v>
      </c>
      <c r="V780" s="10">
        <f t="shared" si="390"/>
        <v>24.331147871215187</v>
      </c>
      <c r="W780" s="4">
        <f t="shared" si="391"/>
        <v>9.3501622617804259E-2</v>
      </c>
      <c r="X780" s="2">
        <f t="shared" si="381"/>
        <v>121.65573935607594</v>
      </c>
      <c r="Y780" s="9">
        <f t="shared" si="382"/>
        <v>1.4004629629629629E-3</v>
      </c>
      <c r="Z780" s="2">
        <f t="shared" si="383"/>
        <v>0.46750811308902485</v>
      </c>
      <c r="AA780" s="2">
        <f t="shared" si="384"/>
        <v>61010.578417432545</v>
      </c>
      <c r="AB780" s="9" t="e">
        <f t="shared" si="385"/>
        <v>#NUM!</v>
      </c>
      <c r="AC780" s="4">
        <f t="shared" si="376"/>
        <v>9470726100</v>
      </c>
      <c r="AD780" s="4">
        <f t="shared" si="386"/>
        <v>9519388400</v>
      </c>
      <c r="AE780" s="4">
        <f t="shared" si="377"/>
        <v>100000</v>
      </c>
      <c r="AF780">
        <f t="shared" si="378"/>
        <v>251442</v>
      </c>
      <c r="AG780">
        <f t="shared" si="387"/>
        <v>155400</v>
      </c>
      <c r="AH780">
        <f t="shared" si="388"/>
        <v>96042</v>
      </c>
    </row>
    <row r="781" spans="1:34">
      <c r="A781" s="3">
        <v>778</v>
      </c>
      <c r="B781" s="2">
        <f t="shared" si="363"/>
        <v>943570546896759.37</v>
      </c>
      <c r="C781" s="2">
        <f t="shared" si="364"/>
        <v>4858363531761.1924</v>
      </c>
      <c r="D781" s="2">
        <f t="shared" si="389"/>
        <v>18690200916.762695</v>
      </c>
      <c r="E781" s="2">
        <f t="shared" si="365"/>
        <v>948428910428520.62</v>
      </c>
      <c r="G781" s="2">
        <f t="shared" si="366"/>
        <v>39</v>
      </c>
      <c r="H781" s="2">
        <f t="shared" si="367"/>
        <v>37</v>
      </c>
      <c r="I781" s="2">
        <f t="shared" si="368"/>
        <v>100000</v>
      </c>
      <c r="J781" s="4">
        <f t="shared" si="369"/>
        <v>4877101.8157222811</v>
      </c>
      <c r="K781" s="10">
        <f t="shared" si="370"/>
        <v>18738.283961088062</v>
      </c>
      <c r="L781" s="4">
        <f t="shared" si="379"/>
        <v>93691.41980544031</v>
      </c>
      <c r="M781" s="9" t="e">
        <f t="shared" si="380"/>
        <v>#NUM!</v>
      </c>
      <c r="N781" s="4">
        <f t="shared" si="371"/>
        <v>240.41522162371257</v>
      </c>
      <c r="Q781" s="2">
        <f t="shared" si="372"/>
        <v>9519388430.9813194</v>
      </c>
      <c r="R781" s="2">
        <f t="shared" si="373"/>
        <v>48849779.818109229</v>
      </c>
      <c r="S781" s="2">
        <f t="shared" si="374"/>
        <v>187484.07567885777</v>
      </c>
      <c r="T781" s="4">
        <f t="shared" si="375"/>
        <v>9568238210.7994289</v>
      </c>
      <c r="U781" s="4">
        <v>100000</v>
      </c>
      <c r="V781" s="10">
        <f t="shared" si="390"/>
        <v>24.424889909054613</v>
      </c>
      <c r="W781" s="4">
        <f t="shared" si="391"/>
        <v>9.3742037839426473E-2</v>
      </c>
      <c r="X781" s="2">
        <f t="shared" si="381"/>
        <v>122.12444954527307</v>
      </c>
      <c r="Y781" s="9">
        <f t="shared" si="382"/>
        <v>1.4120370370370369E-3</v>
      </c>
      <c r="Z781" s="2">
        <f t="shared" si="383"/>
        <v>0.46871018919712526</v>
      </c>
      <c r="AA781" s="2">
        <f t="shared" si="384"/>
        <v>61132.702866977816</v>
      </c>
      <c r="AB781" s="9" t="e">
        <f t="shared" si="385"/>
        <v>#NUM!</v>
      </c>
      <c r="AC781" s="4">
        <f t="shared" si="376"/>
        <v>9519388400</v>
      </c>
      <c r="AD781" s="4">
        <f t="shared" si="386"/>
        <v>9568238200</v>
      </c>
      <c r="AE781" s="4">
        <f t="shared" si="377"/>
        <v>100000</v>
      </c>
      <c r="AF781">
        <f t="shared" si="378"/>
        <v>251766</v>
      </c>
      <c r="AG781">
        <f t="shared" si="387"/>
        <v>155600</v>
      </c>
      <c r="AH781">
        <f t="shared" si="388"/>
        <v>96166</v>
      </c>
    </row>
    <row r="782" spans="1:34">
      <c r="A782" s="3">
        <v>779</v>
      </c>
      <c r="B782" s="2">
        <f t="shared" si="363"/>
        <v>948428910428520.62</v>
      </c>
      <c r="C782" s="2">
        <f t="shared" si="364"/>
        <v>4877101815722.2812</v>
      </c>
      <c r="D782" s="2">
        <f t="shared" si="389"/>
        <v>18738283961.088867</v>
      </c>
      <c r="E782" s="2">
        <f t="shared" si="365"/>
        <v>953306012244242.87</v>
      </c>
      <c r="G782" s="2">
        <f t="shared" si="366"/>
        <v>39</v>
      </c>
      <c r="H782" s="2">
        <f t="shared" si="367"/>
        <v>38</v>
      </c>
      <c r="I782" s="2">
        <f t="shared" si="368"/>
        <v>100000</v>
      </c>
      <c r="J782" s="4">
        <f t="shared" si="369"/>
        <v>4895888.2445310932</v>
      </c>
      <c r="K782" s="10">
        <f t="shared" si="370"/>
        <v>18786.428808811677</v>
      </c>
      <c r="L782" s="4">
        <f t="shared" si="379"/>
        <v>93932.144044058383</v>
      </c>
      <c r="M782" s="9" t="e">
        <f t="shared" si="380"/>
        <v>#NUM!</v>
      </c>
      <c r="N782" s="4">
        <f t="shared" si="371"/>
        <v>240.72423861807329</v>
      </c>
      <c r="Q782" s="2">
        <f t="shared" si="372"/>
        <v>9568238210.7994289</v>
      </c>
      <c r="R782" s="2">
        <f t="shared" si="373"/>
        <v>49037745.342265323</v>
      </c>
      <c r="S782" s="2">
        <f t="shared" si="374"/>
        <v>187965.52415609395</v>
      </c>
      <c r="T782" s="4">
        <f t="shared" si="375"/>
        <v>9617275956.141695</v>
      </c>
      <c r="U782" s="4">
        <v>100000</v>
      </c>
      <c r="V782" s="10">
        <f t="shared" si="390"/>
        <v>24.518872671132659</v>
      </c>
      <c r="W782" s="4">
        <f t="shared" si="391"/>
        <v>9.3982762078045567E-2</v>
      </c>
      <c r="X782" s="2">
        <f t="shared" si="381"/>
        <v>122.59436335566329</v>
      </c>
      <c r="Y782" s="9">
        <f t="shared" si="382"/>
        <v>1.4120370370370369E-3</v>
      </c>
      <c r="Z782" s="2">
        <f t="shared" si="383"/>
        <v>0.46991381039022428</v>
      </c>
      <c r="AA782" s="2">
        <f t="shared" si="384"/>
        <v>61255.297230333475</v>
      </c>
      <c r="AB782" s="9" t="e">
        <f t="shared" si="385"/>
        <v>#NUM!</v>
      </c>
      <c r="AC782" s="4">
        <f t="shared" si="376"/>
        <v>9568238200</v>
      </c>
      <c r="AD782" s="4">
        <f t="shared" si="386"/>
        <v>9617276000</v>
      </c>
      <c r="AE782" s="4">
        <f t="shared" si="377"/>
        <v>100000</v>
      </c>
      <c r="AF782">
        <f t="shared" si="378"/>
        <v>252090</v>
      </c>
      <c r="AG782">
        <f t="shared" si="387"/>
        <v>155800</v>
      </c>
      <c r="AH782">
        <f t="shared" si="388"/>
        <v>96290</v>
      </c>
    </row>
    <row r="783" spans="1:34">
      <c r="A783" s="3">
        <v>780</v>
      </c>
      <c r="B783" s="2">
        <f t="shared" si="363"/>
        <v>953306012244242.87</v>
      </c>
      <c r="C783" s="2">
        <f t="shared" si="364"/>
        <v>4895888244531.0928</v>
      </c>
      <c r="D783" s="2">
        <f t="shared" si="389"/>
        <v>18786428808.811523</v>
      </c>
      <c r="E783" s="2">
        <f t="shared" si="365"/>
        <v>958201900488774</v>
      </c>
      <c r="G783" s="2">
        <f t="shared" si="366"/>
        <v>39</v>
      </c>
      <c r="H783" s="2">
        <f t="shared" si="367"/>
        <v>39</v>
      </c>
      <c r="I783" s="2">
        <f t="shared" si="368"/>
        <v>100000</v>
      </c>
      <c r="J783" s="4">
        <f t="shared" si="369"/>
        <v>4914722.8799910275</v>
      </c>
      <c r="K783" s="10">
        <f t="shared" si="370"/>
        <v>18834.635459934168</v>
      </c>
      <c r="L783" s="4">
        <f t="shared" si="379"/>
        <v>94173.177299670846</v>
      </c>
      <c r="M783" s="9" t="e">
        <f t="shared" si="380"/>
        <v>#NUM!</v>
      </c>
      <c r="N783" s="4">
        <f t="shared" si="371"/>
        <v>241.03325561246311</v>
      </c>
      <c r="Q783" s="2">
        <f t="shared" si="372"/>
        <v>9617275956.141695</v>
      </c>
      <c r="R783" s="2">
        <f t="shared" si="373"/>
        <v>49226192.932932645</v>
      </c>
      <c r="S783" s="2">
        <f t="shared" si="374"/>
        <v>188447.59066731887</v>
      </c>
      <c r="T783" s="4">
        <f t="shared" si="375"/>
        <v>9666502149.0746269</v>
      </c>
      <c r="U783" s="4">
        <v>100000</v>
      </c>
      <c r="V783" s="10">
        <f t="shared" si="390"/>
        <v>24.613096466466324</v>
      </c>
      <c r="W783" s="4">
        <f t="shared" si="391"/>
        <v>9.4223795333665095E-2</v>
      </c>
      <c r="X783" s="2">
        <f t="shared" si="381"/>
        <v>123.06548233233161</v>
      </c>
      <c r="Y783" s="9">
        <f t="shared" si="382"/>
        <v>1.423611111111111E-3</v>
      </c>
      <c r="Z783" s="2">
        <f t="shared" si="383"/>
        <v>0.47111897666832192</v>
      </c>
      <c r="AA783" s="2">
        <f t="shared" si="384"/>
        <v>61378.36271266581</v>
      </c>
      <c r="AB783" s="9" t="e">
        <f t="shared" si="385"/>
        <v>#NUM!</v>
      </c>
      <c r="AC783" s="4">
        <f t="shared" si="376"/>
        <v>9617276000</v>
      </c>
      <c r="AD783" s="4">
        <f t="shared" si="386"/>
        <v>9666502100</v>
      </c>
      <c r="AE783" s="4">
        <f t="shared" si="377"/>
        <v>100000</v>
      </c>
      <c r="AF783">
        <f t="shared" si="378"/>
        <v>252413</v>
      </c>
      <c r="AG783">
        <f t="shared" si="387"/>
        <v>156000</v>
      </c>
      <c r="AH783">
        <f t="shared" si="388"/>
        <v>96413</v>
      </c>
    </row>
    <row r="784" spans="1:34">
      <c r="A784" s="3">
        <v>781</v>
      </c>
      <c r="B784" s="2">
        <f t="shared" si="363"/>
        <v>958201900488774</v>
      </c>
      <c r="C784" s="2">
        <f t="shared" si="364"/>
        <v>4914722879991.0273</v>
      </c>
      <c r="D784" s="2">
        <f t="shared" si="389"/>
        <v>18834635459.93457</v>
      </c>
      <c r="E784" s="2">
        <f t="shared" si="365"/>
        <v>963116623368765</v>
      </c>
      <c r="G784" s="2">
        <f t="shared" si="366"/>
        <v>40</v>
      </c>
      <c r="H784" s="2">
        <f t="shared" si="367"/>
        <v>1</v>
      </c>
      <c r="I784" s="2">
        <f t="shared" si="368"/>
        <v>100000</v>
      </c>
      <c r="J784" s="4">
        <f t="shared" si="369"/>
        <v>4933605.7839054829</v>
      </c>
      <c r="K784" s="10">
        <f t="shared" si="370"/>
        <v>18882.903914455535</v>
      </c>
      <c r="L784" s="4">
        <f t="shared" si="379"/>
        <v>94414.51957227767</v>
      </c>
      <c r="M784" s="9" t="e">
        <f t="shared" si="380"/>
        <v>#NUM!</v>
      </c>
      <c r="N784" s="4">
        <f t="shared" si="371"/>
        <v>241.34227260682383</v>
      </c>
      <c r="Q784" s="2">
        <f t="shared" si="372"/>
        <v>9666502149.0746269</v>
      </c>
      <c r="R784" s="2">
        <f t="shared" si="373"/>
        <v>49415123.208145179</v>
      </c>
      <c r="S784" s="2">
        <f t="shared" si="374"/>
        <v>188930.27521253255</v>
      </c>
      <c r="T784" s="4">
        <f t="shared" si="375"/>
        <v>9715917272.2827721</v>
      </c>
      <c r="U784" s="4">
        <v>100000</v>
      </c>
      <c r="V784" s="10">
        <f t="shared" si="390"/>
        <v>24.707561604072591</v>
      </c>
      <c r="W784" s="4">
        <f t="shared" si="391"/>
        <v>9.4465137606267291E-2</v>
      </c>
      <c r="X784" s="2">
        <f t="shared" si="381"/>
        <v>123.53780802036296</v>
      </c>
      <c r="Y784" s="9">
        <f t="shared" si="382"/>
        <v>1.423611111111111E-3</v>
      </c>
      <c r="Z784" s="2">
        <f t="shared" si="383"/>
        <v>0.47232568803134711</v>
      </c>
      <c r="AA784" s="2">
        <f t="shared" si="384"/>
        <v>61501.900520686177</v>
      </c>
      <c r="AB784" s="9" t="e">
        <f t="shared" si="385"/>
        <v>#NUM!</v>
      </c>
      <c r="AC784" s="4">
        <f t="shared" si="376"/>
        <v>9666502100</v>
      </c>
      <c r="AD784" s="4">
        <f t="shared" si="386"/>
        <v>9715917300</v>
      </c>
      <c r="AE784" s="4">
        <f t="shared" si="377"/>
        <v>100000</v>
      </c>
      <c r="AF784">
        <f t="shared" si="378"/>
        <v>252737</v>
      </c>
      <c r="AG784">
        <f t="shared" si="387"/>
        <v>156200</v>
      </c>
      <c r="AH784">
        <f t="shared" si="388"/>
        <v>96537</v>
      </c>
    </row>
    <row r="785" spans="1:34">
      <c r="A785" s="3">
        <v>782</v>
      </c>
      <c r="B785" s="2">
        <f t="shared" si="363"/>
        <v>963116623368765</v>
      </c>
      <c r="C785" s="2">
        <f t="shared" si="364"/>
        <v>4933605783905.4824</v>
      </c>
      <c r="D785" s="2">
        <f t="shared" si="389"/>
        <v>18882903914.455078</v>
      </c>
      <c r="E785" s="2">
        <f t="shared" si="365"/>
        <v>968050229152670.5</v>
      </c>
      <c r="G785" s="2">
        <f t="shared" si="366"/>
        <v>40</v>
      </c>
      <c r="H785" s="2">
        <f t="shared" si="367"/>
        <v>2</v>
      </c>
      <c r="I785" s="2">
        <f t="shared" si="368"/>
        <v>100000</v>
      </c>
      <c r="J785" s="4">
        <f t="shared" si="369"/>
        <v>4952537.0180778587</v>
      </c>
      <c r="K785" s="10">
        <f t="shared" si="370"/>
        <v>18931.234172375778</v>
      </c>
      <c r="L785" s="4">
        <f t="shared" si="379"/>
        <v>94656.170861878898</v>
      </c>
      <c r="M785" s="9" t="e">
        <f t="shared" si="380"/>
        <v>#NUM!</v>
      </c>
      <c r="N785" s="4">
        <f t="shared" si="371"/>
        <v>241.6512896012282</v>
      </c>
      <c r="Q785" s="2">
        <f t="shared" si="372"/>
        <v>9715917272.2827721</v>
      </c>
      <c r="R785" s="2">
        <f t="shared" si="373"/>
        <v>49604536.785936914</v>
      </c>
      <c r="S785" s="2">
        <f t="shared" si="374"/>
        <v>189413.57779173498</v>
      </c>
      <c r="T785" s="4">
        <f t="shared" si="375"/>
        <v>9765521809.0687084</v>
      </c>
      <c r="U785" s="4">
        <v>100000</v>
      </c>
      <c r="V785" s="10">
        <f t="shared" si="390"/>
        <v>24.802268392968458</v>
      </c>
      <c r="W785" s="4">
        <f t="shared" si="391"/>
        <v>9.4706788895866367E-2</v>
      </c>
      <c r="X785" s="2">
        <f t="shared" si="381"/>
        <v>124.01134196484229</v>
      </c>
      <c r="Y785" s="9">
        <f t="shared" si="382"/>
        <v>1.4351851851851854E-3</v>
      </c>
      <c r="Z785" s="2">
        <f t="shared" si="383"/>
        <v>0.47353394447932828</v>
      </c>
      <c r="AA785" s="2">
        <f t="shared" si="384"/>
        <v>61625.911862651017</v>
      </c>
      <c r="AB785" s="9" t="e">
        <f t="shared" si="385"/>
        <v>#NUM!</v>
      </c>
      <c r="AC785" s="4">
        <f t="shared" si="376"/>
        <v>9715917300</v>
      </c>
      <c r="AD785" s="4">
        <f t="shared" si="386"/>
        <v>9765521800</v>
      </c>
      <c r="AE785" s="4">
        <f t="shared" si="377"/>
        <v>100000</v>
      </c>
      <c r="AF785">
        <f t="shared" si="378"/>
        <v>253061</v>
      </c>
      <c r="AG785">
        <f t="shared" si="387"/>
        <v>156400</v>
      </c>
      <c r="AH785">
        <f t="shared" si="388"/>
        <v>96661</v>
      </c>
    </row>
    <row r="786" spans="1:34">
      <c r="A786" s="3">
        <v>783</v>
      </c>
      <c r="B786" s="2">
        <f t="shared" si="363"/>
        <v>968050229152670.5</v>
      </c>
      <c r="C786" s="2">
        <f t="shared" si="364"/>
        <v>4952537018077.8594</v>
      </c>
      <c r="D786" s="2">
        <f t="shared" si="389"/>
        <v>18931234172.376953</v>
      </c>
      <c r="E786" s="2">
        <f t="shared" si="365"/>
        <v>973002766170748.37</v>
      </c>
      <c r="G786" s="2">
        <f t="shared" si="366"/>
        <v>40</v>
      </c>
      <c r="H786" s="2">
        <f t="shared" si="367"/>
        <v>3</v>
      </c>
      <c r="I786" s="2">
        <f t="shared" si="368"/>
        <v>100000</v>
      </c>
      <c r="J786" s="4">
        <f t="shared" si="369"/>
        <v>4971516.6443115538</v>
      </c>
      <c r="K786" s="10">
        <f t="shared" si="370"/>
        <v>18979.626233694897</v>
      </c>
      <c r="L786" s="4">
        <f t="shared" si="379"/>
        <v>94898.131168474487</v>
      </c>
      <c r="M786" s="9" t="e">
        <f t="shared" si="380"/>
        <v>#NUM!</v>
      </c>
      <c r="N786" s="4">
        <f t="shared" si="371"/>
        <v>241.96030659558892</v>
      </c>
      <c r="Q786" s="2">
        <f t="shared" si="372"/>
        <v>9765521809.0687084</v>
      </c>
      <c r="R786" s="2">
        <f t="shared" si="373"/>
        <v>49794434.284341842</v>
      </c>
      <c r="S786" s="2">
        <f t="shared" si="374"/>
        <v>189897.49840492615</v>
      </c>
      <c r="T786" s="4">
        <f t="shared" si="375"/>
        <v>9815316243.3530502</v>
      </c>
      <c r="U786" s="4">
        <v>100000</v>
      </c>
      <c r="V786" s="10">
        <f t="shared" si="390"/>
        <v>24.89721714217092</v>
      </c>
      <c r="W786" s="4">
        <f t="shared" si="391"/>
        <v>9.4948749202462324E-2</v>
      </c>
      <c r="X786" s="2">
        <f t="shared" si="381"/>
        <v>124.4860857108546</v>
      </c>
      <c r="Y786" s="9">
        <f t="shared" si="382"/>
        <v>1.4351851851851854E-3</v>
      </c>
      <c r="Z786" s="2">
        <f t="shared" si="383"/>
        <v>0.47474374601230807</v>
      </c>
      <c r="AA786" s="2">
        <f t="shared" si="384"/>
        <v>61750.397948361875</v>
      </c>
      <c r="AB786" s="9" t="e">
        <f t="shared" si="385"/>
        <v>#NUM!</v>
      </c>
      <c r="AC786" s="4">
        <f t="shared" si="376"/>
        <v>9765521800</v>
      </c>
      <c r="AD786" s="4">
        <f t="shared" si="386"/>
        <v>9815316200</v>
      </c>
      <c r="AE786" s="4">
        <f t="shared" si="377"/>
        <v>100000</v>
      </c>
      <c r="AF786">
        <f t="shared" si="378"/>
        <v>253384</v>
      </c>
      <c r="AG786">
        <f t="shared" si="387"/>
        <v>156600</v>
      </c>
      <c r="AH786">
        <f t="shared" si="388"/>
        <v>96784</v>
      </c>
    </row>
    <row r="787" spans="1:34">
      <c r="A787" s="3">
        <v>784</v>
      </c>
      <c r="B787" s="2">
        <f t="shared" si="363"/>
        <v>973002766170748.37</v>
      </c>
      <c r="C787" s="2">
        <f t="shared" si="364"/>
        <v>4971516644311.5537</v>
      </c>
      <c r="D787" s="2">
        <f t="shared" si="389"/>
        <v>18979626233.694336</v>
      </c>
      <c r="E787" s="2">
        <f t="shared" si="365"/>
        <v>977974282815059.87</v>
      </c>
      <c r="G787" s="2">
        <f t="shared" si="366"/>
        <v>40</v>
      </c>
      <c r="H787" s="2">
        <f t="shared" si="367"/>
        <v>4</v>
      </c>
      <c r="I787" s="2">
        <f t="shared" si="368"/>
        <v>100000</v>
      </c>
      <c r="J787" s="4">
        <f t="shared" si="369"/>
        <v>4990544.7244099667</v>
      </c>
      <c r="K787" s="10">
        <f t="shared" si="370"/>
        <v>19028.080098412887</v>
      </c>
      <c r="L787" s="4">
        <f t="shared" si="379"/>
        <v>95140.400492064437</v>
      </c>
      <c r="M787" s="9" t="e">
        <f t="shared" si="380"/>
        <v>#NUM!</v>
      </c>
      <c r="N787" s="4">
        <f t="shared" si="371"/>
        <v>242.26932358994964</v>
      </c>
      <c r="Q787" s="2">
        <f t="shared" si="372"/>
        <v>9815316243.3530502</v>
      </c>
      <c r="R787" s="2">
        <f t="shared" si="373"/>
        <v>49984816.321393944</v>
      </c>
      <c r="S787" s="2">
        <f t="shared" si="374"/>
        <v>190382.03705210608</v>
      </c>
      <c r="T787" s="4">
        <f t="shared" si="375"/>
        <v>9865301059.6744442</v>
      </c>
      <c r="U787" s="4">
        <v>100000</v>
      </c>
      <c r="V787" s="10">
        <f t="shared" si="390"/>
        <v>24.992408160696971</v>
      </c>
      <c r="W787" s="4">
        <f t="shared" si="391"/>
        <v>9.5191018526051607E-2</v>
      </c>
      <c r="X787" s="2">
        <f t="shared" si="381"/>
        <v>124.96204080348485</v>
      </c>
      <c r="Y787" s="9">
        <f t="shared" si="382"/>
        <v>1.4351851851851854E-3</v>
      </c>
      <c r="Z787" s="2">
        <f t="shared" si="383"/>
        <v>0.47595509263025804</v>
      </c>
      <c r="AA787" s="2">
        <f t="shared" si="384"/>
        <v>61875.359989165358</v>
      </c>
      <c r="AB787" s="9" t="e">
        <f t="shared" si="385"/>
        <v>#NUM!</v>
      </c>
      <c r="AC787" s="4">
        <f t="shared" si="376"/>
        <v>9815316200</v>
      </c>
      <c r="AD787" s="4">
        <f t="shared" si="386"/>
        <v>9865301100</v>
      </c>
      <c r="AE787" s="4">
        <f t="shared" si="377"/>
        <v>100000</v>
      </c>
      <c r="AF787">
        <f t="shared" si="378"/>
        <v>253708</v>
      </c>
      <c r="AG787">
        <f t="shared" si="387"/>
        <v>156800</v>
      </c>
      <c r="AH787">
        <f t="shared" si="388"/>
        <v>96908</v>
      </c>
    </row>
    <row r="788" spans="1:34">
      <c r="A788" s="3">
        <v>785</v>
      </c>
      <c r="B788" s="2">
        <f t="shared" si="363"/>
        <v>977974282815059.87</v>
      </c>
      <c r="C788" s="2">
        <f t="shared" si="364"/>
        <v>4990544724409.9668</v>
      </c>
      <c r="D788" s="2">
        <f t="shared" si="389"/>
        <v>19028080098.413086</v>
      </c>
      <c r="E788" s="2">
        <f t="shared" si="365"/>
        <v>982964827539469.87</v>
      </c>
      <c r="G788" s="2">
        <f t="shared" si="366"/>
        <v>40</v>
      </c>
      <c r="H788" s="2">
        <f t="shared" si="367"/>
        <v>5</v>
      </c>
      <c r="I788" s="2">
        <f t="shared" si="368"/>
        <v>100000</v>
      </c>
      <c r="J788" s="4">
        <f t="shared" si="369"/>
        <v>5009621.3201764962</v>
      </c>
      <c r="K788" s="10">
        <f t="shared" si="370"/>
        <v>19076.595766529754</v>
      </c>
      <c r="L788" s="4">
        <f t="shared" si="379"/>
        <v>95382.978832648776</v>
      </c>
      <c r="M788" s="9" t="e">
        <f t="shared" si="380"/>
        <v>#NUM!</v>
      </c>
      <c r="N788" s="4">
        <f t="shared" si="371"/>
        <v>242.57834058433946</v>
      </c>
      <c r="Q788" s="2">
        <f t="shared" si="372"/>
        <v>9865301059.6744442</v>
      </c>
      <c r="R788" s="2">
        <f t="shared" si="373"/>
        <v>50175683.515127219</v>
      </c>
      <c r="S788" s="2">
        <f t="shared" si="374"/>
        <v>190867.19373327476</v>
      </c>
      <c r="T788" s="4">
        <f t="shared" si="375"/>
        <v>9915476743.1895714</v>
      </c>
      <c r="U788" s="4">
        <v>100000</v>
      </c>
      <c r="V788" s="10">
        <f t="shared" si="390"/>
        <v>25.087841757563609</v>
      </c>
      <c r="W788" s="4">
        <f t="shared" si="391"/>
        <v>9.5433596866637771E-2</v>
      </c>
      <c r="X788" s="2">
        <f t="shared" si="381"/>
        <v>125.43920878781805</v>
      </c>
      <c r="Y788" s="9">
        <f t="shared" si="382"/>
        <v>1.4467592592592594E-3</v>
      </c>
      <c r="Z788" s="2">
        <f t="shared" si="383"/>
        <v>0.47716798433319241</v>
      </c>
      <c r="AA788" s="2">
        <f t="shared" si="384"/>
        <v>62000.799197953173</v>
      </c>
      <c r="AB788" s="9" t="e">
        <f t="shared" si="385"/>
        <v>#NUM!</v>
      </c>
      <c r="AC788" s="4">
        <f t="shared" si="376"/>
        <v>9865301100</v>
      </c>
      <c r="AD788" s="4">
        <f t="shared" si="386"/>
        <v>9915476700</v>
      </c>
      <c r="AE788" s="4">
        <f t="shared" si="377"/>
        <v>100000</v>
      </c>
      <c r="AF788">
        <f t="shared" si="378"/>
        <v>254031</v>
      </c>
      <c r="AG788">
        <f t="shared" si="387"/>
        <v>157000</v>
      </c>
      <c r="AH788">
        <f t="shared" si="388"/>
        <v>97031</v>
      </c>
    </row>
    <row r="789" spans="1:34">
      <c r="A789" s="3">
        <v>786</v>
      </c>
      <c r="B789" s="2">
        <f t="shared" si="363"/>
        <v>982964827539469.87</v>
      </c>
      <c r="C789" s="2">
        <f t="shared" si="364"/>
        <v>5009621320176.4961</v>
      </c>
      <c r="D789" s="2">
        <f t="shared" si="389"/>
        <v>19076595766.529297</v>
      </c>
      <c r="E789" s="2">
        <f t="shared" si="365"/>
        <v>987974448859646.37</v>
      </c>
      <c r="G789" s="2">
        <f t="shared" si="366"/>
        <v>40</v>
      </c>
      <c r="H789" s="2">
        <f t="shared" si="367"/>
        <v>6</v>
      </c>
      <c r="I789" s="2">
        <f t="shared" si="368"/>
        <v>100000</v>
      </c>
      <c r="J789" s="4">
        <f t="shared" si="369"/>
        <v>5028746.4934145417</v>
      </c>
      <c r="K789" s="10">
        <f t="shared" si="370"/>
        <v>19125.173238045496</v>
      </c>
      <c r="L789" s="4">
        <f t="shared" si="379"/>
        <v>95625.866190227476</v>
      </c>
      <c r="M789" s="9" t="e">
        <f t="shared" si="380"/>
        <v>#NUM!</v>
      </c>
      <c r="N789" s="4">
        <f t="shared" si="371"/>
        <v>242.88735757870018</v>
      </c>
      <c r="Q789" s="2">
        <f t="shared" si="372"/>
        <v>9915476743.1895714</v>
      </c>
      <c r="R789" s="2">
        <f t="shared" si="373"/>
        <v>50367036.48357565</v>
      </c>
      <c r="S789" s="2">
        <f t="shared" si="374"/>
        <v>191352.96844843219</v>
      </c>
      <c r="T789" s="4">
        <f t="shared" si="375"/>
        <v>9965843779.6731472</v>
      </c>
      <c r="U789" s="4">
        <v>100000</v>
      </c>
      <c r="V789" s="10">
        <f t="shared" si="390"/>
        <v>25.183518241787823</v>
      </c>
      <c r="W789" s="4">
        <f t="shared" si="391"/>
        <v>9.5676484224213709E-2</v>
      </c>
      <c r="X789" s="2">
        <f t="shared" si="381"/>
        <v>125.91759120893911</v>
      </c>
      <c r="Y789" s="9">
        <f t="shared" si="382"/>
        <v>1.4467592592592594E-3</v>
      </c>
      <c r="Z789" s="2">
        <f t="shared" si="383"/>
        <v>0.47838242112106855</v>
      </c>
      <c r="AA789" s="2">
        <f t="shared" si="384"/>
        <v>62126.716789162114</v>
      </c>
      <c r="AB789" s="9" t="e">
        <f t="shared" si="385"/>
        <v>#NUM!</v>
      </c>
      <c r="AC789" s="4">
        <f t="shared" si="376"/>
        <v>9915476700</v>
      </c>
      <c r="AD789" s="4">
        <f t="shared" si="386"/>
        <v>9965843800</v>
      </c>
      <c r="AE789" s="4">
        <f t="shared" si="377"/>
        <v>100000</v>
      </c>
      <c r="AF789">
        <f t="shared" si="378"/>
        <v>254355</v>
      </c>
      <c r="AG789">
        <f t="shared" si="387"/>
        <v>157200</v>
      </c>
      <c r="AH789">
        <f t="shared" si="388"/>
        <v>97155</v>
      </c>
    </row>
    <row r="790" spans="1:34">
      <c r="A790" s="3">
        <v>787</v>
      </c>
      <c r="B790" s="2">
        <f t="shared" si="363"/>
        <v>987974448859646.37</v>
      </c>
      <c r="C790" s="2">
        <f t="shared" si="364"/>
        <v>5028746493414.542</v>
      </c>
      <c r="D790" s="2">
        <f t="shared" si="389"/>
        <v>19125173238.045898</v>
      </c>
      <c r="E790" s="2">
        <f t="shared" si="365"/>
        <v>993003195353060.87</v>
      </c>
      <c r="G790" s="2">
        <f t="shared" si="366"/>
        <v>40</v>
      </c>
      <c r="H790" s="2">
        <f t="shared" si="367"/>
        <v>7</v>
      </c>
      <c r="I790" s="2">
        <f t="shared" si="368"/>
        <v>100000</v>
      </c>
      <c r="J790" s="4">
        <f t="shared" si="369"/>
        <v>5047920.305927502</v>
      </c>
      <c r="K790" s="10">
        <f t="shared" si="370"/>
        <v>19173.812512960114</v>
      </c>
      <c r="L790" s="4">
        <f t="shared" si="379"/>
        <v>95869.062564800566</v>
      </c>
      <c r="M790" s="9" t="e">
        <f t="shared" si="380"/>
        <v>#NUM!</v>
      </c>
      <c r="N790" s="4">
        <f t="shared" si="371"/>
        <v>243.19637457309</v>
      </c>
      <c r="Q790" s="2">
        <f t="shared" si="372"/>
        <v>9965843779.6731472</v>
      </c>
      <c r="R790" s="2">
        <f t="shared" si="373"/>
        <v>50558875.844773225</v>
      </c>
      <c r="S790" s="2">
        <f t="shared" si="374"/>
        <v>191839.36119757837</v>
      </c>
      <c r="T790" s="4">
        <f t="shared" si="375"/>
        <v>10016402655.51792</v>
      </c>
      <c r="U790" s="4">
        <v>100000</v>
      </c>
      <c r="V790" s="10">
        <f t="shared" si="390"/>
        <v>25.279437922386609</v>
      </c>
      <c r="W790" s="4">
        <f t="shared" si="391"/>
        <v>9.5919680598786528E-2</v>
      </c>
      <c r="X790" s="2">
        <f t="shared" si="381"/>
        <v>126.39718961193304</v>
      </c>
      <c r="Y790" s="9">
        <f t="shared" si="382"/>
        <v>1.4583333333333334E-3</v>
      </c>
      <c r="Z790" s="2">
        <f t="shared" si="383"/>
        <v>0.47959840299392908</v>
      </c>
      <c r="AA790" s="2">
        <f t="shared" si="384"/>
        <v>62253.113978774047</v>
      </c>
      <c r="AB790" s="9" t="e">
        <f t="shared" si="385"/>
        <v>#NUM!</v>
      </c>
      <c r="AC790" s="4">
        <f t="shared" si="376"/>
        <v>9965843800</v>
      </c>
      <c r="AD790" s="4">
        <f t="shared" si="386"/>
        <v>10016402700</v>
      </c>
      <c r="AE790" s="4">
        <f t="shared" si="377"/>
        <v>100000</v>
      </c>
      <c r="AF790">
        <f t="shared" si="378"/>
        <v>254679</v>
      </c>
      <c r="AG790">
        <f t="shared" si="387"/>
        <v>157400</v>
      </c>
      <c r="AH790">
        <f t="shared" si="388"/>
        <v>97279</v>
      </c>
    </row>
    <row r="791" spans="1:34">
      <c r="A791" s="3">
        <v>788</v>
      </c>
      <c r="B791" s="2">
        <f t="shared" si="363"/>
        <v>993003195353060.87</v>
      </c>
      <c r="C791" s="2">
        <f t="shared" si="364"/>
        <v>5047920305927.502</v>
      </c>
      <c r="D791" s="2">
        <f t="shared" si="389"/>
        <v>19173812512.959961</v>
      </c>
      <c r="E791" s="2">
        <f t="shared" si="365"/>
        <v>998051115658988.37</v>
      </c>
      <c r="G791" s="2">
        <f t="shared" si="366"/>
        <v>40</v>
      </c>
      <c r="H791" s="2">
        <f t="shared" si="367"/>
        <v>8</v>
      </c>
      <c r="I791" s="2">
        <f t="shared" si="368"/>
        <v>100000</v>
      </c>
      <c r="J791" s="4">
        <f t="shared" si="369"/>
        <v>5067142.8195187757</v>
      </c>
      <c r="K791" s="10">
        <f t="shared" si="370"/>
        <v>19222.513591273604</v>
      </c>
      <c r="L791" s="4">
        <f t="shared" si="379"/>
        <v>96112.567956368017</v>
      </c>
      <c r="M791" s="9" t="e">
        <f t="shared" si="380"/>
        <v>#NUM!</v>
      </c>
      <c r="N791" s="4">
        <f t="shared" si="371"/>
        <v>243.50539156745072</v>
      </c>
      <c r="Q791" s="2">
        <f t="shared" si="372"/>
        <v>10016402655.51792</v>
      </c>
      <c r="R791" s="2">
        <f t="shared" si="373"/>
        <v>50751202.216753937</v>
      </c>
      <c r="S791" s="2">
        <f t="shared" si="374"/>
        <v>192326.3719807133</v>
      </c>
      <c r="T791" s="4">
        <f t="shared" si="375"/>
        <v>10067153857.734673</v>
      </c>
      <c r="U791" s="4">
        <v>100000</v>
      </c>
      <c r="V791" s="10">
        <f t="shared" si="390"/>
        <v>25.375601108376969</v>
      </c>
      <c r="W791" s="4">
        <f t="shared" si="391"/>
        <v>9.6163185990359779E-2</v>
      </c>
      <c r="X791" s="2">
        <f t="shared" si="381"/>
        <v>126.87800554188485</v>
      </c>
      <c r="Y791" s="9">
        <f t="shared" si="382"/>
        <v>1.4583333333333334E-3</v>
      </c>
      <c r="Z791" s="2">
        <f t="shared" si="383"/>
        <v>0.48081592995180245</v>
      </c>
      <c r="AA791" s="2">
        <f t="shared" si="384"/>
        <v>62379.99198431593</v>
      </c>
      <c r="AB791" s="9" t="e">
        <f t="shared" si="385"/>
        <v>#NUM!</v>
      </c>
      <c r="AC791" s="4">
        <f t="shared" si="376"/>
        <v>10016402700</v>
      </c>
      <c r="AD791" s="4">
        <f t="shared" si="386"/>
        <v>10067153900</v>
      </c>
      <c r="AE791" s="4">
        <f t="shared" si="377"/>
        <v>100000</v>
      </c>
      <c r="AF791">
        <f t="shared" si="378"/>
        <v>255002</v>
      </c>
      <c r="AG791">
        <f t="shared" si="387"/>
        <v>157600</v>
      </c>
      <c r="AH791">
        <f t="shared" si="388"/>
        <v>97402</v>
      </c>
    </row>
    <row r="792" spans="1:34">
      <c r="A792" s="3">
        <v>789</v>
      </c>
      <c r="B792" s="2">
        <f t="shared" si="363"/>
        <v>998051115658988.37</v>
      </c>
      <c r="C792" s="2">
        <f t="shared" si="364"/>
        <v>5067142819518.7754</v>
      </c>
      <c r="D792" s="2">
        <f t="shared" si="389"/>
        <v>19222513591.273437</v>
      </c>
      <c r="E792" s="2">
        <f t="shared" si="365"/>
        <v>1003118258478507.1</v>
      </c>
      <c r="G792" s="2">
        <f t="shared" si="366"/>
        <v>40</v>
      </c>
      <c r="H792" s="2">
        <f t="shared" si="367"/>
        <v>9</v>
      </c>
      <c r="I792" s="2">
        <f t="shared" si="368"/>
        <v>100000</v>
      </c>
      <c r="J792" s="4">
        <f t="shared" si="369"/>
        <v>5086414.0959917614</v>
      </c>
      <c r="K792" s="10">
        <f t="shared" si="370"/>
        <v>19271.27647298597</v>
      </c>
      <c r="L792" s="4">
        <f t="shared" si="379"/>
        <v>96356.382364929857</v>
      </c>
      <c r="M792" s="9" t="e">
        <f t="shared" si="380"/>
        <v>#NUM!</v>
      </c>
      <c r="N792" s="4">
        <f t="shared" si="371"/>
        <v>243.81440856184054</v>
      </c>
      <c r="Q792" s="2">
        <f t="shared" si="372"/>
        <v>10067153857.734673</v>
      </c>
      <c r="R792" s="2">
        <f t="shared" si="373"/>
        <v>50944016.217551775</v>
      </c>
      <c r="S792" s="2">
        <f t="shared" si="374"/>
        <v>192814.00079783695</v>
      </c>
      <c r="T792" s="4">
        <f t="shared" si="375"/>
        <v>10118097873.952225</v>
      </c>
      <c r="U792" s="4">
        <v>100000</v>
      </c>
      <c r="V792" s="10">
        <f t="shared" si="390"/>
        <v>25.472008108775885</v>
      </c>
      <c r="W792" s="4">
        <f t="shared" si="391"/>
        <v>9.6407000398915699E-2</v>
      </c>
      <c r="X792" s="2">
        <f t="shared" si="381"/>
        <v>127.36004054387942</v>
      </c>
      <c r="Y792" s="9">
        <f t="shared" si="382"/>
        <v>1.4699074074074074E-3</v>
      </c>
      <c r="Z792" s="2">
        <f t="shared" si="383"/>
        <v>0.48203500199457494</v>
      </c>
      <c r="AA792" s="2">
        <f t="shared" si="384"/>
        <v>62507.352024859807</v>
      </c>
      <c r="AB792" s="9" t="e">
        <f t="shared" si="385"/>
        <v>#NUM!</v>
      </c>
      <c r="AC792" s="4">
        <f t="shared" si="376"/>
        <v>10067153900</v>
      </c>
      <c r="AD792" s="4">
        <f t="shared" si="386"/>
        <v>10118097900</v>
      </c>
      <c r="AE792" s="4">
        <f t="shared" si="377"/>
        <v>100000</v>
      </c>
      <c r="AF792">
        <f t="shared" si="378"/>
        <v>255326</v>
      </c>
      <c r="AG792">
        <f t="shared" si="387"/>
        <v>157800</v>
      </c>
      <c r="AH792">
        <f t="shared" si="388"/>
        <v>97526</v>
      </c>
    </row>
    <row r="793" spans="1:34">
      <c r="A793" s="3">
        <v>790</v>
      </c>
      <c r="B793" s="2">
        <f t="shared" si="363"/>
        <v>1003118258478507.1</v>
      </c>
      <c r="C793" s="2">
        <f t="shared" si="364"/>
        <v>5086414095991.7617</v>
      </c>
      <c r="D793" s="2">
        <f t="shared" si="389"/>
        <v>19271276472.986328</v>
      </c>
      <c r="E793" s="2">
        <f t="shared" si="365"/>
        <v>1008204672574498.9</v>
      </c>
      <c r="G793" s="2">
        <f t="shared" si="366"/>
        <v>40</v>
      </c>
      <c r="H793" s="2">
        <f t="shared" si="367"/>
        <v>10</v>
      </c>
      <c r="I793" s="2">
        <f t="shared" si="368"/>
        <v>100000</v>
      </c>
      <c r="J793" s="4">
        <f t="shared" si="369"/>
        <v>5105734.1971498588</v>
      </c>
      <c r="K793" s="10">
        <f t="shared" si="370"/>
        <v>19320.101158097212</v>
      </c>
      <c r="L793" s="4">
        <f t="shared" si="379"/>
        <v>96600.505790486059</v>
      </c>
      <c r="M793" s="9" t="e">
        <f t="shared" si="380"/>
        <v>#NUM!</v>
      </c>
      <c r="N793" s="4">
        <f t="shared" si="371"/>
        <v>244.12342555620125</v>
      </c>
      <c r="Q793" s="2">
        <f t="shared" si="372"/>
        <v>10118097873.952225</v>
      </c>
      <c r="R793" s="2">
        <f t="shared" si="373"/>
        <v>51137318.465200722</v>
      </c>
      <c r="S793" s="2">
        <f t="shared" si="374"/>
        <v>193302.24764894936</v>
      </c>
      <c r="T793" s="4">
        <f t="shared" si="375"/>
        <v>10169235192.417425</v>
      </c>
      <c r="U793" s="4">
        <v>100000</v>
      </c>
      <c r="V793" s="10">
        <f t="shared" si="390"/>
        <v>25.568659232600361</v>
      </c>
      <c r="W793" s="4">
        <f t="shared" si="391"/>
        <v>9.6651123824475604E-2</v>
      </c>
      <c r="X793" s="2">
        <f t="shared" si="381"/>
        <v>127.84329616300181</v>
      </c>
      <c r="Y793" s="9">
        <f t="shared" si="382"/>
        <v>1.4699074074074074E-3</v>
      </c>
      <c r="Z793" s="2">
        <f t="shared" si="383"/>
        <v>0.48325561912238868</v>
      </c>
      <c r="AA793" s="2">
        <f t="shared" si="384"/>
        <v>62635.195321022809</v>
      </c>
      <c r="AB793" s="9" t="e">
        <f t="shared" si="385"/>
        <v>#NUM!</v>
      </c>
      <c r="AC793" s="4">
        <f t="shared" si="376"/>
        <v>10118097900</v>
      </c>
      <c r="AD793" s="4">
        <f t="shared" si="386"/>
        <v>10169235200</v>
      </c>
      <c r="AE793" s="4">
        <f t="shared" si="377"/>
        <v>100000</v>
      </c>
      <c r="AF793">
        <f t="shared" si="378"/>
        <v>255649</v>
      </c>
      <c r="AG793">
        <f t="shared" si="387"/>
        <v>158000</v>
      </c>
      <c r="AH793">
        <f t="shared" si="388"/>
        <v>97649</v>
      </c>
    </row>
    <row r="794" spans="1:34">
      <c r="A794" s="3">
        <v>791</v>
      </c>
      <c r="B794" s="2">
        <f t="shared" si="363"/>
        <v>1008204672574498.9</v>
      </c>
      <c r="C794" s="2">
        <f t="shared" si="364"/>
        <v>5105734197149.8594</v>
      </c>
      <c r="D794" s="2">
        <f t="shared" si="389"/>
        <v>19320101158.097656</v>
      </c>
      <c r="E794" s="2">
        <f t="shared" si="365"/>
        <v>1013310406771648.7</v>
      </c>
      <c r="G794" s="2">
        <f t="shared" si="366"/>
        <v>40</v>
      </c>
      <c r="H794" s="2">
        <f t="shared" si="367"/>
        <v>11</v>
      </c>
      <c r="I794" s="2">
        <f t="shared" si="368"/>
        <v>100000</v>
      </c>
      <c r="J794" s="4">
        <f t="shared" si="369"/>
        <v>5125103.1847964665</v>
      </c>
      <c r="K794" s="10">
        <f t="shared" si="370"/>
        <v>19368.987646607329</v>
      </c>
      <c r="L794" s="4">
        <f t="shared" si="379"/>
        <v>96844.93823303665</v>
      </c>
      <c r="M794" s="9" t="e">
        <f t="shared" si="380"/>
        <v>#NUM!</v>
      </c>
      <c r="N794" s="4">
        <f t="shared" si="371"/>
        <v>244.43244255059108</v>
      </c>
      <c r="Q794" s="2">
        <f t="shared" si="372"/>
        <v>10169235192.417425</v>
      </c>
      <c r="R794" s="2">
        <f t="shared" si="373"/>
        <v>51331109.577734776</v>
      </c>
      <c r="S794" s="2">
        <f t="shared" si="374"/>
        <v>193791.11253405051</v>
      </c>
      <c r="T794" s="4">
        <f t="shared" si="375"/>
        <v>10220566301.995159</v>
      </c>
      <c r="U794" s="4">
        <v>100000</v>
      </c>
      <c r="V794" s="10">
        <f t="shared" si="390"/>
        <v>25.665554788867389</v>
      </c>
      <c r="W794" s="4">
        <f t="shared" si="391"/>
        <v>9.6895556267028837E-2</v>
      </c>
      <c r="X794" s="2">
        <f t="shared" si="381"/>
        <v>128.32777394433694</v>
      </c>
      <c r="Y794" s="9">
        <f t="shared" si="382"/>
        <v>1.4814814814814814E-3</v>
      </c>
      <c r="Z794" s="2">
        <f t="shared" si="383"/>
        <v>0.48447778133512998</v>
      </c>
      <c r="AA794" s="2">
        <f t="shared" si="384"/>
        <v>62763.523094967146</v>
      </c>
      <c r="AB794" s="9" t="e">
        <f t="shared" si="385"/>
        <v>#NUM!</v>
      </c>
      <c r="AC794" s="4">
        <f t="shared" si="376"/>
        <v>10169235200</v>
      </c>
      <c r="AD794" s="4">
        <f t="shared" si="386"/>
        <v>10220566300</v>
      </c>
      <c r="AE794" s="4">
        <f t="shared" si="377"/>
        <v>100000</v>
      </c>
      <c r="AF794">
        <f t="shared" si="378"/>
        <v>255973</v>
      </c>
      <c r="AG794">
        <f t="shared" si="387"/>
        <v>158200</v>
      </c>
      <c r="AH794">
        <f t="shared" si="388"/>
        <v>97773</v>
      </c>
    </row>
    <row r="795" spans="1:34">
      <c r="A795" s="3">
        <v>792</v>
      </c>
      <c r="B795" s="2">
        <f t="shared" si="363"/>
        <v>1013310406771648.7</v>
      </c>
      <c r="C795" s="2">
        <f t="shared" si="364"/>
        <v>5125103184796.4668</v>
      </c>
      <c r="D795" s="2">
        <f t="shared" si="389"/>
        <v>19368987646.607422</v>
      </c>
      <c r="E795" s="2">
        <f t="shared" si="365"/>
        <v>1018435509956445.2</v>
      </c>
      <c r="G795" s="2">
        <f t="shared" si="366"/>
        <v>40</v>
      </c>
      <c r="H795" s="2">
        <f t="shared" si="367"/>
        <v>12</v>
      </c>
      <c r="I795" s="2">
        <f t="shared" si="368"/>
        <v>100000</v>
      </c>
      <c r="J795" s="4">
        <f t="shared" si="369"/>
        <v>5144521.1207349831</v>
      </c>
      <c r="K795" s="10">
        <f t="shared" si="370"/>
        <v>19417.935938516322</v>
      </c>
      <c r="L795" s="4">
        <f t="shared" si="379"/>
        <v>97089.679692581616</v>
      </c>
      <c r="M795" s="9" t="e">
        <f t="shared" si="380"/>
        <v>#NUM!</v>
      </c>
      <c r="N795" s="4">
        <f t="shared" si="371"/>
        <v>244.74145954496635</v>
      </c>
      <c r="Q795" s="2">
        <f t="shared" si="372"/>
        <v>10220566301.995159</v>
      </c>
      <c r="R795" s="2">
        <f t="shared" si="373"/>
        <v>51525390.173187919</v>
      </c>
      <c r="S795" s="2">
        <f t="shared" si="374"/>
        <v>194280.59545314041</v>
      </c>
      <c r="T795" s="4">
        <f t="shared" si="375"/>
        <v>10272091692.168346</v>
      </c>
      <c r="U795" s="4">
        <v>100000</v>
      </c>
      <c r="V795" s="10">
        <f t="shared" si="390"/>
        <v>25.762695086593958</v>
      </c>
      <c r="W795" s="4">
        <f t="shared" si="391"/>
        <v>9.7140297726568292E-2</v>
      </c>
      <c r="X795" s="2">
        <f t="shared" si="381"/>
        <v>128.8134754329698</v>
      </c>
      <c r="Y795" s="9">
        <f t="shared" si="382"/>
        <v>1.4814814814814814E-3</v>
      </c>
      <c r="Z795" s="2">
        <f t="shared" si="383"/>
        <v>0.48570148863285567</v>
      </c>
      <c r="AA795" s="2">
        <f t="shared" si="384"/>
        <v>62892.336570400119</v>
      </c>
      <c r="AB795" s="9" t="e">
        <f t="shared" si="385"/>
        <v>#NUM!</v>
      </c>
      <c r="AC795" s="4">
        <f t="shared" si="376"/>
        <v>10220566300</v>
      </c>
      <c r="AD795" s="4">
        <f t="shared" si="386"/>
        <v>10272091700</v>
      </c>
      <c r="AE795" s="4">
        <f t="shared" si="377"/>
        <v>100000</v>
      </c>
      <c r="AF795">
        <f t="shared" si="378"/>
        <v>256297</v>
      </c>
      <c r="AG795">
        <f t="shared" si="387"/>
        <v>158400</v>
      </c>
      <c r="AH795">
        <f t="shared" si="388"/>
        <v>97897</v>
      </c>
    </row>
    <row r="796" spans="1:34">
      <c r="A796" s="3">
        <v>793</v>
      </c>
      <c r="B796" s="2">
        <f t="shared" si="363"/>
        <v>1018435509956445.2</v>
      </c>
      <c r="C796" s="2">
        <f t="shared" si="364"/>
        <v>5144521120734.9824</v>
      </c>
      <c r="D796" s="2">
        <f t="shared" si="389"/>
        <v>19417935938.515625</v>
      </c>
      <c r="E796" s="2">
        <f t="shared" si="365"/>
        <v>1023580031077180.2</v>
      </c>
      <c r="G796" s="2">
        <f t="shared" si="366"/>
        <v>40</v>
      </c>
      <c r="H796" s="2">
        <f t="shared" si="367"/>
        <v>13</v>
      </c>
      <c r="I796" s="2">
        <f t="shared" si="368"/>
        <v>100000</v>
      </c>
      <c r="J796" s="4">
        <f t="shared" si="369"/>
        <v>5163988.0667688074</v>
      </c>
      <c r="K796" s="10">
        <f t="shared" si="370"/>
        <v>19466.946033824188</v>
      </c>
      <c r="L796" s="4">
        <f t="shared" si="379"/>
        <v>97334.730169120943</v>
      </c>
      <c r="M796" s="9" t="e">
        <f t="shared" si="380"/>
        <v>#NUM!</v>
      </c>
      <c r="N796" s="4">
        <f t="shared" si="371"/>
        <v>245.05047653932706</v>
      </c>
      <c r="Q796" s="2">
        <f t="shared" si="372"/>
        <v>10272091692.168346</v>
      </c>
      <c r="R796" s="2">
        <f t="shared" si="373"/>
        <v>51720160.869594134</v>
      </c>
      <c r="S796" s="2">
        <f t="shared" si="374"/>
        <v>194770.69640621907</v>
      </c>
      <c r="T796" s="4">
        <f t="shared" si="375"/>
        <v>10323811853.037941</v>
      </c>
      <c r="U796" s="4">
        <v>100000</v>
      </c>
      <c r="V796" s="10">
        <f t="shared" si="390"/>
        <v>25.860080434797066</v>
      </c>
      <c r="W796" s="4">
        <f t="shared" si="391"/>
        <v>9.738534820310818E-2</v>
      </c>
      <c r="X796" s="2">
        <f t="shared" si="381"/>
        <v>129.30040217398533</v>
      </c>
      <c r="Y796" s="9">
        <f t="shared" si="382"/>
        <v>1.4930555555555556E-3</v>
      </c>
      <c r="Z796" s="2">
        <f t="shared" si="383"/>
        <v>0.48692674101553735</v>
      </c>
      <c r="AA796" s="2">
        <f t="shared" si="384"/>
        <v>63021.636972574102</v>
      </c>
      <c r="AB796" s="9" t="e">
        <f t="shared" si="385"/>
        <v>#NUM!</v>
      </c>
      <c r="AC796" s="4">
        <f t="shared" si="376"/>
        <v>10272091700</v>
      </c>
      <c r="AD796" s="4">
        <f t="shared" si="386"/>
        <v>10323811900</v>
      </c>
      <c r="AE796" s="4">
        <f t="shared" si="377"/>
        <v>100000</v>
      </c>
      <c r="AF796">
        <f t="shared" si="378"/>
        <v>256620</v>
      </c>
      <c r="AG796">
        <f t="shared" si="387"/>
        <v>158600</v>
      </c>
      <c r="AH796">
        <f t="shared" si="388"/>
        <v>98020</v>
      </c>
    </row>
    <row r="797" spans="1:34">
      <c r="A797" s="3">
        <v>794</v>
      </c>
      <c r="B797" s="2">
        <f t="shared" si="363"/>
        <v>1023580031077180.2</v>
      </c>
      <c r="C797" s="2">
        <f t="shared" si="364"/>
        <v>5163988066768.8076</v>
      </c>
      <c r="D797" s="2">
        <f t="shared" si="389"/>
        <v>19466946033.825195</v>
      </c>
      <c r="E797" s="2">
        <f t="shared" si="365"/>
        <v>1028744019143949</v>
      </c>
      <c r="G797" s="2">
        <f t="shared" si="366"/>
        <v>40</v>
      </c>
      <c r="H797" s="2">
        <f t="shared" si="367"/>
        <v>14</v>
      </c>
      <c r="I797" s="2">
        <f t="shared" si="368"/>
        <v>100000</v>
      </c>
      <c r="J797" s="4">
        <f t="shared" si="369"/>
        <v>5183504.0847013379</v>
      </c>
      <c r="K797" s="10">
        <f t="shared" si="370"/>
        <v>19516.017932530929</v>
      </c>
      <c r="L797" s="4">
        <f t="shared" si="379"/>
        <v>97580.089662654646</v>
      </c>
      <c r="M797" s="9" t="e">
        <f t="shared" si="380"/>
        <v>#NUM!</v>
      </c>
      <c r="N797" s="4">
        <f t="shared" si="371"/>
        <v>245.35949353370233</v>
      </c>
      <c r="Q797" s="2">
        <f t="shared" si="372"/>
        <v>10323811853.037941</v>
      </c>
      <c r="R797" s="2">
        <f t="shared" si="373"/>
        <v>51915422.28498742</v>
      </c>
      <c r="S797" s="2">
        <f t="shared" si="374"/>
        <v>195261.41539328647</v>
      </c>
      <c r="T797" s="4">
        <f t="shared" si="375"/>
        <v>10375727275.322927</v>
      </c>
      <c r="U797" s="4">
        <v>100000</v>
      </c>
      <c r="V797" s="10">
        <f t="shared" si="390"/>
        <v>25.957711142493711</v>
      </c>
      <c r="W797" s="4">
        <f t="shared" si="391"/>
        <v>9.7630707696644947E-2</v>
      </c>
      <c r="X797" s="2">
        <f t="shared" si="381"/>
        <v>129.78855571246856</v>
      </c>
      <c r="Y797" s="9">
        <f t="shared" si="382"/>
        <v>1.4930555555555556E-3</v>
      </c>
      <c r="Z797" s="2">
        <f t="shared" si="383"/>
        <v>0.48815353848323184</v>
      </c>
      <c r="AA797" s="2">
        <f t="shared" si="384"/>
        <v>63151.425528286571</v>
      </c>
      <c r="AB797" s="9" t="e">
        <f t="shared" si="385"/>
        <v>#NUM!</v>
      </c>
      <c r="AC797" s="4">
        <f t="shared" si="376"/>
        <v>10323811900</v>
      </c>
      <c r="AD797" s="4">
        <f t="shared" si="386"/>
        <v>10375727300</v>
      </c>
      <c r="AE797" s="4">
        <f t="shared" si="377"/>
        <v>100000</v>
      </c>
      <c r="AF797">
        <f t="shared" si="378"/>
        <v>256944</v>
      </c>
      <c r="AG797">
        <f t="shared" si="387"/>
        <v>158800</v>
      </c>
      <c r="AH797">
        <f t="shared" si="388"/>
        <v>98144</v>
      </c>
    </row>
    <row r="798" spans="1:34">
      <c r="A798" s="3">
        <v>795</v>
      </c>
      <c r="B798" s="2">
        <f t="shared" si="363"/>
        <v>1028744019143949</v>
      </c>
      <c r="C798" s="2">
        <f t="shared" si="364"/>
        <v>5183504084701.3379</v>
      </c>
      <c r="D798" s="2">
        <f t="shared" si="389"/>
        <v>19516017932.530273</v>
      </c>
      <c r="E798" s="2">
        <f t="shared" si="365"/>
        <v>1033927523228650.4</v>
      </c>
      <c r="G798" s="2">
        <f t="shared" si="366"/>
        <v>40</v>
      </c>
      <c r="H798" s="2">
        <f t="shared" si="367"/>
        <v>15</v>
      </c>
      <c r="I798" s="2">
        <f t="shared" si="368"/>
        <v>100000</v>
      </c>
      <c r="J798" s="4">
        <f t="shared" si="369"/>
        <v>5203069.2363359742</v>
      </c>
      <c r="K798" s="10">
        <f t="shared" si="370"/>
        <v>19565.151634636546</v>
      </c>
      <c r="L798" s="4">
        <f t="shared" si="379"/>
        <v>97825.758173182723</v>
      </c>
      <c r="M798" s="9" t="e">
        <f t="shared" si="380"/>
        <v>#NUM!</v>
      </c>
      <c r="N798" s="4">
        <f t="shared" si="371"/>
        <v>245.6685105280776</v>
      </c>
      <c r="Q798" s="2">
        <f t="shared" si="372"/>
        <v>10375727275.322927</v>
      </c>
      <c r="R798" s="2">
        <f t="shared" si="373"/>
        <v>52111175.037401766</v>
      </c>
      <c r="S798" s="2">
        <f t="shared" si="374"/>
        <v>195752.75241434263</v>
      </c>
      <c r="T798" s="4">
        <f t="shared" si="375"/>
        <v>10427838450.360329</v>
      </c>
      <c r="U798" s="4">
        <v>100000</v>
      </c>
      <c r="V798" s="10">
        <f t="shared" si="390"/>
        <v>26.055587518700882</v>
      </c>
      <c r="W798" s="4">
        <f t="shared" si="391"/>
        <v>9.7876376207171489E-2</v>
      </c>
      <c r="X798" s="2">
        <f t="shared" si="381"/>
        <v>130.27793759350442</v>
      </c>
      <c r="Y798" s="9">
        <f t="shared" si="382"/>
        <v>1.5046296296296294E-3</v>
      </c>
      <c r="Z798" s="2">
        <f t="shared" si="383"/>
        <v>0.48938188103585389</v>
      </c>
      <c r="AA798" s="2">
        <f t="shared" si="384"/>
        <v>63281.703465880077</v>
      </c>
      <c r="AB798" s="9" t="e">
        <f t="shared" si="385"/>
        <v>#NUM!</v>
      </c>
      <c r="AC798" s="4">
        <f t="shared" si="376"/>
        <v>10375727300</v>
      </c>
      <c r="AD798" s="4">
        <f t="shared" si="386"/>
        <v>10427838500</v>
      </c>
      <c r="AE798" s="4">
        <f t="shared" si="377"/>
        <v>100000</v>
      </c>
      <c r="AF798">
        <f t="shared" si="378"/>
        <v>257267</v>
      </c>
      <c r="AG798">
        <f t="shared" si="387"/>
        <v>159000</v>
      </c>
      <c r="AH798">
        <f t="shared" si="388"/>
        <v>98267</v>
      </c>
    </row>
    <row r="799" spans="1:34">
      <c r="A799" s="3">
        <v>796</v>
      </c>
      <c r="B799" s="2">
        <f t="shared" si="363"/>
        <v>1033927523228650.4</v>
      </c>
      <c r="C799" s="2">
        <f t="shared" si="364"/>
        <v>5203069236335.9746</v>
      </c>
      <c r="D799" s="2">
        <f t="shared" si="389"/>
        <v>19565151634.636719</v>
      </c>
      <c r="E799" s="2">
        <f t="shared" si="365"/>
        <v>1039130592464986.4</v>
      </c>
      <c r="G799" s="2">
        <f t="shared" si="366"/>
        <v>40</v>
      </c>
      <c r="H799" s="2">
        <f t="shared" si="367"/>
        <v>16</v>
      </c>
      <c r="I799" s="2">
        <f t="shared" si="368"/>
        <v>100000</v>
      </c>
      <c r="J799" s="4">
        <f t="shared" si="369"/>
        <v>5222683.583476115</v>
      </c>
      <c r="K799" s="10">
        <f t="shared" si="370"/>
        <v>19614.347140141039</v>
      </c>
      <c r="L799" s="4">
        <f t="shared" si="379"/>
        <v>98071.735700705191</v>
      </c>
      <c r="M799" s="9" t="e">
        <f t="shared" si="380"/>
        <v>#NUM!</v>
      </c>
      <c r="N799" s="4">
        <f t="shared" si="371"/>
        <v>245.97752752246743</v>
      </c>
      <c r="Q799" s="2">
        <f t="shared" si="372"/>
        <v>10427838450.360329</v>
      </c>
      <c r="R799" s="2">
        <f t="shared" si="373"/>
        <v>52307419.744871154</v>
      </c>
      <c r="S799" s="2">
        <f t="shared" si="374"/>
        <v>196244.70746938753</v>
      </c>
      <c r="T799" s="4">
        <f t="shared" si="375"/>
        <v>10480145870.1052</v>
      </c>
      <c r="U799" s="4">
        <v>100000</v>
      </c>
      <c r="V799" s="10">
        <f t="shared" si="390"/>
        <v>26.153709872435577</v>
      </c>
      <c r="W799" s="4">
        <f t="shared" si="391"/>
        <v>9.8122353734694912E-2</v>
      </c>
      <c r="X799" s="2">
        <f t="shared" si="381"/>
        <v>130.76854936217788</v>
      </c>
      <c r="Y799" s="9">
        <f t="shared" si="382"/>
        <v>1.5046296296296294E-3</v>
      </c>
      <c r="Z799" s="2">
        <f t="shared" si="383"/>
        <v>0.49061176867346035</v>
      </c>
      <c r="AA799" s="2">
        <f t="shared" si="384"/>
        <v>63412.472015242252</v>
      </c>
      <c r="AB799" s="9" t="e">
        <f t="shared" si="385"/>
        <v>#NUM!</v>
      </c>
      <c r="AC799" s="4">
        <f t="shared" si="376"/>
        <v>10427838500</v>
      </c>
      <c r="AD799" s="4">
        <f t="shared" si="386"/>
        <v>10480145900</v>
      </c>
      <c r="AE799" s="4">
        <f t="shared" si="377"/>
        <v>100000</v>
      </c>
      <c r="AF799">
        <f t="shared" si="378"/>
        <v>257591</v>
      </c>
      <c r="AG799">
        <f t="shared" si="387"/>
        <v>159200</v>
      </c>
      <c r="AH799">
        <f t="shared" si="388"/>
        <v>98391</v>
      </c>
    </row>
    <row r="800" spans="1:34">
      <c r="A800" s="3">
        <v>797</v>
      </c>
      <c r="B800" s="2">
        <f t="shared" si="363"/>
        <v>1039130592464986.4</v>
      </c>
      <c r="C800" s="2">
        <f t="shared" si="364"/>
        <v>5222683583476.1152</v>
      </c>
      <c r="D800" s="2">
        <f t="shared" si="389"/>
        <v>19614347140.140625</v>
      </c>
      <c r="E800" s="2">
        <f t="shared" si="365"/>
        <v>1044353276048462.5</v>
      </c>
      <c r="G800" s="2">
        <f t="shared" si="366"/>
        <v>40</v>
      </c>
      <c r="H800" s="2">
        <f t="shared" si="367"/>
        <v>17</v>
      </c>
      <c r="I800" s="2">
        <f t="shared" si="368"/>
        <v>100000</v>
      </c>
      <c r="J800" s="4">
        <f t="shared" si="369"/>
        <v>5242347.187925159</v>
      </c>
      <c r="K800" s="10">
        <f t="shared" si="370"/>
        <v>19663.604449044404</v>
      </c>
      <c r="L800" s="4">
        <f t="shared" si="379"/>
        <v>98318.022245222019</v>
      </c>
      <c r="M800" s="9" t="e">
        <f t="shared" si="380"/>
        <v>#NUM!</v>
      </c>
      <c r="N800" s="4">
        <f t="shared" si="371"/>
        <v>246.28654451682814</v>
      </c>
      <c r="Q800" s="2">
        <f t="shared" si="372"/>
        <v>10480145870.1052</v>
      </c>
      <c r="R800" s="2">
        <f t="shared" si="373"/>
        <v>52504157.025429577</v>
      </c>
      <c r="S800" s="2">
        <f t="shared" si="374"/>
        <v>196737.28055842119</v>
      </c>
      <c r="T800" s="4">
        <f t="shared" si="375"/>
        <v>10532650027.130629</v>
      </c>
      <c r="U800" s="4">
        <v>100000</v>
      </c>
      <c r="V800" s="10">
        <f t="shared" si="390"/>
        <v>26.252078512714789</v>
      </c>
      <c r="W800" s="4">
        <f t="shared" si="391"/>
        <v>9.8368640279211661E-2</v>
      </c>
      <c r="X800" s="2">
        <f t="shared" si="381"/>
        <v>131.26039256357393</v>
      </c>
      <c r="Y800" s="9">
        <f t="shared" si="382"/>
        <v>1.5162037037037036E-3</v>
      </c>
      <c r="Z800" s="2">
        <f t="shared" si="383"/>
        <v>0.4918432013960512</v>
      </c>
      <c r="AA800" s="2">
        <f t="shared" si="384"/>
        <v>63543.732407805823</v>
      </c>
      <c r="AB800" s="9" t="e">
        <f t="shared" si="385"/>
        <v>#NUM!</v>
      </c>
      <c r="AC800" s="4">
        <f t="shared" si="376"/>
        <v>10480145900</v>
      </c>
      <c r="AD800" s="4">
        <f t="shared" si="386"/>
        <v>10532650000</v>
      </c>
      <c r="AE800" s="4">
        <f t="shared" si="377"/>
        <v>100000</v>
      </c>
      <c r="AF800">
        <f t="shared" si="378"/>
        <v>257915</v>
      </c>
      <c r="AG800">
        <f t="shared" si="387"/>
        <v>159400</v>
      </c>
      <c r="AH800">
        <f t="shared" si="388"/>
        <v>98515</v>
      </c>
    </row>
    <row r="801" spans="1:34">
      <c r="A801" s="3">
        <v>798</v>
      </c>
      <c r="B801" s="2">
        <f t="shared" si="363"/>
        <v>1044353276048462.5</v>
      </c>
      <c r="C801" s="2">
        <f t="shared" si="364"/>
        <v>5242347187925.1592</v>
      </c>
      <c r="D801" s="2">
        <f t="shared" si="389"/>
        <v>19663604449.043945</v>
      </c>
      <c r="E801" s="2">
        <f t="shared" si="365"/>
        <v>1049595623236387.6</v>
      </c>
      <c r="G801" s="2">
        <f t="shared" si="366"/>
        <v>40</v>
      </c>
      <c r="H801" s="2">
        <f t="shared" si="367"/>
        <v>18</v>
      </c>
      <c r="I801" s="2">
        <f t="shared" si="368"/>
        <v>100000</v>
      </c>
      <c r="J801" s="4">
        <f t="shared" si="369"/>
        <v>5262060.1114865057</v>
      </c>
      <c r="K801" s="10">
        <f t="shared" si="370"/>
        <v>19712.923561346644</v>
      </c>
      <c r="L801" s="4">
        <f t="shared" si="379"/>
        <v>98564.617806733222</v>
      </c>
      <c r="M801" s="9" t="e">
        <f t="shared" si="380"/>
        <v>#NUM!</v>
      </c>
      <c r="N801" s="4">
        <f t="shared" si="371"/>
        <v>246.59556151120341</v>
      </c>
      <c r="Q801" s="2">
        <f t="shared" si="372"/>
        <v>10532650027.130629</v>
      </c>
      <c r="R801" s="2">
        <f t="shared" si="373"/>
        <v>52701387.497111022</v>
      </c>
      <c r="S801" s="2">
        <f t="shared" si="374"/>
        <v>197230.4716814436</v>
      </c>
      <c r="T801" s="4">
        <f t="shared" si="375"/>
        <v>10585351414.627739</v>
      </c>
      <c r="U801" s="4">
        <v>100000</v>
      </c>
      <c r="V801" s="10">
        <f t="shared" si="390"/>
        <v>26.350693748555511</v>
      </c>
      <c r="W801" s="4">
        <f t="shared" si="391"/>
        <v>9.8615235840721738E-2</v>
      </c>
      <c r="X801" s="2">
        <f t="shared" si="381"/>
        <v>131.75346874277756</v>
      </c>
      <c r="Y801" s="9">
        <f t="shared" si="382"/>
        <v>1.5162037037037036E-3</v>
      </c>
      <c r="Z801" s="2">
        <f t="shared" si="383"/>
        <v>0.49307617920362645</v>
      </c>
      <c r="AA801" s="2">
        <f t="shared" si="384"/>
        <v>63675.485876548599</v>
      </c>
      <c r="AB801" s="9" t="e">
        <f t="shared" si="385"/>
        <v>#NUM!</v>
      </c>
      <c r="AC801" s="4">
        <f t="shared" si="376"/>
        <v>10532650000</v>
      </c>
      <c r="AD801" s="4">
        <f t="shared" si="386"/>
        <v>10585351400</v>
      </c>
      <c r="AE801" s="4">
        <f t="shared" si="377"/>
        <v>100000</v>
      </c>
      <c r="AF801">
        <f t="shared" si="378"/>
        <v>258238</v>
      </c>
      <c r="AG801">
        <f t="shared" si="387"/>
        <v>159600</v>
      </c>
      <c r="AH801">
        <f t="shared" si="388"/>
        <v>98638</v>
      </c>
    </row>
    <row r="802" spans="1:34">
      <c r="A802" s="3">
        <v>799</v>
      </c>
      <c r="B802" s="2">
        <f t="shared" si="363"/>
        <v>1049595623236387.6</v>
      </c>
      <c r="C802" s="2">
        <f t="shared" si="364"/>
        <v>5262060111486.5059</v>
      </c>
      <c r="D802" s="2">
        <f t="shared" si="389"/>
        <v>19712923561.34668</v>
      </c>
      <c r="E802" s="2">
        <f t="shared" si="365"/>
        <v>1054857683347874.1</v>
      </c>
      <c r="G802" s="2">
        <f t="shared" si="366"/>
        <v>40</v>
      </c>
      <c r="H802" s="2">
        <f t="shared" si="367"/>
        <v>19</v>
      </c>
      <c r="I802" s="2">
        <f t="shared" si="368"/>
        <v>100000</v>
      </c>
      <c r="J802" s="4">
        <f t="shared" si="369"/>
        <v>5281822.4159635538</v>
      </c>
      <c r="K802" s="10">
        <f t="shared" si="370"/>
        <v>19762.304477047761</v>
      </c>
      <c r="L802" s="4">
        <f t="shared" si="379"/>
        <v>98811.522385238801</v>
      </c>
      <c r="M802" s="9" t="e">
        <f t="shared" si="380"/>
        <v>#NUM!</v>
      </c>
      <c r="N802" s="4">
        <f t="shared" si="371"/>
        <v>246.90457850557868</v>
      </c>
      <c r="Q802" s="2">
        <f t="shared" si="372"/>
        <v>10585351414.627739</v>
      </c>
      <c r="R802" s="2">
        <f t="shared" si="373"/>
        <v>52899111.777949475</v>
      </c>
      <c r="S802" s="2">
        <f t="shared" si="374"/>
        <v>197724.28083845475</v>
      </c>
      <c r="T802" s="4">
        <f t="shared" si="375"/>
        <v>10638250526.405689</v>
      </c>
      <c r="U802" s="4">
        <v>100000</v>
      </c>
      <c r="V802" s="10">
        <f t="shared" si="390"/>
        <v>26.449555888974736</v>
      </c>
      <c r="W802" s="4">
        <f t="shared" si="391"/>
        <v>9.8862140419225142E-2</v>
      </c>
      <c r="X802" s="2">
        <f t="shared" si="381"/>
        <v>132.24777944487369</v>
      </c>
      <c r="Y802" s="9">
        <f t="shared" si="382"/>
        <v>1.5277777777777779E-3</v>
      </c>
      <c r="Z802" s="2">
        <f t="shared" si="383"/>
        <v>0.49431070209612926</v>
      </c>
      <c r="AA802" s="2">
        <f t="shared" si="384"/>
        <v>63807.73365599347</v>
      </c>
      <c r="AB802" s="9" t="e">
        <f t="shared" si="385"/>
        <v>#NUM!</v>
      </c>
      <c r="AC802" s="4">
        <f t="shared" si="376"/>
        <v>10585351400</v>
      </c>
      <c r="AD802" s="4">
        <f t="shared" si="386"/>
        <v>10638250500</v>
      </c>
      <c r="AE802" s="4">
        <f t="shared" si="377"/>
        <v>100000</v>
      </c>
      <c r="AF802">
        <f t="shared" si="378"/>
        <v>258562</v>
      </c>
      <c r="AG802">
        <f t="shared" si="387"/>
        <v>159800</v>
      </c>
      <c r="AH802">
        <f t="shared" si="388"/>
        <v>98762</v>
      </c>
    </row>
    <row r="803" spans="1:34">
      <c r="A803" s="3">
        <v>800</v>
      </c>
      <c r="B803" s="2">
        <f t="shared" si="363"/>
        <v>1054857683347874.1</v>
      </c>
      <c r="C803" s="2">
        <f t="shared" si="364"/>
        <v>5281822415963.5537</v>
      </c>
      <c r="D803" s="2">
        <f t="shared" si="389"/>
        <v>19762304477.047852</v>
      </c>
      <c r="E803" s="2">
        <f t="shared" si="365"/>
        <v>1060139505763837.6</v>
      </c>
      <c r="G803" s="2">
        <f t="shared" si="366"/>
        <v>40</v>
      </c>
      <c r="H803" s="2">
        <f t="shared" si="367"/>
        <v>20</v>
      </c>
      <c r="I803" s="2">
        <f t="shared" si="368"/>
        <v>100000</v>
      </c>
      <c r="J803" s="4">
        <f t="shared" si="369"/>
        <v>5301634.163159702</v>
      </c>
      <c r="K803" s="10">
        <f t="shared" si="370"/>
        <v>19811.747196147753</v>
      </c>
      <c r="L803" s="4">
        <f t="shared" si="379"/>
        <v>99058.735980738769</v>
      </c>
      <c r="M803" s="9" t="e">
        <f t="shared" si="380"/>
        <v>#NUM!</v>
      </c>
      <c r="N803" s="4">
        <f t="shared" si="371"/>
        <v>247.21359549996851</v>
      </c>
      <c r="Q803" s="2">
        <f t="shared" si="372"/>
        <v>10638250526.405689</v>
      </c>
      <c r="R803" s="2">
        <f t="shared" si="373"/>
        <v>53097330.485978931</v>
      </c>
      <c r="S803" s="2">
        <f t="shared" si="374"/>
        <v>198218.70802945466</v>
      </c>
      <c r="T803" s="4">
        <f t="shared" si="375"/>
        <v>10691347856.891668</v>
      </c>
      <c r="U803" s="4">
        <v>100000</v>
      </c>
      <c r="V803" s="10">
        <f t="shared" si="390"/>
        <v>26.548665242989465</v>
      </c>
      <c r="W803" s="4">
        <f t="shared" si="391"/>
        <v>9.9109354014728979E-2</v>
      </c>
      <c r="X803" s="2">
        <f t="shared" si="381"/>
        <v>132.74332621494733</v>
      </c>
      <c r="Y803" s="9">
        <f t="shared" si="382"/>
        <v>1.5277777777777779E-3</v>
      </c>
      <c r="Z803" s="2">
        <f t="shared" si="383"/>
        <v>0.49554677007364489</v>
      </c>
      <c r="AA803" s="2">
        <f t="shared" si="384"/>
        <v>63940.47698220842</v>
      </c>
      <c r="AB803" s="9" t="e">
        <f t="shared" si="385"/>
        <v>#NUM!</v>
      </c>
      <c r="AC803" s="4">
        <f t="shared" si="376"/>
        <v>10638250500</v>
      </c>
      <c r="AD803" s="4">
        <f t="shared" si="386"/>
        <v>10691347900</v>
      </c>
      <c r="AE803" s="4">
        <f t="shared" si="377"/>
        <v>100000</v>
      </c>
      <c r="AF803">
        <f t="shared" si="378"/>
        <v>258885</v>
      </c>
      <c r="AG803">
        <f t="shared" si="387"/>
        <v>160000</v>
      </c>
      <c r="AH803">
        <f t="shared" si="388"/>
        <v>98885</v>
      </c>
    </row>
    <row r="804" spans="1:34">
      <c r="A804" s="3">
        <v>801</v>
      </c>
      <c r="B804" s="2">
        <f t="shared" si="363"/>
        <v>1060139505763837.6</v>
      </c>
      <c r="C804" s="2">
        <f t="shared" si="364"/>
        <v>5301634163159.7021</v>
      </c>
      <c r="D804" s="2">
        <f t="shared" si="389"/>
        <v>19811747196.148437</v>
      </c>
      <c r="E804" s="2">
        <f t="shared" si="365"/>
        <v>1065441139926997.4</v>
      </c>
      <c r="G804" s="2">
        <f t="shared" si="366"/>
        <v>40</v>
      </c>
      <c r="H804" s="2">
        <f t="shared" si="367"/>
        <v>21</v>
      </c>
      <c r="I804" s="2">
        <f t="shared" si="368"/>
        <v>100000</v>
      </c>
      <c r="J804" s="4">
        <f t="shared" si="369"/>
        <v>5321495.4148783488</v>
      </c>
      <c r="K804" s="10">
        <f t="shared" si="370"/>
        <v>19861.251718646621</v>
      </c>
      <c r="L804" s="4">
        <f t="shared" si="379"/>
        <v>99306.258593233099</v>
      </c>
      <c r="M804" s="9" t="e">
        <f t="shared" si="380"/>
        <v>#NUM!</v>
      </c>
      <c r="N804" s="4">
        <f t="shared" si="371"/>
        <v>247.52261249432922</v>
      </c>
      <c r="Q804" s="2">
        <f t="shared" si="372"/>
        <v>10691347856.891668</v>
      </c>
      <c r="R804" s="2">
        <f t="shared" si="373"/>
        <v>53296044.239233375</v>
      </c>
      <c r="S804" s="2">
        <f t="shared" si="374"/>
        <v>198713.75325444332</v>
      </c>
      <c r="T804" s="4">
        <f t="shared" si="375"/>
        <v>10744643901.130901</v>
      </c>
      <c r="U804" s="4">
        <v>100000</v>
      </c>
      <c r="V804" s="10">
        <f t="shared" si="390"/>
        <v>26.648022119616691</v>
      </c>
      <c r="W804" s="4">
        <f t="shared" si="391"/>
        <v>9.9356876627226143E-2</v>
      </c>
      <c r="X804" s="2">
        <f t="shared" si="381"/>
        <v>133.24011059808345</v>
      </c>
      <c r="Y804" s="9">
        <f t="shared" si="382"/>
        <v>1.5393518518518519E-3</v>
      </c>
      <c r="Z804" s="2">
        <f t="shared" si="383"/>
        <v>0.4967843831361165</v>
      </c>
      <c r="AA804" s="2">
        <f t="shared" si="384"/>
        <v>64073.717092806502</v>
      </c>
      <c r="AB804" s="9" t="e">
        <f t="shared" si="385"/>
        <v>#NUM!</v>
      </c>
      <c r="AC804" s="4">
        <f t="shared" si="376"/>
        <v>10691347900</v>
      </c>
      <c r="AD804" s="4">
        <f t="shared" si="386"/>
        <v>10744643900</v>
      </c>
      <c r="AE804" s="4">
        <f t="shared" si="377"/>
        <v>100000</v>
      </c>
      <c r="AF804">
        <f t="shared" si="378"/>
        <v>259209</v>
      </c>
      <c r="AG804">
        <f t="shared" si="387"/>
        <v>160200</v>
      </c>
      <c r="AH804">
        <f t="shared" si="388"/>
        <v>99009</v>
      </c>
    </row>
    <row r="805" spans="1:34">
      <c r="A805" s="3">
        <v>802</v>
      </c>
      <c r="B805" s="2">
        <f t="shared" si="363"/>
        <v>1065441139926997.4</v>
      </c>
      <c r="C805" s="2">
        <f t="shared" si="364"/>
        <v>5321495414878.3486</v>
      </c>
      <c r="D805" s="2">
        <f t="shared" si="389"/>
        <v>19861251718.646484</v>
      </c>
      <c r="E805" s="2">
        <f t="shared" si="365"/>
        <v>1070762635341875.7</v>
      </c>
      <c r="G805" s="2">
        <f t="shared" si="366"/>
        <v>40</v>
      </c>
      <c r="H805" s="2">
        <f t="shared" si="367"/>
        <v>22</v>
      </c>
      <c r="I805" s="2">
        <f t="shared" si="368"/>
        <v>100000</v>
      </c>
      <c r="J805" s="4">
        <f t="shared" si="369"/>
        <v>5341406.232922893</v>
      </c>
      <c r="K805" s="10">
        <f t="shared" si="370"/>
        <v>19910.818044544361</v>
      </c>
      <c r="L805" s="4">
        <f t="shared" si="379"/>
        <v>99554.090222721803</v>
      </c>
      <c r="M805" s="9" t="e">
        <f t="shared" si="380"/>
        <v>#NUM!</v>
      </c>
      <c r="N805" s="4">
        <f t="shared" si="371"/>
        <v>247.83162948870449</v>
      </c>
      <c r="Q805" s="2">
        <f t="shared" si="372"/>
        <v>10744643901.130901</v>
      </c>
      <c r="R805" s="2">
        <f t="shared" si="373"/>
        <v>53495253.655746795</v>
      </c>
      <c r="S805" s="2">
        <f t="shared" si="374"/>
        <v>199209.41651342073</v>
      </c>
      <c r="T805" s="4">
        <f t="shared" si="375"/>
        <v>10798139154.786648</v>
      </c>
      <c r="U805" s="4">
        <v>100000</v>
      </c>
      <c r="V805" s="10">
        <f t="shared" si="390"/>
        <v>26.747626827873397</v>
      </c>
      <c r="W805" s="4">
        <f t="shared" si="391"/>
        <v>9.9604708256705976E-2</v>
      </c>
      <c r="X805" s="2">
        <f t="shared" si="381"/>
        <v>133.73813413936699</v>
      </c>
      <c r="Y805" s="9">
        <f t="shared" si="382"/>
        <v>1.5393518518518519E-3</v>
      </c>
      <c r="Z805" s="2">
        <f t="shared" si="383"/>
        <v>0.49802354128354409</v>
      </c>
      <c r="AA805" s="2">
        <f t="shared" si="384"/>
        <v>64207.455226945873</v>
      </c>
      <c r="AB805" s="9" t="e">
        <f t="shared" si="385"/>
        <v>#NUM!</v>
      </c>
      <c r="AC805" s="4">
        <f t="shared" si="376"/>
        <v>10744643900</v>
      </c>
      <c r="AD805" s="4">
        <f t="shared" si="386"/>
        <v>10798139200</v>
      </c>
      <c r="AE805" s="4">
        <f t="shared" si="377"/>
        <v>100000</v>
      </c>
      <c r="AF805">
        <f t="shared" si="378"/>
        <v>259533</v>
      </c>
      <c r="AG805">
        <f t="shared" si="387"/>
        <v>160400</v>
      </c>
      <c r="AH805">
        <f t="shared" si="388"/>
        <v>99133</v>
      </c>
    </row>
    <row r="806" spans="1:34">
      <c r="A806" s="3">
        <v>803</v>
      </c>
      <c r="B806" s="2">
        <f t="shared" si="363"/>
        <v>1070762635341875.7</v>
      </c>
      <c r="C806" s="2">
        <f t="shared" si="364"/>
        <v>5341406232922.8926</v>
      </c>
      <c r="D806" s="2">
        <f t="shared" si="389"/>
        <v>19910818044.543945</v>
      </c>
      <c r="E806" s="2">
        <f t="shared" si="365"/>
        <v>1076104041574798.6</v>
      </c>
      <c r="G806" s="2">
        <f t="shared" si="366"/>
        <v>40</v>
      </c>
      <c r="H806" s="2">
        <f t="shared" si="367"/>
        <v>23</v>
      </c>
      <c r="I806" s="2">
        <f t="shared" si="368"/>
        <v>100000</v>
      </c>
      <c r="J806" s="4">
        <f t="shared" si="369"/>
        <v>5361366.6790967342</v>
      </c>
      <c r="K806" s="10">
        <f t="shared" si="370"/>
        <v>19960.446173840977</v>
      </c>
      <c r="L806" s="4">
        <f t="shared" si="379"/>
        <v>99802.230869204883</v>
      </c>
      <c r="M806" s="9" t="e">
        <f t="shared" si="380"/>
        <v>#NUM!</v>
      </c>
      <c r="N806" s="4">
        <f t="shared" si="371"/>
        <v>248.14064648307976</v>
      </c>
      <c r="Q806" s="2">
        <f t="shared" si="372"/>
        <v>10798139154.786648</v>
      </c>
      <c r="R806" s="2">
        <f t="shared" si="373"/>
        <v>53694959.353553183</v>
      </c>
      <c r="S806" s="2">
        <f t="shared" si="374"/>
        <v>199705.69780638689</v>
      </c>
      <c r="T806" s="4">
        <f t="shared" si="375"/>
        <v>10851834114.140202</v>
      </c>
      <c r="U806" s="4">
        <v>100000</v>
      </c>
      <c r="V806" s="10">
        <f t="shared" si="390"/>
        <v>26.847479676776594</v>
      </c>
      <c r="W806" s="4">
        <f t="shared" si="391"/>
        <v>9.98528489031969E-2</v>
      </c>
      <c r="X806" s="2">
        <f t="shared" si="381"/>
        <v>134.23739838388298</v>
      </c>
      <c r="Y806" s="9">
        <f t="shared" si="382"/>
        <v>1.5509259259259261E-3</v>
      </c>
      <c r="Z806" s="2">
        <f t="shared" si="383"/>
        <v>0.4992642445159845</v>
      </c>
      <c r="AA806" s="2">
        <f t="shared" si="384"/>
        <v>64341.692625329757</v>
      </c>
      <c r="AB806" s="9" t="e">
        <f t="shared" si="385"/>
        <v>#NUM!</v>
      </c>
      <c r="AC806" s="4">
        <f t="shared" si="376"/>
        <v>10798139200</v>
      </c>
      <c r="AD806" s="4">
        <f t="shared" si="386"/>
        <v>10851834100</v>
      </c>
      <c r="AE806" s="4">
        <f t="shared" si="377"/>
        <v>100000</v>
      </c>
      <c r="AF806">
        <f t="shared" si="378"/>
        <v>259856</v>
      </c>
      <c r="AG806">
        <f t="shared" si="387"/>
        <v>160600</v>
      </c>
      <c r="AH806">
        <f t="shared" si="388"/>
        <v>99256</v>
      </c>
    </row>
    <row r="807" spans="1:34">
      <c r="A807" s="3">
        <v>804</v>
      </c>
      <c r="B807" s="2">
        <f t="shared" si="363"/>
        <v>1076104041574798.6</v>
      </c>
      <c r="C807" s="2">
        <f t="shared" si="364"/>
        <v>5361366679096.7344</v>
      </c>
      <c r="D807" s="2">
        <f t="shared" si="389"/>
        <v>19960446173.841797</v>
      </c>
      <c r="E807" s="2">
        <f t="shared" si="365"/>
        <v>1081465408253895.4</v>
      </c>
      <c r="G807" s="2">
        <f t="shared" si="366"/>
        <v>40</v>
      </c>
      <c r="H807" s="2">
        <f t="shared" si="367"/>
        <v>24</v>
      </c>
      <c r="I807" s="2">
        <f t="shared" si="368"/>
        <v>100000</v>
      </c>
      <c r="J807" s="4">
        <f t="shared" si="369"/>
        <v>5381376.8152032709</v>
      </c>
      <c r="K807" s="10">
        <f t="shared" si="370"/>
        <v>20010.136106536469</v>
      </c>
      <c r="L807" s="4">
        <f t="shared" si="379"/>
        <v>100050.68053268234</v>
      </c>
      <c r="M807" s="9" t="e">
        <f t="shared" si="380"/>
        <v>#NUM!</v>
      </c>
      <c r="N807" s="4">
        <f t="shared" si="371"/>
        <v>248.44966347745503</v>
      </c>
      <c r="Q807" s="2">
        <f t="shared" si="372"/>
        <v>10851834114.140202</v>
      </c>
      <c r="R807" s="2">
        <f t="shared" si="373"/>
        <v>53895161.950686522</v>
      </c>
      <c r="S807" s="2">
        <f t="shared" si="374"/>
        <v>200202.5971333418</v>
      </c>
      <c r="T807" s="4">
        <f t="shared" si="375"/>
        <v>10905729276.090889</v>
      </c>
      <c r="U807" s="4">
        <v>100000</v>
      </c>
      <c r="V807" s="10">
        <f t="shared" si="390"/>
        <v>26.947580975343261</v>
      </c>
      <c r="W807" s="4">
        <f t="shared" si="391"/>
        <v>0.10010129856666694</v>
      </c>
      <c r="X807" s="2">
        <f t="shared" si="381"/>
        <v>134.7379048767163</v>
      </c>
      <c r="Y807" s="9">
        <f t="shared" si="382"/>
        <v>1.5509259259259261E-3</v>
      </c>
      <c r="Z807" s="2">
        <f t="shared" si="383"/>
        <v>0.50050649283332405</v>
      </c>
      <c r="AA807" s="2">
        <f t="shared" si="384"/>
        <v>64476.430530206475</v>
      </c>
      <c r="AB807" s="9" t="e">
        <f t="shared" si="385"/>
        <v>#NUM!</v>
      </c>
      <c r="AC807" s="4">
        <f t="shared" si="376"/>
        <v>10851834100</v>
      </c>
      <c r="AD807" s="4">
        <f t="shared" si="386"/>
        <v>10905729300</v>
      </c>
      <c r="AE807" s="4">
        <f t="shared" si="377"/>
        <v>100000</v>
      </c>
      <c r="AF807">
        <f t="shared" si="378"/>
        <v>260180</v>
      </c>
      <c r="AG807">
        <f t="shared" si="387"/>
        <v>160800</v>
      </c>
      <c r="AH807">
        <f t="shared" si="388"/>
        <v>99380</v>
      </c>
    </row>
    <row r="808" spans="1:34">
      <c r="A808" s="3">
        <v>805</v>
      </c>
      <c r="B808" s="2">
        <f t="shared" si="363"/>
        <v>1081465408253895.4</v>
      </c>
      <c r="C808" s="2">
        <f t="shared" si="364"/>
        <v>5381376815203.2705</v>
      </c>
      <c r="D808" s="2">
        <f t="shared" si="389"/>
        <v>20010136106.536133</v>
      </c>
      <c r="E808" s="2">
        <f t="shared" si="365"/>
        <v>1086846785069098.6</v>
      </c>
      <c r="G808" s="2">
        <f t="shared" si="366"/>
        <v>40</v>
      </c>
      <c r="H808" s="2">
        <f t="shared" si="367"/>
        <v>25</v>
      </c>
      <c r="I808" s="2">
        <f t="shared" si="368"/>
        <v>100000</v>
      </c>
      <c r="J808" s="4">
        <f t="shared" si="369"/>
        <v>5401436.7030459018</v>
      </c>
      <c r="K808" s="10">
        <f t="shared" si="370"/>
        <v>20059.887842630837</v>
      </c>
      <c r="L808" s="4">
        <f t="shared" si="379"/>
        <v>100299.43921315418</v>
      </c>
      <c r="M808" s="9" t="e">
        <f t="shared" si="380"/>
        <v>#NUM!</v>
      </c>
      <c r="N808" s="4">
        <f t="shared" si="371"/>
        <v>248.75868047184485</v>
      </c>
      <c r="Q808" s="2">
        <f t="shared" si="372"/>
        <v>10905729276.090889</v>
      </c>
      <c r="R808" s="2">
        <f t="shared" si="373"/>
        <v>54095862.065180808</v>
      </c>
      <c r="S808" s="2">
        <f t="shared" si="374"/>
        <v>200700.11449428546</v>
      </c>
      <c r="T808" s="4">
        <f t="shared" si="375"/>
        <v>10959825138.156071</v>
      </c>
      <c r="U808" s="4">
        <v>100000</v>
      </c>
      <c r="V808" s="10">
        <f t="shared" si="390"/>
        <v>27.047931032590405</v>
      </c>
      <c r="W808" s="4">
        <f t="shared" si="391"/>
        <v>0.10035005724714452</v>
      </c>
      <c r="X808" s="2">
        <f t="shared" si="381"/>
        <v>135.23965516295203</v>
      </c>
      <c r="Y808" s="9">
        <f t="shared" si="382"/>
        <v>1.5624999999999999E-3</v>
      </c>
      <c r="Z808" s="2">
        <f t="shared" si="383"/>
        <v>0.50175028623573326</v>
      </c>
      <c r="AA808" s="2">
        <f t="shared" si="384"/>
        <v>64611.670185369425</v>
      </c>
      <c r="AB808" s="9" t="e">
        <f t="shared" si="385"/>
        <v>#NUM!</v>
      </c>
      <c r="AC808" s="4">
        <f t="shared" si="376"/>
        <v>10905729300</v>
      </c>
      <c r="AD808" s="4">
        <f t="shared" si="386"/>
        <v>10959825100</v>
      </c>
      <c r="AE808" s="4">
        <f t="shared" si="377"/>
        <v>100000</v>
      </c>
      <c r="AF808">
        <f t="shared" si="378"/>
        <v>260503</v>
      </c>
      <c r="AG808">
        <f t="shared" si="387"/>
        <v>161000</v>
      </c>
      <c r="AH808">
        <f t="shared" si="388"/>
        <v>99503</v>
      </c>
    </row>
    <row r="809" spans="1:34">
      <c r="A809" s="3">
        <v>806</v>
      </c>
      <c r="B809" s="2">
        <f t="shared" si="363"/>
        <v>1086846785069098.6</v>
      </c>
      <c r="C809" s="2">
        <f t="shared" si="364"/>
        <v>5401436703045.9023</v>
      </c>
      <c r="D809" s="2">
        <f t="shared" si="389"/>
        <v>20059887842.631836</v>
      </c>
      <c r="E809" s="2">
        <f t="shared" si="365"/>
        <v>1092248221772144.5</v>
      </c>
      <c r="G809" s="2">
        <f t="shared" si="366"/>
        <v>40</v>
      </c>
      <c r="H809" s="2">
        <f t="shared" si="367"/>
        <v>26</v>
      </c>
      <c r="I809" s="2">
        <f t="shared" si="368"/>
        <v>100000</v>
      </c>
      <c r="J809" s="4">
        <f t="shared" si="369"/>
        <v>5421546.4044280257</v>
      </c>
      <c r="K809" s="10">
        <f t="shared" si="370"/>
        <v>20109.70138212408</v>
      </c>
      <c r="L809" s="4">
        <f t="shared" si="379"/>
        <v>100548.5069106204</v>
      </c>
      <c r="M809" s="9" t="e">
        <f t="shared" si="380"/>
        <v>#NUM!</v>
      </c>
      <c r="N809" s="4">
        <f t="shared" si="371"/>
        <v>249.06769746622012</v>
      </c>
      <c r="Q809" s="2">
        <f t="shared" si="372"/>
        <v>10959825138.156071</v>
      </c>
      <c r="R809" s="2">
        <f t="shared" si="373"/>
        <v>54297060.315070026</v>
      </c>
      <c r="S809" s="2">
        <f t="shared" si="374"/>
        <v>201198.24988921787</v>
      </c>
      <c r="T809" s="4">
        <f t="shared" si="375"/>
        <v>11014122198.47114</v>
      </c>
      <c r="U809" s="4">
        <v>100000</v>
      </c>
      <c r="V809" s="10">
        <f t="shared" si="390"/>
        <v>27.14853015753501</v>
      </c>
      <c r="W809" s="4">
        <f t="shared" si="391"/>
        <v>0.10059912494460477</v>
      </c>
      <c r="X809" s="2">
        <f t="shared" si="381"/>
        <v>135.74265078767505</v>
      </c>
      <c r="Y809" s="9">
        <f t="shared" si="382"/>
        <v>1.5624999999999999E-3</v>
      </c>
      <c r="Z809" s="2">
        <f t="shared" si="383"/>
        <v>0.50299562472301318</v>
      </c>
      <c r="AA809" s="2">
        <f t="shared" si="384"/>
        <v>64747.412836157098</v>
      </c>
      <c r="AB809" s="9" t="e">
        <f t="shared" si="385"/>
        <v>#NUM!</v>
      </c>
      <c r="AC809" s="4">
        <f t="shared" si="376"/>
        <v>10959825100</v>
      </c>
      <c r="AD809" s="4">
        <f t="shared" si="386"/>
        <v>11014122200</v>
      </c>
      <c r="AE809" s="4">
        <f t="shared" si="377"/>
        <v>100000</v>
      </c>
      <c r="AF809">
        <f t="shared" si="378"/>
        <v>260827</v>
      </c>
      <c r="AG809">
        <f t="shared" si="387"/>
        <v>161200</v>
      </c>
      <c r="AH809">
        <f t="shared" si="388"/>
        <v>99627</v>
      </c>
    </row>
    <row r="810" spans="1:34">
      <c r="A810" s="3">
        <v>807</v>
      </c>
      <c r="B810" s="2">
        <f t="shared" si="363"/>
        <v>1092248221772144.5</v>
      </c>
      <c r="C810" s="2">
        <f t="shared" si="364"/>
        <v>5421546404428.0254</v>
      </c>
      <c r="D810" s="2">
        <f t="shared" si="389"/>
        <v>20109701382.123047</v>
      </c>
      <c r="E810" s="2">
        <f t="shared" si="365"/>
        <v>1097669768176572.5</v>
      </c>
      <c r="G810" s="2">
        <f t="shared" si="366"/>
        <v>40</v>
      </c>
      <c r="H810" s="2">
        <f t="shared" si="367"/>
        <v>27</v>
      </c>
      <c r="I810" s="2">
        <f t="shared" si="368"/>
        <v>100000</v>
      </c>
      <c r="J810" s="4">
        <f t="shared" si="369"/>
        <v>5441705.9811530421</v>
      </c>
      <c r="K810" s="10">
        <f t="shared" si="370"/>
        <v>20159.576725016195</v>
      </c>
      <c r="L810" s="4">
        <f t="shared" si="379"/>
        <v>100797.88362508098</v>
      </c>
      <c r="M810" s="9" t="e">
        <f t="shared" si="380"/>
        <v>#NUM!</v>
      </c>
      <c r="N810" s="4">
        <f t="shared" si="371"/>
        <v>249.37671446058084</v>
      </c>
      <c r="Q810" s="2">
        <f t="shared" si="372"/>
        <v>11014122198.47114</v>
      </c>
      <c r="R810" s="2">
        <f t="shared" si="373"/>
        <v>54498757.318388164</v>
      </c>
      <c r="S810" s="2">
        <f t="shared" si="374"/>
        <v>201697.00331813903</v>
      </c>
      <c r="T810" s="4">
        <f t="shared" si="375"/>
        <v>11068620955.789528</v>
      </c>
      <c r="U810" s="4">
        <v>100000</v>
      </c>
      <c r="V810" s="10">
        <f t="shared" si="390"/>
        <v>27.249378659194083</v>
      </c>
      <c r="W810" s="4">
        <f t="shared" si="391"/>
        <v>0.10084850165907255</v>
      </c>
      <c r="X810" s="2">
        <f t="shared" si="381"/>
        <v>136.24689329597041</v>
      </c>
      <c r="Y810" s="9">
        <f t="shared" si="382"/>
        <v>1.5740740740740741E-3</v>
      </c>
      <c r="Z810" s="2">
        <f t="shared" si="383"/>
        <v>0.50424250829536277</v>
      </c>
      <c r="AA810" s="2">
        <f t="shared" si="384"/>
        <v>64883.659729453066</v>
      </c>
      <c r="AB810" s="9" t="e">
        <f t="shared" si="385"/>
        <v>#NUM!</v>
      </c>
      <c r="AC810" s="4">
        <f t="shared" si="376"/>
        <v>11014122200</v>
      </c>
      <c r="AD810" s="4">
        <f t="shared" si="386"/>
        <v>11068621000</v>
      </c>
      <c r="AE810" s="4">
        <f t="shared" si="377"/>
        <v>100000</v>
      </c>
      <c r="AF810">
        <f t="shared" si="378"/>
        <v>261151</v>
      </c>
      <c r="AG810">
        <f t="shared" si="387"/>
        <v>161400</v>
      </c>
      <c r="AH810">
        <f t="shared" si="388"/>
        <v>99751</v>
      </c>
    </row>
    <row r="811" spans="1:34">
      <c r="A811" s="3">
        <v>808</v>
      </c>
      <c r="B811" s="2">
        <f t="shared" si="363"/>
        <v>1097669768176572.5</v>
      </c>
      <c r="C811" s="2">
        <f t="shared" si="364"/>
        <v>5441705981153.042</v>
      </c>
      <c r="D811" s="2">
        <f t="shared" si="389"/>
        <v>20159576725.016602</v>
      </c>
      <c r="E811" s="2">
        <f t="shared" si="365"/>
        <v>1103111474157725.5</v>
      </c>
      <c r="G811" s="2">
        <f t="shared" si="366"/>
        <v>40</v>
      </c>
      <c r="H811" s="2">
        <f t="shared" si="367"/>
        <v>28</v>
      </c>
      <c r="I811" s="2">
        <f t="shared" si="368"/>
        <v>100000</v>
      </c>
      <c r="J811" s="4">
        <f t="shared" si="369"/>
        <v>5461915.4950243495</v>
      </c>
      <c r="K811" s="10">
        <f t="shared" si="370"/>
        <v>20209.513871307186</v>
      </c>
      <c r="L811" s="4">
        <f t="shared" si="379"/>
        <v>101047.56935653594</v>
      </c>
      <c r="M811" s="9" t="e">
        <f t="shared" si="380"/>
        <v>#NUM!</v>
      </c>
      <c r="N811" s="4">
        <f t="shared" si="371"/>
        <v>249.68573145495611</v>
      </c>
      <c r="Q811" s="2">
        <f t="shared" si="372"/>
        <v>11068620955.789528</v>
      </c>
      <c r="R811" s="2">
        <f t="shared" si="373"/>
        <v>54700953.693169214</v>
      </c>
      <c r="S811" s="2">
        <f t="shared" si="374"/>
        <v>202196.37478104894</v>
      </c>
      <c r="T811" s="4">
        <f t="shared" si="375"/>
        <v>11123321909.482697</v>
      </c>
      <c r="U811" s="4">
        <v>100000</v>
      </c>
      <c r="V811" s="10">
        <f t="shared" si="390"/>
        <v>27.350476846584609</v>
      </c>
      <c r="W811" s="4">
        <f t="shared" si="391"/>
        <v>0.10109818739052656</v>
      </c>
      <c r="X811" s="2">
        <f t="shared" si="381"/>
        <v>136.75238423292305</v>
      </c>
      <c r="Y811" s="9">
        <f t="shared" si="382"/>
        <v>1.5740740740740741E-3</v>
      </c>
      <c r="Z811" s="2">
        <f t="shared" si="383"/>
        <v>0.50549093695263991</v>
      </c>
      <c r="AA811" s="2">
        <f t="shared" si="384"/>
        <v>65020.41211368599</v>
      </c>
      <c r="AB811" s="9" t="e">
        <f t="shared" si="385"/>
        <v>#NUM!</v>
      </c>
      <c r="AC811" s="4">
        <f t="shared" si="376"/>
        <v>11068621000</v>
      </c>
      <c r="AD811" s="4">
        <f t="shared" si="386"/>
        <v>11123321900</v>
      </c>
      <c r="AE811" s="4">
        <f t="shared" si="377"/>
        <v>100000</v>
      </c>
      <c r="AF811">
        <f t="shared" si="378"/>
        <v>261474</v>
      </c>
      <c r="AG811">
        <f t="shared" si="387"/>
        <v>161600</v>
      </c>
      <c r="AH811">
        <f t="shared" si="388"/>
        <v>99874</v>
      </c>
    </row>
    <row r="812" spans="1:34">
      <c r="A812" s="3">
        <v>809</v>
      </c>
      <c r="B812" s="2">
        <f t="shared" si="363"/>
        <v>1103111474157725.5</v>
      </c>
      <c r="C812" s="2">
        <f t="shared" si="364"/>
        <v>5461915495024.3496</v>
      </c>
      <c r="D812" s="2">
        <f t="shared" si="389"/>
        <v>20209513871.307617</v>
      </c>
      <c r="E812" s="2">
        <f t="shared" si="365"/>
        <v>1108573389652749.9</v>
      </c>
      <c r="G812" s="2">
        <f t="shared" si="366"/>
        <v>40</v>
      </c>
      <c r="H812" s="2">
        <f t="shared" si="367"/>
        <v>29</v>
      </c>
      <c r="I812" s="2">
        <f t="shared" si="368"/>
        <v>100000</v>
      </c>
      <c r="J812" s="4">
        <f t="shared" si="369"/>
        <v>5482175.0078453468</v>
      </c>
      <c r="K812" s="10">
        <f t="shared" si="370"/>
        <v>20259.512820997053</v>
      </c>
      <c r="L812" s="4">
        <f t="shared" si="379"/>
        <v>101297.56410498527</v>
      </c>
      <c r="M812" s="9" t="e">
        <f t="shared" si="380"/>
        <v>#NUM!</v>
      </c>
      <c r="N812" s="4">
        <f t="shared" si="371"/>
        <v>249.99474844933138</v>
      </c>
      <c r="Q812" s="2">
        <f t="shared" si="372"/>
        <v>11123321909.482697</v>
      </c>
      <c r="R812" s="2">
        <f t="shared" si="373"/>
        <v>54903650.057447158</v>
      </c>
      <c r="S812" s="2">
        <f t="shared" si="374"/>
        <v>202696.36427794761</v>
      </c>
      <c r="T812" s="4">
        <f t="shared" si="375"/>
        <v>11178225559.540144</v>
      </c>
      <c r="U812" s="4">
        <v>100000</v>
      </c>
      <c r="V812" s="10">
        <f t="shared" si="390"/>
        <v>27.451825028723579</v>
      </c>
      <c r="W812" s="4">
        <f t="shared" si="391"/>
        <v>0.10134818213897034</v>
      </c>
      <c r="X812" s="2">
        <f t="shared" si="381"/>
        <v>137.25912514361789</v>
      </c>
      <c r="Y812" s="9">
        <f t="shared" si="382"/>
        <v>1.5856481481481479E-3</v>
      </c>
      <c r="Z812" s="2">
        <f t="shared" si="383"/>
        <v>0.50674091069484462</v>
      </c>
      <c r="AA812" s="2">
        <f t="shared" si="384"/>
        <v>65157.671238829607</v>
      </c>
      <c r="AB812" s="9" t="e">
        <f t="shared" si="385"/>
        <v>#NUM!</v>
      </c>
      <c r="AC812" s="4">
        <f t="shared" si="376"/>
        <v>11123321900</v>
      </c>
      <c r="AD812" s="4">
        <f t="shared" si="386"/>
        <v>11178225600</v>
      </c>
      <c r="AE812" s="4">
        <f t="shared" si="377"/>
        <v>100000</v>
      </c>
      <c r="AF812">
        <f t="shared" si="378"/>
        <v>261798</v>
      </c>
      <c r="AG812">
        <f t="shared" si="387"/>
        <v>161800</v>
      </c>
      <c r="AH812">
        <f t="shared" si="388"/>
        <v>99998</v>
      </c>
    </row>
    <row r="813" spans="1:34">
      <c r="A813" s="3">
        <v>810</v>
      </c>
      <c r="B813" s="2">
        <f t="shared" si="363"/>
        <v>1108573389652749.9</v>
      </c>
      <c r="C813" s="2">
        <f t="shared" si="364"/>
        <v>5482175007845.3467</v>
      </c>
      <c r="D813" s="2">
        <f t="shared" si="389"/>
        <v>20259512820.99707</v>
      </c>
      <c r="E813" s="2">
        <f t="shared" si="365"/>
        <v>1114055564660595.2</v>
      </c>
      <c r="G813" s="2">
        <f t="shared" si="366"/>
        <v>40</v>
      </c>
      <c r="H813" s="2">
        <f t="shared" si="367"/>
        <v>30</v>
      </c>
      <c r="I813" s="2">
        <f t="shared" si="368"/>
        <v>100000</v>
      </c>
      <c r="J813" s="4">
        <f t="shared" si="369"/>
        <v>5502484.5814194325</v>
      </c>
      <c r="K813" s="10">
        <f t="shared" si="370"/>
        <v>20309.573574085796</v>
      </c>
      <c r="L813" s="4">
        <f t="shared" si="379"/>
        <v>101547.86787042898</v>
      </c>
      <c r="M813" s="9" t="e">
        <f t="shared" si="380"/>
        <v>#NUM!</v>
      </c>
      <c r="N813" s="4">
        <f t="shared" si="371"/>
        <v>250.30376544370665</v>
      </c>
      <c r="Q813" s="2">
        <f t="shared" si="372"/>
        <v>11178225559.540144</v>
      </c>
      <c r="R813" s="2">
        <f t="shared" si="373"/>
        <v>55106847.029255994</v>
      </c>
      <c r="S813" s="2">
        <f t="shared" si="374"/>
        <v>203196.97180883502</v>
      </c>
      <c r="T813" s="4">
        <f t="shared" si="375"/>
        <v>11233332406.569401</v>
      </c>
      <c r="U813" s="4">
        <v>100000</v>
      </c>
      <c r="V813" s="10">
        <f t="shared" si="390"/>
        <v>27.553423514627998</v>
      </c>
      <c r="W813" s="4">
        <f t="shared" si="391"/>
        <v>0.10159848590441811</v>
      </c>
      <c r="X813" s="2">
        <f t="shared" si="381"/>
        <v>137.76711757313998</v>
      </c>
      <c r="Y813" s="9">
        <f t="shared" si="382"/>
        <v>1.5856481481481479E-3</v>
      </c>
      <c r="Z813" s="2">
        <f t="shared" si="383"/>
        <v>0.50799242952209056</v>
      </c>
      <c r="AA813" s="2">
        <f t="shared" si="384"/>
        <v>65295.438356402745</v>
      </c>
      <c r="AB813" s="9" t="e">
        <f t="shared" si="385"/>
        <v>#NUM!</v>
      </c>
      <c r="AC813" s="4">
        <f t="shared" si="376"/>
        <v>11178225600</v>
      </c>
      <c r="AD813" s="4">
        <f t="shared" si="386"/>
        <v>11233332400</v>
      </c>
      <c r="AE813" s="4">
        <f t="shared" si="377"/>
        <v>100000</v>
      </c>
      <c r="AF813">
        <f t="shared" si="378"/>
        <v>262122</v>
      </c>
      <c r="AG813">
        <f t="shared" si="387"/>
        <v>162000</v>
      </c>
      <c r="AH813">
        <f t="shared" si="388"/>
        <v>100122</v>
      </c>
    </row>
    <row r="814" spans="1:34">
      <c r="A814" s="3">
        <v>811</v>
      </c>
      <c r="B814" s="2">
        <f t="shared" si="363"/>
        <v>1114055564660595.2</v>
      </c>
      <c r="C814" s="2">
        <f t="shared" si="364"/>
        <v>5502484581419.4326</v>
      </c>
      <c r="D814" s="2">
        <f t="shared" si="389"/>
        <v>20309573574.085937</v>
      </c>
      <c r="E814" s="2">
        <f t="shared" si="365"/>
        <v>1119558049242014.6</v>
      </c>
      <c r="G814" s="2">
        <f t="shared" si="366"/>
        <v>40</v>
      </c>
      <c r="H814" s="2">
        <f t="shared" si="367"/>
        <v>31</v>
      </c>
      <c r="I814" s="2">
        <f t="shared" si="368"/>
        <v>100000</v>
      </c>
      <c r="J814" s="4">
        <f t="shared" si="369"/>
        <v>5522844.2775500063</v>
      </c>
      <c r="K814" s="10">
        <f t="shared" si="370"/>
        <v>20359.696130573411</v>
      </c>
      <c r="L814" s="4">
        <f t="shared" si="379"/>
        <v>101798.48065286706</v>
      </c>
      <c r="M814" s="9" t="e">
        <f t="shared" si="380"/>
        <v>#NUM!</v>
      </c>
      <c r="N814" s="4">
        <f t="shared" si="371"/>
        <v>250.61278243808192</v>
      </c>
      <c r="Q814" s="2">
        <f t="shared" si="372"/>
        <v>11233332406.569401</v>
      </c>
      <c r="R814" s="2">
        <f t="shared" si="373"/>
        <v>55310545.226629704</v>
      </c>
      <c r="S814" s="2">
        <f t="shared" si="374"/>
        <v>203698.19737371118</v>
      </c>
      <c r="T814" s="4">
        <f t="shared" si="375"/>
        <v>11288642951.79603</v>
      </c>
      <c r="U814" s="4">
        <v>100000</v>
      </c>
      <c r="V814" s="10">
        <f t="shared" si="390"/>
        <v>27.65527261331485</v>
      </c>
      <c r="W814" s="4">
        <f t="shared" si="391"/>
        <v>0.1018490986868521</v>
      </c>
      <c r="X814" s="2">
        <f t="shared" si="381"/>
        <v>138.27636306657425</v>
      </c>
      <c r="Y814" s="9">
        <f t="shared" si="382"/>
        <v>1.5972222222222221E-3</v>
      </c>
      <c r="Z814" s="2">
        <f t="shared" si="383"/>
        <v>0.50924549343426406</v>
      </c>
      <c r="AA814" s="2">
        <f t="shared" si="384"/>
        <v>65433.714719469317</v>
      </c>
      <c r="AB814" s="9" t="e">
        <f t="shared" si="385"/>
        <v>#NUM!</v>
      </c>
      <c r="AC814" s="4">
        <f t="shared" si="376"/>
        <v>11233332400</v>
      </c>
      <c r="AD814" s="4">
        <f t="shared" si="386"/>
        <v>11288643000</v>
      </c>
      <c r="AE814" s="4">
        <f t="shared" si="377"/>
        <v>100000</v>
      </c>
      <c r="AF814">
        <f t="shared" si="378"/>
        <v>262445</v>
      </c>
      <c r="AG814">
        <f t="shared" si="387"/>
        <v>162200</v>
      </c>
      <c r="AH814">
        <f t="shared" si="388"/>
        <v>100245</v>
      </c>
    </row>
    <row r="815" spans="1:34">
      <c r="A815" s="3">
        <v>812</v>
      </c>
      <c r="B815" s="2">
        <f t="shared" si="363"/>
        <v>1119558049242014.6</v>
      </c>
      <c r="C815" s="2">
        <f t="shared" si="364"/>
        <v>5522844277550.0059</v>
      </c>
      <c r="D815" s="2">
        <f t="shared" si="389"/>
        <v>20359696130.573242</v>
      </c>
      <c r="E815" s="2">
        <f t="shared" si="365"/>
        <v>1125080893519564.6</v>
      </c>
      <c r="G815" s="2">
        <f t="shared" si="366"/>
        <v>40</v>
      </c>
      <c r="H815" s="2">
        <f t="shared" si="367"/>
        <v>32</v>
      </c>
      <c r="I815" s="2">
        <f t="shared" si="368"/>
        <v>100000</v>
      </c>
      <c r="J815" s="4">
        <f t="shared" si="369"/>
        <v>5543254.1580404658</v>
      </c>
      <c r="K815" s="10">
        <f t="shared" si="370"/>
        <v>20409.880490459902</v>
      </c>
      <c r="L815" s="4">
        <f t="shared" si="379"/>
        <v>102049.40245229952</v>
      </c>
      <c r="M815" s="9" t="e">
        <f t="shared" si="380"/>
        <v>#NUM!</v>
      </c>
      <c r="N815" s="4">
        <f t="shared" si="371"/>
        <v>250.92179943245719</v>
      </c>
      <c r="Q815" s="2">
        <f t="shared" si="372"/>
        <v>11288642951.79603</v>
      </c>
      <c r="R815" s="2">
        <f t="shared" si="373"/>
        <v>55514745.26760228</v>
      </c>
      <c r="S815" s="2">
        <f t="shared" si="374"/>
        <v>204200.0409725761</v>
      </c>
      <c r="T815" s="4">
        <f t="shared" si="375"/>
        <v>11344157697.063633</v>
      </c>
      <c r="U815" s="4">
        <v>100000</v>
      </c>
      <c r="V815" s="10">
        <f t="shared" si="390"/>
        <v>27.75737263380114</v>
      </c>
      <c r="W815" s="4">
        <f t="shared" si="391"/>
        <v>0.10210002048629008</v>
      </c>
      <c r="X815" s="2">
        <f t="shared" si="381"/>
        <v>138.7868631690057</v>
      </c>
      <c r="Y815" s="9">
        <f t="shared" si="382"/>
        <v>1.5972222222222221E-3</v>
      </c>
      <c r="Z815" s="2">
        <f t="shared" si="383"/>
        <v>0.51050010243145039</v>
      </c>
      <c r="AA815" s="2">
        <f t="shared" si="384"/>
        <v>65572.501582638317</v>
      </c>
      <c r="AB815" s="9" t="e">
        <f t="shared" si="385"/>
        <v>#NUM!</v>
      </c>
      <c r="AC815" s="4">
        <f t="shared" si="376"/>
        <v>11288643000</v>
      </c>
      <c r="AD815" s="4">
        <f t="shared" si="386"/>
        <v>11344157700</v>
      </c>
      <c r="AE815" s="4">
        <f t="shared" si="377"/>
        <v>100000</v>
      </c>
      <c r="AF815">
        <f t="shared" si="378"/>
        <v>262769</v>
      </c>
      <c r="AG815">
        <f t="shared" si="387"/>
        <v>162400</v>
      </c>
      <c r="AH815">
        <f t="shared" si="388"/>
        <v>100369</v>
      </c>
    </row>
    <row r="816" spans="1:34">
      <c r="A816" s="3">
        <v>813</v>
      </c>
      <c r="B816" s="2">
        <f t="shared" si="363"/>
        <v>1125080893519564.6</v>
      </c>
      <c r="C816" s="2">
        <f t="shared" si="364"/>
        <v>5543254158040.4668</v>
      </c>
      <c r="D816" s="2">
        <f t="shared" si="389"/>
        <v>20409880490.460937</v>
      </c>
      <c r="E816" s="2">
        <f t="shared" si="365"/>
        <v>1130624147677605</v>
      </c>
      <c r="G816" s="2">
        <f t="shared" si="366"/>
        <v>40</v>
      </c>
      <c r="H816" s="2">
        <f t="shared" si="367"/>
        <v>33</v>
      </c>
      <c r="I816" s="2">
        <f t="shared" si="368"/>
        <v>100000</v>
      </c>
      <c r="J816" s="4">
        <f t="shared" si="369"/>
        <v>5563714.2846942106</v>
      </c>
      <c r="K816" s="10">
        <f t="shared" si="370"/>
        <v>20460.126653745268</v>
      </c>
      <c r="L816" s="4">
        <f t="shared" si="379"/>
        <v>102300.63326872635</v>
      </c>
      <c r="M816" s="9" t="e">
        <f t="shared" si="380"/>
        <v>#NUM!</v>
      </c>
      <c r="N816" s="4">
        <f t="shared" si="371"/>
        <v>251.23081642683246</v>
      </c>
      <c r="Q816" s="2">
        <f t="shared" si="372"/>
        <v>11344157697.063633</v>
      </c>
      <c r="R816" s="2">
        <f t="shared" si="373"/>
        <v>55719447.770207711</v>
      </c>
      <c r="S816" s="2">
        <f t="shared" si="374"/>
        <v>204702.50260542976</v>
      </c>
      <c r="T816" s="4">
        <f t="shared" si="375"/>
        <v>11399877144.833841</v>
      </c>
      <c r="U816" s="4">
        <v>100000</v>
      </c>
      <c r="V816" s="10">
        <f t="shared" si="390"/>
        <v>27.859723885103854</v>
      </c>
      <c r="W816" s="4">
        <f t="shared" si="391"/>
        <v>0.10235125130271427</v>
      </c>
      <c r="X816" s="2">
        <f t="shared" si="381"/>
        <v>139.29861942551926</v>
      </c>
      <c r="Y816" s="9">
        <f t="shared" si="382"/>
        <v>1.6087962962962965E-3</v>
      </c>
      <c r="Z816" s="2">
        <f t="shared" si="383"/>
        <v>0.51175625651356427</v>
      </c>
      <c r="AA816" s="2">
        <f t="shared" si="384"/>
        <v>65711.800202063838</v>
      </c>
      <c r="AB816" s="9" t="e">
        <f t="shared" si="385"/>
        <v>#NUM!</v>
      </c>
      <c r="AC816" s="4">
        <f t="shared" si="376"/>
        <v>11344157700</v>
      </c>
      <c r="AD816" s="4">
        <f t="shared" si="386"/>
        <v>11399877100</v>
      </c>
      <c r="AE816" s="4">
        <f t="shared" si="377"/>
        <v>100000</v>
      </c>
      <c r="AF816">
        <f t="shared" si="378"/>
        <v>263092</v>
      </c>
      <c r="AG816">
        <f t="shared" si="387"/>
        <v>162600</v>
      </c>
      <c r="AH816">
        <f t="shared" si="388"/>
        <v>100492</v>
      </c>
    </row>
    <row r="817" spans="1:34">
      <c r="A817" s="3">
        <v>814</v>
      </c>
      <c r="B817" s="2">
        <f t="shared" si="363"/>
        <v>1130624147677605</v>
      </c>
      <c r="C817" s="2">
        <f t="shared" si="364"/>
        <v>5563714284694.21</v>
      </c>
      <c r="D817" s="2">
        <f t="shared" si="389"/>
        <v>20460126653.743164</v>
      </c>
      <c r="E817" s="2">
        <f t="shared" si="365"/>
        <v>1136187861962299.2</v>
      </c>
      <c r="G817" s="2">
        <f t="shared" si="366"/>
        <v>40</v>
      </c>
      <c r="H817" s="2">
        <f t="shared" si="367"/>
        <v>34</v>
      </c>
      <c r="I817" s="2">
        <f t="shared" si="368"/>
        <v>100000</v>
      </c>
      <c r="J817" s="4">
        <f t="shared" si="369"/>
        <v>5584224.7193146404</v>
      </c>
      <c r="K817" s="10">
        <f t="shared" si="370"/>
        <v>20510.434620429511</v>
      </c>
      <c r="L817" s="4">
        <f t="shared" si="379"/>
        <v>102552.17310214756</v>
      </c>
      <c r="M817" s="9" t="e">
        <f t="shared" si="380"/>
        <v>#NUM!</v>
      </c>
      <c r="N817" s="4">
        <f t="shared" si="371"/>
        <v>251.53983342120773</v>
      </c>
      <c r="Q817" s="2">
        <f t="shared" si="372"/>
        <v>11399877144.833841</v>
      </c>
      <c r="R817" s="2">
        <f t="shared" si="373"/>
        <v>55924653.352479979</v>
      </c>
      <c r="S817" s="2">
        <f t="shared" si="374"/>
        <v>205205.58227227218</v>
      </c>
      <c r="T817" s="4">
        <f t="shared" si="375"/>
        <v>11455801798.186321</v>
      </c>
      <c r="U817" s="4">
        <v>100000</v>
      </c>
      <c r="V817" s="10">
        <f t="shared" si="390"/>
        <v>27.962326676239989</v>
      </c>
      <c r="W817" s="4">
        <f t="shared" si="391"/>
        <v>0.10260279113613535</v>
      </c>
      <c r="X817" s="2">
        <f t="shared" si="381"/>
        <v>139.81163338119995</v>
      </c>
      <c r="Y817" s="9">
        <f t="shared" si="382"/>
        <v>1.6087962962962965E-3</v>
      </c>
      <c r="Z817" s="2">
        <f t="shared" si="383"/>
        <v>0.51301395568069097</v>
      </c>
      <c r="AA817" s="2">
        <f t="shared" si="384"/>
        <v>65851.611835445045</v>
      </c>
      <c r="AB817" s="9" t="e">
        <f t="shared" si="385"/>
        <v>#NUM!</v>
      </c>
      <c r="AC817" s="4">
        <f t="shared" si="376"/>
        <v>11399877100</v>
      </c>
      <c r="AD817" s="4">
        <f t="shared" si="386"/>
        <v>11455801800</v>
      </c>
      <c r="AE817" s="4">
        <f t="shared" si="377"/>
        <v>100000</v>
      </c>
      <c r="AF817">
        <f t="shared" si="378"/>
        <v>263416</v>
      </c>
      <c r="AG817">
        <f t="shared" si="387"/>
        <v>162800</v>
      </c>
      <c r="AH817">
        <f t="shared" si="388"/>
        <v>100616</v>
      </c>
    </row>
    <row r="818" spans="1:34">
      <c r="A818" s="3">
        <v>815</v>
      </c>
      <c r="B818" s="2">
        <f t="shared" si="363"/>
        <v>1136187861962299.2</v>
      </c>
      <c r="C818" s="2">
        <f t="shared" si="364"/>
        <v>5584224719314.6396</v>
      </c>
      <c r="D818" s="2">
        <f t="shared" si="389"/>
        <v>20510434620.429687</v>
      </c>
      <c r="E818" s="2">
        <f t="shared" si="365"/>
        <v>1141772086681614</v>
      </c>
      <c r="G818" s="2">
        <f t="shared" si="366"/>
        <v>40</v>
      </c>
      <c r="H818" s="2">
        <f t="shared" si="367"/>
        <v>35</v>
      </c>
      <c r="I818" s="2">
        <f t="shared" si="368"/>
        <v>100000</v>
      </c>
      <c r="J818" s="4">
        <f t="shared" si="369"/>
        <v>5604785.5237051528</v>
      </c>
      <c r="K818" s="10">
        <f t="shared" si="370"/>
        <v>20560.804390512629</v>
      </c>
      <c r="L818" s="4">
        <f t="shared" si="379"/>
        <v>102804.02195256314</v>
      </c>
      <c r="M818" s="9" t="e">
        <f t="shared" si="380"/>
        <v>#NUM!</v>
      </c>
      <c r="N818" s="4">
        <f t="shared" si="371"/>
        <v>251.848850415583</v>
      </c>
      <c r="Q818" s="2">
        <f t="shared" si="372"/>
        <v>11455801798.186321</v>
      </c>
      <c r="R818" s="2">
        <f t="shared" si="373"/>
        <v>56130362.632453084</v>
      </c>
      <c r="S818" s="2">
        <f t="shared" si="374"/>
        <v>205709.27997310334</v>
      </c>
      <c r="T818" s="4">
        <f t="shared" si="375"/>
        <v>11511932160.818775</v>
      </c>
      <c r="U818" s="4">
        <v>100000</v>
      </c>
      <c r="V818" s="10">
        <f t="shared" si="390"/>
        <v>28.065181316226543</v>
      </c>
      <c r="W818" s="4">
        <f t="shared" si="391"/>
        <v>0.10285463998655331</v>
      </c>
      <c r="X818" s="2">
        <f t="shared" si="381"/>
        <v>140.3259065811327</v>
      </c>
      <c r="Y818" s="9">
        <f t="shared" si="382"/>
        <v>1.6203703703703703E-3</v>
      </c>
      <c r="Z818" s="2">
        <f t="shared" si="383"/>
        <v>0.51427319993274523</v>
      </c>
      <c r="AA818" s="2">
        <f t="shared" si="384"/>
        <v>65991.937742026174</v>
      </c>
      <c r="AB818" s="9" t="e">
        <f t="shared" si="385"/>
        <v>#NUM!</v>
      </c>
      <c r="AC818" s="4">
        <f t="shared" si="376"/>
        <v>11455801800</v>
      </c>
      <c r="AD818" s="4">
        <f t="shared" si="386"/>
        <v>11511932200</v>
      </c>
      <c r="AE818" s="4">
        <f t="shared" si="377"/>
        <v>100000</v>
      </c>
      <c r="AF818">
        <f t="shared" si="378"/>
        <v>263740</v>
      </c>
      <c r="AG818">
        <f t="shared" si="387"/>
        <v>163000</v>
      </c>
      <c r="AH818">
        <f t="shared" si="388"/>
        <v>100740</v>
      </c>
    </row>
    <row r="819" spans="1:34">
      <c r="A819" s="3">
        <v>816</v>
      </c>
      <c r="B819" s="2">
        <f t="shared" si="363"/>
        <v>1141772086681614</v>
      </c>
      <c r="C819" s="2">
        <f t="shared" si="364"/>
        <v>5604785523705.1523</v>
      </c>
      <c r="D819" s="2">
        <f t="shared" si="389"/>
        <v>20560804390.512695</v>
      </c>
      <c r="E819" s="2">
        <f t="shared" si="365"/>
        <v>1147376872205319.2</v>
      </c>
      <c r="G819" s="2">
        <f t="shared" si="366"/>
        <v>40</v>
      </c>
      <c r="H819" s="2">
        <f t="shared" si="367"/>
        <v>36</v>
      </c>
      <c r="I819" s="2">
        <f t="shared" si="368"/>
        <v>100000</v>
      </c>
      <c r="J819" s="4">
        <f t="shared" si="369"/>
        <v>5625396.7596691474</v>
      </c>
      <c r="K819" s="10">
        <f t="shared" si="370"/>
        <v>20611.235963994619</v>
      </c>
      <c r="L819" s="4">
        <f t="shared" si="379"/>
        <v>103056.1798199731</v>
      </c>
      <c r="M819" s="9" t="e">
        <f t="shared" si="380"/>
        <v>#NUM!</v>
      </c>
      <c r="N819" s="4">
        <f t="shared" si="371"/>
        <v>252.15786740995827</v>
      </c>
      <c r="Q819" s="2">
        <f t="shared" si="372"/>
        <v>11511932160.818775</v>
      </c>
      <c r="R819" s="2">
        <f t="shared" si="373"/>
        <v>56336576.228161007</v>
      </c>
      <c r="S819" s="2">
        <f t="shared" si="374"/>
        <v>206213.59570792326</v>
      </c>
      <c r="T819" s="4">
        <f t="shared" si="375"/>
        <v>11568268737.046936</v>
      </c>
      <c r="U819" s="4">
        <v>100000</v>
      </c>
      <c r="V819" s="10">
        <f t="shared" si="390"/>
        <v>28.168288114080504</v>
      </c>
      <c r="W819" s="4">
        <f t="shared" si="391"/>
        <v>0.10310679785396104</v>
      </c>
      <c r="X819" s="2">
        <f t="shared" si="381"/>
        <v>140.84144057040251</v>
      </c>
      <c r="Y819" s="9">
        <f t="shared" si="382"/>
        <v>1.6203703703703703E-3</v>
      </c>
      <c r="Z819" s="2">
        <f t="shared" si="383"/>
        <v>0.51553398926981231</v>
      </c>
      <c r="AA819" s="2">
        <f t="shared" si="384"/>
        <v>66132.779182596583</v>
      </c>
      <c r="AB819" s="9" t="e">
        <f t="shared" si="385"/>
        <v>#NUM!</v>
      </c>
      <c r="AC819" s="4">
        <f t="shared" si="376"/>
        <v>11511932200</v>
      </c>
      <c r="AD819" s="4">
        <f t="shared" si="386"/>
        <v>11568268700</v>
      </c>
      <c r="AE819" s="4">
        <f t="shared" si="377"/>
        <v>100000</v>
      </c>
      <c r="AF819">
        <f t="shared" si="378"/>
        <v>264063</v>
      </c>
      <c r="AG819">
        <f t="shared" si="387"/>
        <v>163200</v>
      </c>
      <c r="AH819">
        <f t="shared" si="388"/>
        <v>100863</v>
      </c>
    </row>
    <row r="820" spans="1:34">
      <c r="A820" s="3">
        <v>817</v>
      </c>
      <c r="B820" s="2">
        <f t="shared" si="363"/>
        <v>1147376872205319.2</v>
      </c>
      <c r="C820" s="2">
        <f t="shared" si="364"/>
        <v>5625396759669.1484</v>
      </c>
      <c r="D820" s="2">
        <f t="shared" si="389"/>
        <v>20611235963.996094</v>
      </c>
      <c r="E820" s="2">
        <f t="shared" si="365"/>
        <v>1153002268964988.5</v>
      </c>
      <c r="G820" s="2">
        <f t="shared" si="366"/>
        <v>40</v>
      </c>
      <c r="H820" s="2">
        <f t="shared" si="367"/>
        <v>37</v>
      </c>
      <c r="I820" s="2">
        <f t="shared" si="368"/>
        <v>100000</v>
      </c>
      <c r="J820" s="4">
        <f t="shared" si="369"/>
        <v>5646058.489010023</v>
      </c>
      <c r="K820" s="10">
        <f t="shared" si="370"/>
        <v>20661.729340875485</v>
      </c>
      <c r="L820" s="4">
        <f t="shared" si="379"/>
        <v>103308.64670437743</v>
      </c>
      <c r="M820" s="9" t="e">
        <f t="shared" si="380"/>
        <v>#NUM!</v>
      </c>
      <c r="N820" s="4">
        <f t="shared" si="371"/>
        <v>252.46688440433354</v>
      </c>
      <c r="Q820" s="2">
        <f t="shared" si="372"/>
        <v>11568268737.046936</v>
      </c>
      <c r="R820" s="2">
        <f t="shared" si="373"/>
        <v>56543294.757637739</v>
      </c>
      <c r="S820" s="2">
        <f t="shared" si="374"/>
        <v>206718.52947673193</v>
      </c>
      <c r="T820" s="4">
        <f t="shared" si="375"/>
        <v>11624812031.804573</v>
      </c>
      <c r="U820" s="4">
        <v>100000</v>
      </c>
      <c r="V820" s="10">
        <f t="shared" si="390"/>
        <v>28.271647378818869</v>
      </c>
      <c r="W820" s="4">
        <f t="shared" si="391"/>
        <v>0.10335926473836565</v>
      </c>
      <c r="X820" s="2">
        <f t="shared" si="381"/>
        <v>141.35823689409435</v>
      </c>
      <c r="Y820" s="9">
        <f t="shared" si="382"/>
        <v>1.6319444444444445E-3</v>
      </c>
      <c r="Z820" s="2">
        <f t="shared" si="383"/>
        <v>0.51679632369183537</v>
      </c>
      <c r="AA820" s="2">
        <f t="shared" si="384"/>
        <v>66274.137419490682</v>
      </c>
      <c r="AB820" s="9" t="e">
        <f t="shared" si="385"/>
        <v>#NUM!</v>
      </c>
      <c r="AC820" s="4">
        <f t="shared" si="376"/>
        <v>11568268700</v>
      </c>
      <c r="AD820" s="4">
        <f t="shared" si="386"/>
        <v>11624812000</v>
      </c>
      <c r="AE820" s="4">
        <f t="shared" si="377"/>
        <v>100000</v>
      </c>
      <c r="AF820">
        <f t="shared" si="378"/>
        <v>264387</v>
      </c>
      <c r="AG820">
        <f t="shared" si="387"/>
        <v>163400</v>
      </c>
      <c r="AH820">
        <f t="shared" si="388"/>
        <v>100987</v>
      </c>
    </row>
    <row r="821" spans="1:34">
      <c r="A821" s="3">
        <v>818</v>
      </c>
      <c r="B821" s="2">
        <f t="shared" si="363"/>
        <v>1153002268964988.5</v>
      </c>
      <c r="C821" s="2">
        <f t="shared" si="364"/>
        <v>5646058489010.0234</v>
      </c>
      <c r="D821" s="2">
        <f t="shared" si="389"/>
        <v>20661729340.875</v>
      </c>
      <c r="E821" s="2">
        <f t="shared" si="365"/>
        <v>1158648327453998.5</v>
      </c>
      <c r="G821" s="2">
        <f t="shared" si="366"/>
        <v>40</v>
      </c>
      <c r="H821" s="2">
        <f t="shared" si="367"/>
        <v>38</v>
      </c>
      <c r="I821" s="2">
        <f t="shared" si="368"/>
        <v>100000</v>
      </c>
      <c r="J821" s="4">
        <f t="shared" si="369"/>
        <v>5666770.773531178</v>
      </c>
      <c r="K821" s="10">
        <f t="shared" si="370"/>
        <v>20712.284521155227</v>
      </c>
      <c r="L821" s="4">
        <f t="shared" si="379"/>
        <v>103561.42260577614</v>
      </c>
      <c r="M821" s="9" t="e">
        <f t="shared" si="380"/>
        <v>#NUM!</v>
      </c>
      <c r="N821" s="4">
        <f t="shared" si="371"/>
        <v>252.77590139870881</v>
      </c>
      <c r="Q821" s="2">
        <f t="shared" si="372"/>
        <v>11624812031.804573</v>
      </c>
      <c r="R821" s="2">
        <f t="shared" si="373"/>
        <v>56750518.83891727</v>
      </c>
      <c r="S821" s="2">
        <f t="shared" si="374"/>
        <v>207224.08127952935</v>
      </c>
      <c r="T821" s="4">
        <f t="shared" si="375"/>
        <v>11681562550.64349</v>
      </c>
      <c r="U821" s="4">
        <v>100000</v>
      </c>
      <c r="V821" s="10">
        <f t="shared" si="390"/>
        <v>28.375259419458633</v>
      </c>
      <c r="W821" s="4">
        <f t="shared" si="391"/>
        <v>0.10361204063976359</v>
      </c>
      <c r="X821" s="2">
        <f t="shared" si="381"/>
        <v>141.87629709729316</v>
      </c>
      <c r="Y821" s="9">
        <f t="shared" si="382"/>
        <v>1.6319444444444445E-3</v>
      </c>
      <c r="Z821" s="2">
        <f t="shared" si="383"/>
        <v>0.51806020319881441</v>
      </c>
      <c r="AA821" s="2">
        <f t="shared" si="384"/>
        <v>66416.013716587971</v>
      </c>
      <c r="AB821" s="9" t="e">
        <f t="shared" si="385"/>
        <v>#NUM!</v>
      </c>
      <c r="AC821" s="4">
        <f t="shared" si="376"/>
        <v>11624812000</v>
      </c>
      <c r="AD821" s="4">
        <f t="shared" si="386"/>
        <v>11681562600</v>
      </c>
      <c r="AE821" s="4">
        <f t="shared" si="377"/>
        <v>100000</v>
      </c>
      <c r="AF821">
        <f t="shared" si="378"/>
        <v>264710</v>
      </c>
      <c r="AG821">
        <f t="shared" si="387"/>
        <v>163600</v>
      </c>
      <c r="AH821">
        <f t="shared" si="388"/>
        <v>101110</v>
      </c>
    </row>
    <row r="822" spans="1:34">
      <c r="A822" s="3">
        <v>819</v>
      </c>
      <c r="B822" s="2">
        <f t="shared" si="363"/>
        <v>1158648327453998.5</v>
      </c>
      <c r="C822" s="2">
        <f t="shared" si="364"/>
        <v>5666770773531.1777</v>
      </c>
      <c r="D822" s="2">
        <f t="shared" si="389"/>
        <v>20712284521.154297</v>
      </c>
      <c r="E822" s="2">
        <f t="shared" si="365"/>
        <v>1164315098227529.7</v>
      </c>
      <c r="G822" s="2">
        <f t="shared" si="366"/>
        <v>40</v>
      </c>
      <c r="H822" s="2">
        <f t="shared" si="367"/>
        <v>39</v>
      </c>
      <c r="I822" s="2">
        <f t="shared" si="368"/>
        <v>100000</v>
      </c>
      <c r="J822" s="4">
        <f t="shared" si="369"/>
        <v>5687533.6750360122</v>
      </c>
      <c r="K822" s="10">
        <f t="shared" si="370"/>
        <v>20762.901504833844</v>
      </c>
      <c r="L822" s="4">
        <f t="shared" si="379"/>
        <v>103814.50752416922</v>
      </c>
      <c r="M822" s="9" t="e">
        <f t="shared" si="380"/>
        <v>#NUM!</v>
      </c>
      <c r="N822" s="4">
        <f t="shared" si="371"/>
        <v>253.08491839308408</v>
      </c>
      <c r="Q822" s="2">
        <f t="shared" si="372"/>
        <v>11681562550.64349</v>
      </c>
      <c r="R822" s="2">
        <f t="shared" si="373"/>
        <v>56958249.090033583</v>
      </c>
      <c r="S822" s="2">
        <f t="shared" si="374"/>
        <v>207730.25111631551</v>
      </c>
      <c r="T822" s="4">
        <f t="shared" si="375"/>
        <v>11738520799.733524</v>
      </c>
      <c r="U822" s="4">
        <v>100000</v>
      </c>
      <c r="V822" s="10">
        <f t="shared" si="390"/>
        <v>28.479124545016791</v>
      </c>
      <c r="W822" s="4">
        <f t="shared" si="391"/>
        <v>0.10386512555815841</v>
      </c>
      <c r="X822" s="2">
        <f t="shared" si="381"/>
        <v>142.39562272508397</v>
      </c>
      <c r="Y822" s="9">
        <f t="shared" si="382"/>
        <v>1.6435185185185183E-3</v>
      </c>
      <c r="Z822" s="2">
        <f t="shared" si="383"/>
        <v>0.51932562779080627</v>
      </c>
      <c r="AA822" s="2">
        <f t="shared" si="384"/>
        <v>66558.409339313061</v>
      </c>
      <c r="AB822" s="9" t="e">
        <f t="shared" si="385"/>
        <v>#NUM!</v>
      </c>
      <c r="AC822" s="4">
        <f t="shared" si="376"/>
        <v>11681562600</v>
      </c>
      <c r="AD822" s="4">
        <f t="shared" si="386"/>
        <v>11738520800</v>
      </c>
      <c r="AE822" s="4">
        <f t="shared" si="377"/>
        <v>100000</v>
      </c>
      <c r="AF822">
        <f t="shared" si="378"/>
        <v>265034</v>
      </c>
      <c r="AG822">
        <f t="shared" si="387"/>
        <v>163800</v>
      </c>
      <c r="AH822">
        <f t="shared" si="388"/>
        <v>101234</v>
      </c>
    </row>
    <row r="823" spans="1:34">
      <c r="A823" s="3">
        <v>820</v>
      </c>
      <c r="B823" s="2">
        <f t="shared" si="363"/>
        <v>1164315098227529.7</v>
      </c>
      <c r="C823" s="2">
        <f t="shared" si="364"/>
        <v>5687533675036.0117</v>
      </c>
      <c r="D823" s="2">
        <f t="shared" si="389"/>
        <v>20762901504.833984</v>
      </c>
      <c r="E823" s="2">
        <f t="shared" si="365"/>
        <v>1170002631902565.7</v>
      </c>
      <c r="G823" s="2">
        <f t="shared" si="366"/>
        <v>40</v>
      </c>
      <c r="H823" s="2">
        <f t="shared" si="367"/>
        <v>40</v>
      </c>
      <c r="I823" s="2">
        <f t="shared" si="368"/>
        <v>100000</v>
      </c>
      <c r="J823" s="4">
        <f t="shared" si="369"/>
        <v>5708347.2553279232</v>
      </c>
      <c r="K823" s="10">
        <f t="shared" si="370"/>
        <v>20813.580291911334</v>
      </c>
      <c r="L823" s="4">
        <f t="shared" si="379"/>
        <v>104067.90145955667</v>
      </c>
      <c r="M823" s="9" t="e">
        <f t="shared" si="380"/>
        <v>#NUM!</v>
      </c>
      <c r="N823" s="4">
        <f t="shared" si="371"/>
        <v>253.3939353874448</v>
      </c>
      <c r="Q823" s="2">
        <f t="shared" si="372"/>
        <v>11738520799.733524</v>
      </c>
      <c r="R823" s="2">
        <f t="shared" si="373"/>
        <v>57166486.129020676</v>
      </c>
      <c r="S823" s="2">
        <f t="shared" si="374"/>
        <v>208237.03898709043</v>
      </c>
      <c r="T823" s="4">
        <f t="shared" si="375"/>
        <v>11795687285.862545</v>
      </c>
      <c r="U823" s="4">
        <v>100000</v>
      </c>
      <c r="V823" s="10">
        <f t="shared" si="390"/>
        <v>28.583243064510338</v>
      </c>
      <c r="W823" s="4">
        <f t="shared" si="391"/>
        <v>0.10411851949354656</v>
      </c>
      <c r="X823" s="2">
        <f t="shared" si="381"/>
        <v>142.91621532255169</v>
      </c>
      <c r="Y823" s="9">
        <f t="shared" si="382"/>
        <v>1.6435185185185183E-3</v>
      </c>
      <c r="Z823" s="2">
        <f t="shared" si="383"/>
        <v>0.52059259746772568</v>
      </c>
      <c r="AA823" s="2">
        <f t="shared" si="384"/>
        <v>66701.325554635609</v>
      </c>
      <c r="AB823" s="9" t="e">
        <f t="shared" si="385"/>
        <v>#NUM!</v>
      </c>
      <c r="AC823" s="4">
        <f t="shared" si="376"/>
        <v>11738520800</v>
      </c>
      <c r="AD823" s="4">
        <f t="shared" si="386"/>
        <v>11795687300</v>
      </c>
      <c r="AE823" s="4">
        <f t="shared" si="377"/>
        <v>100000</v>
      </c>
      <c r="AF823">
        <f t="shared" si="378"/>
        <v>265358</v>
      </c>
      <c r="AG823">
        <f t="shared" si="387"/>
        <v>164000</v>
      </c>
      <c r="AH823">
        <f t="shared" si="388"/>
        <v>101358</v>
      </c>
    </row>
    <row r="824" spans="1:34">
      <c r="A824" s="3">
        <v>821</v>
      </c>
      <c r="B824" s="2">
        <f t="shared" si="363"/>
        <v>1170002631902565.7</v>
      </c>
      <c r="C824" s="2">
        <f t="shared" si="364"/>
        <v>5708347255327.9238</v>
      </c>
      <c r="D824" s="2">
        <f t="shared" si="389"/>
        <v>20813580291.912109</v>
      </c>
      <c r="E824" s="2">
        <f t="shared" si="365"/>
        <v>1175710979157893.7</v>
      </c>
      <c r="G824" s="2">
        <f t="shared" si="366"/>
        <v>41</v>
      </c>
      <c r="H824" s="2">
        <f t="shared" si="367"/>
        <v>1</v>
      </c>
      <c r="I824" s="2">
        <f t="shared" si="368"/>
        <v>100000</v>
      </c>
      <c r="J824" s="4">
        <f t="shared" si="369"/>
        <v>5729211.5762103107</v>
      </c>
      <c r="K824" s="10">
        <f t="shared" si="370"/>
        <v>20864.320882387699</v>
      </c>
      <c r="L824" s="4">
        <f t="shared" si="379"/>
        <v>104321.60441193849</v>
      </c>
      <c r="M824" s="9" t="e">
        <f t="shared" si="380"/>
        <v>#NUM!</v>
      </c>
      <c r="N824" s="4">
        <f t="shared" si="371"/>
        <v>253.70295238182007</v>
      </c>
      <c r="Q824" s="2">
        <f t="shared" si="372"/>
        <v>11795687285.862545</v>
      </c>
      <c r="R824" s="2">
        <f t="shared" si="373"/>
        <v>57375230.573912531</v>
      </c>
      <c r="S824" s="2">
        <f t="shared" si="374"/>
        <v>208744.4448918541</v>
      </c>
      <c r="T824" s="4">
        <f t="shared" si="375"/>
        <v>11853062516.436457</v>
      </c>
      <c r="U824" s="4">
        <v>100000</v>
      </c>
      <c r="V824" s="10">
        <f t="shared" si="390"/>
        <v>28.687615286956266</v>
      </c>
      <c r="W824" s="4">
        <f t="shared" si="391"/>
        <v>0.10437222244592803</v>
      </c>
      <c r="X824" s="2">
        <f t="shared" si="381"/>
        <v>143.43807643478132</v>
      </c>
      <c r="Y824" s="9">
        <f t="shared" si="382"/>
        <v>1.6550925925925926E-3</v>
      </c>
      <c r="Z824" s="2">
        <f t="shared" si="383"/>
        <v>0.5218611122296295</v>
      </c>
      <c r="AA824" s="2">
        <f t="shared" si="384"/>
        <v>66844.763631070397</v>
      </c>
      <c r="AB824" s="9" t="e">
        <f t="shared" si="385"/>
        <v>#NUM!</v>
      </c>
      <c r="AC824" s="4">
        <f t="shared" si="376"/>
        <v>11795687300</v>
      </c>
      <c r="AD824" s="4">
        <f t="shared" si="386"/>
        <v>11853062500</v>
      </c>
      <c r="AE824" s="4">
        <f t="shared" si="377"/>
        <v>100000</v>
      </c>
      <c r="AF824">
        <f t="shared" si="378"/>
        <v>265681</v>
      </c>
      <c r="AG824">
        <f t="shared" si="387"/>
        <v>164200</v>
      </c>
      <c r="AH824">
        <f t="shared" si="388"/>
        <v>101481</v>
      </c>
    </row>
    <row r="825" spans="1:34">
      <c r="A825" s="3">
        <v>822</v>
      </c>
      <c r="B825" s="2">
        <f t="shared" si="363"/>
        <v>1175710979157893.7</v>
      </c>
      <c r="C825" s="2">
        <f t="shared" si="364"/>
        <v>5729211576210.3115</v>
      </c>
      <c r="D825" s="2">
        <f t="shared" si="389"/>
        <v>20864320882.387695</v>
      </c>
      <c r="E825" s="2">
        <f t="shared" si="365"/>
        <v>1181440190734104</v>
      </c>
      <c r="G825" s="2">
        <f t="shared" si="366"/>
        <v>41</v>
      </c>
      <c r="H825" s="2">
        <f t="shared" si="367"/>
        <v>2</v>
      </c>
      <c r="I825" s="2">
        <f t="shared" si="368"/>
        <v>100000</v>
      </c>
      <c r="J825" s="4">
        <f t="shared" si="369"/>
        <v>5750126.6994865732</v>
      </c>
      <c r="K825" s="10">
        <f t="shared" si="370"/>
        <v>20915.123276262941</v>
      </c>
      <c r="L825" s="4">
        <f t="shared" si="379"/>
        <v>104575.6163813147</v>
      </c>
      <c r="M825" s="9" t="e">
        <f t="shared" si="380"/>
        <v>#NUM!</v>
      </c>
      <c r="N825" s="4">
        <f t="shared" si="371"/>
        <v>254.01196937620989</v>
      </c>
      <c r="Q825" s="2">
        <f t="shared" si="372"/>
        <v>11853062516.436457</v>
      </c>
      <c r="R825" s="2">
        <f t="shared" si="373"/>
        <v>57584483.042743139</v>
      </c>
      <c r="S825" s="2">
        <f t="shared" si="374"/>
        <v>209252.46883060652</v>
      </c>
      <c r="T825" s="4">
        <f t="shared" si="375"/>
        <v>11910646999.4792</v>
      </c>
      <c r="U825" s="4">
        <v>100000</v>
      </c>
      <c r="V825" s="10">
        <f t="shared" si="390"/>
        <v>28.792241521371569</v>
      </c>
      <c r="W825" s="4">
        <f t="shared" si="391"/>
        <v>0.10462623441530283</v>
      </c>
      <c r="X825" s="2">
        <f t="shared" si="381"/>
        <v>143.96120760685784</v>
      </c>
      <c r="Y825" s="9">
        <f t="shared" si="382"/>
        <v>1.6550925925925926E-3</v>
      </c>
      <c r="Z825" s="2">
        <f t="shared" si="383"/>
        <v>0.52313117207651771</v>
      </c>
      <c r="AA825" s="2">
        <f t="shared" si="384"/>
        <v>66988.724838677255</v>
      </c>
      <c r="AB825" s="9" t="e">
        <f t="shared" si="385"/>
        <v>#NUM!</v>
      </c>
      <c r="AC825" s="4">
        <f t="shared" si="376"/>
        <v>11853062500</v>
      </c>
      <c r="AD825" s="4">
        <f t="shared" si="386"/>
        <v>11910647000</v>
      </c>
      <c r="AE825" s="4">
        <f t="shared" si="377"/>
        <v>100000</v>
      </c>
      <c r="AF825">
        <f t="shared" si="378"/>
        <v>266005</v>
      </c>
      <c r="AG825">
        <f t="shared" si="387"/>
        <v>164400</v>
      </c>
      <c r="AH825">
        <f t="shared" si="388"/>
        <v>101605</v>
      </c>
    </row>
    <row r="826" spans="1:34">
      <c r="A826" s="3">
        <v>823</v>
      </c>
      <c r="B826" s="2">
        <f t="shared" si="363"/>
        <v>1181440190734104</v>
      </c>
      <c r="C826" s="2">
        <f t="shared" si="364"/>
        <v>5750126699486.5732</v>
      </c>
      <c r="D826" s="2">
        <f t="shared" si="389"/>
        <v>20915123276.261719</v>
      </c>
      <c r="E826" s="2">
        <f t="shared" si="365"/>
        <v>1187190317433590.5</v>
      </c>
      <c r="G826" s="2">
        <f t="shared" si="366"/>
        <v>41</v>
      </c>
      <c r="H826" s="2">
        <f t="shared" si="367"/>
        <v>3</v>
      </c>
      <c r="I826" s="2">
        <f t="shared" si="368"/>
        <v>100000</v>
      </c>
      <c r="J826" s="4">
        <f t="shared" si="369"/>
        <v>5771092.6869601104</v>
      </c>
      <c r="K826" s="10">
        <f t="shared" si="370"/>
        <v>20965.987473537058</v>
      </c>
      <c r="L826" s="4">
        <f t="shared" si="379"/>
        <v>104829.93736768528</v>
      </c>
      <c r="M826" s="9" t="e">
        <f t="shared" si="380"/>
        <v>#NUM!</v>
      </c>
      <c r="N826" s="4">
        <f t="shared" si="371"/>
        <v>254.32098637058516</v>
      </c>
      <c r="Q826" s="2">
        <f t="shared" si="372"/>
        <v>11910646999.4792</v>
      </c>
      <c r="R826" s="2">
        <f t="shared" si="373"/>
        <v>57794244.15354649</v>
      </c>
      <c r="S826" s="2">
        <f t="shared" si="374"/>
        <v>209761.11080334769</v>
      </c>
      <c r="T826" s="4">
        <f t="shared" si="375"/>
        <v>11968441243.632748</v>
      </c>
      <c r="U826" s="4">
        <v>100000</v>
      </c>
      <c r="V826" s="10">
        <f t="shared" si="390"/>
        <v>28.897122076773243</v>
      </c>
      <c r="W826" s="4">
        <f t="shared" si="391"/>
        <v>0.10488055540167451</v>
      </c>
      <c r="X826" s="2">
        <f t="shared" si="381"/>
        <v>144.48561038386623</v>
      </c>
      <c r="Y826" s="9">
        <f t="shared" si="382"/>
        <v>1.6666666666666668E-3</v>
      </c>
      <c r="Z826" s="2">
        <f t="shared" si="383"/>
        <v>0.52440277700839033</v>
      </c>
      <c r="AA826" s="2">
        <f t="shared" si="384"/>
        <v>67133.210449061124</v>
      </c>
      <c r="AB826" s="9" t="e">
        <f t="shared" si="385"/>
        <v>#NUM!</v>
      </c>
      <c r="AC826" s="4">
        <f t="shared" si="376"/>
        <v>11910647000</v>
      </c>
      <c r="AD826" s="4">
        <f t="shared" si="386"/>
        <v>11968441200</v>
      </c>
      <c r="AE826" s="4">
        <f t="shared" si="377"/>
        <v>100000</v>
      </c>
      <c r="AF826">
        <f t="shared" si="378"/>
        <v>266328</v>
      </c>
      <c r="AG826">
        <f t="shared" si="387"/>
        <v>164600</v>
      </c>
      <c r="AH826">
        <f t="shared" si="388"/>
        <v>101728</v>
      </c>
    </row>
    <row r="827" spans="1:34">
      <c r="A827" s="3">
        <v>824</v>
      </c>
      <c r="B827" s="2">
        <f t="shared" si="363"/>
        <v>1187190317433590.5</v>
      </c>
      <c r="C827" s="2">
        <f t="shared" si="364"/>
        <v>5771092686960.1094</v>
      </c>
      <c r="D827" s="2">
        <f t="shared" si="389"/>
        <v>20965987473.536133</v>
      </c>
      <c r="E827" s="2">
        <f t="shared" si="365"/>
        <v>1192961410120550.5</v>
      </c>
      <c r="G827" s="2">
        <f t="shared" si="366"/>
        <v>41</v>
      </c>
      <c r="H827" s="2">
        <f t="shared" si="367"/>
        <v>4</v>
      </c>
      <c r="I827" s="2">
        <f t="shared" si="368"/>
        <v>100000</v>
      </c>
      <c r="J827" s="4">
        <f t="shared" si="369"/>
        <v>5792109.60043432</v>
      </c>
      <c r="K827" s="10">
        <f t="shared" si="370"/>
        <v>21016.91347421005</v>
      </c>
      <c r="L827" s="4">
        <f t="shared" si="379"/>
        <v>105084.56737105025</v>
      </c>
      <c r="M827" s="9" t="e">
        <f t="shared" si="380"/>
        <v>#NUM!</v>
      </c>
      <c r="N827" s="4">
        <f t="shared" si="371"/>
        <v>254.63000336496043</v>
      </c>
      <c r="Q827" s="2">
        <f t="shared" si="372"/>
        <v>11968441243.632748</v>
      </c>
      <c r="R827" s="2">
        <f t="shared" si="373"/>
        <v>58004514.524356566</v>
      </c>
      <c r="S827" s="2">
        <f t="shared" si="374"/>
        <v>210270.37081007761</v>
      </c>
      <c r="T827" s="4">
        <f t="shared" si="375"/>
        <v>12026445758.157104</v>
      </c>
      <c r="U827" s="4">
        <v>100000</v>
      </c>
      <c r="V827" s="10">
        <f t="shared" si="390"/>
        <v>29.002257262178283</v>
      </c>
      <c r="W827" s="4">
        <f t="shared" si="391"/>
        <v>0.10513518540503952</v>
      </c>
      <c r="X827" s="2">
        <f t="shared" si="381"/>
        <v>145.01128631089142</v>
      </c>
      <c r="Y827" s="9">
        <f t="shared" si="382"/>
        <v>1.6782407407407406E-3</v>
      </c>
      <c r="Z827" s="2">
        <f t="shared" si="383"/>
        <v>0.5256759270251905</v>
      </c>
      <c r="AA827" s="2">
        <f t="shared" si="384"/>
        <v>67278.221735372019</v>
      </c>
      <c r="AB827" s="9" t="e">
        <f t="shared" si="385"/>
        <v>#NUM!</v>
      </c>
      <c r="AC827" s="4">
        <f t="shared" si="376"/>
        <v>11968441200</v>
      </c>
      <c r="AD827" s="4">
        <f t="shared" si="386"/>
        <v>12026445800</v>
      </c>
      <c r="AE827" s="4">
        <f t="shared" si="377"/>
        <v>100000</v>
      </c>
      <c r="AF827">
        <f t="shared" si="378"/>
        <v>266652</v>
      </c>
      <c r="AG827">
        <f t="shared" si="387"/>
        <v>164800</v>
      </c>
      <c r="AH827">
        <f t="shared" si="388"/>
        <v>101852</v>
      </c>
    </row>
    <row r="828" spans="1:34">
      <c r="A828" s="3">
        <v>825</v>
      </c>
      <c r="B828" s="2">
        <f t="shared" ref="B828:B891" si="392">+B827+C827</f>
        <v>1192961410120550.5</v>
      </c>
      <c r="C828" s="2">
        <f t="shared" ref="C828:C891" si="393">I828*J827*J$4</f>
        <v>5792109600434.3203</v>
      </c>
      <c r="D828" s="2">
        <f t="shared" si="389"/>
        <v>21016913474.210937</v>
      </c>
      <c r="E828" s="2">
        <f t="shared" ref="E828:E891" si="394">B829</f>
        <v>1198753519720984.7</v>
      </c>
      <c r="G828" s="2">
        <f t="shared" ref="G828:G891" si="395">IF(G827=H827,G827+1,G827)</f>
        <v>41</v>
      </c>
      <c r="H828" s="2">
        <f t="shared" ref="H828:H891" si="396">IF(G828=G827,H827+1,1)</f>
        <v>5</v>
      </c>
      <c r="I828" s="2">
        <f t="shared" ref="I828:I891" si="397">VLOOKUP(G828,$O$7:$P$22,2)</f>
        <v>100000</v>
      </c>
      <c r="J828" s="4">
        <f t="shared" ref="J828:J891" si="398">+J827+K828</f>
        <v>5813177.5017126016</v>
      </c>
      <c r="K828" s="10">
        <f t="shared" ref="K828:K891" si="399">+K$3*A828+K827</f>
        <v>21067.901278281915</v>
      </c>
      <c r="L828" s="4">
        <f t="shared" si="379"/>
        <v>105339.50639140958</v>
      </c>
      <c r="M828" s="9" t="e">
        <f t="shared" si="380"/>
        <v>#NUM!</v>
      </c>
      <c r="N828" s="4">
        <f t="shared" ref="N828:N891" si="400">+L828-L827</f>
        <v>254.9390203593357</v>
      </c>
      <c r="Q828" s="2">
        <f t="shared" ref="Q828:Q891" si="401">+Q827+R827</f>
        <v>12026445758.157104</v>
      </c>
      <c r="R828" s="2">
        <f t="shared" ref="R828:R891" si="402">+S828+R827</f>
        <v>58215294.773207359</v>
      </c>
      <c r="S828" s="2">
        <f t="shared" ref="S828:S891" si="403">+S$3*A828+S827</f>
        <v>210780.24885079628</v>
      </c>
      <c r="T828" s="4">
        <f t="shared" ref="T828:T891" si="404">+Q829</f>
        <v>12084661052.930311</v>
      </c>
      <c r="U828" s="4">
        <v>100000</v>
      </c>
      <c r="V828" s="10">
        <f t="shared" si="390"/>
        <v>29.107647386603681</v>
      </c>
      <c r="W828" s="4">
        <f t="shared" si="391"/>
        <v>0.10539012442539786</v>
      </c>
      <c r="X828" s="2">
        <f t="shared" si="381"/>
        <v>145.5382369330184</v>
      </c>
      <c r="Y828" s="9">
        <f t="shared" si="382"/>
        <v>1.6782407407407406E-3</v>
      </c>
      <c r="Z828" s="2">
        <f t="shared" si="383"/>
        <v>0.52695062212697508</v>
      </c>
      <c r="AA828" s="2">
        <f t="shared" si="384"/>
        <v>67423.759972305037</v>
      </c>
      <c r="AB828" s="9" t="e">
        <f t="shared" si="385"/>
        <v>#NUM!</v>
      </c>
      <c r="AC828" s="4">
        <f t="shared" si="376"/>
        <v>12026445800</v>
      </c>
      <c r="AD828" s="4">
        <f t="shared" si="386"/>
        <v>12084661100</v>
      </c>
      <c r="AE828" s="4">
        <f t="shared" si="377"/>
        <v>100000</v>
      </c>
      <c r="AF828">
        <f t="shared" si="378"/>
        <v>266976</v>
      </c>
      <c r="AG828">
        <f t="shared" si="387"/>
        <v>165000</v>
      </c>
      <c r="AH828">
        <f t="shared" si="388"/>
        <v>101976</v>
      </c>
    </row>
    <row r="829" spans="1:34">
      <c r="A829" s="3">
        <v>826</v>
      </c>
      <c r="B829" s="2">
        <f t="shared" si="392"/>
        <v>1198753519720984.7</v>
      </c>
      <c r="C829" s="2">
        <f t="shared" si="393"/>
        <v>5813177501712.6016</v>
      </c>
      <c r="D829" s="2">
        <f t="shared" si="389"/>
        <v>21067901278.28125</v>
      </c>
      <c r="E829" s="2">
        <f t="shared" si="394"/>
        <v>1204566697222697.2</v>
      </c>
      <c r="G829" s="2">
        <f t="shared" si="395"/>
        <v>41</v>
      </c>
      <c r="H829" s="2">
        <f t="shared" si="396"/>
        <v>6</v>
      </c>
      <c r="I829" s="2">
        <f t="shared" si="397"/>
        <v>100000</v>
      </c>
      <c r="J829" s="4">
        <f t="shared" si="398"/>
        <v>5834296.4525983538</v>
      </c>
      <c r="K829" s="10">
        <f t="shared" si="399"/>
        <v>21118.950885752656</v>
      </c>
      <c r="L829" s="4">
        <f t="shared" si="379"/>
        <v>105594.75442876328</v>
      </c>
      <c r="M829" s="9" t="e">
        <f t="shared" si="380"/>
        <v>#NUM!</v>
      </c>
      <c r="N829" s="4">
        <f t="shared" si="400"/>
        <v>255.24803735369642</v>
      </c>
      <c r="Q829" s="2">
        <f t="shared" si="401"/>
        <v>12084661052.930311</v>
      </c>
      <c r="R829" s="2">
        <f t="shared" si="402"/>
        <v>58426585.518132865</v>
      </c>
      <c r="S829" s="2">
        <f t="shared" si="403"/>
        <v>211290.74492550371</v>
      </c>
      <c r="T829" s="4">
        <f t="shared" si="404"/>
        <v>12143087638.448444</v>
      </c>
      <c r="U829" s="4">
        <v>100000</v>
      </c>
      <c r="V829" s="10">
        <f t="shared" si="390"/>
        <v>29.213292759066434</v>
      </c>
      <c r="W829" s="4">
        <f t="shared" si="391"/>
        <v>0.10564537246275307</v>
      </c>
      <c r="X829" s="2">
        <f t="shared" si="381"/>
        <v>146.06646379533217</v>
      </c>
      <c r="Y829" s="9">
        <f t="shared" si="382"/>
        <v>1.6898148148148148E-3</v>
      </c>
      <c r="Z829" s="2">
        <f t="shared" si="383"/>
        <v>0.52822686231377247</v>
      </c>
      <c r="AA829" s="2">
        <f t="shared" si="384"/>
        <v>67569.826436100368</v>
      </c>
      <c r="AB829" s="9" t="e">
        <f t="shared" si="385"/>
        <v>#NUM!</v>
      </c>
      <c r="AC829" s="4">
        <f t="shared" si="376"/>
        <v>12084661100</v>
      </c>
      <c r="AD829" s="4">
        <f t="shared" si="386"/>
        <v>12143087600</v>
      </c>
      <c r="AE829" s="4">
        <f t="shared" si="377"/>
        <v>100000</v>
      </c>
      <c r="AF829">
        <f t="shared" si="378"/>
        <v>267299</v>
      </c>
      <c r="AG829">
        <f t="shared" si="387"/>
        <v>165200</v>
      </c>
      <c r="AH829">
        <f t="shared" si="388"/>
        <v>102099</v>
      </c>
    </row>
    <row r="830" spans="1:34">
      <c r="A830" s="3">
        <v>827</v>
      </c>
      <c r="B830" s="2">
        <f t="shared" si="392"/>
        <v>1204566697222697.2</v>
      </c>
      <c r="C830" s="2">
        <f t="shared" si="393"/>
        <v>5834296452598.3535</v>
      </c>
      <c r="D830" s="2">
        <f t="shared" si="389"/>
        <v>21118950885.751953</v>
      </c>
      <c r="E830" s="2">
        <f t="shared" si="394"/>
        <v>1210400993675295.5</v>
      </c>
      <c r="G830" s="2">
        <f t="shared" si="395"/>
        <v>41</v>
      </c>
      <c r="H830" s="2">
        <f t="shared" si="396"/>
        <v>7</v>
      </c>
      <c r="I830" s="2">
        <f t="shared" si="397"/>
        <v>100000</v>
      </c>
      <c r="J830" s="4">
        <f t="shared" si="398"/>
        <v>5855466.5148949763</v>
      </c>
      <c r="K830" s="10">
        <f t="shared" si="399"/>
        <v>21170.062296622273</v>
      </c>
      <c r="L830" s="4">
        <f t="shared" si="379"/>
        <v>105850.31148311136</v>
      </c>
      <c r="M830" s="9" t="e">
        <f t="shared" si="380"/>
        <v>#NUM!</v>
      </c>
      <c r="N830" s="4">
        <f t="shared" si="400"/>
        <v>255.55705434808624</v>
      </c>
      <c r="Q830" s="2">
        <f t="shared" si="401"/>
        <v>12143087638.448444</v>
      </c>
      <c r="R830" s="2">
        <f t="shared" si="402"/>
        <v>58638387.377167068</v>
      </c>
      <c r="S830" s="2">
        <f t="shared" si="403"/>
        <v>211801.85903419988</v>
      </c>
      <c r="T830" s="4">
        <f t="shared" si="404"/>
        <v>12201726025.825611</v>
      </c>
      <c r="U830" s="4">
        <v>100000</v>
      </c>
      <c r="V830" s="10">
        <f t="shared" si="390"/>
        <v>29.319193688583532</v>
      </c>
      <c r="W830" s="4">
        <f t="shared" si="391"/>
        <v>0.10590092951709806</v>
      </c>
      <c r="X830" s="2">
        <f t="shared" si="381"/>
        <v>146.59596844291767</v>
      </c>
      <c r="Y830" s="9">
        <f t="shared" si="382"/>
        <v>1.6898148148148148E-3</v>
      </c>
      <c r="Z830" s="2">
        <f t="shared" si="383"/>
        <v>0.52950464758549742</v>
      </c>
      <c r="AA830" s="2">
        <f t="shared" si="384"/>
        <v>67716.422404543278</v>
      </c>
      <c r="AB830" s="9" t="e">
        <f t="shared" si="385"/>
        <v>#NUM!</v>
      </c>
      <c r="AC830" s="4">
        <f t="shared" si="376"/>
        <v>12143087600</v>
      </c>
      <c r="AD830" s="4">
        <f t="shared" si="386"/>
        <v>12201726000</v>
      </c>
      <c r="AE830" s="4">
        <f t="shared" si="377"/>
        <v>100000</v>
      </c>
      <c r="AF830">
        <f t="shared" si="378"/>
        <v>267623</v>
      </c>
      <c r="AG830">
        <f t="shared" si="387"/>
        <v>165400</v>
      </c>
      <c r="AH830">
        <f t="shared" si="388"/>
        <v>102223</v>
      </c>
    </row>
    <row r="831" spans="1:34">
      <c r="A831" s="3">
        <v>828</v>
      </c>
      <c r="B831" s="2">
        <f t="shared" si="392"/>
        <v>1210400993675295.5</v>
      </c>
      <c r="C831" s="2">
        <f t="shared" si="393"/>
        <v>5855466514894.9766</v>
      </c>
      <c r="D831" s="2">
        <f t="shared" si="389"/>
        <v>21170062296.623047</v>
      </c>
      <c r="E831" s="2">
        <f t="shared" si="394"/>
        <v>1216256460190190.5</v>
      </c>
      <c r="G831" s="2">
        <f t="shared" si="395"/>
        <v>41</v>
      </c>
      <c r="H831" s="2">
        <f t="shared" si="396"/>
        <v>8</v>
      </c>
      <c r="I831" s="2">
        <f t="shared" si="397"/>
        <v>100000</v>
      </c>
      <c r="J831" s="4">
        <f t="shared" si="398"/>
        <v>5876687.7504058667</v>
      </c>
      <c r="K831" s="10">
        <f t="shared" si="399"/>
        <v>21221.235510890765</v>
      </c>
      <c r="L831" s="4">
        <f t="shared" si="379"/>
        <v>106106.17755445382</v>
      </c>
      <c r="M831" s="9" t="e">
        <f t="shared" si="380"/>
        <v>#NUM!</v>
      </c>
      <c r="N831" s="4">
        <f t="shared" si="400"/>
        <v>255.86607134246151</v>
      </c>
      <c r="Q831" s="2">
        <f t="shared" si="401"/>
        <v>12201726025.825611</v>
      </c>
      <c r="R831" s="2">
        <f t="shared" si="402"/>
        <v>58850700.968343951</v>
      </c>
      <c r="S831" s="2">
        <f t="shared" si="403"/>
        <v>212313.5911768848</v>
      </c>
      <c r="T831" s="4">
        <f t="shared" si="404"/>
        <v>12260576726.793955</v>
      </c>
      <c r="U831" s="4">
        <v>100000</v>
      </c>
      <c r="V831" s="10">
        <f t="shared" si="390"/>
        <v>29.425350484171975</v>
      </c>
      <c r="W831" s="4">
        <f t="shared" si="391"/>
        <v>0.10615679558844349</v>
      </c>
      <c r="X831" s="2">
        <f t="shared" si="381"/>
        <v>147.12675242085987</v>
      </c>
      <c r="Y831" s="9">
        <f t="shared" si="382"/>
        <v>1.7013888888888892E-3</v>
      </c>
      <c r="Z831" s="2">
        <f t="shared" si="383"/>
        <v>0.53078397794220677</v>
      </c>
      <c r="AA831" s="2">
        <f t="shared" si="384"/>
        <v>67863.549156964145</v>
      </c>
      <c r="AB831" s="9" t="e">
        <f t="shared" si="385"/>
        <v>#NUM!</v>
      </c>
      <c r="AC831" s="4">
        <f t="shared" si="376"/>
        <v>12201726000</v>
      </c>
      <c r="AD831" s="4">
        <f t="shared" si="386"/>
        <v>12260576700</v>
      </c>
      <c r="AE831" s="4">
        <f t="shared" si="377"/>
        <v>100000</v>
      </c>
      <c r="AF831">
        <f t="shared" si="378"/>
        <v>267946</v>
      </c>
      <c r="AG831">
        <f t="shared" si="387"/>
        <v>165600</v>
      </c>
      <c r="AH831">
        <f t="shared" si="388"/>
        <v>102346</v>
      </c>
    </row>
    <row r="832" spans="1:34">
      <c r="A832" s="3">
        <v>829</v>
      </c>
      <c r="B832" s="2">
        <f t="shared" si="392"/>
        <v>1216256460190190.5</v>
      </c>
      <c r="C832" s="2">
        <f t="shared" si="393"/>
        <v>5876687750405.8672</v>
      </c>
      <c r="D832" s="2">
        <f t="shared" si="389"/>
        <v>21221235510.890625</v>
      </c>
      <c r="E832" s="2">
        <f t="shared" si="394"/>
        <v>1222133147940596.2</v>
      </c>
      <c r="G832" s="2">
        <f t="shared" si="395"/>
        <v>41</v>
      </c>
      <c r="H832" s="2">
        <f t="shared" si="396"/>
        <v>9</v>
      </c>
      <c r="I832" s="2">
        <f t="shared" si="397"/>
        <v>100000</v>
      </c>
      <c r="J832" s="4">
        <f t="shared" si="398"/>
        <v>5897960.2209344245</v>
      </c>
      <c r="K832" s="10">
        <f t="shared" si="399"/>
        <v>21272.470528558133</v>
      </c>
      <c r="L832" s="4">
        <f t="shared" si="379"/>
        <v>106362.35264279066</v>
      </c>
      <c r="M832" s="9" t="e">
        <f t="shared" si="380"/>
        <v>#NUM!</v>
      </c>
      <c r="N832" s="4">
        <f t="shared" si="400"/>
        <v>256.17508833683678</v>
      </c>
      <c r="Q832" s="2">
        <f t="shared" si="401"/>
        <v>12260576726.793955</v>
      </c>
      <c r="R832" s="2">
        <f t="shared" si="402"/>
        <v>59063526.90969751</v>
      </c>
      <c r="S832" s="2">
        <f t="shared" si="403"/>
        <v>212825.94135355848</v>
      </c>
      <c r="T832" s="4">
        <f t="shared" si="404"/>
        <v>12319640253.703651</v>
      </c>
      <c r="U832" s="4">
        <v>100000</v>
      </c>
      <c r="V832" s="10">
        <f t="shared" si="390"/>
        <v>29.531763454848758</v>
      </c>
      <c r="W832" s="4">
        <f t="shared" si="391"/>
        <v>0.10641297067678224</v>
      </c>
      <c r="X832" s="2">
        <f t="shared" si="381"/>
        <v>147.6588172742438</v>
      </c>
      <c r="Y832" s="9">
        <f t="shared" si="382"/>
        <v>1.7013888888888892E-3</v>
      </c>
      <c r="Z832" s="2">
        <f t="shared" si="383"/>
        <v>0.53206485338392895</v>
      </c>
      <c r="AA832" s="2">
        <f t="shared" si="384"/>
        <v>68011.207974238394</v>
      </c>
      <c r="AB832" s="9" t="e">
        <f t="shared" si="385"/>
        <v>#NUM!</v>
      </c>
      <c r="AC832" s="4">
        <f t="shared" si="376"/>
        <v>12260576700</v>
      </c>
      <c r="AD832" s="4">
        <f t="shared" si="386"/>
        <v>12319640300</v>
      </c>
      <c r="AE832" s="4">
        <f t="shared" si="377"/>
        <v>100000</v>
      </c>
      <c r="AF832">
        <f t="shared" si="378"/>
        <v>268270</v>
      </c>
      <c r="AG832">
        <f t="shared" si="387"/>
        <v>165800</v>
      </c>
      <c r="AH832">
        <f t="shared" si="388"/>
        <v>102470</v>
      </c>
    </row>
    <row r="833" spans="1:34">
      <c r="A833" s="3">
        <v>830</v>
      </c>
      <c r="B833" s="2">
        <f t="shared" si="392"/>
        <v>1222133147940596.2</v>
      </c>
      <c r="C833" s="2">
        <f t="shared" si="393"/>
        <v>5897960220934.4248</v>
      </c>
      <c r="D833" s="2">
        <f t="shared" si="389"/>
        <v>21272470528.557617</v>
      </c>
      <c r="E833" s="2">
        <f t="shared" si="394"/>
        <v>1228031108161530.7</v>
      </c>
      <c r="G833" s="2">
        <f t="shared" si="395"/>
        <v>41</v>
      </c>
      <c r="H833" s="2">
        <f t="shared" si="396"/>
        <v>10</v>
      </c>
      <c r="I833" s="2">
        <f t="shared" si="397"/>
        <v>100000</v>
      </c>
      <c r="J833" s="4">
        <f t="shared" si="398"/>
        <v>5919283.9882840486</v>
      </c>
      <c r="K833" s="10">
        <f t="shared" si="399"/>
        <v>21323.767349624373</v>
      </c>
      <c r="L833" s="4">
        <f t="shared" si="379"/>
        <v>106618.83674812186</v>
      </c>
      <c r="M833" s="9" t="e">
        <f t="shared" si="380"/>
        <v>#NUM!</v>
      </c>
      <c r="N833" s="4">
        <f t="shared" si="400"/>
        <v>256.4841053311975</v>
      </c>
      <c r="Q833" s="2">
        <f t="shared" si="401"/>
        <v>12319640253.703651</v>
      </c>
      <c r="R833" s="2">
        <f t="shared" si="402"/>
        <v>59276865.81926173</v>
      </c>
      <c r="S833" s="2">
        <f t="shared" si="403"/>
        <v>213338.9095642209</v>
      </c>
      <c r="T833" s="4">
        <f t="shared" si="404"/>
        <v>12378917119.522913</v>
      </c>
      <c r="U833" s="4">
        <v>100000</v>
      </c>
      <c r="V833" s="10">
        <f t="shared" si="390"/>
        <v>29.638432909630865</v>
      </c>
      <c r="W833" s="4">
        <f t="shared" si="391"/>
        <v>0.10666945478210721</v>
      </c>
      <c r="X833" s="2">
        <f t="shared" si="381"/>
        <v>148.19216454815432</v>
      </c>
      <c r="Y833" s="9">
        <f t="shared" si="382"/>
        <v>1.712962962962963E-3</v>
      </c>
      <c r="Z833" s="2">
        <f t="shared" si="383"/>
        <v>0.53334727391052184</v>
      </c>
      <c r="AA833" s="2">
        <f t="shared" si="384"/>
        <v>68159.400138786543</v>
      </c>
      <c r="AB833" s="9" t="e">
        <f t="shared" si="385"/>
        <v>#NUM!</v>
      </c>
      <c r="AC833" s="4">
        <f t="shared" si="376"/>
        <v>12319640300</v>
      </c>
      <c r="AD833" s="4">
        <f t="shared" si="386"/>
        <v>12378917100</v>
      </c>
      <c r="AE833" s="4">
        <f t="shared" si="377"/>
        <v>100000</v>
      </c>
      <c r="AF833">
        <f t="shared" si="378"/>
        <v>268594</v>
      </c>
      <c r="AG833">
        <f t="shared" si="387"/>
        <v>166000</v>
      </c>
      <c r="AH833">
        <f t="shared" si="388"/>
        <v>102594</v>
      </c>
    </row>
    <row r="834" spans="1:34">
      <c r="A834" s="3">
        <v>831</v>
      </c>
      <c r="B834" s="2">
        <f t="shared" si="392"/>
        <v>1228031108161530.7</v>
      </c>
      <c r="C834" s="2">
        <f t="shared" si="393"/>
        <v>5919283988284.0488</v>
      </c>
      <c r="D834" s="2">
        <f t="shared" si="389"/>
        <v>21323767349.624023</v>
      </c>
      <c r="E834" s="2">
        <f t="shared" si="394"/>
        <v>1233950392149814.7</v>
      </c>
      <c r="G834" s="2">
        <f t="shared" si="395"/>
        <v>41</v>
      </c>
      <c r="H834" s="2">
        <f t="shared" si="396"/>
        <v>11</v>
      </c>
      <c r="I834" s="2">
        <f t="shared" si="397"/>
        <v>100000</v>
      </c>
      <c r="J834" s="4">
        <f t="shared" si="398"/>
        <v>5940659.1142581385</v>
      </c>
      <c r="K834" s="10">
        <f t="shared" si="399"/>
        <v>21375.125974089489</v>
      </c>
      <c r="L834" s="4">
        <f t="shared" si="379"/>
        <v>106875.62987044745</v>
      </c>
      <c r="M834" s="9" t="e">
        <f t="shared" si="380"/>
        <v>#NUM!</v>
      </c>
      <c r="N834" s="4">
        <f t="shared" si="400"/>
        <v>256.79312232558732</v>
      </c>
      <c r="Q834" s="2">
        <f t="shared" si="401"/>
        <v>12378917119.522913</v>
      </c>
      <c r="R834" s="2">
        <f t="shared" si="402"/>
        <v>59490718.315070599</v>
      </c>
      <c r="S834" s="2">
        <f t="shared" si="403"/>
        <v>213852.49580887207</v>
      </c>
      <c r="T834" s="4">
        <f t="shared" si="404"/>
        <v>12438407837.837984</v>
      </c>
      <c r="U834" s="4">
        <v>100000</v>
      </c>
      <c r="V834" s="10">
        <f t="shared" si="390"/>
        <v>29.745359157535297</v>
      </c>
      <c r="W834" s="4">
        <f t="shared" si="391"/>
        <v>0.10692624790443261</v>
      </c>
      <c r="X834" s="2">
        <f t="shared" si="381"/>
        <v>148.72679578767648</v>
      </c>
      <c r="Y834" s="9">
        <f t="shared" si="382"/>
        <v>1.712962962962963E-3</v>
      </c>
      <c r="Z834" s="2">
        <f t="shared" si="383"/>
        <v>0.53463123952215597</v>
      </c>
      <c r="AA834" s="2">
        <f t="shared" si="384"/>
        <v>68308.126934574218</v>
      </c>
      <c r="AB834" s="9" t="e">
        <f t="shared" si="385"/>
        <v>#NUM!</v>
      </c>
      <c r="AC834" s="4">
        <f t="shared" si="376"/>
        <v>12378917100</v>
      </c>
      <c r="AD834" s="4">
        <f t="shared" si="386"/>
        <v>12438407800</v>
      </c>
      <c r="AE834" s="4">
        <f t="shared" si="377"/>
        <v>100000</v>
      </c>
      <c r="AF834">
        <f t="shared" si="378"/>
        <v>268917</v>
      </c>
      <c r="AG834">
        <f t="shared" si="387"/>
        <v>166200</v>
      </c>
      <c r="AH834">
        <f t="shared" si="388"/>
        <v>102717</v>
      </c>
    </row>
    <row r="835" spans="1:34">
      <c r="A835" s="3">
        <v>832</v>
      </c>
      <c r="B835" s="2">
        <f t="shared" si="392"/>
        <v>1233950392149814.7</v>
      </c>
      <c r="C835" s="2">
        <f t="shared" si="393"/>
        <v>5940659114258.1387</v>
      </c>
      <c r="D835" s="2">
        <f t="shared" si="389"/>
        <v>21375125974.089844</v>
      </c>
      <c r="E835" s="2">
        <f t="shared" si="394"/>
        <v>1239891051264073</v>
      </c>
      <c r="G835" s="2">
        <f t="shared" si="395"/>
        <v>41</v>
      </c>
      <c r="H835" s="2">
        <f t="shared" si="396"/>
        <v>12</v>
      </c>
      <c r="I835" s="2">
        <f t="shared" si="397"/>
        <v>100000</v>
      </c>
      <c r="J835" s="4">
        <f t="shared" si="398"/>
        <v>5962085.6606600918</v>
      </c>
      <c r="K835" s="10">
        <f t="shared" si="399"/>
        <v>21426.546401953481</v>
      </c>
      <c r="L835" s="4">
        <f t="shared" si="379"/>
        <v>107132.73200976741</v>
      </c>
      <c r="M835" s="9" t="e">
        <f t="shared" si="380"/>
        <v>#NUM!</v>
      </c>
      <c r="N835" s="4">
        <f t="shared" si="400"/>
        <v>257.10213931996259</v>
      </c>
      <c r="Q835" s="2">
        <f t="shared" si="401"/>
        <v>12438407837.837984</v>
      </c>
      <c r="R835" s="2">
        <f t="shared" si="402"/>
        <v>59705085.015158109</v>
      </c>
      <c r="S835" s="2">
        <f t="shared" si="403"/>
        <v>214366.700087512</v>
      </c>
      <c r="T835" s="4">
        <f t="shared" si="404"/>
        <v>12498112922.853142</v>
      </c>
      <c r="U835" s="4">
        <v>100000</v>
      </c>
      <c r="V835" s="10">
        <f t="shared" si="390"/>
        <v>29.852542507579056</v>
      </c>
      <c r="W835" s="4">
        <f t="shared" si="391"/>
        <v>0.10718335004375845</v>
      </c>
      <c r="X835" s="2">
        <f t="shared" si="381"/>
        <v>149.26271253789528</v>
      </c>
      <c r="Y835" s="9">
        <f t="shared" si="382"/>
        <v>1.7245370370370372E-3</v>
      </c>
      <c r="Z835" s="2">
        <f t="shared" si="383"/>
        <v>0.53591675021880292</v>
      </c>
      <c r="AA835" s="2">
        <f t="shared" si="384"/>
        <v>68457.389647112112</v>
      </c>
      <c r="AB835" s="9" t="e">
        <f t="shared" si="385"/>
        <v>#NUM!</v>
      </c>
      <c r="AC835" s="4">
        <f t="shared" si="376"/>
        <v>12438407800</v>
      </c>
      <c r="AD835" s="4">
        <f t="shared" si="386"/>
        <v>12498112900</v>
      </c>
      <c r="AE835" s="4">
        <f t="shared" si="377"/>
        <v>100000</v>
      </c>
      <c r="AF835">
        <f t="shared" si="378"/>
        <v>269241</v>
      </c>
      <c r="AG835">
        <f t="shared" si="387"/>
        <v>166400</v>
      </c>
      <c r="AH835">
        <f t="shared" si="388"/>
        <v>102841</v>
      </c>
    </row>
    <row r="836" spans="1:34">
      <c r="A836" s="3">
        <v>833</v>
      </c>
      <c r="B836" s="2">
        <f t="shared" si="392"/>
        <v>1239891051264073</v>
      </c>
      <c r="C836" s="2">
        <f t="shared" si="393"/>
        <v>5962085660660.0918</v>
      </c>
      <c r="D836" s="2">
        <f t="shared" si="389"/>
        <v>21426546401.953125</v>
      </c>
      <c r="E836" s="2">
        <f t="shared" si="394"/>
        <v>1245853136924733</v>
      </c>
      <c r="G836" s="2">
        <f t="shared" si="395"/>
        <v>41</v>
      </c>
      <c r="H836" s="2">
        <f t="shared" si="396"/>
        <v>13</v>
      </c>
      <c r="I836" s="2">
        <f t="shared" si="397"/>
        <v>100000</v>
      </c>
      <c r="J836" s="4">
        <f t="shared" si="398"/>
        <v>5983563.6892933082</v>
      </c>
      <c r="K836" s="10">
        <f t="shared" si="399"/>
        <v>21478.028633216349</v>
      </c>
      <c r="L836" s="4">
        <f t="shared" si="379"/>
        <v>107390.14316608175</v>
      </c>
      <c r="M836" s="9" t="e">
        <f t="shared" si="380"/>
        <v>#NUM!</v>
      </c>
      <c r="N836" s="4">
        <f t="shared" si="400"/>
        <v>257.41115631433786</v>
      </c>
      <c r="Q836" s="2">
        <f t="shared" si="401"/>
        <v>12498112922.853142</v>
      </c>
      <c r="R836" s="2">
        <f t="shared" si="402"/>
        <v>59919966.53755825</v>
      </c>
      <c r="S836" s="2">
        <f t="shared" si="403"/>
        <v>214881.52240014068</v>
      </c>
      <c r="T836" s="4">
        <f t="shared" si="404"/>
        <v>12558032889.390699</v>
      </c>
      <c r="U836" s="4">
        <v>100000</v>
      </c>
      <c r="V836" s="10">
        <f t="shared" si="390"/>
        <v>29.959983268779126</v>
      </c>
      <c r="W836" s="4">
        <f t="shared" si="391"/>
        <v>0.10744076120007051</v>
      </c>
      <c r="X836" s="2">
        <f t="shared" si="381"/>
        <v>149.79991634389563</v>
      </c>
      <c r="Y836" s="9">
        <f t="shared" si="382"/>
        <v>1.7245370370370372E-3</v>
      </c>
      <c r="Z836" s="2">
        <f t="shared" si="383"/>
        <v>0.537203806000349</v>
      </c>
      <c r="AA836" s="2">
        <f t="shared" si="384"/>
        <v>68607.189563456006</v>
      </c>
      <c r="AB836" s="9" t="e">
        <f t="shared" si="385"/>
        <v>#NUM!</v>
      </c>
      <c r="AC836" s="4">
        <f t="shared" ref="AC836:AC899" si="405">ROUND(Q836/100,0)*100</f>
        <v>12498112900</v>
      </c>
      <c r="AD836" s="4">
        <f t="shared" si="386"/>
        <v>12558032900</v>
      </c>
      <c r="AE836" s="4">
        <f t="shared" ref="AE836:AE899" si="406">U836</f>
        <v>100000</v>
      </c>
      <c r="AF836">
        <f t="shared" ref="AF836:AF899" si="407">ROUND(200*A836*AF$3, 0)</f>
        <v>269564</v>
      </c>
      <c r="AG836">
        <f t="shared" si="387"/>
        <v>166600</v>
      </c>
      <c r="AH836">
        <f t="shared" si="388"/>
        <v>102964</v>
      </c>
    </row>
    <row r="837" spans="1:34">
      <c r="A837" s="3">
        <v>834</v>
      </c>
      <c r="B837" s="2">
        <f t="shared" si="392"/>
        <v>1245853136924733</v>
      </c>
      <c r="C837" s="2">
        <f t="shared" si="393"/>
        <v>5983563689293.3086</v>
      </c>
      <c r="D837" s="2">
        <f t="shared" si="389"/>
        <v>21478028633.216797</v>
      </c>
      <c r="E837" s="2">
        <f t="shared" si="394"/>
        <v>1251836700614026.2</v>
      </c>
      <c r="G837" s="2">
        <f t="shared" si="395"/>
        <v>41</v>
      </c>
      <c r="H837" s="2">
        <f t="shared" si="396"/>
        <v>14</v>
      </c>
      <c r="I837" s="2">
        <f t="shared" si="397"/>
        <v>100000</v>
      </c>
      <c r="J837" s="4">
        <f t="shared" si="398"/>
        <v>6005093.2619611863</v>
      </c>
      <c r="K837" s="10">
        <f t="shared" si="399"/>
        <v>21529.572667878088</v>
      </c>
      <c r="L837" s="4">
        <f t="shared" ref="L837:L900" si="408">K837*L$3</f>
        <v>107647.86333939045</v>
      </c>
      <c r="M837" s="9" t="e">
        <f t="shared" ref="M837:M900" si="409">TIME(0,0,L837)</f>
        <v>#NUM!</v>
      </c>
      <c r="N837" s="4">
        <f t="shared" si="400"/>
        <v>257.72017330869858</v>
      </c>
      <c r="Q837" s="2">
        <f t="shared" si="401"/>
        <v>12558032889.390699</v>
      </c>
      <c r="R837" s="2">
        <f t="shared" si="402"/>
        <v>60135363.500305012</v>
      </c>
      <c r="S837" s="2">
        <f t="shared" si="403"/>
        <v>215396.96274675807</v>
      </c>
      <c r="T837" s="4">
        <f t="shared" si="404"/>
        <v>12618168252.891005</v>
      </c>
      <c r="U837" s="4">
        <v>100000</v>
      </c>
      <c r="V837" s="10">
        <f t="shared" si="390"/>
        <v>30.067681750152506</v>
      </c>
      <c r="W837" s="4">
        <f t="shared" si="391"/>
        <v>0.10769848137337945</v>
      </c>
      <c r="X837" s="2">
        <f t="shared" ref="X837:X900" si="410">+V837*X$3</f>
        <v>150.33840875076254</v>
      </c>
      <c r="Y837" s="9">
        <f t="shared" ref="Y837:Y900" si="411">TIME(0,0,X837)</f>
        <v>1.736111111111111E-3</v>
      </c>
      <c r="Z837" s="2">
        <f t="shared" ref="Z837:Z900" si="412">+X837-X836</f>
        <v>0.53849240686690791</v>
      </c>
      <c r="AA837" s="2">
        <f t="shared" ref="AA837:AA900" si="413">+AA836+X837</f>
        <v>68757.527972206764</v>
      </c>
      <c r="AB837" s="9" t="e">
        <f t="shared" ref="AB837:AB900" si="414">TIME(0,0,AA837)</f>
        <v>#NUM!</v>
      </c>
      <c r="AC837" s="4">
        <f t="shared" si="405"/>
        <v>12558032900</v>
      </c>
      <c r="AD837" s="4">
        <f t="shared" ref="AD837:AD900" si="415">+AC838</f>
        <v>12618168300</v>
      </c>
      <c r="AE837" s="4">
        <f t="shared" si="406"/>
        <v>100000</v>
      </c>
      <c r="AF837">
        <f t="shared" si="407"/>
        <v>269888</v>
      </c>
      <c r="AG837">
        <f t="shared" ref="AG837:AG900" si="416">ROUND(AF837*AG$3, 0)</f>
        <v>166800</v>
      </c>
      <c r="AH837">
        <f t="shared" ref="AH837:AH900" si="417">ROUND(AF837*AH$3, 0)</f>
        <v>103088</v>
      </c>
    </row>
    <row r="838" spans="1:34">
      <c r="A838" s="3">
        <v>835</v>
      </c>
      <c r="B838" s="2">
        <f t="shared" si="392"/>
        <v>1251836700614026.2</v>
      </c>
      <c r="C838" s="2">
        <f t="shared" si="393"/>
        <v>6005093261961.1865</v>
      </c>
      <c r="D838" s="2">
        <f t="shared" ref="D838:D901" si="418">+C838-C837</f>
        <v>21529572667.87793</v>
      </c>
      <c r="E838" s="2">
        <f t="shared" si="394"/>
        <v>1257841793875987.5</v>
      </c>
      <c r="G838" s="2">
        <f t="shared" si="395"/>
        <v>41</v>
      </c>
      <c r="H838" s="2">
        <f t="shared" si="396"/>
        <v>15</v>
      </c>
      <c r="I838" s="2">
        <f t="shared" si="397"/>
        <v>100000</v>
      </c>
      <c r="J838" s="4">
        <f t="shared" si="398"/>
        <v>6026674.4404671248</v>
      </c>
      <c r="K838" s="10">
        <f t="shared" si="399"/>
        <v>21581.178505938704</v>
      </c>
      <c r="L838" s="4">
        <f t="shared" si="408"/>
        <v>107905.89252969352</v>
      </c>
      <c r="M838" s="9" t="e">
        <f t="shared" si="409"/>
        <v>#NUM!</v>
      </c>
      <c r="N838" s="4">
        <f t="shared" si="400"/>
        <v>258.02919030307385</v>
      </c>
      <c r="Q838" s="2">
        <f t="shared" si="401"/>
        <v>12618168252.891005</v>
      </c>
      <c r="R838" s="2">
        <f t="shared" si="402"/>
        <v>60351276.521432377</v>
      </c>
      <c r="S838" s="2">
        <f t="shared" si="403"/>
        <v>215913.02112736422</v>
      </c>
      <c r="T838" s="4">
        <f t="shared" si="404"/>
        <v>12678519529.412437</v>
      </c>
      <c r="U838" s="4">
        <v>100000</v>
      </c>
      <c r="V838" s="10">
        <f t="shared" ref="V838:V901" si="419">+R838/V$3/U838</f>
        <v>30.175638260716191</v>
      </c>
      <c r="W838" s="4">
        <f t="shared" ref="W838:W901" si="420">V838-V837</f>
        <v>0.10795651056368527</v>
      </c>
      <c r="X838" s="2">
        <f t="shared" si="410"/>
        <v>150.87819130358096</v>
      </c>
      <c r="Y838" s="9">
        <f t="shared" si="411"/>
        <v>1.736111111111111E-3</v>
      </c>
      <c r="Z838" s="2">
        <f t="shared" si="412"/>
        <v>0.5397825528184228</v>
      </c>
      <c r="AA838" s="2">
        <f t="shared" si="413"/>
        <v>68908.406163510343</v>
      </c>
      <c r="AB838" s="9" t="e">
        <f t="shared" si="414"/>
        <v>#NUM!</v>
      </c>
      <c r="AC838" s="4">
        <f t="shared" si="405"/>
        <v>12618168300</v>
      </c>
      <c r="AD838" s="4">
        <f t="shared" si="415"/>
        <v>12678519500</v>
      </c>
      <c r="AE838" s="4">
        <f t="shared" si="406"/>
        <v>100000</v>
      </c>
      <c r="AF838">
        <f t="shared" si="407"/>
        <v>270212</v>
      </c>
      <c r="AG838">
        <f t="shared" si="416"/>
        <v>167000</v>
      </c>
      <c r="AH838">
        <f t="shared" si="417"/>
        <v>103212</v>
      </c>
    </row>
    <row r="839" spans="1:34">
      <c r="A839" s="3">
        <v>836</v>
      </c>
      <c r="B839" s="2">
        <f t="shared" si="392"/>
        <v>1257841793875987.5</v>
      </c>
      <c r="C839" s="2">
        <f t="shared" si="393"/>
        <v>6026674440467.125</v>
      </c>
      <c r="D839" s="2">
        <f t="shared" si="418"/>
        <v>21581178505.938477</v>
      </c>
      <c r="E839" s="2">
        <f t="shared" si="394"/>
        <v>1263868468316454.5</v>
      </c>
      <c r="G839" s="2">
        <f t="shared" si="395"/>
        <v>41</v>
      </c>
      <c r="H839" s="2">
        <f t="shared" si="396"/>
        <v>16</v>
      </c>
      <c r="I839" s="2">
        <f t="shared" si="397"/>
        <v>100000</v>
      </c>
      <c r="J839" s="4">
        <f t="shared" si="398"/>
        <v>6048307.2866145233</v>
      </c>
      <c r="K839" s="10">
        <f t="shared" si="399"/>
        <v>21632.846147398195</v>
      </c>
      <c r="L839" s="4">
        <f t="shared" si="408"/>
        <v>108164.23073699098</v>
      </c>
      <c r="M839" s="9" t="e">
        <f t="shared" si="409"/>
        <v>#NUM!</v>
      </c>
      <c r="N839" s="4">
        <f t="shared" si="400"/>
        <v>258.33820729746367</v>
      </c>
      <c r="Q839" s="2">
        <f t="shared" si="401"/>
        <v>12678519529.412437</v>
      </c>
      <c r="R839" s="2">
        <f t="shared" si="402"/>
        <v>60567706.218974337</v>
      </c>
      <c r="S839" s="2">
        <f t="shared" si="403"/>
        <v>216429.69754195912</v>
      </c>
      <c r="T839" s="4">
        <f t="shared" si="404"/>
        <v>12739087235.631413</v>
      </c>
      <c r="U839" s="4">
        <v>100000</v>
      </c>
      <c r="V839" s="10">
        <f t="shared" si="419"/>
        <v>30.283853109487168</v>
      </c>
      <c r="W839" s="4">
        <f t="shared" si="420"/>
        <v>0.10821484877097731</v>
      </c>
      <c r="X839" s="2">
        <f t="shared" si="410"/>
        <v>151.41926554743583</v>
      </c>
      <c r="Y839" s="9">
        <f t="shared" si="411"/>
        <v>1.7476851851851852E-3</v>
      </c>
      <c r="Z839" s="2">
        <f t="shared" si="412"/>
        <v>0.54107424385486524</v>
      </c>
      <c r="AA839" s="2">
        <f t="shared" si="413"/>
        <v>69059.825429057775</v>
      </c>
      <c r="AB839" s="9" t="e">
        <f t="shared" si="414"/>
        <v>#NUM!</v>
      </c>
      <c r="AC839" s="4">
        <f t="shared" si="405"/>
        <v>12678519500</v>
      </c>
      <c r="AD839" s="4">
        <f t="shared" si="415"/>
        <v>12739087200</v>
      </c>
      <c r="AE839" s="4">
        <f t="shared" si="406"/>
        <v>100000</v>
      </c>
      <c r="AF839">
        <f t="shared" si="407"/>
        <v>270535</v>
      </c>
      <c r="AG839">
        <f t="shared" si="416"/>
        <v>167200</v>
      </c>
      <c r="AH839">
        <f t="shared" si="417"/>
        <v>103335</v>
      </c>
    </row>
    <row r="840" spans="1:34">
      <c r="A840" s="3">
        <v>837</v>
      </c>
      <c r="B840" s="2">
        <f t="shared" si="392"/>
        <v>1263868468316454.5</v>
      </c>
      <c r="C840" s="2">
        <f t="shared" si="393"/>
        <v>6048307286614.5225</v>
      </c>
      <c r="D840" s="2">
        <f t="shared" si="418"/>
        <v>21632846147.397461</v>
      </c>
      <c r="E840" s="2">
        <f t="shared" si="394"/>
        <v>1269916775603069</v>
      </c>
      <c r="G840" s="2">
        <f t="shared" si="395"/>
        <v>41</v>
      </c>
      <c r="H840" s="2">
        <f t="shared" si="396"/>
        <v>17</v>
      </c>
      <c r="I840" s="2">
        <f t="shared" si="397"/>
        <v>100000</v>
      </c>
      <c r="J840" s="4">
        <f t="shared" si="398"/>
        <v>6069991.8622067794</v>
      </c>
      <c r="K840" s="10">
        <f t="shared" si="399"/>
        <v>21684.575592256562</v>
      </c>
      <c r="L840" s="4">
        <f t="shared" si="408"/>
        <v>108422.87796128281</v>
      </c>
      <c r="M840" s="9" t="e">
        <f t="shared" si="409"/>
        <v>#NUM!</v>
      </c>
      <c r="N840" s="4">
        <f t="shared" si="400"/>
        <v>258.64722429182439</v>
      </c>
      <c r="Q840" s="2">
        <f t="shared" si="401"/>
        <v>12739087235.631413</v>
      </c>
      <c r="R840" s="2">
        <f t="shared" si="402"/>
        <v>60784653.210964881</v>
      </c>
      <c r="S840" s="2">
        <f t="shared" si="403"/>
        <v>216946.99199054277</v>
      </c>
      <c r="T840" s="4">
        <f t="shared" si="404"/>
        <v>12799871888.842377</v>
      </c>
      <c r="U840" s="4">
        <v>100000</v>
      </c>
      <c r="V840" s="10">
        <f t="shared" si="419"/>
        <v>30.392326605482442</v>
      </c>
      <c r="W840" s="4">
        <f t="shared" si="420"/>
        <v>0.10847349599527334</v>
      </c>
      <c r="X840" s="2">
        <f t="shared" si="410"/>
        <v>151.9616330274122</v>
      </c>
      <c r="Y840" s="9">
        <f t="shared" si="411"/>
        <v>1.7476851851851852E-3</v>
      </c>
      <c r="Z840" s="2">
        <f t="shared" si="412"/>
        <v>0.54236747997637735</v>
      </c>
      <c r="AA840" s="2">
        <f t="shared" si="413"/>
        <v>69211.78706208519</v>
      </c>
      <c r="AB840" s="9" t="e">
        <f t="shared" si="414"/>
        <v>#NUM!</v>
      </c>
      <c r="AC840" s="4">
        <f t="shared" si="405"/>
        <v>12739087200</v>
      </c>
      <c r="AD840" s="4">
        <f t="shared" si="415"/>
        <v>12799871900</v>
      </c>
      <c r="AE840" s="4">
        <f t="shared" si="406"/>
        <v>100000</v>
      </c>
      <c r="AF840">
        <f t="shared" si="407"/>
        <v>270859</v>
      </c>
      <c r="AG840">
        <f t="shared" si="416"/>
        <v>167400</v>
      </c>
      <c r="AH840">
        <f t="shared" si="417"/>
        <v>103459</v>
      </c>
    </row>
    <row r="841" spans="1:34">
      <c r="A841" s="3">
        <v>838</v>
      </c>
      <c r="B841" s="2">
        <f t="shared" si="392"/>
        <v>1269916775603069</v>
      </c>
      <c r="C841" s="2">
        <f t="shared" si="393"/>
        <v>6069991862206.7793</v>
      </c>
      <c r="D841" s="2">
        <f t="shared" si="418"/>
        <v>21684575592.256836</v>
      </c>
      <c r="E841" s="2">
        <f t="shared" si="394"/>
        <v>1275986767465275.7</v>
      </c>
      <c r="G841" s="2">
        <f t="shared" si="395"/>
        <v>41</v>
      </c>
      <c r="H841" s="2">
        <f t="shared" si="396"/>
        <v>18</v>
      </c>
      <c r="I841" s="2">
        <f t="shared" si="397"/>
        <v>100000</v>
      </c>
      <c r="J841" s="4">
        <f t="shared" si="398"/>
        <v>6091728.2290472928</v>
      </c>
      <c r="K841" s="10">
        <f t="shared" si="399"/>
        <v>21736.366840513805</v>
      </c>
      <c r="L841" s="4">
        <f t="shared" si="408"/>
        <v>108681.83420256902</v>
      </c>
      <c r="M841" s="9" t="e">
        <f t="shared" si="409"/>
        <v>#NUM!</v>
      </c>
      <c r="N841" s="4">
        <f t="shared" si="400"/>
        <v>258.95624128621421</v>
      </c>
      <c r="Q841" s="2">
        <f t="shared" si="401"/>
        <v>12799871888.842377</v>
      </c>
      <c r="R841" s="2">
        <f t="shared" si="402"/>
        <v>61002118.115437999</v>
      </c>
      <c r="S841" s="2">
        <f t="shared" si="403"/>
        <v>217464.90447311517</v>
      </c>
      <c r="T841" s="4">
        <f t="shared" si="404"/>
        <v>12860874006.957815</v>
      </c>
      <c r="U841" s="4">
        <v>100000</v>
      </c>
      <c r="V841" s="10">
        <f t="shared" si="419"/>
        <v>30.501059057719001</v>
      </c>
      <c r="W841" s="4">
        <f t="shared" si="420"/>
        <v>0.10873245223655914</v>
      </c>
      <c r="X841" s="2">
        <f t="shared" si="410"/>
        <v>152.50529528859499</v>
      </c>
      <c r="Y841" s="9">
        <f t="shared" si="411"/>
        <v>1.7592592592592592E-3</v>
      </c>
      <c r="Z841" s="2">
        <f t="shared" si="412"/>
        <v>0.5436622611827886</v>
      </c>
      <c r="AA841" s="2">
        <f t="shared" si="413"/>
        <v>69364.292357373779</v>
      </c>
      <c r="AB841" s="9" t="e">
        <f t="shared" si="414"/>
        <v>#NUM!</v>
      </c>
      <c r="AC841" s="4">
        <f t="shared" si="405"/>
        <v>12799871900</v>
      </c>
      <c r="AD841" s="4">
        <f t="shared" si="415"/>
        <v>12860874000</v>
      </c>
      <c r="AE841" s="4">
        <f t="shared" si="406"/>
        <v>100000</v>
      </c>
      <c r="AF841">
        <f t="shared" si="407"/>
        <v>271182</v>
      </c>
      <c r="AG841">
        <f t="shared" si="416"/>
        <v>167600</v>
      </c>
      <c r="AH841">
        <f t="shared" si="417"/>
        <v>103582</v>
      </c>
    </row>
    <row r="842" spans="1:34">
      <c r="A842" s="3">
        <v>839</v>
      </c>
      <c r="B842" s="2">
        <f t="shared" si="392"/>
        <v>1275986767465275.7</v>
      </c>
      <c r="C842" s="2">
        <f t="shared" si="393"/>
        <v>6091728229047.293</v>
      </c>
      <c r="D842" s="2">
        <f t="shared" si="418"/>
        <v>21736366840.513672</v>
      </c>
      <c r="E842" s="2">
        <f t="shared" si="394"/>
        <v>1282078495694323</v>
      </c>
      <c r="G842" s="2">
        <f t="shared" si="395"/>
        <v>41</v>
      </c>
      <c r="H842" s="2">
        <f t="shared" si="396"/>
        <v>19</v>
      </c>
      <c r="I842" s="2">
        <f t="shared" si="397"/>
        <v>100000</v>
      </c>
      <c r="J842" s="4">
        <f t="shared" si="398"/>
        <v>6113516.4489394631</v>
      </c>
      <c r="K842" s="10">
        <f t="shared" si="399"/>
        <v>21788.21989216992</v>
      </c>
      <c r="L842" s="4">
        <f t="shared" si="408"/>
        <v>108941.0994608496</v>
      </c>
      <c r="M842" s="9" t="e">
        <f t="shared" si="409"/>
        <v>#NUM!</v>
      </c>
      <c r="N842" s="4">
        <f t="shared" si="400"/>
        <v>259.26525828057493</v>
      </c>
      <c r="Q842" s="2">
        <f t="shared" si="401"/>
        <v>12860874006.957815</v>
      </c>
      <c r="R842" s="2">
        <f t="shared" si="402"/>
        <v>61220101.550427675</v>
      </c>
      <c r="S842" s="2">
        <f t="shared" si="403"/>
        <v>217983.43498967632</v>
      </c>
      <c r="T842" s="4">
        <f t="shared" si="404"/>
        <v>12922094108.508244</v>
      </c>
      <c r="U842" s="4">
        <v>100000</v>
      </c>
      <c r="V842" s="10">
        <f t="shared" si="419"/>
        <v>30.610050775213839</v>
      </c>
      <c r="W842" s="4">
        <f t="shared" si="420"/>
        <v>0.10899171749483827</v>
      </c>
      <c r="X842" s="2">
        <f t="shared" si="410"/>
        <v>153.05025387606921</v>
      </c>
      <c r="Y842" s="9">
        <f t="shared" si="411"/>
        <v>1.7708333333333332E-3</v>
      </c>
      <c r="Z842" s="2">
        <f t="shared" si="412"/>
        <v>0.54495858747421266</v>
      </c>
      <c r="AA842" s="2">
        <f t="shared" si="413"/>
        <v>69517.342611249842</v>
      </c>
      <c r="AB842" s="9" t="e">
        <f t="shared" si="414"/>
        <v>#NUM!</v>
      </c>
      <c r="AC842" s="4">
        <f t="shared" si="405"/>
        <v>12860874000</v>
      </c>
      <c r="AD842" s="4">
        <f t="shared" si="415"/>
        <v>12922094100</v>
      </c>
      <c r="AE842" s="4">
        <f t="shared" si="406"/>
        <v>100000</v>
      </c>
      <c r="AF842">
        <f t="shared" si="407"/>
        <v>271506</v>
      </c>
      <c r="AG842">
        <f t="shared" si="416"/>
        <v>167800</v>
      </c>
      <c r="AH842">
        <f t="shared" si="417"/>
        <v>103706</v>
      </c>
    </row>
    <row r="843" spans="1:34">
      <c r="A843" s="3">
        <v>840</v>
      </c>
      <c r="B843" s="2">
        <f t="shared" si="392"/>
        <v>1282078495694323</v>
      </c>
      <c r="C843" s="2">
        <f t="shared" si="393"/>
        <v>6113516448939.4629</v>
      </c>
      <c r="D843" s="2">
        <f t="shared" si="418"/>
        <v>21788219892.169922</v>
      </c>
      <c r="E843" s="2">
        <f t="shared" si="394"/>
        <v>1288192012143262.5</v>
      </c>
      <c r="G843" s="2">
        <f t="shared" si="395"/>
        <v>41</v>
      </c>
      <c r="H843" s="2">
        <f t="shared" si="396"/>
        <v>20</v>
      </c>
      <c r="I843" s="2">
        <f t="shared" si="397"/>
        <v>100000</v>
      </c>
      <c r="J843" s="4">
        <f t="shared" si="398"/>
        <v>6135356.583686688</v>
      </c>
      <c r="K843" s="10">
        <f t="shared" si="399"/>
        <v>21840.134747224911</v>
      </c>
      <c r="L843" s="4">
        <f t="shared" si="408"/>
        <v>109200.67373612456</v>
      </c>
      <c r="M843" s="9" t="e">
        <f t="shared" si="409"/>
        <v>#NUM!</v>
      </c>
      <c r="N843" s="4">
        <f t="shared" si="400"/>
        <v>259.57427527496475</v>
      </c>
      <c r="Q843" s="2">
        <f t="shared" si="401"/>
        <v>12922094108.508244</v>
      </c>
      <c r="R843" s="2">
        <f t="shared" si="402"/>
        <v>61438604.133967899</v>
      </c>
      <c r="S843" s="2">
        <f t="shared" si="403"/>
        <v>218502.58354022622</v>
      </c>
      <c r="T843" s="4">
        <f t="shared" si="404"/>
        <v>12983532712.642212</v>
      </c>
      <c r="U843" s="4">
        <v>100000</v>
      </c>
      <c r="V843" s="10">
        <f t="shared" si="419"/>
        <v>30.71930206698395</v>
      </c>
      <c r="W843" s="4">
        <f t="shared" si="420"/>
        <v>0.10925129177011073</v>
      </c>
      <c r="X843" s="2">
        <f t="shared" si="410"/>
        <v>153.59651033491974</v>
      </c>
      <c r="Y843" s="9">
        <f t="shared" si="411"/>
        <v>1.7708333333333332E-3</v>
      </c>
      <c r="Z843" s="2">
        <f t="shared" si="412"/>
        <v>0.54625645885053586</v>
      </c>
      <c r="AA843" s="2">
        <f t="shared" si="413"/>
        <v>69670.939121584757</v>
      </c>
      <c r="AB843" s="9" t="e">
        <f t="shared" si="414"/>
        <v>#NUM!</v>
      </c>
      <c r="AC843" s="4">
        <f t="shared" si="405"/>
        <v>12922094100</v>
      </c>
      <c r="AD843" s="4">
        <f t="shared" si="415"/>
        <v>12983532700</v>
      </c>
      <c r="AE843" s="4">
        <f t="shared" si="406"/>
        <v>100000</v>
      </c>
      <c r="AF843">
        <f t="shared" si="407"/>
        <v>271830</v>
      </c>
      <c r="AG843">
        <f t="shared" si="416"/>
        <v>168000</v>
      </c>
      <c r="AH843">
        <f t="shared" si="417"/>
        <v>103830</v>
      </c>
    </row>
    <row r="844" spans="1:34">
      <c r="A844" s="3">
        <v>841</v>
      </c>
      <c r="B844" s="2">
        <f t="shared" si="392"/>
        <v>1288192012143262.5</v>
      </c>
      <c r="C844" s="2">
        <f t="shared" si="393"/>
        <v>6135356583686.6885</v>
      </c>
      <c r="D844" s="2">
        <f t="shared" si="418"/>
        <v>21840134747.225586</v>
      </c>
      <c r="E844" s="2">
        <f t="shared" si="394"/>
        <v>1294327368726949.2</v>
      </c>
      <c r="G844" s="2">
        <f t="shared" si="395"/>
        <v>41</v>
      </c>
      <c r="H844" s="2">
        <f t="shared" si="396"/>
        <v>21</v>
      </c>
      <c r="I844" s="2">
        <f t="shared" si="397"/>
        <v>100000</v>
      </c>
      <c r="J844" s="4">
        <f t="shared" si="398"/>
        <v>6157248.695092367</v>
      </c>
      <c r="K844" s="10">
        <f t="shared" si="399"/>
        <v>21892.111405678777</v>
      </c>
      <c r="L844" s="4">
        <f t="shared" si="408"/>
        <v>109460.55702839389</v>
      </c>
      <c r="M844" s="9" t="e">
        <f t="shared" si="409"/>
        <v>#NUM!</v>
      </c>
      <c r="N844" s="4">
        <f t="shared" si="400"/>
        <v>259.88329226932547</v>
      </c>
      <c r="Q844" s="2">
        <f t="shared" si="401"/>
        <v>12983532712.642212</v>
      </c>
      <c r="R844" s="2">
        <f t="shared" si="402"/>
        <v>61657626.48409266</v>
      </c>
      <c r="S844" s="2">
        <f t="shared" si="403"/>
        <v>219022.35012476487</v>
      </c>
      <c r="T844" s="4">
        <f t="shared" si="404"/>
        <v>13045190339.126305</v>
      </c>
      <c r="U844" s="4">
        <v>100000</v>
      </c>
      <c r="V844" s="10">
        <f t="shared" si="419"/>
        <v>30.82881324204633</v>
      </c>
      <c r="W844" s="4">
        <f t="shared" si="420"/>
        <v>0.10951117506238006</v>
      </c>
      <c r="X844" s="2">
        <f t="shared" si="410"/>
        <v>154.14406621023164</v>
      </c>
      <c r="Y844" s="9">
        <f t="shared" si="411"/>
        <v>1.7824074074074077E-3</v>
      </c>
      <c r="Z844" s="2">
        <f t="shared" si="412"/>
        <v>0.54755587531190031</v>
      </c>
      <c r="AA844" s="2">
        <f t="shared" si="413"/>
        <v>69825.083187794982</v>
      </c>
      <c r="AB844" s="9" t="e">
        <f t="shared" si="414"/>
        <v>#NUM!</v>
      </c>
      <c r="AC844" s="4">
        <f t="shared" si="405"/>
        <v>12983532700</v>
      </c>
      <c r="AD844" s="4">
        <f t="shared" si="415"/>
        <v>13045190300</v>
      </c>
      <c r="AE844" s="4">
        <f t="shared" si="406"/>
        <v>100000</v>
      </c>
      <c r="AF844">
        <f t="shared" si="407"/>
        <v>272153</v>
      </c>
      <c r="AG844">
        <f t="shared" si="416"/>
        <v>168200</v>
      </c>
      <c r="AH844">
        <f t="shared" si="417"/>
        <v>103953</v>
      </c>
    </row>
    <row r="845" spans="1:34">
      <c r="A845" s="3">
        <v>842</v>
      </c>
      <c r="B845" s="2">
        <f t="shared" si="392"/>
        <v>1294327368726949.2</v>
      </c>
      <c r="C845" s="2">
        <f t="shared" si="393"/>
        <v>6157248695092.3672</v>
      </c>
      <c r="D845" s="2">
        <f t="shared" si="418"/>
        <v>21892111405.678711</v>
      </c>
      <c r="E845" s="2">
        <f t="shared" si="394"/>
        <v>1300484617422041.5</v>
      </c>
      <c r="G845" s="2">
        <f t="shared" si="395"/>
        <v>41</v>
      </c>
      <c r="H845" s="2">
        <f t="shared" si="396"/>
        <v>22</v>
      </c>
      <c r="I845" s="2">
        <f t="shared" si="397"/>
        <v>100000</v>
      </c>
      <c r="J845" s="4">
        <f t="shared" si="398"/>
        <v>6179192.8449598989</v>
      </c>
      <c r="K845" s="10">
        <f t="shared" si="399"/>
        <v>21944.14986753152</v>
      </c>
      <c r="L845" s="4">
        <f t="shared" si="408"/>
        <v>109720.7493376576</v>
      </c>
      <c r="M845" s="9" t="e">
        <f t="shared" si="409"/>
        <v>#NUM!</v>
      </c>
      <c r="N845" s="4">
        <f t="shared" si="400"/>
        <v>260.19230926371529</v>
      </c>
      <c r="Q845" s="2">
        <f t="shared" si="401"/>
        <v>13045190339.126305</v>
      </c>
      <c r="R845" s="2">
        <f t="shared" si="402"/>
        <v>61877169.21883595</v>
      </c>
      <c r="S845" s="2">
        <f t="shared" si="403"/>
        <v>219542.73474329227</v>
      </c>
      <c r="T845" s="4">
        <f t="shared" si="404"/>
        <v>13107067508.34514</v>
      </c>
      <c r="U845" s="4">
        <v>100000</v>
      </c>
      <c r="V845" s="10">
        <f t="shared" si="419"/>
        <v>30.938584609417976</v>
      </c>
      <c r="W845" s="4">
        <f t="shared" si="420"/>
        <v>0.10977136737164628</v>
      </c>
      <c r="X845" s="2">
        <f t="shared" si="410"/>
        <v>154.69292304708989</v>
      </c>
      <c r="Y845" s="9">
        <f t="shared" si="411"/>
        <v>1.7824074074074077E-3</v>
      </c>
      <c r="Z845" s="2">
        <f t="shared" si="412"/>
        <v>0.54885683685824915</v>
      </c>
      <c r="AA845" s="2">
        <f t="shared" si="413"/>
        <v>69979.776110842067</v>
      </c>
      <c r="AB845" s="9" t="e">
        <f t="shared" si="414"/>
        <v>#NUM!</v>
      </c>
      <c r="AC845" s="4">
        <f t="shared" si="405"/>
        <v>13045190300</v>
      </c>
      <c r="AD845" s="4">
        <f t="shared" si="415"/>
        <v>13107067500</v>
      </c>
      <c r="AE845" s="4">
        <f t="shared" si="406"/>
        <v>100000</v>
      </c>
      <c r="AF845">
        <f t="shared" si="407"/>
        <v>272477</v>
      </c>
      <c r="AG845">
        <f t="shared" si="416"/>
        <v>168400</v>
      </c>
      <c r="AH845">
        <f t="shared" si="417"/>
        <v>104077</v>
      </c>
    </row>
    <row r="846" spans="1:34">
      <c r="A846" s="3">
        <v>843</v>
      </c>
      <c r="B846" s="2">
        <f t="shared" si="392"/>
        <v>1300484617422041.5</v>
      </c>
      <c r="C846" s="2">
        <f t="shared" si="393"/>
        <v>6179192844959.8984</v>
      </c>
      <c r="D846" s="2">
        <f t="shared" si="418"/>
        <v>21944149867.53125</v>
      </c>
      <c r="E846" s="2">
        <f t="shared" si="394"/>
        <v>1306663810267001.5</v>
      </c>
      <c r="G846" s="2">
        <f t="shared" si="395"/>
        <v>41</v>
      </c>
      <c r="H846" s="2">
        <f t="shared" si="396"/>
        <v>23</v>
      </c>
      <c r="I846" s="2">
        <f t="shared" si="397"/>
        <v>100000</v>
      </c>
      <c r="J846" s="4">
        <f t="shared" si="398"/>
        <v>6201189.0950926822</v>
      </c>
      <c r="K846" s="10">
        <f t="shared" si="399"/>
        <v>21996.250132783134</v>
      </c>
      <c r="L846" s="4">
        <f t="shared" si="408"/>
        <v>109981.25066391568</v>
      </c>
      <c r="M846" s="9" t="e">
        <f t="shared" si="409"/>
        <v>#NUM!</v>
      </c>
      <c r="N846" s="4">
        <f t="shared" si="400"/>
        <v>260.50132625807601</v>
      </c>
      <c r="Q846" s="2">
        <f t="shared" si="401"/>
        <v>13107067508.34514</v>
      </c>
      <c r="R846" s="2">
        <f t="shared" si="402"/>
        <v>62097232.956231758</v>
      </c>
      <c r="S846" s="2">
        <f t="shared" si="403"/>
        <v>220063.73739580842</v>
      </c>
      <c r="T846" s="4">
        <f t="shared" si="404"/>
        <v>13169164741.301373</v>
      </c>
      <c r="U846" s="4">
        <v>100000</v>
      </c>
      <c r="V846" s="10">
        <f t="shared" si="419"/>
        <v>31.048616478115878</v>
      </c>
      <c r="W846" s="4">
        <f t="shared" si="420"/>
        <v>0.11003186869790227</v>
      </c>
      <c r="X846" s="2">
        <f t="shared" si="410"/>
        <v>155.24308239057939</v>
      </c>
      <c r="Y846" s="9">
        <f t="shared" si="411"/>
        <v>1.7939814814814815E-3</v>
      </c>
      <c r="Z846" s="2">
        <f t="shared" si="412"/>
        <v>0.55015934348949713</v>
      </c>
      <c r="AA846" s="2">
        <f t="shared" si="413"/>
        <v>70135.019193232642</v>
      </c>
      <c r="AB846" s="9" t="e">
        <f t="shared" si="414"/>
        <v>#NUM!</v>
      </c>
      <c r="AC846" s="4">
        <f t="shared" si="405"/>
        <v>13107067500</v>
      </c>
      <c r="AD846" s="4">
        <f t="shared" si="415"/>
        <v>13169164700</v>
      </c>
      <c r="AE846" s="4">
        <f t="shared" si="406"/>
        <v>100000</v>
      </c>
      <c r="AF846">
        <f t="shared" si="407"/>
        <v>272801</v>
      </c>
      <c r="AG846">
        <f t="shared" si="416"/>
        <v>168600</v>
      </c>
      <c r="AH846">
        <f t="shared" si="417"/>
        <v>104201</v>
      </c>
    </row>
    <row r="847" spans="1:34">
      <c r="A847" s="3">
        <v>844</v>
      </c>
      <c r="B847" s="2">
        <f t="shared" si="392"/>
        <v>1306663810267001.5</v>
      </c>
      <c r="C847" s="2">
        <f t="shared" si="393"/>
        <v>6201189095092.6816</v>
      </c>
      <c r="D847" s="2">
        <f t="shared" si="418"/>
        <v>21996250132.783203</v>
      </c>
      <c r="E847" s="2">
        <f t="shared" si="394"/>
        <v>1312864999362094.2</v>
      </c>
      <c r="G847" s="2">
        <f t="shared" si="395"/>
        <v>41</v>
      </c>
      <c r="H847" s="2">
        <f t="shared" si="396"/>
        <v>24</v>
      </c>
      <c r="I847" s="2">
        <f t="shared" si="397"/>
        <v>100000</v>
      </c>
      <c r="J847" s="4">
        <f t="shared" si="398"/>
        <v>6223237.5072941156</v>
      </c>
      <c r="K847" s="10">
        <f t="shared" si="399"/>
        <v>22048.412201433624</v>
      </c>
      <c r="L847" s="4">
        <f t="shared" si="408"/>
        <v>110242.06100716811</v>
      </c>
      <c r="M847" s="9" t="e">
        <f t="shared" si="409"/>
        <v>#NUM!</v>
      </c>
      <c r="N847" s="4">
        <f t="shared" si="400"/>
        <v>260.81034325243672</v>
      </c>
      <c r="Q847" s="2">
        <f t="shared" si="401"/>
        <v>13169164741.301373</v>
      </c>
      <c r="R847" s="2">
        <f t="shared" si="402"/>
        <v>62317818.314314075</v>
      </c>
      <c r="S847" s="2">
        <f t="shared" si="403"/>
        <v>220585.35808231332</v>
      </c>
      <c r="T847" s="4">
        <f t="shared" si="404"/>
        <v>13231482559.615686</v>
      </c>
      <c r="U847" s="4">
        <v>100000</v>
      </c>
      <c r="V847" s="10">
        <f t="shared" si="419"/>
        <v>31.158909157157037</v>
      </c>
      <c r="W847" s="4">
        <f t="shared" si="420"/>
        <v>0.11029267904115869</v>
      </c>
      <c r="X847" s="2">
        <f t="shared" si="410"/>
        <v>155.79454578578517</v>
      </c>
      <c r="Y847" s="9">
        <f t="shared" si="411"/>
        <v>1.7939814814814815E-3</v>
      </c>
      <c r="Z847" s="2">
        <f t="shared" si="412"/>
        <v>0.55146339520578636</v>
      </c>
      <c r="AA847" s="2">
        <f t="shared" si="413"/>
        <v>70290.813739018427</v>
      </c>
      <c r="AB847" s="9" t="e">
        <f t="shared" si="414"/>
        <v>#NUM!</v>
      </c>
      <c r="AC847" s="4">
        <f t="shared" si="405"/>
        <v>13169164700</v>
      </c>
      <c r="AD847" s="4">
        <f t="shared" si="415"/>
        <v>13231482600</v>
      </c>
      <c r="AE847" s="4">
        <f t="shared" si="406"/>
        <v>100000</v>
      </c>
      <c r="AF847">
        <f t="shared" si="407"/>
        <v>273124</v>
      </c>
      <c r="AG847">
        <f t="shared" si="416"/>
        <v>168800</v>
      </c>
      <c r="AH847">
        <f t="shared" si="417"/>
        <v>104324</v>
      </c>
    </row>
    <row r="848" spans="1:34">
      <c r="A848" s="3">
        <v>845</v>
      </c>
      <c r="B848" s="2">
        <f t="shared" si="392"/>
        <v>1312864999362094.2</v>
      </c>
      <c r="C848" s="2">
        <f t="shared" si="393"/>
        <v>6223237507294.1162</v>
      </c>
      <c r="D848" s="2">
        <f t="shared" si="418"/>
        <v>22048412201.43457</v>
      </c>
      <c r="E848" s="2">
        <f t="shared" si="394"/>
        <v>1319088236869388.2</v>
      </c>
      <c r="G848" s="2">
        <f t="shared" si="395"/>
        <v>41</v>
      </c>
      <c r="H848" s="2">
        <f t="shared" si="396"/>
        <v>25</v>
      </c>
      <c r="I848" s="2">
        <f t="shared" si="397"/>
        <v>100000</v>
      </c>
      <c r="J848" s="4">
        <f t="shared" si="398"/>
        <v>6245338.1433675988</v>
      </c>
      <c r="K848" s="10">
        <f t="shared" si="399"/>
        <v>22100.63607348299</v>
      </c>
      <c r="L848" s="4">
        <f t="shared" si="408"/>
        <v>110503.18036741496</v>
      </c>
      <c r="M848" s="9" t="e">
        <f t="shared" si="409"/>
        <v>#NUM!</v>
      </c>
      <c r="N848" s="4">
        <f t="shared" si="400"/>
        <v>261.1193602468411</v>
      </c>
      <c r="Q848" s="2">
        <f t="shared" si="401"/>
        <v>13231482559.615686</v>
      </c>
      <c r="R848" s="2">
        <f t="shared" si="402"/>
        <v>62538925.911116883</v>
      </c>
      <c r="S848" s="2">
        <f t="shared" si="403"/>
        <v>221107.59680280698</v>
      </c>
      <c r="T848" s="4">
        <f t="shared" si="404"/>
        <v>13294021485.526804</v>
      </c>
      <c r="U848" s="4">
        <v>100000</v>
      </c>
      <c r="V848" s="10">
        <f t="shared" si="419"/>
        <v>31.269462955558438</v>
      </c>
      <c r="W848" s="4">
        <f t="shared" si="420"/>
        <v>0.11055379840140134</v>
      </c>
      <c r="X848" s="2">
        <f t="shared" si="410"/>
        <v>156.34731477779218</v>
      </c>
      <c r="Y848" s="9">
        <f t="shared" si="411"/>
        <v>1.8055555555555557E-3</v>
      </c>
      <c r="Z848" s="2">
        <f t="shared" si="412"/>
        <v>0.55276899200700313</v>
      </c>
      <c r="AA848" s="2">
        <f t="shared" si="413"/>
        <v>70447.161053796226</v>
      </c>
      <c r="AB848" s="9" t="e">
        <f t="shared" si="414"/>
        <v>#NUM!</v>
      </c>
      <c r="AC848" s="4">
        <f t="shared" si="405"/>
        <v>13231482600</v>
      </c>
      <c r="AD848" s="4">
        <f t="shared" si="415"/>
        <v>13294021500</v>
      </c>
      <c r="AE848" s="4">
        <f t="shared" si="406"/>
        <v>100000</v>
      </c>
      <c r="AF848">
        <f t="shared" si="407"/>
        <v>273448</v>
      </c>
      <c r="AG848">
        <f t="shared" si="416"/>
        <v>169000</v>
      </c>
      <c r="AH848">
        <f t="shared" si="417"/>
        <v>104448</v>
      </c>
    </row>
    <row r="849" spans="1:34">
      <c r="A849" s="3">
        <v>846</v>
      </c>
      <c r="B849" s="2">
        <f t="shared" si="392"/>
        <v>1319088236869388.2</v>
      </c>
      <c r="C849" s="2">
        <f t="shared" si="393"/>
        <v>6245338143367.5986</v>
      </c>
      <c r="D849" s="2">
        <f t="shared" si="418"/>
        <v>22100636073.482422</v>
      </c>
      <c r="E849" s="2">
        <f t="shared" si="394"/>
        <v>1325333575012755.7</v>
      </c>
      <c r="G849" s="2">
        <f t="shared" si="395"/>
        <v>41</v>
      </c>
      <c r="H849" s="2">
        <f t="shared" si="396"/>
        <v>26</v>
      </c>
      <c r="I849" s="2">
        <f t="shared" si="397"/>
        <v>100000</v>
      </c>
      <c r="J849" s="4">
        <f t="shared" si="398"/>
        <v>6267491.0651165303</v>
      </c>
      <c r="K849" s="10">
        <f t="shared" si="399"/>
        <v>22152.921748931232</v>
      </c>
      <c r="L849" s="4">
        <f t="shared" si="408"/>
        <v>110764.60874465616</v>
      </c>
      <c r="M849" s="9" t="e">
        <f t="shared" si="409"/>
        <v>#NUM!</v>
      </c>
      <c r="N849" s="4">
        <f t="shared" si="400"/>
        <v>261.42837724120182</v>
      </c>
      <c r="Q849" s="2">
        <f t="shared" si="401"/>
        <v>13294021485.526804</v>
      </c>
      <c r="R849" s="2">
        <f t="shared" si="402"/>
        <v>62760556.364674173</v>
      </c>
      <c r="S849" s="2">
        <f t="shared" si="403"/>
        <v>221630.45355728938</v>
      </c>
      <c r="T849" s="4">
        <f t="shared" si="404"/>
        <v>13356782041.891478</v>
      </c>
      <c r="U849" s="4">
        <v>100000</v>
      </c>
      <c r="V849" s="10">
        <f t="shared" si="419"/>
        <v>31.38027818233709</v>
      </c>
      <c r="W849" s="4">
        <f t="shared" si="420"/>
        <v>0.11081522677865152</v>
      </c>
      <c r="X849" s="2">
        <f t="shared" si="410"/>
        <v>156.90139091168544</v>
      </c>
      <c r="Y849" s="9">
        <f t="shared" si="411"/>
        <v>1.8055555555555557E-3</v>
      </c>
      <c r="Z849" s="2">
        <f t="shared" si="412"/>
        <v>0.55407613389326116</v>
      </c>
      <c r="AA849" s="2">
        <f t="shared" si="413"/>
        <v>70604.062444707917</v>
      </c>
      <c r="AB849" s="9" t="e">
        <f t="shared" si="414"/>
        <v>#NUM!</v>
      </c>
      <c r="AC849" s="4">
        <f t="shared" si="405"/>
        <v>13294021500</v>
      </c>
      <c r="AD849" s="4">
        <f t="shared" si="415"/>
        <v>13356782000</v>
      </c>
      <c r="AE849" s="4">
        <f t="shared" si="406"/>
        <v>100000</v>
      </c>
      <c r="AF849">
        <f t="shared" si="407"/>
        <v>273771</v>
      </c>
      <c r="AG849">
        <f t="shared" si="416"/>
        <v>169200</v>
      </c>
      <c r="AH849">
        <f t="shared" si="417"/>
        <v>104571</v>
      </c>
    </row>
    <row r="850" spans="1:34">
      <c r="A850" s="3">
        <v>847</v>
      </c>
      <c r="B850" s="2">
        <f t="shared" si="392"/>
        <v>1325333575012755.7</v>
      </c>
      <c r="C850" s="2">
        <f t="shared" si="393"/>
        <v>6267491065116.5312</v>
      </c>
      <c r="D850" s="2">
        <f t="shared" si="418"/>
        <v>22152921748.932617</v>
      </c>
      <c r="E850" s="2">
        <f t="shared" si="394"/>
        <v>1331601066077872.2</v>
      </c>
      <c r="G850" s="2">
        <f t="shared" si="395"/>
        <v>41</v>
      </c>
      <c r="H850" s="2">
        <f t="shared" si="396"/>
        <v>27</v>
      </c>
      <c r="I850" s="2">
        <f t="shared" si="397"/>
        <v>100000</v>
      </c>
      <c r="J850" s="4">
        <f t="shared" si="398"/>
        <v>6289696.3343443088</v>
      </c>
      <c r="K850" s="10">
        <f t="shared" si="399"/>
        <v>22205.26922777835</v>
      </c>
      <c r="L850" s="4">
        <f t="shared" si="408"/>
        <v>111026.34613889175</v>
      </c>
      <c r="M850" s="9" t="e">
        <f t="shared" si="409"/>
        <v>#NUM!</v>
      </c>
      <c r="N850" s="4">
        <f t="shared" si="400"/>
        <v>261.73739423559164</v>
      </c>
      <c r="Q850" s="2">
        <f t="shared" si="401"/>
        <v>13356782041.891478</v>
      </c>
      <c r="R850" s="2">
        <f t="shared" si="402"/>
        <v>62982710.293019935</v>
      </c>
      <c r="S850" s="2">
        <f t="shared" si="403"/>
        <v>222153.92834576053</v>
      </c>
      <c r="T850" s="4">
        <f t="shared" si="404"/>
        <v>13419764752.184498</v>
      </c>
      <c r="U850" s="4">
        <v>100000</v>
      </c>
      <c r="V850" s="10">
        <f t="shared" si="419"/>
        <v>31.491355146509967</v>
      </c>
      <c r="W850" s="4">
        <f t="shared" si="420"/>
        <v>0.11107696417287727</v>
      </c>
      <c r="X850" s="2">
        <f t="shared" si="410"/>
        <v>157.45677573254983</v>
      </c>
      <c r="Y850" s="9">
        <f t="shared" si="411"/>
        <v>1.8171296296296297E-3</v>
      </c>
      <c r="Z850" s="2">
        <f t="shared" si="412"/>
        <v>0.55538482086438989</v>
      </c>
      <c r="AA850" s="2">
        <f t="shared" si="413"/>
        <v>70761.519220440474</v>
      </c>
      <c r="AB850" s="9" t="e">
        <f t="shared" si="414"/>
        <v>#NUM!</v>
      </c>
      <c r="AC850" s="4">
        <f t="shared" si="405"/>
        <v>13356782000</v>
      </c>
      <c r="AD850" s="4">
        <f t="shared" si="415"/>
        <v>13419764800</v>
      </c>
      <c r="AE850" s="4">
        <f t="shared" si="406"/>
        <v>100000</v>
      </c>
      <c r="AF850">
        <f t="shared" si="407"/>
        <v>274095</v>
      </c>
      <c r="AG850">
        <f t="shared" si="416"/>
        <v>169400</v>
      </c>
      <c r="AH850">
        <f t="shared" si="417"/>
        <v>104695</v>
      </c>
    </row>
    <row r="851" spans="1:34">
      <c r="A851" s="3">
        <v>848</v>
      </c>
      <c r="B851" s="2">
        <f t="shared" si="392"/>
        <v>1331601066077872.2</v>
      </c>
      <c r="C851" s="2">
        <f t="shared" si="393"/>
        <v>6289696334344.3086</v>
      </c>
      <c r="D851" s="2">
        <f t="shared" si="418"/>
        <v>22205269227.777344</v>
      </c>
      <c r="E851" s="2">
        <f t="shared" si="394"/>
        <v>1337890762412216.5</v>
      </c>
      <c r="G851" s="2">
        <f t="shared" si="395"/>
        <v>41</v>
      </c>
      <c r="H851" s="2">
        <f t="shared" si="396"/>
        <v>28</v>
      </c>
      <c r="I851" s="2">
        <f t="shared" si="397"/>
        <v>100000</v>
      </c>
      <c r="J851" s="4">
        <f t="shared" si="398"/>
        <v>6311954.012854333</v>
      </c>
      <c r="K851" s="10">
        <f t="shared" si="399"/>
        <v>22257.67851002434</v>
      </c>
      <c r="L851" s="4">
        <f t="shared" si="408"/>
        <v>111288.3925501217</v>
      </c>
      <c r="M851" s="9" t="e">
        <f t="shared" si="409"/>
        <v>#NUM!</v>
      </c>
      <c r="N851" s="4">
        <f t="shared" si="400"/>
        <v>262.04641122995235</v>
      </c>
      <c r="Q851" s="2">
        <f t="shared" si="401"/>
        <v>13419764752.184498</v>
      </c>
      <c r="R851" s="2">
        <f t="shared" si="402"/>
        <v>63205388.314188153</v>
      </c>
      <c r="S851" s="2">
        <f t="shared" si="403"/>
        <v>222678.02116822044</v>
      </c>
      <c r="T851" s="4">
        <f t="shared" si="404"/>
        <v>13482970140.498686</v>
      </c>
      <c r="U851" s="4">
        <v>100000</v>
      </c>
      <c r="V851" s="10">
        <f t="shared" si="419"/>
        <v>31.602694157094074</v>
      </c>
      <c r="W851" s="4">
        <f t="shared" si="420"/>
        <v>0.111339010584107</v>
      </c>
      <c r="X851" s="2">
        <f t="shared" si="410"/>
        <v>158.01347078547036</v>
      </c>
      <c r="Y851" s="9">
        <f t="shared" si="411"/>
        <v>1.8287037037037037E-3</v>
      </c>
      <c r="Z851" s="2">
        <f t="shared" si="412"/>
        <v>0.55669505292053145</v>
      </c>
      <c r="AA851" s="2">
        <f t="shared" si="413"/>
        <v>70919.532691225948</v>
      </c>
      <c r="AB851" s="9" t="e">
        <f t="shared" si="414"/>
        <v>#NUM!</v>
      </c>
      <c r="AC851" s="4">
        <f t="shared" si="405"/>
        <v>13419764800</v>
      </c>
      <c r="AD851" s="4">
        <f t="shared" si="415"/>
        <v>13482970100</v>
      </c>
      <c r="AE851" s="4">
        <f t="shared" si="406"/>
        <v>100000</v>
      </c>
      <c r="AF851">
        <f t="shared" si="407"/>
        <v>274419</v>
      </c>
      <c r="AG851">
        <f t="shared" si="416"/>
        <v>169600</v>
      </c>
      <c r="AH851">
        <f t="shared" si="417"/>
        <v>104819</v>
      </c>
    </row>
    <row r="852" spans="1:34">
      <c r="A852" s="3">
        <v>849</v>
      </c>
      <c r="B852" s="2">
        <f t="shared" si="392"/>
        <v>1337890762412216.5</v>
      </c>
      <c r="C852" s="2">
        <f t="shared" si="393"/>
        <v>6311954012854.334</v>
      </c>
      <c r="D852" s="2">
        <f t="shared" si="418"/>
        <v>22257678510.025391</v>
      </c>
      <c r="E852" s="2">
        <f t="shared" si="394"/>
        <v>1344202716425070.7</v>
      </c>
      <c r="G852" s="2">
        <f t="shared" si="395"/>
        <v>41</v>
      </c>
      <c r="H852" s="2">
        <f t="shared" si="396"/>
        <v>29</v>
      </c>
      <c r="I852" s="2">
        <f t="shared" si="397"/>
        <v>100000</v>
      </c>
      <c r="J852" s="4">
        <f t="shared" si="398"/>
        <v>6334264.1624500025</v>
      </c>
      <c r="K852" s="10">
        <f t="shared" si="399"/>
        <v>22310.149595669205</v>
      </c>
      <c r="L852" s="4">
        <f t="shared" si="408"/>
        <v>111550.74797834603</v>
      </c>
      <c r="M852" s="9" t="e">
        <f t="shared" si="409"/>
        <v>#NUM!</v>
      </c>
      <c r="N852" s="4">
        <f t="shared" si="400"/>
        <v>262.35542822432762</v>
      </c>
      <c r="Q852" s="2">
        <f t="shared" si="401"/>
        <v>13482970140.498686</v>
      </c>
      <c r="R852" s="2">
        <f t="shared" si="402"/>
        <v>63428591.046212822</v>
      </c>
      <c r="S852" s="2">
        <f t="shared" si="403"/>
        <v>223202.73202466909</v>
      </c>
      <c r="T852" s="4">
        <f t="shared" si="404"/>
        <v>13546398731.544899</v>
      </c>
      <c r="U852" s="4">
        <v>100000</v>
      </c>
      <c r="V852" s="10">
        <f t="shared" si="419"/>
        <v>31.714295523106408</v>
      </c>
      <c r="W852" s="4">
        <f t="shared" si="420"/>
        <v>0.11160136601233361</v>
      </c>
      <c r="X852" s="2">
        <f t="shared" si="410"/>
        <v>158.57147761553205</v>
      </c>
      <c r="Y852" s="9">
        <f t="shared" si="411"/>
        <v>1.8287037037037037E-3</v>
      </c>
      <c r="Z852" s="2">
        <f t="shared" si="412"/>
        <v>0.55800683006168583</v>
      </c>
      <c r="AA852" s="2">
        <f t="shared" si="413"/>
        <v>71078.104168841484</v>
      </c>
      <c r="AB852" s="9" t="e">
        <f t="shared" si="414"/>
        <v>#NUM!</v>
      </c>
      <c r="AC852" s="4">
        <f t="shared" si="405"/>
        <v>13482970100</v>
      </c>
      <c r="AD852" s="4">
        <f t="shared" si="415"/>
        <v>13546398700</v>
      </c>
      <c r="AE852" s="4">
        <f t="shared" si="406"/>
        <v>100000</v>
      </c>
      <c r="AF852">
        <f t="shared" si="407"/>
        <v>274742</v>
      </c>
      <c r="AG852">
        <f t="shared" si="416"/>
        <v>169800</v>
      </c>
      <c r="AH852">
        <f t="shared" si="417"/>
        <v>104942</v>
      </c>
    </row>
    <row r="853" spans="1:34">
      <c r="A853" s="3">
        <v>850</v>
      </c>
      <c r="B853" s="2">
        <f t="shared" si="392"/>
        <v>1344202716425070.7</v>
      </c>
      <c r="C853" s="2">
        <f t="shared" si="393"/>
        <v>6334264162450.002</v>
      </c>
      <c r="D853" s="2">
        <f t="shared" si="418"/>
        <v>22310149595.667969</v>
      </c>
      <c r="E853" s="2">
        <f t="shared" si="394"/>
        <v>1350536980587520.7</v>
      </c>
      <c r="G853" s="2">
        <f t="shared" si="395"/>
        <v>41</v>
      </c>
      <c r="H853" s="2">
        <f t="shared" si="396"/>
        <v>30</v>
      </c>
      <c r="I853" s="2">
        <f t="shared" si="397"/>
        <v>100000</v>
      </c>
      <c r="J853" s="4">
        <f t="shared" si="398"/>
        <v>6356626.8449347159</v>
      </c>
      <c r="K853" s="10">
        <f t="shared" si="399"/>
        <v>22362.682484712946</v>
      </c>
      <c r="L853" s="4">
        <f t="shared" si="408"/>
        <v>111813.41242356473</v>
      </c>
      <c r="M853" s="9" t="e">
        <f t="shared" si="409"/>
        <v>#NUM!</v>
      </c>
      <c r="N853" s="4">
        <f t="shared" si="400"/>
        <v>262.66444521870289</v>
      </c>
      <c r="Q853" s="2">
        <f t="shared" si="401"/>
        <v>13546398731.544899</v>
      </c>
      <c r="R853" s="2">
        <f t="shared" si="402"/>
        <v>63652319.107127927</v>
      </c>
      <c r="S853" s="2">
        <f t="shared" si="403"/>
        <v>223728.0609151065</v>
      </c>
      <c r="T853" s="4">
        <f t="shared" si="404"/>
        <v>13610051050.652027</v>
      </c>
      <c r="U853" s="4">
        <v>100000</v>
      </c>
      <c r="V853" s="10">
        <f t="shared" si="419"/>
        <v>31.826159553563961</v>
      </c>
      <c r="W853" s="4">
        <f t="shared" si="420"/>
        <v>0.11186403045755355</v>
      </c>
      <c r="X853" s="2">
        <f t="shared" si="410"/>
        <v>159.13079776781981</v>
      </c>
      <c r="Y853" s="9">
        <f t="shared" si="411"/>
        <v>1.8402777777777777E-3</v>
      </c>
      <c r="Z853" s="2">
        <f t="shared" si="412"/>
        <v>0.55932015228776777</v>
      </c>
      <c r="AA853" s="2">
        <f t="shared" si="413"/>
        <v>71237.234966609307</v>
      </c>
      <c r="AB853" s="9" t="e">
        <f t="shared" si="414"/>
        <v>#NUM!</v>
      </c>
      <c r="AC853" s="4">
        <f t="shared" si="405"/>
        <v>13546398700</v>
      </c>
      <c r="AD853" s="4">
        <f t="shared" si="415"/>
        <v>13610051100</v>
      </c>
      <c r="AE853" s="4">
        <f t="shared" si="406"/>
        <v>100000</v>
      </c>
      <c r="AF853">
        <f t="shared" si="407"/>
        <v>275066</v>
      </c>
      <c r="AG853">
        <f t="shared" si="416"/>
        <v>170000</v>
      </c>
      <c r="AH853">
        <f t="shared" si="417"/>
        <v>105066</v>
      </c>
    </row>
    <row r="854" spans="1:34">
      <c r="A854" s="3">
        <v>851</v>
      </c>
      <c r="B854" s="2">
        <f t="shared" si="392"/>
        <v>1350536980587520.7</v>
      </c>
      <c r="C854" s="2">
        <f t="shared" si="393"/>
        <v>6356626844934.7158</v>
      </c>
      <c r="D854" s="2">
        <f t="shared" si="418"/>
        <v>22362682484.713867</v>
      </c>
      <c r="E854" s="2">
        <f t="shared" si="394"/>
        <v>1356893607432455.5</v>
      </c>
      <c r="G854" s="2">
        <f t="shared" si="395"/>
        <v>41</v>
      </c>
      <c r="H854" s="2">
        <f t="shared" si="396"/>
        <v>31</v>
      </c>
      <c r="I854" s="2">
        <f t="shared" si="397"/>
        <v>100000</v>
      </c>
      <c r="J854" s="4">
        <f t="shared" si="398"/>
        <v>6379042.1221118718</v>
      </c>
      <c r="K854" s="10">
        <f t="shared" si="399"/>
        <v>22415.277177155564</v>
      </c>
      <c r="L854" s="4">
        <f t="shared" si="408"/>
        <v>112076.38588577783</v>
      </c>
      <c r="M854" s="9" t="e">
        <f t="shared" si="409"/>
        <v>#NUM!</v>
      </c>
      <c r="N854" s="4">
        <f t="shared" si="400"/>
        <v>262.97346221309272</v>
      </c>
      <c r="Q854" s="2">
        <f t="shared" si="401"/>
        <v>13610051050.652027</v>
      </c>
      <c r="R854" s="2">
        <f t="shared" si="402"/>
        <v>63876573.114967458</v>
      </c>
      <c r="S854" s="2">
        <f t="shared" si="403"/>
        <v>224254.00783953266</v>
      </c>
      <c r="T854" s="4">
        <f t="shared" si="404"/>
        <v>13673927623.766994</v>
      </c>
      <c r="U854" s="4">
        <v>100000</v>
      </c>
      <c r="V854" s="10">
        <f t="shared" si="419"/>
        <v>31.938286557483728</v>
      </c>
      <c r="W854" s="4">
        <f t="shared" si="420"/>
        <v>0.11212700391976682</v>
      </c>
      <c r="X854" s="2">
        <f t="shared" si="410"/>
        <v>159.69143278741865</v>
      </c>
      <c r="Y854" s="9">
        <f t="shared" si="411"/>
        <v>1.8402777777777777E-3</v>
      </c>
      <c r="Z854" s="2">
        <f t="shared" si="412"/>
        <v>0.56063501959883411</v>
      </c>
      <c r="AA854" s="2">
        <f t="shared" si="413"/>
        <v>71396.926399396732</v>
      </c>
      <c r="AB854" s="9" t="e">
        <f t="shared" si="414"/>
        <v>#NUM!</v>
      </c>
      <c r="AC854" s="4">
        <f t="shared" si="405"/>
        <v>13610051100</v>
      </c>
      <c r="AD854" s="4">
        <f t="shared" si="415"/>
        <v>13673927600</v>
      </c>
      <c r="AE854" s="4">
        <f t="shared" si="406"/>
        <v>100000</v>
      </c>
      <c r="AF854">
        <f t="shared" si="407"/>
        <v>275389</v>
      </c>
      <c r="AG854">
        <f t="shared" si="416"/>
        <v>170200</v>
      </c>
      <c r="AH854">
        <f t="shared" si="417"/>
        <v>105189</v>
      </c>
    </row>
    <row r="855" spans="1:34">
      <c r="A855" s="3">
        <v>852</v>
      </c>
      <c r="B855" s="2">
        <f t="shared" si="392"/>
        <v>1356893607432455.5</v>
      </c>
      <c r="C855" s="2">
        <f t="shared" si="393"/>
        <v>6379042122111.8711</v>
      </c>
      <c r="D855" s="2">
        <f t="shared" si="418"/>
        <v>22415277177.155273</v>
      </c>
      <c r="E855" s="2">
        <f t="shared" si="394"/>
        <v>1363272649554567.2</v>
      </c>
      <c r="G855" s="2">
        <f t="shared" si="395"/>
        <v>41</v>
      </c>
      <c r="H855" s="2">
        <f t="shared" si="396"/>
        <v>32</v>
      </c>
      <c r="I855" s="2">
        <f t="shared" si="397"/>
        <v>100000</v>
      </c>
      <c r="J855" s="4">
        <f t="shared" si="398"/>
        <v>6401510.055784869</v>
      </c>
      <c r="K855" s="10">
        <f t="shared" si="399"/>
        <v>22467.933672997053</v>
      </c>
      <c r="L855" s="4">
        <f t="shared" si="408"/>
        <v>112339.66836498526</v>
      </c>
      <c r="M855" s="9" t="e">
        <f t="shared" si="409"/>
        <v>#NUM!</v>
      </c>
      <c r="N855" s="4">
        <f t="shared" si="400"/>
        <v>263.28247920743888</v>
      </c>
      <c r="Q855" s="2">
        <f t="shared" si="401"/>
        <v>13673927623.766994</v>
      </c>
      <c r="R855" s="2">
        <f t="shared" si="402"/>
        <v>64101353.687765405</v>
      </c>
      <c r="S855" s="2">
        <f t="shared" si="403"/>
        <v>224780.57279794756</v>
      </c>
      <c r="T855" s="4">
        <f t="shared" si="404"/>
        <v>13738028977.45476</v>
      </c>
      <c r="U855" s="4">
        <v>100000</v>
      </c>
      <c r="V855" s="10">
        <f t="shared" si="419"/>
        <v>32.050676843882698</v>
      </c>
      <c r="W855" s="4">
        <f t="shared" si="420"/>
        <v>0.11239028639896986</v>
      </c>
      <c r="X855" s="2">
        <f t="shared" si="410"/>
        <v>160.25338421941348</v>
      </c>
      <c r="Y855" s="9">
        <f t="shared" si="411"/>
        <v>1.8518518518518517E-3</v>
      </c>
      <c r="Z855" s="2">
        <f t="shared" si="412"/>
        <v>0.561951431994828</v>
      </c>
      <c r="AA855" s="2">
        <f t="shared" si="413"/>
        <v>71557.179783616142</v>
      </c>
      <c r="AB855" s="9" t="e">
        <f t="shared" si="414"/>
        <v>#NUM!</v>
      </c>
      <c r="AC855" s="4">
        <f t="shared" si="405"/>
        <v>13673927600</v>
      </c>
      <c r="AD855" s="4">
        <f t="shared" si="415"/>
        <v>13738029000</v>
      </c>
      <c r="AE855" s="4">
        <f t="shared" si="406"/>
        <v>100000</v>
      </c>
      <c r="AF855">
        <f t="shared" si="407"/>
        <v>275713</v>
      </c>
      <c r="AG855">
        <f t="shared" si="416"/>
        <v>170400</v>
      </c>
      <c r="AH855">
        <f t="shared" si="417"/>
        <v>105313</v>
      </c>
    </row>
    <row r="856" spans="1:34">
      <c r="A856" s="3">
        <v>853</v>
      </c>
      <c r="B856" s="2">
        <f t="shared" si="392"/>
        <v>1363272649554567.2</v>
      </c>
      <c r="C856" s="2">
        <f t="shared" si="393"/>
        <v>6401510055784.8691</v>
      </c>
      <c r="D856" s="2">
        <f t="shared" si="418"/>
        <v>22467933672.998047</v>
      </c>
      <c r="E856" s="2">
        <f t="shared" si="394"/>
        <v>1369674159610352</v>
      </c>
      <c r="G856" s="2">
        <f t="shared" si="395"/>
        <v>41</v>
      </c>
      <c r="H856" s="2">
        <f t="shared" si="396"/>
        <v>33</v>
      </c>
      <c r="I856" s="2">
        <f t="shared" si="397"/>
        <v>100000</v>
      </c>
      <c r="J856" s="4">
        <f t="shared" si="398"/>
        <v>6424030.7077571061</v>
      </c>
      <c r="K856" s="10">
        <f t="shared" si="399"/>
        <v>22520.651972237418</v>
      </c>
      <c r="L856" s="4">
        <f t="shared" si="408"/>
        <v>112603.25986118709</v>
      </c>
      <c r="M856" s="9" t="e">
        <f t="shared" si="409"/>
        <v>#NUM!</v>
      </c>
      <c r="N856" s="4">
        <f t="shared" si="400"/>
        <v>263.5914962018287</v>
      </c>
      <c r="Q856" s="2">
        <f t="shared" si="401"/>
        <v>13738028977.45476</v>
      </c>
      <c r="R856" s="2">
        <f t="shared" si="402"/>
        <v>64326661.443555757</v>
      </c>
      <c r="S856" s="2">
        <f t="shared" si="403"/>
        <v>225307.75579035122</v>
      </c>
      <c r="T856" s="4">
        <f t="shared" si="404"/>
        <v>13802355638.898315</v>
      </c>
      <c r="U856" s="4">
        <v>100000</v>
      </c>
      <c r="V856" s="10">
        <f t="shared" si="419"/>
        <v>32.163330721777875</v>
      </c>
      <c r="W856" s="4">
        <f t="shared" si="420"/>
        <v>0.11265387789517689</v>
      </c>
      <c r="X856" s="2">
        <f t="shared" si="410"/>
        <v>160.81665360888937</v>
      </c>
      <c r="Y856" s="9">
        <f t="shared" si="411"/>
        <v>1.8518518518518517E-3</v>
      </c>
      <c r="Z856" s="2">
        <f t="shared" si="412"/>
        <v>0.56326938947589156</v>
      </c>
      <c r="AA856" s="2">
        <f t="shared" si="413"/>
        <v>71717.996437225025</v>
      </c>
      <c r="AB856" s="9" t="e">
        <f t="shared" si="414"/>
        <v>#NUM!</v>
      </c>
      <c r="AC856" s="4">
        <f t="shared" si="405"/>
        <v>13738029000</v>
      </c>
      <c r="AD856" s="4">
        <f t="shared" si="415"/>
        <v>13802355600</v>
      </c>
      <c r="AE856" s="4">
        <f t="shared" si="406"/>
        <v>100000</v>
      </c>
      <c r="AF856">
        <f t="shared" si="407"/>
        <v>276037</v>
      </c>
      <c r="AG856">
        <f t="shared" si="416"/>
        <v>170600</v>
      </c>
      <c r="AH856">
        <f t="shared" si="417"/>
        <v>105437</v>
      </c>
    </row>
    <row r="857" spans="1:34">
      <c r="A857" s="3">
        <v>854</v>
      </c>
      <c r="B857" s="2">
        <f t="shared" si="392"/>
        <v>1369674159610352</v>
      </c>
      <c r="C857" s="2">
        <f t="shared" si="393"/>
        <v>6424030707757.1055</v>
      </c>
      <c r="D857" s="2">
        <f t="shared" si="418"/>
        <v>22520651972.236328</v>
      </c>
      <c r="E857" s="2">
        <f t="shared" si="394"/>
        <v>1376098190318109</v>
      </c>
      <c r="G857" s="2">
        <f t="shared" si="395"/>
        <v>41</v>
      </c>
      <c r="H857" s="2">
        <f t="shared" si="396"/>
        <v>34</v>
      </c>
      <c r="I857" s="2">
        <f t="shared" si="397"/>
        <v>100000</v>
      </c>
      <c r="J857" s="4">
        <f t="shared" si="398"/>
        <v>6446604.1398319826</v>
      </c>
      <c r="K857" s="10">
        <f t="shared" si="399"/>
        <v>22573.432074876659</v>
      </c>
      <c r="L857" s="4">
        <f t="shared" si="408"/>
        <v>112867.1603743833</v>
      </c>
      <c r="M857" s="9" t="e">
        <f t="shared" si="409"/>
        <v>#NUM!</v>
      </c>
      <c r="N857" s="4">
        <f t="shared" si="400"/>
        <v>263.90051319620397</v>
      </c>
      <c r="Q857" s="2">
        <f t="shared" si="401"/>
        <v>13802355638.898315</v>
      </c>
      <c r="R857" s="2">
        <f t="shared" si="402"/>
        <v>64552497.000372499</v>
      </c>
      <c r="S857" s="2">
        <f t="shared" si="403"/>
        <v>225835.55681674363</v>
      </c>
      <c r="T857" s="4">
        <f t="shared" si="404"/>
        <v>13866908135.898687</v>
      </c>
      <c r="U857" s="4">
        <v>100000</v>
      </c>
      <c r="V857" s="10">
        <f t="shared" si="419"/>
        <v>32.276248500186249</v>
      </c>
      <c r="W857" s="4">
        <f t="shared" si="420"/>
        <v>0.11291777840837369</v>
      </c>
      <c r="X857" s="2">
        <f t="shared" si="410"/>
        <v>161.38124250093125</v>
      </c>
      <c r="Y857" s="9">
        <f t="shared" si="411"/>
        <v>1.8634259259259257E-3</v>
      </c>
      <c r="Z857" s="2">
        <f t="shared" si="412"/>
        <v>0.56458889204188267</v>
      </c>
      <c r="AA857" s="2">
        <f t="shared" si="413"/>
        <v>71879.377679725963</v>
      </c>
      <c r="AB857" s="9" t="e">
        <f t="shared" si="414"/>
        <v>#NUM!</v>
      </c>
      <c r="AC857" s="4">
        <f t="shared" si="405"/>
        <v>13802355600</v>
      </c>
      <c r="AD857" s="4">
        <f t="shared" si="415"/>
        <v>13866908100</v>
      </c>
      <c r="AE857" s="4">
        <f t="shared" si="406"/>
        <v>100000</v>
      </c>
      <c r="AF857">
        <f t="shared" si="407"/>
        <v>276360</v>
      </c>
      <c r="AG857">
        <f t="shared" si="416"/>
        <v>170800</v>
      </c>
      <c r="AH857">
        <f t="shared" si="417"/>
        <v>105560</v>
      </c>
    </row>
    <row r="858" spans="1:34">
      <c r="A858" s="3">
        <v>855</v>
      </c>
      <c r="B858" s="2">
        <f t="shared" si="392"/>
        <v>1376098190318109</v>
      </c>
      <c r="C858" s="2">
        <f t="shared" si="393"/>
        <v>6446604139831.9824</v>
      </c>
      <c r="D858" s="2">
        <f t="shared" si="418"/>
        <v>22573432074.876953</v>
      </c>
      <c r="E858" s="2">
        <f t="shared" si="394"/>
        <v>1382544794457941</v>
      </c>
      <c r="G858" s="2">
        <f t="shared" si="395"/>
        <v>41</v>
      </c>
      <c r="H858" s="2">
        <f t="shared" si="396"/>
        <v>35</v>
      </c>
      <c r="I858" s="2">
        <f t="shared" si="397"/>
        <v>100000</v>
      </c>
      <c r="J858" s="4">
        <f t="shared" si="398"/>
        <v>6469230.4138128972</v>
      </c>
      <c r="K858" s="10">
        <f t="shared" si="399"/>
        <v>22626.273980914775</v>
      </c>
      <c r="L858" s="4">
        <f t="shared" si="408"/>
        <v>113131.36990457388</v>
      </c>
      <c r="M858" s="9" t="e">
        <f t="shared" si="409"/>
        <v>#NUM!</v>
      </c>
      <c r="N858" s="4">
        <f t="shared" si="400"/>
        <v>264.20953019057924</v>
      </c>
      <c r="Q858" s="2">
        <f t="shared" si="401"/>
        <v>13866908135.898687</v>
      </c>
      <c r="R858" s="2">
        <f t="shared" si="402"/>
        <v>64778860.97624962</v>
      </c>
      <c r="S858" s="2">
        <f t="shared" si="403"/>
        <v>226363.97587712479</v>
      </c>
      <c r="T858" s="4">
        <f t="shared" si="404"/>
        <v>13931686996.874937</v>
      </c>
      <c r="U858" s="4">
        <v>100000</v>
      </c>
      <c r="V858" s="10">
        <f t="shared" si="419"/>
        <v>32.389430488124809</v>
      </c>
      <c r="W858" s="4">
        <f t="shared" si="420"/>
        <v>0.11318198793856027</v>
      </c>
      <c r="X858" s="2">
        <f t="shared" si="410"/>
        <v>161.94715244062405</v>
      </c>
      <c r="Y858" s="9">
        <f t="shared" si="411"/>
        <v>1.8634259259259257E-3</v>
      </c>
      <c r="Z858" s="2">
        <f t="shared" si="412"/>
        <v>0.56590993969280134</v>
      </c>
      <c r="AA858" s="2">
        <f t="shared" si="413"/>
        <v>72041.324832166589</v>
      </c>
      <c r="AB858" s="9" t="e">
        <f t="shared" si="414"/>
        <v>#NUM!</v>
      </c>
      <c r="AC858" s="4">
        <f t="shared" si="405"/>
        <v>13866908100</v>
      </c>
      <c r="AD858" s="4">
        <f t="shared" si="415"/>
        <v>13931687000</v>
      </c>
      <c r="AE858" s="4">
        <f t="shared" si="406"/>
        <v>100000</v>
      </c>
      <c r="AF858">
        <f t="shared" si="407"/>
        <v>276684</v>
      </c>
      <c r="AG858">
        <f t="shared" si="416"/>
        <v>171000</v>
      </c>
      <c r="AH858">
        <f t="shared" si="417"/>
        <v>105684</v>
      </c>
    </row>
    <row r="859" spans="1:34">
      <c r="A859" s="3">
        <v>856</v>
      </c>
      <c r="B859" s="2">
        <f t="shared" si="392"/>
        <v>1382544794457941</v>
      </c>
      <c r="C859" s="2">
        <f t="shared" si="393"/>
        <v>6469230413812.8965</v>
      </c>
      <c r="D859" s="2">
        <f t="shared" si="418"/>
        <v>22626273980.914062</v>
      </c>
      <c r="E859" s="2">
        <f t="shared" si="394"/>
        <v>1389014024871754</v>
      </c>
      <c r="G859" s="2">
        <f t="shared" si="395"/>
        <v>41</v>
      </c>
      <c r="H859" s="2">
        <f t="shared" si="396"/>
        <v>36</v>
      </c>
      <c r="I859" s="2">
        <f t="shared" si="397"/>
        <v>100000</v>
      </c>
      <c r="J859" s="4">
        <f t="shared" si="398"/>
        <v>6491909.5915032485</v>
      </c>
      <c r="K859" s="10">
        <f t="shared" si="399"/>
        <v>22679.177690351768</v>
      </c>
      <c r="L859" s="4">
        <f t="shared" si="408"/>
        <v>113395.88845175883</v>
      </c>
      <c r="M859" s="9" t="e">
        <f t="shared" si="409"/>
        <v>#NUM!</v>
      </c>
      <c r="N859" s="4">
        <f t="shared" si="400"/>
        <v>264.51854718495451</v>
      </c>
      <c r="Q859" s="2">
        <f t="shared" si="401"/>
        <v>13931686996.874937</v>
      </c>
      <c r="R859" s="2">
        <f t="shared" si="402"/>
        <v>65005753.989221118</v>
      </c>
      <c r="S859" s="2">
        <f t="shared" si="403"/>
        <v>226893.0129714947</v>
      </c>
      <c r="T859" s="4">
        <f t="shared" si="404"/>
        <v>13996692750.864159</v>
      </c>
      <c r="U859" s="4">
        <v>100000</v>
      </c>
      <c r="V859" s="10">
        <f t="shared" si="419"/>
        <v>32.50287699461056</v>
      </c>
      <c r="W859" s="4">
        <f t="shared" si="420"/>
        <v>0.11344650648575083</v>
      </c>
      <c r="X859" s="2">
        <f t="shared" si="410"/>
        <v>162.51438497305281</v>
      </c>
      <c r="Y859" s="9">
        <f t="shared" si="411"/>
        <v>1.8750000000000001E-3</v>
      </c>
      <c r="Z859" s="2">
        <f t="shared" si="412"/>
        <v>0.56723253242876126</v>
      </c>
      <c r="AA859" s="2">
        <f t="shared" si="413"/>
        <v>72203.839217139641</v>
      </c>
      <c r="AB859" s="9" t="e">
        <f t="shared" si="414"/>
        <v>#NUM!</v>
      </c>
      <c r="AC859" s="4">
        <f t="shared" si="405"/>
        <v>13931687000</v>
      </c>
      <c r="AD859" s="4">
        <f t="shared" si="415"/>
        <v>13996692800</v>
      </c>
      <c r="AE859" s="4">
        <f t="shared" si="406"/>
        <v>100000</v>
      </c>
      <c r="AF859">
        <f t="shared" si="407"/>
        <v>277007</v>
      </c>
      <c r="AG859">
        <f t="shared" si="416"/>
        <v>171200</v>
      </c>
      <c r="AH859">
        <f t="shared" si="417"/>
        <v>105807</v>
      </c>
    </row>
    <row r="860" spans="1:34">
      <c r="A860" s="3">
        <v>857</v>
      </c>
      <c r="B860" s="2">
        <f t="shared" si="392"/>
        <v>1389014024871754</v>
      </c>
      <c r="C860" s="2">
        <f t="shared" si="393"/>
        <v>6491909591503.248</v>
      </c>
      <c r="D860" s="2">
        <f t="shared" si="418"/>
        <v>22679177690.351562</v>
      </c>
      <c r="E860" s="2">
        <f t="shared" si="394"/>
        <v>1395505934463257.2</v>
      </c>
      <c r="G860" s="2">
        <f t="shared" si="395"/>
        <v>41</v>
      </c>
      <c r="H860" s="2">
        <f t="shared" si="396"/>
        <v>37</v>
      </c>
      <c r="I860" s="2">
        <f t="shared" si="397"/>
        <v>100000</v>
      </c>
      <c r="J860" s="4">
        <f t="shared" si="398"/>
        <v>6514641.7347064363</v>
      </c>
      <c r="K860" s="10">
        <f t="shared" si="399"/>
        <v>22732.143203187632</v>
      </c>
      <c r="L860" s="4">
        <f t="shared" si="408"/>
        <v>113660.71601593816</v>
      </c>
      <c r="M860" s="9" t="e">
        <f t="shared" si="409"/>
        <v>#NUM!</v>
      </c>
      <c r="N860" s="4">
        <f t="shared" si="400"/>
        <v>264.82756417932978</v>
      </c>
      <c r="Q860" s="2">
        <f t="shared" si="401"/>
        <v>13996692750.864159</v>
      </c>
      <c r="R860" s="2">
        <f t="shared" si="402"/>
        <v>65233176.657320969</v>
      </c>
      <c r="S860" s="2">
        <f t="shared" si="403"/>
        <v>227422.66809985336</v>
      </c>
      <c r="T860" s="4">
        <f t="shared" si="404"/>
        <v>14061925927.521479</v>
      </c>
      <c r="U860" s="4">
        <v>100000</v>
      </c>
      <c r="V860" s="10">
        <f t="shared" si="419"/>
        <v>32.616588328660484</v>
      </c>
      <c r="W860" s="4">
        <f t="shared" si="420"/>
        <v>0.11371133404992406</v>
      </c>
      <c r="X860" s="2">
        <f t="shared" si="410"/>
        <v>163.08294164330243</v>
      </c>
      <c r="Y860" s="9">
        <f t="shared" si="411"/>
        <v>1.8865740740740742E-3</v>
      </c>
      <c r="Z860" s="2">
        <f t="shared" si="412"/>
        <v>0.56855667024962031</v>
      </c>
      <c r="AA860" s="2">
        <f t="shared" si="413"/>
        <v>72366.922158782938</v>
      </c>
      <c r="AB860" s="9" t="e">
        <f t="shared" si="414"/>
        <v>#NUM!</v>
      </c>
      <c r="AC860" s="4">
        <f t="shared" si="405"/>
        <v>13996692800</v>
      </c>
      <c r="AD860" s="4">
        <f t="shared" si="415"/>
        <v>14061925900</v>
      </c>
      <c r="AE860" s="4">
        <f t="shared" si="406"/>
        <v>100000</v>
      </c>
      <c r="AF860">
        <f t="shared" si="407"/>
        <v>277331</v>
      </c>
      <c r="AG860">
        <f t="shared" si="416"/>
        <v>171400</v>
      </c>
      <c r="AH860">
        <f t="shared" si="417"/>
        <v>105931</v>
      </c>
    </row>
    <row r="861" spans="1:34">
      <c r="A861" s="3">
        <v>858</v>
      </c>
      <c r="B861" s="2">
        <f t="shared" si="392"/>
        <v>1395505934463257.2</v>
      </c>
      <c r="C861" s="2">
        <f t="shared" si="393"/>
        <v>6514641734706.4365</v>
      </c>
      <c r="D861" s="2">
        <f t="shared" si="418"/>
        <v>22732143203.188477</v>
      </c>
      <c r="E861" s="2">
        <f t="shared" si="394"/>
        <v>1402020576197963.7</v>
      </c>
      <c r="G861" s="2">
        <f t="shared" si="395"/>
        <v>41</v>
      </c>
      <c r="H861" s="2">
        <f t="shared" si="396"/>
        <v>38</v>
      </c>
      <c r="I861" s="2">
        <f t="shared" si="397"/>
        <v>100000</v>
      </c>
      <c r="J861" s="4">
        <f t="shared" si="398"/>
        <v>6537426.905225859</v>
      </c>
      <c r="K861" s="10">
        <f t="shared" si="399"/>
        <v>22785.170519422372</v>
      </c>
      <c r="L861" s="4">
        <f t="shared" si="408"/>
        <v>113925.85259711187</v>
      </c>
      <c r="M861" s="9" t="e">
        <f t="shared" si="409"/>
        <v>#NUM!</v>
      </c>
      <c r="N861" s="4">
        <f t="shared" si="400"/>
        <v>265.13658117370505</v>
      </c>
      <c r="Q861" s="2">
        <f t="shared" si="401"/>
        <v>14061925927.521479</v>
      </c>
      <c r="R861" s="2">
        <f t="shared" si="402"/>
        <v>65461129.598583169</v>
      </c>
      <c r="S861" s="2">
        <f t="shared" si="403"/>
        <v>227952.94126220077</v>
      </c>
      <c r="T861" s="4">
        <f t="shared" si="404"/>
        <v>14127387057.120062</v>
      </c>
      <c r="U861" s="4">
        <v>100000</v>
      </c>
      <c r="V861" s="10">
        <f t="shared" si="419"/>
        <v>32.730564799291585</v>
      </c>
      <c r="W861" s="4">
        <f t="shared" si="420"/>
        <v>0.11397647063110128</v>
      </c>
      <c r="X861" s="2">
        <f t="shared" si="410"/>
        <v>163.65282399645793</v>
      </c>
      <c r="Y861" s="9">
        <f t="shared" si="411"/>
        <v>1.8865740740740742E-3</v>
      </c>
      <c r="Z861" s="2">
        <f t="shared" si="412"/>
        <v>0.56988235315549218</v>
      </c>
      <c r="AA861" s="2">
        <f t="shared" si="413"/>
        <v>72530.574982779392</v>
      </c>
      <c r="AB861" s="9" t="e">
        <f t="shared" si="414"/>
        <v>#NUM!</v>
      </c>
      <c r="AC861" s="4">
        <f t="shared" si="405"/>
        <v>14061925900</v>
      </c>
      <c r="AD861" s="4">
        <f t="shared" si="415"/>
        <v>14127387100</v>
      </c>
      <c r="AE861" s="4">
        <f t="shared" si="406"/>
        <v>100000</v>
      </c>
      <c r="AF861">
        <f t="shared" si="407"/>
        <v>277655</v>
      </c>
      <c r="AG861">
        <f t="shared" si="416"/>
        <v>171600</v>
      </c>
      <c r="AH861">
        <f t="shared" si="417"/>
        <v>106055</v>
      </c>
    </row>
    <row r="862" spans="1:34">
      <c r="A862" s="3">
        <v>859</v>
      </c>
      <c r="B862" s="2">
        <f t="shared" si="392"/>
        <v>1402020576197963.7</v>
      </c>
      <c r="C862" s="2">
        <f t="shared" si="393"/>
        <v>6537426905225.8594</v>
      </c>
      <c r="D862" s="2">
        <f t="shared" si="418"/>
        <v>22785170519.422852</v>
      </c>
      <c r="E862" s="2">
        <f t="shared" si="394"/>
        <v>1408558003103189.5</v>
      </c>
      <c r="G862" s="2">
        <f t="shared" si="395"/>
        <v>41</v>
      </c>
      <c r="H862" s="2">
        <f t="shared" si="396"/>
        <v>39</v>
      </c>
      <c r="I862" s="2">
        <f t="shared" si="397"/>
        <v>100000</v>
      </c>
      <c r="J862" s="4">
        <f t="shared" si="398"/>
        <v>6560265.1648649154</v>
      </c>
      <c r="K862" s="10">
        <f t="shared" si="399"/>
        <v>22838.259639055988</v>
      </c>
      <c r="L862" s="4">
        <f t="shared" si="408"/>
        <v>114191.29819527995</v>
      </c>
      <c r="M862" s="9" t="e">
        <f t="shared" si="409"/>
        <v>#NUM!</v>
      </c>
      <c r="N862" s="4">
        <f t="shared" si="400"/>
        <v>265.44559816808032</v>
      </c>
      <c r="Q862" s="2">
        <f t="shared" si="401"/>
        <v>14127387057.120062</v>
      </c>
      <c r="R862" s="2">
        <f t="shared" si="402"/>
        <v>65689613.431041703</v>
      </c>
      <c r="S862" s="2">
        <f t="shared" si="403"/>
        <v>228483.83245853693</v>
      </c>
      <c r="T862" s="4">
        <f t="shared" si="404"/>
        <v>14193076670.551104</v>
      </c>
      <c r="U862" s="4">
        <v>100000</v>
      </c>
      <c r="V862" s="10">
        <f t="shared" si="419"/>
        <v>32.844806715520853</v>
      </c>
      <c r="W862" s="4">
        <f t="shared" si="420"/>
        <v>0.11424191622926827</v>
      </c>
      <c r="X862" s="2">
        <f t="shared" si="410"/>
        <v>164.22403357760427</v>
      </c>
      <c r="Y862" s="9">
        <f t="shared" si="411"/>
        <v>1.8981481481481482E-3</v>
      </c>
      <c r="Z862" s="2">
        <f t="shared" si="412"/>
        <v>0.57120958114634846</v>
      </c>
      <c r="AA862" s="2">
        <f t="shared" si="413"/>
        <v>72694.799016356992</v>
      </c>
      <c r="AB862" s="9" t="e">
        <f t="shared" si="414"/>
        <v>#NUM!</v>
      </c>
      <c r="AC862" s="4">
        <f t="shared" si="405"/>
        <v>14127387100</v>
      </c>
      <c r="AD862" s="4">
        <f t="shared" si="415"/>
        <v>14193076700</v>
      </c>
      <c r="AE862" s="4">
        <f t="shared" si="406"/>
        <v>100000</v>
      </c>
      <c r="AF862">
        <f t="shared" si="407"/>
        <v>277978</v>
      </c>
      <c r="AG862">
        <f t="shared" si="416"/>
        <v>171800</v>
      </c>
      <c r="AH862">
        <f t="shared" si="417"/>
        <v>106178</v>
      </c>
    </row>
    <row r="863" spans="1:34">
      <c r="A863" s="3">
        <v>860</v>
      </c>
      <c r="B863" s="2">
        <f t="shared" si="392"/>
        <v>1408558003103189.5</v>
      </c>
      <c r="C863" s="2">
        <f t="shared" si="393"/>
        <v>6560265164864.916</v>
      </c>
      <c r="D863" s="2">
        <f t="shared" si="418"/>
        <v>22838259639.056641</v>
      </c>
      <c r="E863" s="2">
        <f t="shared" si="394"/>
        <v>1415118268268054.5</v>
      </c>
      <c r="G863" s="2">
        <f t="shared" si="395"/>
        <v>41</v>
      </c>
      <c r="H863" s="2">
        <f t="shared" si="396"/>
        <v>40</v>
      </c>
      <c r="I863" s="2">
        <f t="shared" si="397"/>
        <v>100000</v>
      </c>
      <c r="J863" s="4">
        <f t="shared" si="398"/>
        <v>6583156.5754270041</v>
      </c>
      <c r="K863" s="10">
        <f t="shared" si="399"/>
        <v>22891.41056208848</v>
      </c>
      <c r="L863" s="4">
        <f t="shared" si="408"/>
        <v>114457.0528104424</v>
      </c>
      <c r="M863" s="9" t="e">
        <f t="shared" si="409"/>
        <v>#NUM!</v>
      </c>
      <c r="N863" s="4">
        <f t="shared" si="400"/>
        <v>265.75461516245559</v>
      </c>
      <c r="Q863" s="2">
        <f t="shared" si="401"/>
        <v>14193076670.551104</v>
      </c>
      <c r="R863" s="2">
        <f t="shared" si="402"/>
        <v>65918628.772730567</v>
      </c>
      <c r="S863" s="2">
        <f t="shared" si="403"/>
        <v>229015.34168886184</v>
      </c>
      <c r="T863" s="4">
        <f t="shared" si="404"/>
        <v>14258995299.323833</v>
      </c>
      <c r="U863" s="4">
        <v>100000</v>
      </c>
      <c r="V863" s="10">
        <f t="shared" si="419"/>
        <v>32.959314386365286</v>
      </c>
      <c r="W863" s="4">
        <f t="shared" si="420"/>
        <v>0.11450767084443214</v>
      </c>
      <c r="X863" s="2">
        <f t="shared" si="410"/>
        <v>164.79657193182643</v>
      </c>
      <c r="Y863" s="9">
        <f t="shared" si="411"/>
        <v>1.8981481481481482E-3</v>
      </c>
      <c r="Z863" s="2">
        <f t="shared" si="412"/>
        <v>0.57253835422216071</v>
      </c>
      <c r="AA863" s="2">
        <f t="shared" si="413"/>
        <v>72859.595588288823</v>
      </c>
      <c r="AB863" s="9" t="e">
        <f t="shared" si="414"/>
        <v>#NUM!</v>
      </c>
      <c r="AC863" s="4">
        <f t="shared" si="405"/>
        <v>14193076700</v>
      </c>
      <c r="AD863" s="4">
        <f t="shared" si="415"/>
        <v>14258995300</v>
      </c>
      <c r="AE863" s="4">
        <f t="shared" si="406"/>
        <v>100000</v>
      </c>
      <c r="AF863">
        <f t="shared" si="407"/>
        <v>278302</v>
      </c>
      <c r="AG863">
        <f t="shared" si="416"/>
        <v>172000</v>
      </c>
      <c r="AH863">
        <f t="shared" si="417"/>
        <v>106302</v>
      </c>
    </row>
    <row r="864" spans="1:34">
      <c r="A864" s="3">
        <v>861</v>
      </c>
      <c r="B864" s="2">
        <f t="shared" si="392"/>
        <v>1415118268268054.5</v>
      </c>
      <c r="C864" s="2">
        <f t="shared" si="393"/>
        <v>6583156575427.0039</v>
      </c>
      <c r="D864" s="2">
        <f t="shared" si="418"/>
        <v>22891410562.087891</v>
      </c>
      <c r="E864" s="2">
        <f t="shared" si="394"/>
        <v>1421701424843481.5</v>
      </c>
      <c r="G864" s="2">
        <f t="shared" si="395"/>
        <v>41</v>
      </c>
      <c r="H864" s="2">
        <f t="shared" si="396"/>
        <v>41</v>
      </c>
      <c r="I864" s="2">
        <f t="shared" si="397"/>
        <v>100000</v>
      </c>
      <c r="J864" s="4">
        <f t="shared" si="398"/>
        <v>6606101.1987155238</v>
      </c>
      <c r="K864" s="10">
        <f t="shared" si="399"/>
        <v>22944.623288519848</v>
      </c>
      <c r="L864" s="4">
        <f t="shared" si="408"/>
        <v>114723.11644259925</v>
      </c>
      <c r="M864" s="9" t="e">
        <f t="shared" si="409"/>
        <v>#NUM!</v>
      </c>
      <c r="N864" s="4">
        <f t="shared" si="400"/>
        <v>266.06363215684542</v>
      </c>
      <c r="Q864" s="2">
        <f t="shared" si="401"/>
        <v>14258995299.323833</v>
      </c>
      <c r="R864" s="2">
        <f t="shared" si="402"/>
        <v>66148176.241683744</v>
      </c>
      <c r="S864" s="2">
        <f t="shared" si="403"/>
        <v>229547.4689531755</v>
      </c>
      <c r="T864" s="4">
        <f t="shared" si="404"/>
        <v>14325143475.565517</v>
      </c>
      <c r="U864" s="4">
        <v>100000</v>
      </c>
      <c r="V864" s="10">
        <f t="shared" si="419"/>
        <v>33.074088120841871</v>
      </c>
      <c r="W864" s="4">
        <f t="shared" si="420"/>
        <v>0.11477373447658579</v>
      </c>
      <c r="X864" s="2">
        <f t="shared" si="410"/>
        <v>165.37044060420936</v>
      </c>
      <c r="Y864" s="9">
        <f t="shared" si="411"/>
        <v>1.9097222222222222E-3</v>
      </c>
      <c r="Z864" s="2">
        <f t="shared" si="412"/>
        <v>0.57386867238292893</v>
      </c>
      <c r="AA864" s="2">
        <f t="shared" si="413"/>
        <v>73024.966028893032</v>
      </c>
      <c r="AB864" s="9" t="e">
        <f t="shared" si="414"/>
        <v>#NUM!</v>
      </c>
      <c r="AC864" s="4">
        <f t="shared" si="405"/>
        <v>14258995300</v>
      </c>
      <c r="AD864" s="4">
        <f t="shared" si="415"/>
        <v>14325143500</v>
      </c>
      <c r="AE864" s="4">
        <f t="shared" si="406"/>
        <v>100000</v>
      </c>
      <c r="AF864">
        <f t="shared" si="407"/>
        <v>278625</v>
      </c>
      <c r="AG864">
        <f t="shared" si="416"/>
        <v>172200</v>
      </c>
      <c r="AH864">
        <f t="shared" si="417"/>
        <v>106425</v>
      </c>
    </row>
    <row r="865" spans="1:34">
      <c r="A865" s="3">
        <v>862</v>
      </c>
      <c r="B865" s="2">
        <f t="shared" si="392"/>
        <v>1421701424843481.5</v>
      </c>
      <c r="C865" s="2">
        <f t="shared" si="393"/>
        <v>6606101198715.5234</v>
      </c>
      <c r="D865" s="2">
        <f t="shared" si="418"/>
        <v>22944623288.519531</v>
      </c>
      <c r="E865" s="2">
        <f t="shared" si="394"/>
        <v>1428307526042197</v>
      </c>
      <c r="G865" s="2">
        <f t="shared" si="395"/>
        <v>42</v>
      </c>
      <c r="H865" s="2">
        <f t="shared" si="396"/>
        <v>1</v>
      </c>
      <c r="I865" s="2">
        <f t="shared" si="397"/>
        <v>100000</v>
      </c>
      <c r="J865" s="4">
        <f t="shared" si="398"/>
        <v>6629099.096533874</v>
      </c>
      <c r="K865" s="10">
        <f t="shared" si="399"/>
        <v>22997.897818350088</v>
      </c>
      <c r="L865" s="4">
        <f t="shared" si="408"/>
        <v>114989.48909175044</v>
      </c>
      <c r="M865" s="9" t="e">
        <f t="shared" si="409"/>
        <v>#NUM!</v>
      </c>
      <c r="N865" s="4">
        <f t="shared" si="400"/>
        <v>266.37264915119158</v>
      </c>
      <c r="Q865" s="2">
        <f t="shared" si="401"/>
        <v>14325143475.565517</v>
      </c>
      <c r="R865" s="2">
        <f t="shared" si="402"/>
        <v>66378256.455935225</v>
      </c>
      <c r="S865" s="2">
        <f t="shared" si="403"/>
        <v>230080.21425147791</v>
      </c>
      <c r="T865" s="4">
        <f t="shared" si="404"/>
        <v>14391521732.021452</v>
      </c>
      <c r="U865" s="4">
        <v>100000</v>
      </c>
      <c r="V865" s="10">
        <f t="shared" si="419"/>
        <v>33.189128227967608</v>
      </c>
      <c r="W865" s="4">
        <f t="shared" si="420"/>
        <v>0.11504010712573631</v>
      </c>
      <c r="X865" s="2">
        <f t="shared" si="410"/>
        <v>165.94564113983805</v>
      </c>
      <c r="Y865" s="9">
        <f t="shared" si="411"/>
        <v>1.9097222222222222E-3</v>
      </c>
      <c r="Z865" s="2">
        <f t="shared" si="412"/>
        <v>0.57520053562868156</v>
      </c>
      <c r="AA865" s="2">
        <f t="shared" si="413"/>
        <v>73190.911670032874</v>
      </c>
      <c r="AB865" s="9" t="e">
        <f t="shared" si="414"/>
        <v>#NUM!</v>
      </c>
      <c r="AC865" s="4">
        <f t="shared" si="405"/>
        <v>14325143500</v>
      </c>
      <c r="AD865" s="4">
        <f t="shared" si="415"/>
        <v>14391521700</v>
      </c>
      <c r="AE865" s="4">
        <f t="shared" si="406"/>
        <v>100000</v>
      </c>
      <c r="AF865">
        <f t="shared" si="407"/>
        <v>278949</v>
      </c>
      <c r="AG865">
        <f t="shared" si="416"/>
        <v>172400</v>
      </c>
      <c r="AH865">
        <f t="shared" si="417"/>
        <v>106549</v>
      </c>
    </row>
    <row r="866" spans="1:34">
      <c r="A866" s="3">
        <v>863</v>
      </c>
      <c r="B866" s="2">
        <f t="shared" si="392"/>
        <v>1428307526042197</v>
      </c>
      <c r="C866" s="2">
        <f t="shared" si="393"/>
        <v>6629099096533.875</v>
      </c>
      <c r="D866" s="2">
        <f t="shared" si="418"/>
        <v>22997897818.351562</v>
      </c>
      <c r="E866" s="2">
        <f t="shared" si="394"/>
        <v>1434936625138731</v>
      </c>
      <c r="G866" s="2">
        <f t="shared" si="395"/>
        <v>42</v>
      </c>
      <c r="H866" s="2">
        <f t="shared" si="396"/>
        <v>2</v>
      </c>
      <c r="I866" s="2">
        <f t="shared" si="397"/>
        <v>100000</v>
      </c>
      <c r="J866" s="4">
        <f t="shared" si="398"/>
        <v>6652150.3306854535</v>
      </c>
      <c r="K866" s="10">
        <f t="shared" si="399"/>
        <v>23051.234151579203</v>
      </c>
      <c r="L866" s="4">
        <f t="shared" si="408"/>
        <v>115256.17075789602</v>
      </c>
      <c r="M866" s="9" t="e">
        <f t="shared" si="409"/>
        <v>#NUM!</v>
      </c>
      <c r="N866" s="4">
        <f t="shared" si="400"/>
        <v>266.6816661455814</v>
      </c>
      <c r="Q866" s="2">
        <f t="shared" si="401"/>
        <v>14391521732.021452</v>
      </c>
      <c r="R866" s="2">
        <f t="shared" si="402"/>
        <v>66608870.033518992</v>
      </c>
      <c r="S866" s="2">
        <f t="shared" si="403"/>
        <v>230613.57758376907</v>
      </c>
      <c r="T866" s="4">
        <f t="shared" si="404"/>
        <v>14458130602.054972</v>
      </c>
      <c r="U866" s="4">
        <v>100000</v>
      </c>
      <c r="V866" s="10">
        <f t="shared" si="419"/>
        <v>33.304435016759491</v>
      </c>
      <c r="W866" s="4">
        <f t="shared" si="420"/>
        <v>0.11530678879188372</v>
      </c>
      <c r="X866" s="2">
        <f t="shared" si="410"/>
        <v>166.52217508379746</v>
      </c>
      <c r="Y866" s="9">
        <f t="shared" si="411"/>
        <v>1.9212962962962962E-3</v>
      </c>
      <c r="Z866" s="2">
        <f t="shared" si="412"/>
        <v>0.57653394395941859</v>
      </c>
      <c r="AA866" s="2">
        <f t="shared" si="413"/>
        <v>73357.43384511667</v>
      </c>
      <c r="AB866" s="9" t="e">
        <f t="shared" si="414"/>
        <v>#NUM!</v>
      </c>
      <c r="AC866" s="4">
        <f t="shared" si="405"/>
        <v>14391521700</v>
      </c>
      <c r="AD866" s="4">
        <f t="shared" si="415"/>
        <v>14458130600</v>
      </c>
      <c r="AE866" s="4">
        <f t="shared" si="406"/>
        <v>100000</v>
      </c>
      <c r="AF866">
        <f t="shared" si="407"/>
        <v>279273</v>
      </c>
      <c r="AG866">
        <f t="shared" si="416"/>
        <v>172600</v>
      </c>
      <c r="AH866">
        <f t="shared" si="417"/>
        <v>106673</v>
      </c>
    </row>
    <row r="867" spans="1:34">
      <c r="A867" s="3">
        <v>864</v>
      </c>
      <c r="B867" s="2">
        <f t="shared" si="392"/>
        <v>1434936625138731</v>
      </c>
      <c r="C867" s="2">
        <f t="shared" si="393"/>
        <v>6652150330685.4531</v>
      </c>
      <c r="D867" s="2">
        <f t="shared" si="418"/>
        <v>23051234151.578125</v>
      </c>
      <c r="E867" s="2">
        <f t="shared" si="394"/>
        <v>1441588775469416.5</v>
      </c>
      <c r="G867" s="2">
        <f t="shared" si="395"/>
        <v>42</v>
      </c>
      <c r="H867" s="2">
        <f t="shared" si="396"/>
        <v>3</v>
      </c>
      <c r="I867" s="2">
        <f t="shared" si="397"/>
        <v>100000</v>
      </c>
      <c r="J867" s="4">
        <f t="shared" si="398"/>
        <v>6675254.9629736608</v>
      </c>
      <c r="K867" s="10">
        <f t="shared" si="399"/>
        <v>23104.632288207195</v>
      </c>
      <c r="L867" s="4">
        <f t="shared" si="408"/>
        <v>115523.16144103598</v>
      </c>
      <c r="M867" s="9" t="e">
        <f t="shared" si="409"/>
        <v>#NUM!</v>
      </c>
      <c r="N867" s="4">
        <f t="shared" si="400"/>
        <v>266.99068313995667</v>
      </c>
      <c r="Q867" s="2">
        <f t="shared" si="401"/>
        <v>14458130602.054972</v>
      </c>
      <c r="R867" s="2">
        <f t="shared" si="402"/>
        <v>66840017.592469044</v>
      </c>
      <c r="S867" s="2">
        <f t="shared" si="403"/>
        <v>231147.55895004899</v>
      </c>
      <c r="T867" s="4">
        <f t="shared" si="404"/>
        <v>14524970619.64744</v>
      </c>
      <c r="U867" s="4">
        <v>100000</v>
      </c>
      <c r="V867" s="10">
        <f t="shared" si="419"/>
        <v>33.420008796234519</v>
      </c>
      <c r="W867" s="4">
        <f t="shared" si="420"/>
        <v>0.115573779475028</v>
      </c>
      <c r="X867" s="2">
        <f t="shared" si="410"/>
        <v>167.1000439811726</v>
      </c>
      <c r="Y867" s="9">
        <f t="shared" si="411"/>
        <v>1.9328703703703704E-3</v>
      </c>
      <c r="Z867" s="2">
        <f t="shared" si="412"/>
        <v>0.57786889737514002</v>
      </c>
      <c r="AA867" s="2">
        <f t="shared" si="413"/>
        <v>73524.533889097846</v>
      </c>
      <c r="AB867" s="9" t="e">
        <f t="shared" si="414"/>
        <v>#NUM!</v>
      </c>
      <c r="AC867" s="4">
        <f t="shared" si="405"/>
        <v>14458130600</v>
      </c>
      <c r="AD867" s="4">
        <f t="shared" si="415"/>
        <v>14524970600</v>
      </c>
      <c r="AE867" s="4">
        <f t="shared" si="406"/>
        <v>100000</v>
      </c>
      <c r="AF867">
        <f t="shared" si="407"/>
        <v>279596</v>
      </c>
      <c r="AG867">
        <f t="shared" si="416"/>
        <v>172800</v>
      </c>
      <c r="AH867">
        <f t="shared" si="417"/>
        <v>106796</v>
      </c>
    </row>
    <row r="868" spans="1:34">
      <c r="A868" s="3">
        <v>865</v>
      </c>
      <c r="B868" s="2">
        <f t="shared" si="392"/>
        <v>1441588775469416.5</v>
      </c>
      <c r="C868" s="2">
        <f t="shared" si="393"/>
        <v>6675254962973.6611</v>
      </c>
      <c r="D868" s="2">
        <f t="shared" si="418"/>
        <v>23104632288.208008</v>
      </c>
      <c r="E868" s="2">
        <f t="shared" si="394"/>
        <v>1448264030432390.2</v>
      </c>
      <c r="G868" s="2">
        <f t="shared" si="395"/>
        <v>42</v>
      </c>
      <c r="H868" s="2">
        <f t="shared" si="396"/>
        <v>4</v>
      </c>
      <c r="I868" s="2">
        <f t="shared" si="397"/>
        <v>100000</v>
      </c>
      <c r="J868" s="4">
        <f t="shared" si="398"/>
        <v>6698413.0552018946</v>
      </c>
      <c r="K868" s="10">
        <f t="shared" si="399"/>
        <v>23158.092228234062</v>
      </c>
      <c r="L868" s="4">
        <f t="shared" si="408"/>
        <v>115790.46114117031</v>
      </c>
      <c r="M868" s="9" t="e">
        <f t="shared" si="409"/>
        <v>#NUM!</v>
      </c>
      <c r="N868" s="4">
        <f t="shared" si="400"/>
        <v>267.29970013433194</v>
      </c>
      <c r="Q868" s="2">
        <f t="shared" si="401"/>
        <v>14524970619.64744</v>
      </c>
      <c r="R868" s="2">
        <f t="shared" si="402"/>
        <v>67071699.750819363</v>
      </c>
      <c r="S868" s="2">
        <f t="shared" si="403"/>
        <v>231682.15835031765</v>
      </c>
      <c r="T868" s="4">
        <f t="shared" si="404"/>
        <v>14592042319.39826</v>
      </c>
      <c r="U868" s="4">
        <v>100000</v>
      </c>
      <c r="V868" s="10">
        <f t="shared" si="419"/>
        <v>33.535849875409681</v>
      </c>
      <c r="W868" s="4">
        <f t="shared" si="420"/>
        <v>0.11584107917516206</v>
      </c>
      <c r="X868" s="2">
        <f t="shared" si="410"/>
        <v>167.67924937704839</v>
      </c>
      <c r="Y868" s="9">
        <f t="shared" si="411"/>
        <v>1.9328703703703704E-3</v>
      </c>
      <c r="Z868" s="2">
        <f t="shared" si="412"/>
        <v>0.57920539587578901</v>
      </c>
      <c r="AA868" s="2">
        <f t="shared" si="413"/>
        <v>73692.213138474894</v>
      </c>
      <c r="AB868" s="9" t="e">
        <f t="shared" si="414"/>
        <v>#NUM!</v>
      </c>
      <c r="AC868" s="4">
        <f t="shared" si="405"/>
        <v>14524970600</v>
      </c>
      <c r="AD868" s="4">
        <f t="shared" si="415"/>
        <v>14592042300</v>
      </c>
      <c r="AE868" s="4">
        <f t="shared" si="406"/>
        <v>100000</v>
      </c>
      <c r="AF868">
        <f t="shared" si="407"/>
        <v>279920</v>
      </c>
      <c r="AG868">
        <f t="shared" si="416"/>
        <v>173000</v>
      </c>
      <c r="AH868">
        <f t="shared" si="417"/>
        <v>106920</v>
      </c>
    </row>
    <row r="869" spans="1:34">
      <c r="A869" s="3">
        <v>866</v>
      </c>
      <c r="B869" s="2">
        <f t="shared" si="392"/>
        <v>1448264030432390.2</v>
      </c>
      <c r="C869" s="2">
        <f t="shared" si="393"/>
        <v>6698413055201.8945</v>
      </c>
      <c r="D869" s="2">
        <f t="shared" si="418"/>
        <v>23158092228.233398</v>
      </c>
      <c r="E869" s="2">
        <f t="shared" si="394"/>
        <v>1454962443487592.2</v>
      </c>
      <c r="G869" s="2">
        <f t="shared" si="395"/>
        <v>42</v>
      </c>
      <c r="H869" s="2">
        <f t="shared" si="396"/>
        <v>5</v>
      </c>
      <c r="I869" s="2">
        <f t="shared" si="397"/>
        <v>100000</v>
      </c>
      <c r="J869" s="4">
        <f t="shared" si="398"/>
        <v>6721624.6691735545</v>
      </c>
      <c r="K869" s="10">
        <f t="shared" si="399"/>
        <v>23211.613971659801</v>
      </c>
      <c r="L869" s="4">
        <f t="shared" si="408"/>
        <v>116058.069858299</v>
      </c>
      <c r="M869" s="9" t="e">
        <f t="shared" si="409"/>
        <v>#NUM!</v>
      </c>
      <c r="N869" s="4">
        <f t="shared" si="400"/>
        <v>267.60871712869266</v>
      </c>
      <c r="Q869" s="2">
        <f t="shared" si="401"/>
        <v>14592042319.39826</v>
      </c>
      <c r="R869" s="2">
        <f t="shared" si="402"/>
        <v>67303917.126603931</v>
      </c>
      <c r="S869" s="2">
        <f t="shared" si="403"/>
        <v>232217.37578457507</v>
      </c>
      <c r="T869" s="4">
        <f t="shared" si="404"/>
        <v>14659346236.524864</v>
      </c>
      <c r="U869" s="4">
        <v>100000</v>
      </c>
      <c r="V869" s="10">
        <f t="shared" si="419"/>
        <v>33.65195856330196</v>
      </c>
      <c r="W869" s="4">
        <f t="shared" si="420"/>
        <v>0.11610868789227879</v>
      </c>
      <c r="X869" s="2">
        <f t="shared" si="410"/>
        <v>168.25979281650979</v>
      </c>
      <c r="Y869" s="9">
        <f t="shared" si="411"/>
        <v>1.9444444444444442E-3</v>
      </c>
      <c r="Z869" s="2">
        <f t="shared" si="412"/>
        <v>0.58054343946139397</v>
      </c>
      <c r="AA869" s="2">
        <f t="shared" si="413"/>
        <v>73860.472931291399</v>
      </c>
      <c r="AB869" s="9" t="e">
        <f t="shared" si="414"/>
        <v>#NUM!</v>
      </c>
      <c r="AC869" s="4">
        <f t="shared" si="405"/>
        <v>14592042300</v>
      </c>
      <c r="AD869" s="4">
        <f t="shared" si="415"/>
        <v>14659346200</v>
      </c>
      <c r="AE869" s="4">
        <f t="shared" si="406"/>
        <v>100000</v>
      </c>
      <c r="AF869">
        <f t="shared" si="407"/>
        <v>280243</v>
      </c>
      <c r="AG869">
        <f t="shared" si="416"/>
        <v>173200</v>
      </c>
      <c r="AH869">
        <f t="shared" si="417"/>
        <v>107043</v>
      </c>
    </row>
    <row r="870" spans="1:34">
      <c r="A870" s="3">
        <v>867</v>
      </c>
      <c r="B870" s="2">
        <f t="shared" si="392"/>
        <v>1454962443487592.2</v>
      </c>
      <c r="C870" s="2">
        <f t="shared" si="393"/>
        <v>6721624669173.5547</v>
      </c>
      <c r="D870" s="2">
        <f t="shared" si="418"/>
        <v>23211613971.660156</v>
      </c>
      <c r="E870" s="2">
        <f t="shared" si="394"/>
        <v>1461684068156765.7</v>
      </c>
      <c r="G870" s="2">
        <f t="shared" si="395"/>
        <v>42</v>
      </c>
      <c r="H870" s="2">
        <f t="shared" si="396"/>
        <v>6</v>
      </c>
      <c r="I870" s="2">
        <f t="shared" si="397"/>
        <v>100000</v>
      </c>
      <c r="J870" s="4">
        <f t="shared" si="398"/>
        <v>6744889.8666920392</v>
      </c>
      <c r="K870" s="10">
        <f t="shared" si="399"/>
        <v>23265.197518484416</v>
      </c>
      <c r="L870" s="4">
        <f t="shared" si="408"/>
        <v>116325.98759242208</v>
      </c>
      <c r="M870" s="9" t="e">
        <f t="shared" si="409"/>
        <v>#NUM!</v>
      </c>
      <c r="N870" s="4">
        <f t="shared" si="400"/>
        <v>267.91773412308248</v>
      </c>
      <c r="Q870" s="2">
        <f t="shared" si="401"/>
        <v>14659346236.524864</v>
      </c>
      <c r="R870" s="2">
        <f t="shared" si="402"/>
        <v>67536670.337856755</v>
      </c>
      <c r="S870" s="2">
        <f t="shared" si="403"/>
        <v>232753.21125282123</v>
      </c>
      <c r="T870" s="4">
        <f t="shared" si="404"/>
        <v>14726882906.86272</v>
      </c>
      <c r="U870" s="4">
        <v>100000</v>
      </c>
      <c r="V870" s="10">
        <f t="shared" si="419"/>
        <v>33.768335168928381</v>
      </c>
      <c r="W870" s="4">
        <f t="shared" si="420"/>
        <v>0.11637660562642083</v>
      </c>
      <c r="X870" s="2">
        <f t="shared" si="410"/>
        <v>168.84167584464191</v>
      </c>
      <c r="Y870" s="9">
        <f t="shared" si="411"/>
        <v>1.9444444444444442E-3</v>
      </c>
      <c r="Z870" s="2">
        <f t="shared" si="412"/>
        <v>0.58188302813212545</v>
      </c>
      <c r="AA870" s="2">
        <f t="shared" si="413"/>
        <v>74029.314607136039</v>
      </c>
      <c r="AB870" s="9" t="e">
        <f t="shared" si="414"/>
        <v>#NUM!</v>
      </c>
      <c r="AC870" s="4">
        <f t="shared" si="405"/>
        <v>14659346200</v>
      </c>
      <c r="AD870" s="4">
        <f t="shared" si="415"/>
        <v>14726882900</v>
      </c>
      <c r="AE870" s="4">
        <f t="shared" si="406"/>
        <v>100000</v>
      </c>
      <c r="AF870">
        <f t="shared" si="407"/>
        <v>280567</v>
      </c>
      <c r="AG870">
        <f t="shared" si="416"/>
        <v>173400</v>
      </c>
      <c r="AH870">
        <f t="shared" si="417"/>
        <v>107167</v>
      </c>
    </row>
    <row r="871" spans="1:34">
      <c r="A871" s="3">
        <v>868</v>
      </c>
      <c r="B871" s="2">
        <f t="shared" si="392"/>
        <v>1461684068156765.7</v>
      </c>
      <c r="C871" s="2">
        <f t="shared" si="393"/>
        <v>6744889866692.0391</v>
      </c>
      <c r="D871" s="2">
        <f t="shared" si="418"/>
        <v>23265197518.484375</v>
      </c>
      <c r="E871" s="2">
        <f t="shared" si="394"/>
        <v>1468428958023457.7</v>
      </c>
      <c r="G871" s="2">
        <f t="shared" si="395"/>
        <v>42</v>
      </c>
      <c r="H871" s="2">
        <f t="shared" si="396"/>
        <v>7</v>
      </c>
      <c r="I871" s="2">
        <f t="shared" si="397"/>
        <v>100000</v>
      </c>
      <c r="J871" s="4">
        <f t="shared" si="398"/>
        <v>6768208.7095607473</v>
      </c>
      <c r="K871" s="10">
        <f t="shared" si="399"/>
        <v>23318.842868707907</v>
      </c>
      <c r="L871" s="4">
        <f t="shared" si="408"/>
        <v>116594.21434353953</v>
      </c>
      <c r="M871" s="9" t="e">
        <f t="shared" si="409"/>
        <v>#NUM!</v>
      </c>
      <c r="N871" s="4">
        <f t="shared" si="400"/>
        <v>268.2267511174432</v>
      </c>
      <c r="Q871" s="2">
        <f t="shared" si="401"/>
        <v>14726882906.86272</v>
      </c>
      <c r="R871" s="2">
        <f t="shared" si="402"/>
        <v>67769960.002611816</v>
      </c>
      <c r="S871" s="2">
        <f t="shared" si="403"/>
        <v>233289.66475505615</v>
      </c>
      <c r="T871" s="4">
        <f t="shared" si="404"/>
        <v>14794652866.865332</v>
      </c>
      <c r="U871" s="4">
        <v>100000</v>
      </c>
      <c r="V871" s="10">
        <f t="shared" si="419"/>
        <v>33.884980001305912</v>
      </c>
      <c r="W871" s="4">
        <f t="shared" si="420"/>
        <v>0.11664483237753132</v>
      </c>
      <c r="X871" s="2">
        <f t="shared" si="410"/>
        <v>169.42490000652955</v>
      </c>
      <c r="Y871" s="9">
        <f t="shared" si="411"/>
        <v>1.9560185185185188E-3</v>
      </c>
      <c r="Z871" s="2">
        <f t="shared" si="412"/>
        <v>0.58322416188764237</v>
      </c>
      <c r="AA871" s="2">
        <f t="shared" si="413"/>
        <v>74198.739507142571</v>
      </c>
      <c r="AB871" s="9" t="e">
        <f t="shared" si="414"/>
        <v>#NUM!</v>
      </c>
      <c r="AC871" s="4">
        <f t="shared" si="405"/>
        <v>14726882900</v>
      </c>
      <c r="AD871" s="4">
        <f t="shared" si="415"/>
        <v>14794652900</v>
      </c>
      <c r="AE871" s="4">
        <f t="shared" si="406"/>
        <v>100000</v>
      </c>
      <c r="AF871">
        <f t="shared" si="407"/>
        <v>280891</v>
      </c>
      <c r="AG871">
        <f t="shared" si="416"/>
        <v>173600</v>
      </c>
      <c r="AH871">
        <f t="shared" si="417"/>
        <v>107291</v>
      </c>
    </row>
    <row r="872" spans="1:34">
      <c r="A872" s="3">
        <v>869</v>
      </c>
      <c r="B872" s="2">
        <f t="shared" si="392"/>
        <v>1468428958023457.7</v>
      </c>
      <c r="C872" s="2">
        <f t="shared" si="393"/>
        <v>6768208709560.7471</v>
      </c>
      <c r="D872" s="2">
        <f t="shared" si="418"/>
        <v>23318842868.708008</v>
      </c>
      <c r="E872" s="2">
        <f t="shared" si="394"/>
        <v>1475197166733018.5</v>
      </c>
      <c r="G872" s="2">
        <f t="shared" si="395"/>
        <v>42</v>
      </c>
      <c r="H872" s="2">
        <f t="shared" si="396"/>
        <v>8</v>
      </c>
      <c r="I872" s="2">
        <f t="shared" si="397"/>
        <v>100000</v>
      </c>
      <c r="J872" s="4">
        <f t="shared" si="398"/>
        <v>6791581.2595830774</v>
      </c>
      <c r="K872" s="10">
        <f t="shared" si="399"/>
        <v>23372.550022330273</v>
      </c>
      <c r="L872" s="4">
        <f t="shared" si="408"/>
        <v>116862.75011165137</v>
      </c>
      <c r="M872" s="9" t="e">
        <f t="shared" si="409"/>
        <v>#NUM!</v>
      </c>
      <c r="N872" s="4">
        <f t="shared" si="400"/>
        <v>268.53576811184757</v>
      </c>
      <c r="Q872" s="2">
        <f t="shared" si="401"/>
        <v>14794652866.865332</v>
      </c>
      <c r="R872" s="2">
        <f t="shared" si="402"/>
        <v>68003786.73890309</v>
      </c>
      <c r="S872" s="2">
        <f t="shared" si="403"/>
        <v>233826.73629127981</v>
      </c>
      <c r="T872" s="4">
        <f t="shared" si="404"/>
        <v>14862656653.604235</v>
      </c>
      <c r="U872" s="4">
        <v>100000</v>
      </c>
      <c r="V872" s="10">
        <f t="shared" si="419"/>
        <v>34.001893369451544</v>
      </c>
      <c r="W872" s="4">
        <f t="shared" si="420"/>
        <v>0.11691336814563158</v>
      </c>
      <c r="X872" s="2">
        <f t="shared" si="410"/>
        <v>170.00946684725773</v>
      </c>
      <c r="Y872" s="9">
        <f t="shared" si="411"/>
        <v>1.9675925925925928E-3</v>
      </c>
      <c r="Z872" s="2">
        <f t="shared" si="412"/>
        <v>0.58456684072817211</v>
      </c>
      <c r="AA872" s="2">
        <f t="shared" si="413"/>
        <v>74368.74897398983</v>
      </c>
      <c r="AB872" s="9" t="e">
        <f t="shared" si="414"/>
        <v>#NUM!</v>
      </c>
      <c r="AC872" s="4">
        <f t="shared" si="405"/>
        <v>14794652900</v>
      </c>
      <c r="AD872" s="4">
        <f t="shared" si="415"/>
        <v>14862656700</v>
      </c>
      <c r="AE872" s="4">
        <f t="shared" si="406"/>
        <v>100000</v>
      </c>
      <c r="AF872">
        <f t="shared" si="407"/>
        <v>281214</v>
      </c>
      <c r="AG872">
        <f t="shared" si="416"/>
        <v>173800</v>
      </c>
      <c r="AH872">
        <f t="shared" si="417"/>
        <v>107414</v>
      </c>
    </row>
    <row r="873" spans="1:34">
      <c r="A873" s="3">
        <v>870</v>
      </c>
      <c r="B873" s="2">
        <f t="shared" si="392"/>
        <v>1475197166733018.5</v>
      </c>
      <c r="C873" s="2">
        <f t="shared" si="393"/>
        <v>6791581259583.0771</v>
      </c>
      <c r="D873" s="2">
        <f t="shared" si="418"/>
        <v>23372550022.330078</v>
      </c>
      <c r="E873" s="2">
        <f t="shared" si="394"/>
        <v>1481988747992601.5</v>
      </c>
      <c r="G873" s="2">
        <f t="shared" si="395"/>
        <v>42</v>
      </c>
      <c r="H873" s="2">
        <f t="shared" si="396"/>
        <v>9</v>
      </c>
      <c r="I873" s="2">
        <f t="shared" si="397"/>
        <v>100000</v>
      </c>
      <c r="J873" s="4">
        <f t="shared" si="398"/>
        <v>6815007.5785624292</v>
      </c>
      <c r="K873" s="10">
        <f t="shared" si="399"/>
        <v>23426.318979351516</v>
      </c>
      <c r="L873" s="4">
        <f t="shared" si="408"/>
        <v>117131.59489675758</v>
      </c>
      <c r="M873" s="9" t="e">
        <f t="shared" si="409"/>
        <v>#NUM!</v>
      </c>
      <c r="N873" s="4">
        <f t="shared" si="400"/>
        <v>268.84478510620829</v>
      </c>
      <c r="Q873" s="2">
        <f t="shared" si="401"/>
        <v>14862656653.604235</v>
      </c>
      <c r="R873" s="2">
        <f t="shared" si="402"/>
        <v>68238151.164764583</v>
      </c>
      <c r="S873" s="2">
        <f t="shared" si="403"/>
        <v>234364.42586149223</v>
      </c>
      <c r="T873" s="4">
        <f t="shared" si="404"/>
        <v>14930894804.768999</v>
      </c>
      <c r="U873" s="4">
        <v>100000</v>
      </c>
      <c r="V873" s="10">
        <f t="shared" si="419"/>
        <v>34.119075582382294</v>
      </c>
      <c r="W873" s="4">
        <f t="shared" si="420"/>
        <v>0.11718221293075004</v>
      </c>
      <c r="X873" s="2">
        <f t="shared" si="410"/>
        <v>170.59537791191147</v>
      </c>
      <c r="Y873" s="9">
        <f t="shared" si="411"/>
        <v>1.9675925925925928E-3</v>
      </c>
      <c r="Z873" s="2">
        <f t="shared" si="412"/>
        <v>0.5859110646537431</v>
      </c>
      <c r="AA873" s="2">
        <f t="shared" si="413"/>
        <v>74539.344351901746</v>
      </c>
      <c r="AB873" s="9" t="e">
        <f t="shared" si="414"/>
        <v>#NUM!</v>
      </c>
      <c r="AC873" s="4">
        <f t="shared" si="405"/>
        <v>14862656700</v>
      </c>
      <c r="AD873" s="4">
        <f t="shared" si="415"/>
        <v>14930894800</v>
      </c>
      <c r="AE873" s="4">
        <f t="shared" si="406"/>
        <v>100000</v>
      </c>
      <c r="AF873">
        <f t="shared" si="407"/>
        <v>281538</v>
      </c>
      <c r="AG873">
        <f t="shared" si="416"/>
        <v>174000</v>
      </c>
      <c r="AH873">
        <f t="shared" si="417"/>
        <v>107538</v>
      </c>
    </row>
    <row r="874" spans="1:34">
      <c r="A874" s="3">
        <v>871</v>
      </c>
      <c r="B874" s="2">
        <f t="shared" si="392"/>
        <v>1481988747992601.5</v>
      </c>
      <c r="C874" s="2">
        <f t="shared" si="393"/>
        <v>6815007578562.4297</v>
      </c>
      <c r="D874" s="2">
        <f t="shared" si="418"/>
        <v>23426318979.352539</v>
      </c>
      <c r="E874" s="2">
        <f t="shared" si="394"/>
        <v>1488803755571164</v>
      </c>
      <c r="G874" s="2">
        <f t="shared" si="395"/>
        <v>42</v>
      </c>
      <c r="H874" s="2">
        <f t="shared" si="396"/>
        <v>10</v>
      </c>
      <c r="I874" s="2">
        <f t="shared" si="397"/>
        <v>100000</v>
      </c>
      <c r="J874" s="4">
        <f t="shared" si="398"/>
        <v>6838487.7283022013</v>
      </c>
      <c r="K874" s="10">
        <f t="shared" si="399"/>
        <v>23480.14973977163</v>
      </c>
      <c r="L874" s="4">
        <f t="shared" si="408"/>
        <v>117400.74869885815</v>
      </c>
      <c r="M874" s="9" t="e">
        <f t="shared" si="409"/>
        <v>#NUM!</v>
      </c>
      <c r="N874" s="4">
        <f t="shared" si="400"/>
        <v>269.15380210056901</v>
      </c>
      <c r="Q874" s="2">
        <f t="shared" si="401"/>
        <v>14930894804.768999</v>
      </c>
      <c r="R874" s="2">
        <f t="shared" si="402"/>
        <v>68473053.89823027</v>
      </c>
      <c r="S874" s="2">
        <f t="shared" si="403"/>
        <v>234902.7334656934</v>
      </c>
      <c r="T874" s="4">
        <f t="shared" si="404"/>
        <v>14999367858.667229</v>
      </c>
      <c r="U874" s="4">
        <v>100000</v>
      </c>
      <c r="V874" s="10">
        <f t="shared" si="419"/>
        <v>34.236526949115138</v>
      </c>
      <c r="W874" s="4">
        <f t="shared" si="420"/>
        <v>0.11745136673284406</v>
      </c>
      <c r="X874" s="2">
        <f t="shared" si="410"/>
        <v>171.18263474557568</v>
      </c>
      <c r="Y874" s="9">
        <f t="shared" si="411"/>
        <v>1.9791666666666668E-3</v>
      </c>
      <c r="Z874" s="2">
        <f t="shared" si="412"/>
        <v>0.58725683366421322</v>
      </c>
      <c r="AA874" s="2">
        <f t="shared" si="413"/>
        <v>74710.526986647325</v>
      </c>
      <c r="AB874" s="9" t="e">
        <f t="shared" si="414"/>
        <v>#NUM!</v>
      </c>
      <c r="AC874" s="4">
        <f t="shared" si="405"/>
        <v>14930894800</v>
      </c>
      <c r="AD874" s="4">
        <f t="shared" si="415"/>
        <v>14999367900</v>
      </c>
      <c r="AE874" s="4">
        <f t="shared" si="406"/>
        <v>100000</v>
      </c>
      <c r="AF874">
        <f t="shared" si="407"/>
        <v>281862</v>
      </c>
      <c r="AG874">
        <f t="shared" si="416"/>
        <v>174200</v>
      </c>
      <c r="AH874">
        <f t="shared" si="417"/>
        <v>107662</v>
      </c>
    </row>
    <row r="875" spans="1:34">
      <c r="A875" s="3">
        <v>872</v>
      </c>
      <c r="B875" s="2">
        <f t="shared" si="392"/>
        <v>1488803755571164</v>
      </c>
      <c r="C875" s="2">
        <f t="shared" si="393"/>
        <v>6838487728302.2012</v>
      </c>
      <c r="D875" s="2">
        <f t="shared" si="418"/>
        <v>23480149739.771484</v>
      </c>
      <c r="E875" s="2">
        <f t="shared" si="394"/>
        <v>1495642243299466.2</v>
      </c>
      <c r="G875" s="2">
        <f t="shared" si="395"/>
        <v>42</v>
      </c>
      <c r="H875" s="2">
        <f t="shared" si="396"/>
        <v>11</v>
      </c>
      <c r="I875" s="2">
        <f t="shared" si="397"/>
        <v>100000</v>
      </c>
      <c r="J875" s="4">
        <f t="shared" si="398"/>
        <v>6862021.7706057923</v>
      </c>
      <c r="K875" s="10">
        <f t="shared" si="399"/>
        <v>23534.042303590621</v>
      </c>
      <c r="L875" s="4">
        <f t="shared" si="408"/>
        <v>117670.21151795311</v>
      </c>
      <c r="M875" s="9" t="e">
        <f t="shared" si="409"/>
        <v>#NUM!</v>
      </c>
      <c r="N875" s="4">
        <f t="shared" si="400"/>
        <v>269.46281909495883</v>
      </c>
      <c r="Q875" s="2">
        <f t="shared" si="401"/>
        <v>14999367858.667229</v>
      </c>
      <c r="R875" s="2">
        <f t="shared" si="402"/>
        <v>68708495.557334155</v>
      </c>
      <c r="S875" s="2">
        <f t="shared" si="403"/>
        <v>235441.65910388331</v>
      </c>
      <c r="T875" s="4">
        <f t="shared" si="404"/>
        <v>15068076354.224564</v>
      </c>
      <c r="U875" s="4">
        <v>100000</v>
      </c>
      <c r="V875" s="10">
        <f t="shared" si="419"/>
        <v>34.354247778667073</v>
      </c>
      <c r="W875" s="4">
        <f t="shared" si="420"/>
        <v>0.11772082955193497</v>
      </c>
      <c r="X875" s="2">
        <f t="shared" si="410"/>
        <v>171.77123889333535</v>
      </c>
      <c r="Y875" s="9">
        <f t="shared" si="411"/>
        <v>1.9791666666666668E-3</v>
      </c>
      <c r="Z875" s="2">
        <f t="shared" si="412"/>
        <v>0.58860414775966774</v>
      </c>
      <c r="AA875" s="2">
        <f t="shared" si="413"/>
        <v>74882.298225540653</v>
      </c>
      <c r="AB875" s="9" t="e">
        <f t="shared" si="414"/>
        <v>#NUM!</v>
      </c>
      <c r="AC875" s="4">
        <f t="shared" si="405"/>
        <v>14999367900</v>
      </c>
      <c r="AD875" s="4">
        <f t="shared" si="415"/>
        <v>15068076400</v>
      </c>
      <c r="AE875" s="4">
        <f t="shared" si="406"/>
        <v>100000</v>
      </c>
      <c r="AF875">
        <f t="shared" si="407"/>
        <v>282185</v>
      </c>
      <c r="AG875">
        <f t="shared" si="416"/>
        <v>174400</v>
      </c>
      <c r="AH875">
        <f t="shared" si="417"/>
        <v>107785</v>
      </c>
    </row>
    <row r="876" spans="1:34">
      <c r="A876" s="3">
        <v>873</v>
      </c>
      <c r="B876" s="2">
        <f t="shared" si="392"/>
        <v>1495642243299466.2</v>
      </c>
      <c r="C876" s="2">
        <f t="shared" si="393"/>
        <v>6862021770605.792</v>
      </c>
      <c r="D876" s="2">
        <f t="shared" si="418"/>
        <v>23534042303.59082</v>
      </c>
      <c r="E876" s="2">
        <f t="shared" si="394"/>
        <v>1502504265070072</v>
      </c>
      <c r="G876" s="2">
        <f t="shared" si="395"/>
        <v>42</v>
      </c>
      <c r="H876" s="2">
        <f t="shared" si="396"/>
        <v>12</v>
      </c>
      <c r="I876" s="2">
        <f t="shared" si="397"/>
        <v>100000</v>
      </c>
      <c r="J876" s="4">
        <f t="shared" si="398"/>
        <v>6885609.7672766009</v>
      </c>
      <c r="K876" s="10">
        <f t="shared" si="399"/>
        <v>23587.996670808487</v>
      </c>
      <c r="L876" s="4">
        <f t="shared" si="408"/>
        <v>117939.98335404243</v>
      </c>
      <c r="M876" s="9" t="e">
        <f t="shared" si="409"/>
        <v>#NUM!</v>
      </c>
      <c r="N876" s="4">
        <f t="shared" si="400"/>
        <v>269.77183608931955</v>
      </c>
      <c r="Q876" s="2">
        <f t="shared" si="401"/>
        <v>15068076354.224564</v>
      </c>
      <c r="R876" s="2">
        <f t="shared" si="402"/>
        <v>68944476.760110214</v>
      </c>
      <c r="S876" s="2">
        <f t="shared" si="403"/>
        <v>235981.20277606198</v>
      </c>
      <c r="T876" s="4">
        <f t="shared" si="404"/>
        <v>15137020830.984674</v>
      </c>
      <c r="U876" s="4">
        <v>100000</v>
      </c>
      <c r="V876" s="10">
        <f t="shared" si="419"/>
        <v>34.472238380055103</v>
      </c>
      <c r="W876" s="4">
        <f t="shared" si="420"/>
        <v>0.11799060138802986</v>
      </c>
      <c r="X876" s="2">
        <f t="shared" si="410"/>
        <v>172.36119190027551</v>
      </c>
      <c r="Y876" s="9">
        <f t="shared" si="411"/>
        <v>1.9907407407407408E-3</v>
      </c>
      <c r="Z876" s="2">
        <f t="shared" si="412"/>
        <v>0.5899530069401635</v>
      </c>
      <c r="AA876" s="2">
        <f t="shared" si="413"/>
        <v>75054.659417440926</v>
      </c>
      <c r="AB876" s="9" t="e">
        <f t="shared" si="414"/>
        <v>#NUM!</v>
      </c>
      <c r="AC876" s="4">
        <f t="shared" si="405"/>
        <v>15068076400</v>
      </c>
      <c r="AD876" s="4">
        <f t="shared" si="415"/>
        <v>15137020800</v>
      </c>
      <c r="AE876" s="4">
        <f t="shared" si="406"/>
        <v>100000</v>
      </c>
      <c r="AF876">
        <f t="shared" si="407"/>
        <v>282509</v>
      </c>
      <c r="AG876">
        <f t="shared" si="416"/>
        <v>174600</v>
      </c>
      <c r="AH876">
        <f t="shared" si="417"/>
        <v>107909</v>
      </c>
    </row>
    <row r="877" spans="1:34">
      <c r="A877" s="3">
        <v>874</v>
      </c>
      <c r="B877" s="2">
        <f t="shared" si="392"/>
        <v>1502504265070072</v>
      </c>
      <c r="C877" s="2">
        <f t="shared" si="393"/>
        <v>6885609767276.6006</v>
      </c>
      <c r="D877" s="2">
        <f t="shared" si="418"/>
        <v>23587996670.808594</v>
      </c>
      <c r="E877" s="2">
        <f t="shared" si="394"/>
        <v>1509389874837348.5</v>
      </c>
      <c r="G877" s="2">
        <f t="shared" si="395"/>
        <v>42</v>
      </c>
      <c r="H877" s="2">
        <f t="shared" si="396"/>
        <v>13</v>
      </c>
      <c r="I877" s="2">
        <f t="shared" si="397"/>
        <v>100000</v>
      </c>
      <c r="J877" s="4">
        <f t="shared" si="398"/>
        <v>6909251.7801180258</v>
      </c>
      <c r="K877" s="10">
        <f t="shared" si="399"/>
        <v>23642.012841425229</v>
      </c>
      <c r="L877" s="4">
        <f t="shared" si="408"/>
        <v>118210.06420712614</v>
      </c>
      <c r="M877" s="9" t="e">
        <f t="shared" si="409"/>
        <v>#NUM!</v>
      </c>
      <c r="N877" s="4">
        <f t="shared" si="400"/>
        <v>270.08085308370937</v>
      </c>
      <c r="Q877" s="2">
        <f t="shared" si="401"/>
        <v>15137020830.984674</v>
      </c>
      <c r="R877" s="2">
        <f t="shared" si="402"/>
        <v>69180998.124592438</v>
      </c>
      <c r="S877" s="2">
        <f t="shared" si="403"/>
        <v>236521.3644822294</v>
      </c>
      <c r="T877" s="4">
        <f t="shared" si="404"/>
        <v>15206201829.109266</v>
      </c>
      <c r="U877" s="4">
        <v>100000</v>
      </c>
      <c r="V877" s="10">
        <f t="shared" si="419"/>
        <v>34.590499062296217</v>
      </c>
      <c r="W877" s="4">
        <f t="shared" si="420"/>
        <v>0.11826068224111452</v>
      </c>
      <c r="X877" s="2">
        <f t="shared" si="410"/>
        <v>172.95249531148107</v>
      </c>
      <c r="Y877" s="9">
        <f t="shared" si="411"/>
        <v>1.9907407407407408E-3</v>
      </c>
      <c r="Z877" s="2">
        <f t="shared" si="412"/>
        <v>0.5913034112055584</v>
      </c>
      <c r="AA877" s="2">
        <f t="shared" si="413"/>
        <v>75227.6119127524</v>
      </c>
      <c r="AB877" s="9" t="e">
        <f t="shared" si="414"/>
        <v>#NUM!</v>
      </c>
      <c r="AC877" s="4">
        <f t="shared" si="405"/>
        <v>15137020800</v>
      </c>
      <c r="AD877" s="4">
        <f t="shared" si="415"/>
        <v>15206201800</v>
      </c>
      <c r="AE877" s="4">
        <f t="shared" si="406"/>
        <v>100000</v>
      </c>
      <c r="AF877">
        <f t="shared" si="407"/>
        <v>282832</v>
      </c>
      <c r="AG877">
        <f t="shared" si="416"/>
        <v>174800</v>
      </c>
      <c r="AH877">
        <f t="shared" si="417"/>
        <v>108032</v>
      </c>
    </row>
    <row r="878" spans="1:34">
      <c r="A878" s="3">
        <v>875</v>
      </c>
      <c r="B878" s="2">
        <f t="shared" si="392"/>
        <v>1509389874837348.5</v>
      </c>
      <c r="C878" s="2">
        <f t="shared" si="393"/>
        <v>6909251780118.0264</v>
      </c>
      <c r="D878" s="2">
        <f t="shared" si="418"/>
        <v>23642012841.425781</v>
      </c>
      <c r="E878" s="2">
        <f t="shared" si="394"/>
        <v>1516299126617466.5</v>
      </c>
      <c r="G878" s="2">
        <f t="shared" si="395"/>
        <v>42</v>
      </c>
      <c r="H878" s="2">
        <f t="shared" si="396"/>
        <v>14</v>
      </c>
      <c r="I878" s="2">
        <f t="shared" si="397"/>
        <v>100000</v>
      </c>
      <c r="J878" s="4">
        <f t="shared" si="398"/>
        <v>6932947.8709334666</v>
      </c>
      <c r="K878" s="10">
        <f t="shared" si="399"/>
        <v>23696.090815440843</v>
      </c>
      <c r="L878" s="4">
        <f t="shared" si="408"/>
        <v>118480.45407720421</v>
      </c>
      <c r="M878" s="9" t="e">
        <f t="shared" si="409"/>
        <v>#NUM!</v>
      </c>
      <c r="N878" s="4">
        <f t="shared" si="400"/>
        <v>270.38987007807009</v>
      </c>
      <c r="Q878" s="2">
        <f t="shared" si="401"/>
        <v>15206201829.109266</v>
      </c>
      <c r="R878" s="2">
        <f t="shared" si="402"/>
        <v>69418060.268814817</v>
      </c>
      <c r="S878" s="2">
        <f t="shared" si="403"/>
        <v>237062.14422238557</v>
      </c>
      <c r="T878" s="4">
        <f t="shared" si="404"/>
        <v>15275619889.37808</v>
      </c>
      <c r="U878" s="4">
        <v>100000</v>
      </c>
      <c r="V878" s="10">
        <f t="shared" si="419"/>
        <v>34.709030134407406</v>
      </c>
      <c r="W878" s="4">
        <f t="shared" si="420"/>
        <v>0.11853107211118896</v>
      </c>
      <c r="X878" s="2">
        <f t="shared" si="410"/>
        <v>173.54515067203704</v>
      </c>
      <c r="Y878" s="9">
        <f t="shared" si="411"/>
        <v>2.0023148148148148E-3</v>
      </c>
      <c r="Z878" s="2">
        <f t="shared" si="412"/>
        <v>0.59265536055596613</v>
      </c>
      <c r="AA878" s="2">
        <f t="shared" si="413"/>
        <v>75401.157063424442</v>
      </c>
      <c r="AB878" s="9" t="e">
        <f t="shared" si="414"/>
        <v>#NUM!</v>
      </c>
      <c r="AC878" s="4">
        <f t="shared" si="405"/>
        <v>15206201800</v>
      </c>
      <c r="AD878" s="4">
        <f t="shared" si="415"/>
        <v>15275619900</v>
      </c>
      <c r="AE878" s="4">
        <f t="shared" si="406"/>
        <v>100000</v>
      </c>
      <c r="AF878">
        <f t="shared" si="407"/>
        <v>283156</v>
      </c>
      <c r="AG878">
        <f t="shared" si="416"/>
        <v>175000</v>
      </c>
      <c r="AH878">
        <f t="shared" si="417"/>
        <v>108156</v>
      </c>
    </row>
    <row r="879" spans="1:34">
      <c r="A879" s="3">
        <v>876</v>
      </c>
      <c r="B879" s="2">
        <f t="shared" si="392"/>
        <v>1516299126617466.5</v>
      </c>
      <c r="C879" s="2">
        <f t="shared" si="393"/>
        <v>6932947870933.4668</v>
      </c>
      <c r="D879" s="2">
        <f t="shared" si="418"/>
        <v>23696090815.44043</v>
      </c>
      <c r="E879" s="2">
        <f t="shared" si="394"/>
        <v>1523232074488400</v>
      </c>
      <c r="G879" s="2">
        <f t="shared" si="395"/>
        <v>42</v>
      </c>
      <c r="H879" s="2">
        <f t="shared" si="396"/>
        <v>15</v>
      </c>
      <c r="I879" s="2">
        <f t="shared" si="397"/>
        <v>100000</v>
      </c>
      <c r="J879" s="4">
        <f t="shared" si="398"/>
        <v>6956698.1015263218</v>
      </c>
      <c r="K879" s="10">
        <f t="shared" si="399"/>
        <v>23750.230592855332</v>
      </c>
      <c r="L879" s="4">
        <f t="shared" si="408"/>
        <v>118751.15296427667</v>
      </c>
      <c r="M879" s="9" t="e">
        <f t="shared" si="409"/>
        <v>#NUM!</v>
      </c>
      <c r="N879" s="4">
        <f t="shared" si="400"/>
        <v>270.69888707245991</v>
      </c>
      <c r="Q879" s="2">
        <f t="shared" si="401"/>
        <v>15275619889.37808</v>
      </c>
      <c r="R879" s="2">
        <f t="shared" si="402"/>
        <v>69655663.810811341</v>
      </c>
      <c r="S879" s="2">
        <f t="shared" si="403"/>
        <v>237603.54199653049</v>
      </c>
      <c r="T879" s="4">
        <f t="shared" si="404"/>
        <v>15345275553.188892</v>
      </c>
      <c r="U879" s="4">
        <v>100000</v>
      </c>
      <c r="V879" s="10">
        <f t="shared" si="419"/>
        <v>34.827831905405674</v>
      </c>
      <c r="W879" s="4">
        <f t="shared" si="420"/>
        <v>0.11880177099826739</v>
      </c>
      <c r="X879" s="2">
        <f t="shared" si="410"/>
        <v>174.13915952702837</v>
      </c>
      <c r="Y879" s="9">
        <f t="shared" si="411"/>
        <v>2.0138888888888888E-3</v>
      </c>
      <c r="Z879" s="2">
        <f t="shared" si="412"/>
        <v>0.59400885499132983</v>
      </c>
      <c r="AA879" s="2">
        <f t="shared" si="413"/>
        <v>75575.296222951467</v>
      </c>
      <c r="AB879" s="9" t="e">
        <f t="shared" si="414"/>
        <v>#NUM!</v>
      </c>
      <c r="AC879" s="4">
        <f t="shared" si="405"/>
        <v>15275619900</v>
      </c>
      <c r="AD879" s="4">
        <f t="shared" si="415"/>
        <v>15345275600</v>
      </c>
      <c r="AE879" s="4">
        <f t="shared" si="406"/>
        <v>100000</v>
      </c>
      <c r="AF879">
        <f t="shared" si="407"/>
        <v>283480</v>
      </c>
      <c r="AG879">
        <f t="shared" si="416"/>
        <v>175200</v>
      </c>
      <c r="AH879">
        <f t="shared" si="417"/>
        <v>108280</v>
      </c>
    </row>
    <row r="880" spans="1:34">
      <c r="A880" s="3">
        <v>877</v>
      </c>
      <c r="B880" s="2">
        <f t="shared" si="392"/>
        <v>1523232074488400</v>
      </c>
      <c r="C880" s="2">
        <f t="shared" si="393"/>
        <v>6956698101526.3223</v>
      </c>
      <c r="D880" s="2">
        <f t="shared" si="418"/>
        <v>23750230592.855469</v>
      </c>
      <c r="E880" s="2">
        <f t="shared" si="394"/>
        <v>1530188772589926.2</v>
      </c>
      <c r="G880" s="2">
        <f t="shared" si="395"/>
        <v>42</v>
      </c>
      <c r="H880" s="2">
        <f t="shared" si="396"/>
        <v>16</v>
      </c>
      <c r="I880" s="2">
        <f t="shared" si="397"/>
        <v>100000</v>
      </c>
      <c r="J880" s="4">
        <f t="shared" si="398"/>
        <v>6980502.5336999903</v>
      </c>
      <c r="K880" s="10">
        <f t="shared" si="399"/>
        <v>23804.432173668698</v>
      </c>
      <c r="L880" s="4">
        <f t="shared" si="408"/>
        <v>119022.16086834349</v>
      </c>
      <c r="M880" s="9" t="e">
        <f t="shared" si="409"/>
        <v>#NUM!</v>
      </c>
      <c r="N880" s="4">
        <f t="shared" si="400"/>
        <v>271.00790406682063</v>
      </c>
      <c r="Q880" s="2">
        <f t="shared" si="401"/>
        <v>15345275553.188892</v>
      </c>
      <c r="R880" s="2">
        <f t="shared" si="402"/>
        <v>69893809.368616</v>
      </c>
      <c r="S880" s="2">
        <f t="shared" si="403"/>
        <v>238145.55780466416</v>
      </c>
      <c r="T880" s="4">
        <f t="shared" si="404"/>
        <v>15415169362.557508</v>
      </c>
      <c r="U880" s="4">
        <v>100000</v>
      </c>
      <c r="V880" s="10">
        <f t="shared" si="419"/>
        <v>34.946904684308002</v>
      </c>
      <c r="W880" s="4">
        <f t="shared" si="420"/>
        <v>0.11907277890232848</v>
      </c>
      <c r="X880" s="2">
        <f t="shared" si="410"/>
        <v>174.73452342154002</v>
      </c>
      <c r="Y880" s="9">
        <f t="shared" si="411"/>
        <v>2.0138888888888888E-3</v>
      </c>
      <c r="Z880" s="2">
        <f t="shared" si="412"/>
        <v>0.59536389451164951</v>
      </c>
      <c r="AA880" s="2">
        <f t="shared" si="413"/>
        <v>75750.030746373013</v>
      </c>
      <c r="AB880" s="9" t="e">
        <f t="shared" si="414"/>
        <v>#NUM!</v>
      </c>
      <c r="AC880" s="4">
        <f t="shared" si="405"/>
        <v>15345275600</v>
      </c>
      <c r="AD880" s="4">
        <f t="shared" si="415"/>
        <v>15415169400</v>
      </c>
      <c r="AE880" s="4">
        <f t="shared" si="406"/>
        <v>100000</v>
      </c>
      <c r="AF880">
        <f t="shared" si="407"/>
        <v>283803</v>
      </c>
      <c r="AG880">
        <f t="shared" si="416"/>
        <v>175400</v>
      </c>
      <c r="AH880">
        <f t="shared" si="417"/>
        <v>108403</v>
      </c>
    </row>
    <row r="881" spans="1:34">
      <c r="A881" s="3">
        <v>878</v>
      </c>
      <c r="B881" s="2">
        <f t="shared" si="392"/>
        <v>1530188772589926.2</v>
      </c>
      <c r="C881" s="2">
        <f t="shared" si="393"/>
        <v>6980502533699.9902</v>
      </c>
      <c r="D881" s="2">
        <f t="shared" si="418"/>
        <v>23804432173.667969</v>
      </c>
      <c r="E881" s="2">
        <f t="shared" si="394"/>
        <v>1537169275123626.2</v>
      </c>
      <c r="G881" s="2">
        <f t="shared" si="395"/>
        <v>42</v>
      </c>
      <c r="H881" s="2">
        <f t="shared" si="396"/>
        <v>17</v>
      </c>
      <c r="I881" s="2">
        <f t="shared" si="397"/>
        <v>100000</v>
      </c>
      <c r="J881" s="4">
        <f t="shared" si="398"/>
        <v>7004361.2292578714</v>
      </c>
      <c r="K881" s="10">
        <f t="shared" si="399"/>
        <v>23858.695557880939</v>
      </c>
      <c r="L881" s="4">
        <f t="shared" si="408"/>
        <v>119293.4777894047</v>
      </c>
      <c r="M881" s="9" t="e">
        <f t="shared" si="409"/>
        <v>#NUM!</v>
      </c>
      <c r="N881" s="4">
        <f t="shared" si="400"/>
        <v>271.31692106121045</v>
      </c>
      <c r="Q881" s="2">
        <f t="shared" si="401"/>
        <v>15415169362.557508</v>
      </c>
      <c r="R881" s="2">
        <f t="shared" si="402"/>
        <v>70132497.560262784</v>
      </c>
      <c r="S881" s="2">
        <f t="shared" si="403"/>
        <v>238688.19164678658</v>
      </c>
      <c r="T881" s="4">
        <f t="shared" si="404"/>
        <v>15485301860.117771</v>
      </c>
      <c r="U881" s="4">
        <v>100000</v>
      </c>
      <c r="V881" s="10">
        <f t="shared" si="419"/>
        <v>35.066248780131389</v>
      </c>
      <c r="W881" s="4">
        <f t="shared" si="420"/>
        <v>0.11934409582338645</v>
      </c>
      <c r="X881" s="2">
        <f t="shared" si="410"/>
        <v>175.33124390065694</v>
      </c>
      <c r="Y881" s="9">
        <f t="shared" si="411"/>
        <v>2.0254629629629629E-3</v>
      </c>
      <c r="Z881" s="2">
        <f t="shared" si="412"/>
        <v>0.59672047911692516</v>
      </c>
      <c r="AA881" s="2">
        <f t="shared" si="413"/>
        <v>75925.361990273668</v>
      </c>
      <c r="AB881" s="9" t="e">
        <f t="shared" si="414"/>
        <v>#NUM!</v>
      </c>
      <c r="AC881" s="4">
        <f t="shared" si="405"/>
        <v>15415169400</v>
      </c>
      <c r="AD881" s="4">
        <f t="shared" si="415"/>
        <v>15485301900</v>
      </c>
      <c r="AE881" s="4">
        <f t="shared" si="406"/>
        <v>100000</v>
      </c>
      <c r="AF881">
        <f t="shared" si="407"/>
        <v>284127</v>
      </c>
      <c r="AG881">
        <f t="shared" si="416"/>
        <v>175600</v>
      </c>
      <c r="AH881">
        <f t="shared" si="417"/>
        <v>108527</v>
      </c>
    </row>
    <row r="882" spans="1:34">
      <c r="A882" s="3">
        <v>879</v>
      </c>
      <c r="B882" s="2">
        <f t="shared" si="392"/>
        <v>1537169275123626.2</v>
      </c>
      <c r="C882" s="2">
        <f t="shared" si="393"/>
        <v>7004361229257.8711</v>
      </c>
      <c r="D882" s="2">
        <f t="shared" si="418"/>
        <v>23858695557.880859</v>
      </c>
      <c r="E882" s="2">
        <f t="shared" si="394"/>
        <v>1544173636352884</v>
      </c>
      <c r="G882" s="2">
        <f t="shared" si="395"/>
        <v>42</v>
      </c>
      <c r="H882" s="2">
        <f t="shared" si="396"/>
        <v>18</v>
      </c>
      <c r="I882" s="2">
        <f t="shared" si="397"/>
        <v>100000</v>
      </c>
      <c r="J882" s="4">
        <f t="shared" si="398"/>
        <v>7028274.250003363</v>
      </c>
      <c r="K882" s="10">
        <f t="shared" si="399"/>
        <v>23913.020745492056</v>
      </c>
      <c r="L882" s="4">
        <f t="shared" si="408"/>
        <v>119565.10372746029</v>
      </c>
      <c r="M882" s="9" t="e">
        <f t="shared" si="409"/>
        <v>#NUM!</v>
      </c>
      <c r="N882" s="4">
        <f t="shared" si="400"/>
        <v>271.62593805558572</v>
      </c>
      <c r="Q882" s="2">
        <f t="shared" si="401"/>
        <v>15485301860.117771</v>
      </c>
      <c r="R882" s="2">
        <f t="shared" si="402"/>
        <v>70371729.003785685</v>
      </c>
      <c r="S882" s="2">
        <f t="shared" si="403"/>
        <v>239231.44352289772</v>
      </c>
      <c r="T882" s="4">
        <f t="shared" si="404"/>
        <v>15555673589.121557</v>
      </c>
      <c r="U882" s="4">
        <v>100000</v>
      </c>
      <c r="V882" s="10">
        <f t="shared" si="419"/>
        <v>35.185864501892837</v>
      </c>
      <c r="W882" s="4">
        <f t="shared" si="420"/>
        <v>0.11961572176144841</v>
      </c>
      <c r="X882" s="2">
        <f t="shared" si="410"/>
        <v>175.92932250946419</v>
      </c>
      <c r="Y882" s="9">
        <f t="shared" si="411"/>
        <v>2.0254629629629629E-3</v>
      </c>
      <c r="Z882" s="2">
        <f t="shared" si="412"/>
        <v>0.59807860880724206</v>
      </c>
      <c r="AA882" s="2">
        <f t="shared" si="413"/>
        <v>76101.291312783127</v>
      </c>
      <c r="AB882" s="9" t="e">
        <f t="shared" si="414"/>
        <v>#NUM!</v>
      </c>
      <c r="AC882" s="4">
        <f t="shared" si="405"/>
        <v>15485301900</v>
      </c>
      <c r="AD882" s="4">
        <f t="shared" si="415"/>
        <v>15555673600</v>
      </c>
      <c r="AE882" s="4">
        <f t="shared" si="406"/>
        <v>100000</v>
      </c>
      <c r="AF882">
        <f t="shared" si="407"/>
        <v>284450</v>
      </c>
      <c r="AG882">
        <f t="shared" si="416"/>
        <v>175800</v>
      </c>
      <c r="AH882">
        <f t="shared" si="417"/>
        <v>108650</v>
      </c>
    </row>
    <row r="883" spans="1:34">
      <c r="A883" s="3">
        <v>880</v>
      </c>
      <c r="B883" s="2">
        <f t="shared" si="392"/>
        <v>1544173636352884</v>
      </c>
      <c r="C883" s="2">
        <f t="shared" si="393"/>
        <v>7028274250003.3633</v>
      </c>
      <c r="D883" s="2">
        <f t="shared" si="418"/>
        <v>23913020745.492187</v>
      </c>
      <c r="E883" s="2">
        <f t="shared" si="394"/>
        <v>1551201910602887.2</v>
      </c>
      <c r="G883" s="2">
        <f t="shared" si="395"/>
        <v>42</v>
      </c>
      <c r="H883" s="2">
        <f t="shared" si="396"/>
        <v>19</v>
      </c>
      <c r="I883" s="2">
        <f t="shared" si="397"/>
        <v>100000</v>
      </c>
      <c r="J883" s="4">
        <f t="shared" si="398"/>
        <v>7052241.6577398647</v>
      </c>
      <c r="K883" s="10">
        <f t="shared" si="399"/>
        <v>23967.407736502046</v>
      </c>
      <c r="L883" s="4">
        <f t="shared" si="408"/>
        <v>119837.03868251023</v>
      </c>
      <c r="M883" s="9" t="e">
        <f t="shared" si="409"/>
        <v>#NUM!</v>
      </c>
      <c r="N883" s="4">
        <f t="shared" si="400"/>
        <v>271.93495504994644</v>
      </c>
      <c r="Q883" s="2">
        <f t="shared" si="401"/>
        <v>15555673589.121557</v>
      </c>
      <c r="R883" s="2">
        <f t="shared" si="402"/>
        <v>70611504.317218676</v>
      </c>
      <c r="S883" s="2">
        <f t="shared" si="403"/>
        <v>239775.31343299762</v>
      </c>
      <c r="T883" s="4">
        <f t="shared" si="404"/>
        <v>15626285093.438776</v>
      </c>
      <c r="U883" s="4">
        <v>100000</v>
      </c>
      <c r="V883" s="10">
        <f t="shared" si="419"/>
        <v>35.305752158609337</v>
      </c>
      <c r="W883" s="4">
        <f t="shared" si="420"/>
        <v>0.11988765671650015</v>
      </c>
      <c r="X883" s="2">
        <f t="shared" si="410"/>
        <v>176.52876079304667</v>
      </c>
      <c r="Y883" s="9">
        <f t="shared" si="411"/>
        <v>2.0370370370370369E-3</v>
      </c>
      <c r="Z883" s="2">
        <f t="shared" si="412"/>
        <v>0.59943828358248652</v>
      </c>
      <c r="AA883" s="2">
        <f t="shared" si="413"/>
        <v>76277.820073576178</v>
      </c>
      <c r="AB883" s="9" t="e">
        <f t="shared" si="414"/>
        <v>#NUM!</v>
      </c>
      <c r="AC883" s="4">
        <f t="shared" si="405"/>
        <v>15555673600</v>
      </c>
      <c r="AD883" s="4">
        <f t="shared" si="415"/>
        <v>15626285100</v>
      </c>
      <c r="AE883" s="4">
        <f t="shared" si="406"/>
        <v>100000</v>
      </c>
      <c r="AF883">
        <f t="shared" si="407"/>
        <v>284774</v>
      </c>
      <c r="AG883">
        <f t="shared" si="416"/>
        <v>176000</v>
      </c>
      <c r="AH883">
        <f t="shared" si="417"/>
        <v>108774</v>
      </c>
    </row>
    <row r="884" spans="1:34">
      <c r="A884" s="3">
        <v>881</v>
      </c>
      <c r="B884" s="2">
        <f t="shared" si="392"/>
        <v>1551201910602887.2</v>
      </c>
      <c r="C884" s="2">
        <f t="shared" si="393"/>
        <v>7052241657739.8643</v>
      </c>
      <c r="D884" s="2">
        <f t="shared" si="418"/>
        <v>23967407736.500977</v>
      </c>
      <c r="E884" s="2">
        <f t="shared" si="394"/>
        <v>1558254152260627</v>
      </c>
      <c r="G884" s="2">
        <f t="shared" si="395"/>
        <v>42</v>
      </c>
      <c r="H884" s="2">
        <f t="shared" si="396"/>
        <v>20</v>
      </c>
      <c r="I884" s="2">
        <f t="shared" si="397"/>
        <v>100000</v>
      </c>
      <c r="J884" s="4">
        <f t="shared" si="398"/>
        <v>7076263.514270776</v>
      </c>
      <c r="K884" s="10">
        <f t="shared" si="399"/>
        <v>24021.856530910911</v>
      </c>
      <c r="L884" s="4">
        <f t="shared" si="408"/>
        <v>120109.28265455455</v>
      </c>
      <c r="M884" s="9" t="e">
        <f t="shared" si="409"/>
        <v>#NUM!</v>
      </c>
      <c r="N884" s="4">
        <f t="shared" si="400"/>
        <v>272.24397204432171</v>
      </c>
      <c r="Q884" s="2">
        <f t="shared" si="401"/>
        <v>15626285093.438776</v>
      </c>
      <c r="R884" s="2">
        <f t="shared" si="402"/>
        <v>70851824.118595764</v>
      </c>
      <c r="S884" s="2">
        <f t="shared" si="403"/>
        <v>240319.80137708626</v>
      </c>
      <c r="T884" s="4">
        <f t="shared" si="404"/>
        <v>15697136917.557371</v>
      </c>
      <c r="U884" s="4">
        <v>100000</v>
      </c>
      <c r="V884" s="10">
        <f t="shared" si="419"/>
        <v>35.425912059297886</v>
      </c>
      <c r="W884" s="4">
        <f t="shared" si="420"/>
        <v>0.12015990068854876</v>
      </c>
      <c r="X884" s="2">
        <f t="shared" si="410"/>
        <v>177.12956029648944</v>
      </c>
      <c r="Y884" s="9">
        <f t="shared" si="411"/>
        <v>2.0486111111111113E-3</v>
      </c>
      <c r="Z884" s="2">
        <f t="shared" si="412"/>
        <v>0.60079950344277222</v>
      </c>
      <c r="AA884" s="2">
        <f t="shared" si="413"/>
        <v>76454.949633872675</v>
      </c>
      <c r="AB884" s="9" t="e">
        <f t="shared" si="414"/>
        <v>#NUM!</v>
      </c>
      <c r="AC884" s="4">
        <f t="shared" si="405"/>
        <v>15626285100</v>
      </c>
      <c r="AD884" s="4">
        <f t="shared" si="415"/>
        <v>15697136900</v>
      </c>
      <c r="AE884" s="4">
        <f t="shared" si="406"/>
        <v>100000</v>
      </c>
      <c r="AF884">
        <f t="shared" si="407"/>
        <v>285098</v>
      </c>
      <c r="AG884">
        <f t="shared" si="416"/>
        <v>176200</v>
      </c>
      <c r="AH884">
        <f t="shared" si="417"/>
        <v>108898</v>
      </c>
    </row>
    <row r="885" spans="1:34">
      <c r="A885" s="3">
        <v>882</v>
      </c>
      <c r="B885" s="2">
        <f t="shared" si="392"/>
        <v>1558254152260627</v>
      </c>
      <c r="C885" s="2">
        <f t="shared" si="393"/>
        <v>7076263514270.7764</v>
      </c>
      <c r="D885" s="2">
        <f t="shared" si="418"/>
        <v>24021856530.912109</v>
      </c>
      <c r="E885" s="2">
        <f t="shared" si="394"/>
        <v>1565330415774897.7</v>
      </c>
      <c r="G885" s="2">
        <f t="shared" si="395"/>
        <v>42</v>
      </c>
      <c r="H885" s="2">
        <f t="shared" si="396"/>
        <v>21</v>
      </c>
      <c r="I885" s="2">
        <f t="shared" si="397"/>
        <v>100000</v>
      </c>
      <c r="J885" s="4">
        <f t="shared" si="398"/>
        <v>7100339.8813994946</v>
      </c>
      <c r="K885" s="10">
        <f t="shared" si="399"/>
        <v>24076.367128718652</v>
      </c>
      <c r="L885" s="4">
        <f t="shared" si="408"/>
        <v>120381.83564359325</v>
      </c>
      <c r="M885" s="9" t="e">
        <f t="shared" si="409"/>
        <v>#NUM!</v>
      </c>
      <c r="N885" s="4">
        <f t="shared" si="400"/>
        <v>272.55298903869698</v>
      </c>
      <c r="Q885" s="2">
        <f t="shared" si="401"/>
        <v>15697136917.557371</v>
      </c>
      <c r="R885" s="2">
        <f t="shared" si="402"/>
        <v>71092689.025950924</v>
      </c>
      <c r="S885" s="2">
        <f t="shared" si="403"/>
        <v>240864.90735516365</v>
      </c>
      <c r="T885" s="4">
        <f t="shared" si="404"/>
        <v>15768229606.583323</v>
      </c>
      <c r="U885" s="4">
        <v>100000</v>
      </c>
      <c r="V885" s="10">
        <f t="shared" si="419"/>
        <v>35.546344512975466</v>
      </c>
      <c r="W885" s="4">
        <f t="shared" si="420"/>
        <v>0.12043245367758004</v>
      </c>
      <c r="X885" s="2">
        <f t="shared" si="410"/>
        <v>177.73172256487732</v>
      </c>
      <c r="Y885" s="9">
        <f t="shared" si="411"/>
        <v>2.0486111111111113E-3</v>
      </c>
      <c r="Z885" s="2">
        <f t="shared" si="412"/>
        <v>0.60216226838787179</v>
      </c>
      <c r="AA885" s="2">
        <f t="shared" si="413"/>
        <v>76632.681356437548</v>
      </c>
      <c r="AB885" s="9" t="e">
        <f t="shared" si="414"/>
        <v>#NUM!</v>
      </c>
      <c r="AC885" s="4">
        <f t="shared" si="405"/>
        <v>15697136900</v>
      </c>
      <c r="AD885" s="4">
        <f t="shared" si="415"/>
        <v>15768229600</v>
      </c>
      <c r="AE885" s="4">
        <f t="shared" si="406"/>
        <v>100000</v>
      </c>
      <c r="AF885">
        <f t="shared" si="407"/>
        <v>285421</v>
      </c>
      <c r="AG885">
        <f t="shared" si="416"/>
        <v>176400</v>
      </c>
      <c r="AH885">
        <f t="shared" si="417"/>
        <v>109021</v>
      </c>
    </row>
    <row r="886" spans="1:34">
      <c r="A886" s="3">
        <v>883</v>
      </c>
      <c r="B886" s="2">
        <f t="shared" si="392"/>
        <v>1565330415774897.7</v>
      </c>
      <c r="C886" s="2">
        <f t="shared" si="393"/>
        <v>7100339881399.4941</v>
      </c>
      <c r="D886" s="2">
        <f t="shared" si="418"/>
        <v>24076367128.717773</v>
      </c>
      <c r="E886" s="2">
        <f t="shared" si="394"/>
        <v>1572430755656297.2</v>
      </c>
      <c r="G886" s="2">
        <f t="shared" si="395"/>
        <v>42</v>
      </c>
      <c r="H886" s="2">
        <f t="shared" si="396"/>
        <v>22</v>
      </c>
      <c r="I886" s="2">
        <f t="shared" si="397"/>
        <v>100000</v>
      </c>
      <c r="J886" s="4">
        <f t="shared" si="398"/>
        <v>7124470.8209294202</v>
      </c>
      <c r="K886" s="10">
        <f t="shared" si="399"/>
        <v>24130.939529925268</v>
      </c>
      <c r="L886" s="4">
        <f t="shared" si="408"/>
        <v>120654.69764962634</v>
      </c>
      <c r="M886" s="9" t="e">
        <f t="shared" si="409"/>
        <v>#NUM!</v>
      </c>
      <c r="N886" s="4">
        <f t="shared" si="400"/>
        <v>272.8620060330868</v>
      </c>
      <c r="Q886" s="2">
        <f t="shared" si="401"/>
        <v>15768229606.583323</v>
      </c>
      <c r="R886" s="2">
        <f t="shared" si="402"/>
        <v>71334099.65731816</v>
      </c>
      <c r="S886" s="2">
        <f t="shared" si="403"/>
        <v>241410.6313672298</v>
      </c>
      <c r="T886" s="4">
        <f t="shared" si="404"/>
        <v>15839563706.240641</v>
      </c>
      <c r="U886" s="4">
        <v>100000</v>
      </c>
      <c r="V886" s="10">
        <f t="shared" si="419"/>
        <v>35.667049828659081</v>
      </c>
      <c r="W886" s="4">
        <f t="shared" si="420"/>
        <v>0.12070531568361531</v>
      </c>
      <c r="X886" s="2">
        <f t="shared" si="410"/>
        <v>178.33524914329541</v>
      </c>
      <c r="Y886" s="9">
        <f t="shared" si="411"/>
        <v>2.0601851851851853E-3</v>
      </c>
      <c r="Z886" s="2">
        <f t="shared" si="412"/>
        <v>0.60352657841809787</v>
      </c>
      <c r="AA886" s="2">
        <f t="shared" si="413"/>
        <v>76811.016605580837</v>
      </c>
      <c r="AB886" s="9" t="e">
        <f t="shared" si="414"/>
        <v>#NUM!</v>
      </c>
      <c r="AC886" s="4">
        <f t="shared" si="405"/>
        <v>15768229600</v>
      </c>
      <c r="AD886" s="4">
        <f t="shared" si="415"/>
        <v>15839563700</v>
      </c>
      <c r="AE886" s="4">
        <f t="shared" si="406"/>
        <v>100000</v>
      </c>
      <c r="AF886">
        <f t="shared" si="407"/>
        <v>285745</v>
      </c>
      <c r="AG886">
        <f t="shared" si="416"/>
        <v>176600</v>
      </c>
      <c r="AH886">
        <f t="shared" si="417"/>
        <v>109145</v>
      </c>
    </row>
    <row r="887" spans="1:34">
      <c r="A887" s="3">
        <v>884</v>
      </c>
      <c r="B887" s="2">
        <f t="shared" si="392"/>
        <v>1572430755656297.2</v>
      </c>
      <c r="C887" s="2">
        <f t="shared" si="393"/>
        <v>7124470820929.4199</v>
      </c>
      <c r="D887" s="2">
        <f t="shared" si="418"/>
        <v>24130939529.925781</v>
      </c>
      <c r="E887" s="2">
        <f t="shared" si="394"/>
        <v>1579555226477226.7</v>
      </c>
      <c r="G887" s="2">
        <f t="shared" si="395"/>
        <v>42</v>
      </c>
      <c r="H887" s="2">
        <f t="shared" si="396"/>
        <v>23</v>
      </c>
      <c r="I887" s="2">
        <f t="shared" si="397"/>
        <v>100000</v>
      </c>
      <c r="J887" s="4">
        <f t="shared" si="398"/>
        <v>7148656.3946639514</v>
      </c>
      <c r="K887" s="10">
        <f t="shared" si="399"/>
        <v>24185.573734530761</v>
      </c>
      <c r="L887" s="4">
        <f t="shared" si="408"/>
        <v>120927.8686726538</v>
      </c>
      <c r="M887" s="9" t="e">
        <f t="shared" si="409"/>
        <v>#NUM!</v>
      </c>
      <c r="N887" s="4">
        <f t="shared" si="400"/>
        <v>273.17102302746207</v>
      </c>
      <c r="Q887" s="2">
        <f t="shared" si="401"/>
        <v>15839563706.240641</v>
      </c>
      <c r="R887" s="2">
        <f t="shared" si="402"/>
        <v>71576056.630731449</v>
      </c>
      <c r="S887" s="2">
        <f t="shared" si="403"/>
        <v>241956.97341328469</v>
      </c>
      <c r="T887" s="4">
        <f t="shared" si="404"/>
        <v>15911139762.871372</v>
      </c>
      <c r="U887" s="4">
        <v>100000</v>
      </c>
      <c r="V887" s="10">
        <f t="shared" si="419"/>
        <v>35.788028315365722</v>
      </c>
      <c r="W887" s="4">
        <f t="shared" si="420"/>
        <v>0.12097848670664035</v>
      </c>
      <c r="X887" s="2">
        <f t="shared" si="410"/>
        <v>178.94014157682861</v>
      </c>
      <c r="Y887" s="9">
        <f t="shared" si="411"/>
        <v>2.0601851851851853E-3</v>
      </c>
      <c r="Z887" s="2">
        <f t="shared" si="412"/>
        <v>0.60489243353319466</v>
      </c>
      <c r="AA887" s="2">
        <f t="shared" si="413"/>
        <v>76989.956747157659</v>
      </c>
      <c r="AB887" s="9" t="e">
        <f t="shared" si="414"/>
        <v>#NUM!</v>
      </c>
      <c r="AC887" s="4">
        <f t="shared" si="405"/>
        <v>15839563700</v>
      </c>
      <c r="AD887" s="4">
        <f t="shared" si="415"/>
        <v>15911139800</v>
      </c>
      <c r="AE887" s="4">
        <f t="shared" si="406"/>
        <v>100000</v>
      </c>
      <c r="AF887">
        <f t="shared" si="407"/>
        <v>286068</v>
      </c>
      <c r="AG887">
        <f t="shared" si="416"/>
        <v>176800</v>
      </c>
      <c r="AH887">
        <f t="shared" si="417"/>
        <v>109268</v>
      </c>
    </row>
    <row r="888" spans="1:34">
      <c r="A888" s="3">
        <v>885</v>
      </c>
      <c r="B888" s="2">
        <f t="shared" si="392"/>
        <v>1579555226477226.7</v>
      </c>
      <c r="C888" s="2">
        <f t="shared" si="393"/>
        <v>7148656394663.9512</v>
      </c>
      <c r="D888" s="2">
        <f t="shared" si="418"/>
        <v>24185573734.53125</v>
      </c>
      <c r="E888" s="2">
        <f t="shared" si="394"/>
        <v>1586703882871890.7</v>
      </c>
      <c r="G888" s="2">
        <f t="shared" si="395"/>
        <v>42</v>
      </c>
      <c r="H888" s="2">
        <f t="shared" si="396"/>
        <v>24</v>
      </c>
      <c r="I888" s="2">
        <f t="shared" si="397"/>
        <v>100000</v>
      </c>
      <c r="J888" s="4">
        <f t="shared" si="398"/>
        <v>7172896.6644064868</v>
      </c>
      <c r="K888" s="10">
        <f t="shared" si="399"/>
        <v>24240.269742535125</v>
      </c>
      <c r="L888" s="4">
        <f t="shared" si="408"/>
        <v>121201.34871267562</v>
      </c>
      <c r="M888" s="9" t="e">
        <f t="shared" si="409"/>
        <v>#NUM!</v>
      </c>
      <c r="N888" s="4">
        <f t="shared" si="400"/>
        <v>273.48004002182279</v>
      </c>
      <c r="Q888" s="2">
        <f t="shared" si="401"/>
        <v>15911139762.871372</v>
      </c>
      <c r="R888" s="2">
        <f t="shared" si="402"/>
        <v>71818560.56422478</v>
      </c>
      <c r="S888" s="2">
        <f t="shared" si="403"/>
        <v>242503.93349332834</v>
      </c>
      <c r="T888" s="4">
        <f t="shared" si="404"/>
        <v>15982958323.435596</v>
      </c>
      <c r="U888" s="4">
        <v>100000</v>
      </c>
      <c r="V888" s="10">
        <f t="shared" si="419"/>
        <v>35.909280282112391</v>
      </c>
      <c r="W888" s="4">
        <f t="shared" si="420"/>
        <v>0.12125196674666938</v>
      </c>
      <c r="X888" s="2">
        <f t="shared" si="410"/>
        <v>179.54640141056194</v>
      </c>
      <c r="Y888" s="9">
        <f t="shared" si="411"/>
        <v>2.0717592592592593E-3</v>
      </c>
      <c r="Z888" s="2">
        <f t="shared" si="412"/>
        <v>0.6062598337333327</v>
      </c>
      <c r="AA888" s="2">
        <f t="shared" si="413"/>
        <v>77169.503148568227</v>
      </c>
      <c r="AB888" s="9" t="e">
        <f t="shared" si="414"/>
        <v>#NUM!</v>
      </c>
      <c r="AC888" s="4">
        <f t="shared" si="405"/>
        <v>15911139800</v>
      </c>
      <c r="AD888" s="4">
        <f t="shared" si="415"/>
        <v>15982958300</v>
      </c>
      <c r="AE888" s="4">
        <f t="shared" si="406"/>
        <v>100000</v>
      </c>
      <c r="AF888">
        <f t="shared" si="407"/>
        <v>286392</v>
      </c>
      <c r="AG888">
        <f t="shared" si="416"/>
        <v>177000</v>
      </c>
      <c r="AH888">
        <f t="shared" si="417"/>
        <v>109392</v>
      </c>
    </row>
    <row r="889" spans="1:34">
      <c r="A889" s="3">
        <v>886</v>
      </c>
      <c r="B889" s="2">
        <f t="shared" si="392"/>
        <v>1586703882871890.7</v>
      </c>
      <c r="C889" s="2">
        <f t="shared" si="393"/>
        <v>7172896664406.4863</v>
      </c>
      <c r="D889" s="2">
        <f t="shared" si="418"/>
        <v>24240269742.535156</v>
      </c>
      <c r="E889" s="2">
        <f t="shared" si="394"/>
        <v>1593876779536297.2</v>
      </c>
      <c r="G889" s="2">
        <f t="shared" si="395"/>
        <v>42</v>
      </c>
      <c r="H889" s="2">
        <f t="shared" si="396"/>
        <v>25</v>
      </c>
      <c r="I889" s="2">
        <f t="shared" si="397"/>
        <v>100000</v>
      </c>
      <c r="J889" s="4">
        <f t="shared" si="398"/>
        <v>7197191.6919604251</v>
      </c>
      <c r="K889" s="10">
        <f t="shared" si="399"/>
        <v>24295.027553938366</v>
      </c>
      <c r="L889" s="4">
        <f t="shared" si="408"/>
        <v>121475.13776969182</v>
      </c>
      <c r="M889" s="9" t="e">
        <f t="shared" si="409"/>
        <v>#NUM!</v>
      </c>
      <c r="N889" s="4">
        <f t="shared" si="400"/>
        <v>273.78905701619806</v>
      </c>
      <c r="Q889" s="2">
        <f t="shared" si="401"/>
        <v>15982958323.435596</v>
      </c>
      <c r="R889" s="2">
        <f t="shared" si="402"/>
        <v>72061612.075832143</v>
      </c>
      <c r="S889" s="2">
        <f t="shared" si="403"/>
        <v>243051.51160736074</v>
      </c>
      <c r="T889" s="4">
        <f t="shared" si="404"/>
        <v>16055019935.511429</v>
      </c>
      <c r="U889" s="4">
        <v>100000</v>
      </c>
      <c r="V889" s="10">
        <f t="shared" si="419"/>
        <v>36.030806037916072</v>
      </c>
      <c r="W889" s="4">
        <f t="shared" si="420"/>
        <v>0.12152575580368108</v>
      </c>
      <c r="X889" s="2">
        <f t="shared" si="410"/>
        <v>180.15403018958037</v>
      </c>
      <c r="Y889" s="9">
        <f t="shared" si="411"/>
        <v>2.0833333333333333E-3</v>
      </c>
      <c r="Z889" s="2">
        <f t="shared" si="412"/>
        <v>0.60762877901842671</v>
      </c>
      <c r="AA889" s="2">
        <f t="shared" si="413"/>
        <v>77349.657178757814</v>
      </c>
      <c r="AB889" s="9" t="e">
        <f t="shared" si="414"/>
        <v>#NUM!</v>
      </c>
      <c r="AC889" s="4">
        <f t="shared" si="405"/>
        <v>15982958300</v>
      </c>
      <c r="AD889" s="4">
        <f t="shared" si="415"/>
        <v>16055019900</v>
      </c>
      <c r="AE889" s="4">
        <f t="shared" si="406"/>
        <v>100000</v>
      </c>
      <c r="AF889">
        <f t="shared" si="407"/>
        <v>286716</v>
      </c>
      <c r="AG889">
        <f t="shared" si="416"/>
        <v>177200</v>
      </c>
      <c r="AH889">
        <f t="shared" si="417"/>
        <v>109516</v>
      </c>
    </row>
    <row r="890" spans="1:34">
      <c r="A890" s="3">
        <v>887</v>
      </c>
      <c r="B890" s="2">
        <f t="shared" si="392"/>
        <v>1593876779536297.2</v>
      </c>
      <c r="C890" s="2">
        <f t="shared" si="393"/>
        <v>7197191691960.4248</v>
      </c>
      <c r="D890" s="2">
        <f t="shared" si="418"/>
        <v>24295027553.938477</v>
      </c>
      <c r="E890" s="2">
        <f t="shared" si="394"/>
        <v>1601073971228257.7</v>
      </c>
      <c r="G890" s="2">
        <f t="shared" si="395"/>
        <v>42</v>
      </c>
      <c r="H890" s="2">
        <f t="shared" si="396"/>
        <v>26</v>
      </c>
      <c r="I890" s="2">
        <f t="shared" si="397"/>
        <v>100000</v>
      </c>
      <c r="J890" s="4">
        <f t="shared" si="398"/>
        <v>7221541.5391291659</v>
      </c>
      <c r="K890" s="10">
        <f t="shared" si="399"/>
        <v>24349.847168740482</v>
      </c>
      <c r="L890" s="4">
        <f t="shared" si="408"/>
        <v>121749.23584370241</v>
      </c>
      <c r="M890" s="9" t="e">
        <f t="shared" si="409"/>
        <v>#NUM!</v>
      </c>
      <c r="N890" s="4">
        <f t="shared" si="400"/>
        <v>274.09807401058788</v>
      </c>
      <c r="Q890" s="2">
        <f t="shared" si="401"/>
        <v>16055019935.511429</v>
      </c>
      <c r="R890" s="2">
        <f t="shared" si="402"/>
        <v>72305211.78358753</v>
      </c>
      <c r="S890" s="2">
        <f t="shared" si="403"/>
        <v>243599.70775538188</v>
      </c>
      <c r="T890" s="4">
        <f t="shared" si="404"/>
        <v>16127325147.295017</v>
      </c>
      <c r="U890" s="4">
        <v>100000</v>
      </c>
      <c r="V890" s="10">
        <f t="shared" si="419"/>
        <v>36.152605891793769</v>
      </c>
      <c r="W890" s="4">
        <f t="shared" si="420"/>
        <v>0.12179985387769676</v>
      </c>
      <c r="X890" s="2">
        <f t="shared" si="410"/>
        <v>180.76302945896884</v>
      </c>
      <c r="Y890" s="9">
        <f t="shared" si="411"/>
        <v>2.0833333333333333E-3</v>
      </c>
      <c r="Z890" s="2">
        <f t="shared" si="412"/>
        <v>0.6089992693884767</v>
      </c>
      <c r="AA890" s="2">
        <f t="shared" si="413"/>
        <v>77530.420208216776</v>
      </c>
      <c r="AB890" s="9" t="e">
        <f t="shared" si="414"/>
        <v>#NUM!</v>
      </c>
      <c r="AC890" s="4">
        <f t="shared" si="405"/>
        <v>16055019900</v>
      </c>
      <c r="AD890" s="4">
        <f t="shared" si="415"/>
        <v>16127325100</v>
      </c>
      <c r="AE890" s="4">
        <f t="shared" si="406"/>
        <v>100000</v>
      </c>
      <c r="AF890">
        <f t="shared" si="407"/>
        <v>287039</v>
      </c>
      <c r="AG890">
        <f t="shared" si="416"/>
        <v>177400</v>
      </c>
      <c r="AH890">
        <f t="shared" si="417"/>
        <v>109639</v>
      </c>
    </row>
    <row r="891" spans="1:34">
      <c r="A891" s="3">
        <v>888</v>
      </c>
      <c r="B891" s="2">
        <f t="shared" si="392"/>
        <v>1601073971228257.7</v>
      </c>
      <c r="C891" s="2">
        <f t="shared" si="393"/>
        <v>7221541539129.166</v>
      </c>
      <c r="D891" s="2">
        <f t="shared" si="418"/>
        <v>24349847168.741211</v>
      </c>
      <c r="E891" s="2">
        <f t="shared" si="394"/>
        <v>1608295512767387</v>
      </c>
      <c r="G891" s="2">
        <f t="shared" si="395"/>
        <v>42</v>
      </c>
      <c r="H891" s="2">
        <f t="shared" si="396"/>
        <v>27</v>
      </c>
      <c r="I891" s="2">
        <f t="shared" si="397"/>
        <v>100000</v>
      </c>
      <c r="J891" s="4">
        <f t="shared" si="398"/>
        <v>7245946.267716107</v>
      </c>
      <c r="K891" s="10">
        <f t="shared" si="399"/>
        <v>24404.728586941474</v>
      </c>
      <c r="L891" s="4">
        <f t="shared" si="408"/>
        <v>122023.64293470737</v>
      </c>
      <c r="M891" s="9" t="e">
        <f t="shared" si="409"/>
        <v>#NUM!</v>
      </c>
      <c r="N891" s="4">
        <f t="shared" si="400"/>
        <v>274.40709100496315</v>
      </c>
      <c r="Q891" s="2">
        <f t="shared" si="401"/>
        <v>16127325147.295017</v>
      </c>
      <c r="R891" s="2">
        <f t="shared" si="402"/>
        <v>72549360.305524915</v>
      </c>
      <c r="S891" s="2">
        <f t="shared" si="403"/>
        <v>244148.52193739178</v>
      </c>
      <c r="T891" s="4">
        <f t="shared" si="404"/>
        <v>16199874507.600542</v>
      </c>
      <c r="U891" s="4">
        <v>100000</v>
      </c>
      <c r="V891" s="10">
        <f t="shared" si="419"/>
        <v>36.274680152762457</v>
      </c>
      <c r="W891" s="4">
        <f t="shared" si="420"/>
        <v>0.12207426096868801</v>
      </c>
      <c r="X891" s="2">
        <f t="shared" si="410"/>
        <v>181.3734007638123</v>
      </c>
      <c r="Y891" s="9">
        <f t="shared" si="411"/>
        <v>2.0949074074074073E-3</v>
      </c>
      <c r="Z891" s="2">
        <f t="shared" si="412"/>
        <v>0.61037130484345425</v>
      </c>
      <c r="AA891" s="2">
        <f t="shared" si="413"/>
        <v>77711.793608980588</v>
      </c>
      <c r="AB891" s="9" t="e">
        <f t="shared" si="414"/>
        <v>#NUM!</v>
      </c>
      <c r="AC891" s="4">
        <f t="shared" si="405"/>
        <v>16127325100</v>
      </c>
      <c r="AD891" s="4">
        <f t="shared" si="415"/>
        <v>16199874500</v>
      </c>
      <c r="AE891" s="4">
        <f t="shared" si="406"/>
        <v>100000</v>
      </c>
      <c r="AF891">
        <f t="shared" si="407"/>
        <v>287363</v>
      </c>
      <c r="AG891">
        <f t="shared" si="416"/>
        <v>177600</v>
      </c>
      <c r="AH891">
        <f t="shared" si="417"/>
        <v>109763</v>
      </c>
    </row>
    <row r="892" spans="1:34">
      <c r="A892" s="3">
        <v>889</v>
      </c>
      <c r="B892" s="2">
        <f t="shared" ref="B892:B919" si="421">+B891+C891</f>
        <v>1608295512767387</v>
      </c>
      <c r="C892" s="2">
        <f t="shared" ref="C892:C919" si="422">I892*J891*J$4</f>
        <v>7245946267716.1074</v>
      </c>
      <c r="D892" s="2">
        <f t="shared" si="418"/>
        <v>24404728586.941406</v>
      </c>
      <c r="E892" s="2">
        <f t="shared" ref="E892:E919" si="423">B893</f>
        <v>1615541459035103</v>
      </c>
      <c r="G892" s="2">
        <f t="shared" ref="G892:G919" si="424">IF(G891=H891,G891+1,G891)</f>
        <v>42</v>
      </c>
      <c r="H892" s="2">
        <f t="shared" ref="H892:H919" si="425">IF(G892=G891,H891+1,1)</f>
        <v>28</v>
      </c>
      <c r="I892" s="2">
        <f t="shared" ref="I892:I919" si="426">VLOOKUP(G892,$O$7:$P$22,2)</f>
        <v>100000</v>
      </c>
      <c r="J892" s="4">
        <f t="shared" ref="J892:J919" si="427">+J891+K892</f>
        <v>7270405.9395246487</v>
      </c>
      <c r="K892" s="10">
        <f t="shared" ref="K892:K919" si="428">+K$3*A892+K891</f>
        <v>24459.671808541338</v>
      </c>
      <c r="L892" s="4">
        <f t="shared" si="408"/>
        <v>122298.3590427067</v>
      </c>
      <c r="M892" s="9" t="e">
        <f t="shared" si="409"/>
        <v>#NUM!</v>
      </c>
      <c r="N892" s="4">
        <f t="shared" ref="N892:N919" si="429">+L892-L891</f>
        <v>274.71610799932387</v>
      </c>
      <c r="Q892" s="2">
        <f t="shared" ref="Q892:Q919" si="430">+Q891+R891</f>
        <v>16199874507.600542</v>
      </c>
      <c r="R892" s="2">
        <f t="shared" ref="R892:R919" si="431">+S892+R891</f>
        <v>72794058.259678304</v>
      </c>
      <c r="S892" s="2">
        <f t="shared" ref="S892:S919" si="432">+S$3*A892+S891</f>
        <v>244697.95415339043</v>
      </c>
      <c r="T892" s="4">
        <f t="shared" ref="T892:T919" si="433">+Q893</f>
        <v>16272668565.86022</v>
      </c>
      <c r="U892" s="4">
        <v>100000</v>
      </c>
      <c r="V892" s="10">
        <f t="shared" si="419"/>
        <v>36.397029129839154</v>
      </c>
      <c r="W892" s="4">
        <f t="shared" si="420"/>
        <v>0.12234897707669745</v>
      </c>
      <c r="X892" s="2">
        <f t="shared" si="410"/>
        <v>181.98514564919577</v>
      </c>
      <c r="Y892" s="9">
        <f t="shared" si="411"/>
        <v>2.0949074074074073E-3</v>
      </c>
      <c r="Z892" s="2">
        <f t="shared" si="412"/>
        <v>0.61174488538347305</v>
      </c>
      <c r="AA892" s="2">
        <f t="shared" si="413"/>
        <v>77893.778754629777</v>
      </c>
      <c r="AB892" s="9" t="e">
        <f t="shared" si="414"/>
        <v>#NUM!</v>
      </c>
      <c r="AC892" s="4">
        <f t="shared" si="405"/>
        <v>16199874500</v>
      </c>
      <c r="AD892" s="4">
        <f t="shared" si="415"/>
        <v>16272668600</v>
      </c>
      <c r="AE892" s="4">
        <f t="shared" si="406"/>
        <v>100000</v>
      </c>
      <c r="AF892">
        <f t="shared" si="407"/>
        <v>287686</v>
      </c>
      <c r="AG892">
        <f t="shared" si="416"/>
        <v>177800</v>
      </c>
      <c r="AH892">
        <f t="shared" si="417"/>
        <v>109886</v>
      </c>
    </row>
    <row r="893" spans="1:34">
      <c r="A893" s="3">
        <v>890</v>
      </c>
      <c r="B893" s="2">
        <f t="shared" si="421"/>
        <v>1615541459035103</v>
      </c>
      <c r="C893" s="2">
        <f t="shared" si="422"/>
        <v>7270405939524.6484</v>
      </c>
      <c r="D893" s="2">
        <f t="shared" si="418"/>
        <v>24459671808.541016</v>
      </c>
      <c r="E893" s="2">
        <f t="shared" si="423"/>
        <v>1622811864974627.7</v>
      </c>
      <c r="G893" s="2">
        <f t="shared" si="424"/>
        <v>42</v>
      </c>
      <c r="H893" s="2">
        <f t="shared" si="425"/>
        <v>29</v>
      </c>
      <c r="I893" s="2">
        <f t="shared" si="426"/>
        <v>100000</v>
      </c>
      <c r="J893" s="4">
        <f t="shared" si="427"/>
        <v>7294920.6163581889</v>
      </c>
      <c r="K893" s="10">
        <f t="shared" si="428"/>
        <v>24514.676833540077</v>
      </c>
      <c r="L893" s="4">
        <f t="shared" si="408"/>
        <v>122573.38416770039</v>
      </c>
      <c r="M893" s="9" t="e">
        <f t="shared" si="409"/>
        <v>#NUM!</v>
      </c>
      <c r="N893" s="4">
        <f t="shared" si="429"/>
        <v>275.02512499369914</v>
      </c>
      <c r="Q893" s="2">
        <f t="shared" si="430"/>
        <v>16272668565.86022</v>
      </c>
      <c r="R893" s="2">
        <f t="shared" si="431"/>
        <v>73039306.264081687</v>
      </c>
      <c r="S893" s="2">
        <f t="shared" si="432"/>
        <v>245248.00440337782</v>
      </c>
      <c r="T893" s="4">
        <f t="shared" si="433"/>
        <v>16345707872.124302</v>
      </c>
      <c r="U893" s="4">
        <v>100000</v>
      </c>
      <c r="V893" s="10">
        <f t="shared" si="419"/>
        <v>36.519653132040844</v>
      </c>
      <c r="W893" s="4">
        <f t="shared" si="420"/>
        <v>0.12262400220168956</v>
      </c>
      <c r="X893" s="2">
        <f t="shared" si="410"/>
        <v>182.59826566020422</v>
      </c>
      <c r="Y893" s="9">
        <f t="shared" si="411"/>
        <v>2.1064814814814813E-3</v>
      </c>
      <c r="Z893" s="2">
        <f t="shared" si="412"/>
        <v>0.61312001100844782</v>
      </c>
      <c r="AA893" s="2">
        <f t="shared" si="413"/>
        <v>78076.377020289976</v>
      </c>
      <c r="AB893" s="9" t="e">
        <f t="shared" si="414"/>
        <v>#NUM!</v>
      </c>
      <c r="AC893" s="4">
        <f t="shared" si="405"/>
        <v>16272668600</v>
      </c>
      <c r="AD893" s="4">
        <f t="shared" si="415"/>
        <v>16345707900</v>
      </c>
      <c r="AE893" s="4">
        <f t="shared" si="406"/>
        <v>100000</v>
      </c>
      <c r="AF893">
        <f t="shared" si="407"/>
        <v>288010</v>
      </c>
      <c r="AG893">
        <f t="shared" si="416"/>
        <v>178000</v>
      </c>
      <c r="AH893">
        <f t="shared" si="417"/>
        <v>110010</v>
      </c>
    </row>
    <row r="894" spans="1:34">
      <c r="A894" s="3">
        <v>891</v>
      </c>
      <c r="B894" s="2">
        <f t="shared" si="421"/>
        <v>1622811864974627.7</v>
      </c>
      <c r="C894" s="2">
        <f t="shared" si="422"/>
        <v>7294920616358.1885</v>
      </c>
      <c r="D894" s="2">
        <f t="shared" si="418"/>
        <v>24514676833.540039</v>
      </c>
      <c r="E894" s="2">
        <f t="shared" si="423"/>
        <v>1630106785590986</v>
      </c>
      <c r="G894" s="2">
        <f t="shared" si="424"/>
        <v>42</v>
      </c>
      <c r="H894" s="2">
        <f t="shared" si="425"/>
        <v>30</v>
      </c>
      <c r="I894" s="2">
        <f t="shared" si="426"/>
        <v>100000</v>
      </c>
      <c r="J894" s="4">
        <f t="shared" si="427"/>
        <v>7319490.3600201262</v>
      </c>
      <c r="K894" s="10">
        <f t="shared" si="428"/>
        <v>24569.743661937693</v>
      </c>
      <c r="L894" s="4">
        <f t="shared" si="408"/>
        <v>122848.71830968847</v>
      </c>
      <c r="M894" s="9" t="e">
        <f t="shared" si="409"/>
        <v>#NUM!</v>
      </c>
      <c r="N894" s="4">
        <f t="shared" si="429"/>
        <v>275.33414198807441</v>
      </c>
      <c r="Q894" s="2">
        <f t="shared" si="430"/>
        <v>16345707872.124302</v>
      </c>
      <c r="R894" s="2">
        <f t="shared" si="431"/>
        <v>73285104.936769038</v>
      </c>
      <c r="S894" s="2">
        <f t="shared" si="432"/>
        <v>245798.67268735397</v>
      </c>
      <c r="T894" s="4">
        <f t="shared" si="433"/>
        <v>16418992977.061071</v>
      </c>
      <c r="U894" s="4">
        <v>100000</v>
      </c>
      <c r="V894" s="10">
        <f t="shared" si="419"/>
        <v>36.642552468384515</v>
      </c>
      <c r="W894" s="4">
        <f t="shared" si="420"/>
        <v>0.12289933634367145</v>
      </c>
      <c r="X894" s="2">
        <f t="shared" si="410"/>
        <v>183.21276234192257</v>
      </c>
      <c r="Y894" s="9">
        <f t="shared" si="411"/>
        <v>2.1180555555555553E-3</v>
      </c>
      <c r="Z894" s="2">
        <f t="shared" si="412"/>
        <v>0.61449668171835015</v>
      </c>
      <c r="AA894" s="2">
        <f t="shared" si="413"/>
        <v>78259.589782631898</v>
      </c>
      <c r="AB894" s="9" t="e">
        <f t="shared" si="414"/>
        <v>#NUM!</v>
      </c>
      <c r="AC894" s="4">
        <f t="shared" si="405"/>
        <v>16345707900</v>
      </c>
      <c r="AD894" s="4">
        <f t="shared" si="415"/>
        <v>16418993000</v>
      </c>
      <c r="AE894" s="4">
        <f t="shared" si="406"/>
        <v>100000</v>
      </c>
      <c r="AF894">
        <f t="shared" si="407"/>
        <v>288334</v>
      </c>
      <c r="AG894">
        <f t="shared" si="416"/>
        <v>178200</v>
      </c>
      <c r="AH894">
        <f t="shared" si="417"/>
        <v>110134</v>
      </c>
    </row>
    <row r="895" spans="1:34">
      <c r="A895" s="3">
        <v>892</v>
      </c>
      <c r="B895" s="2">
        <f t="shared" si="421"/>
        <v>1630106785590986</v>
      </c>
      <c r="C895" s="2">
        <f t="shared" si="422"/>
        <v>7319490360020.126</v>
      </c>
      <c r="D895" s="2">
        <f t="shared" si="418"/>
        <v>24569743661.9375</v>
      </c>
      <c r="E895" s="2">
        <f t="shared" si="423"/>
        <v>1637426275951006.2</v>
      </c>
      <c r="G895" s="2">
        <f t="shared" si="424"/>
        <v>42</v>
      </c>
      <c r="H895" s="2">
        <f t="shared" si="425"/>
        <v>31</v>
      </c>
      <c r="I895" s="2">
        <f t="shared" si="426"/>
        <v>100000</v>
      </c>
      <c r="J895" s="4">
        <f t="shared" si="427"/>
        <v>7344115.2323138602</v>
      </c>
      <c r="K895" s="10">
        <f t="shared" si="428"/>
        <v>24624.872293734184</v>
      </c>
      <c r="L895" s="4">
        <f t="shared" si="408"/>
        <v>123124.36146867092</v>
      </c>
      <c r="M895" s="9" t="e">
        <f t="shared" si="409"/>
        <v>#NUM!</v>
      </c>
      <c r="N895" s="4">
        <f t="shared" si="429"/>
        <v>275.64315898244968</v>
      </c>
      <c r="Q895" s="2">
        <f t="shared" si="430"/>
        <v>16418992977.061071</v>
      </c>
      <c r="R895" s="2">
        <f t="shared" si="431"/>
        <v>73531454.895774364</v>
      </c>
      <c r="S895" s="2">
        <f t="shared" si="432"/>
        <v>246349.95900531887</v>
      </c>
      <c r="T895" s="4">
        <f t="shared" si="433"/>
        <v>16492524431.956846</v>
      </c>
      <c r="U895" s="4">
        <v>100000</v>
      </c>
      <c r="V895" s="10">
        <f t="shared" si="419"/>
        <v>36.765727447887187</v>
      </c>
      <c r="W895" s="4">
        <f t="shared" si="420"/>
        <v>0.12317497950267153</v>
      </c>
      <c r="X895" s="2">
        <f t="shared" si="410"/>
        <v>183.82863723943592</v>
      </c>
      <c r="Y895" s="9">
        <f t="shared" si="411"/>
        <v>2.1180555555555553E-3</v>
      </c>
      <c r="Z895" s="2">
        <f t="shared" si="412"/>
        <v>0.61587489751335056</v>
      </c>
      <c r="AA895" s="2">
        <f t="shared" si="413"/>
        <v>78443.418419871334</v>
      </c>
      <c r="AB895" s="9" t="e">
        <f t="shared" si="414"/>
        <v>#NUM!</v>
      </c>
      <c r="AC895" s="4">
        <f t="shared" si="405"/>
        <v>16418993000</v>
      </c>
      <c r="AD895" s="4">
        <f t="shared" si="415"/>
        <v>16492524400</v>
      </c>
      <c r="AE895" s="4">
        <f t="shared" si="406"/>
        <v>100000</v>
      </c>
      <c r="AF895">
        <f t="shared" si="407"/>
        <v>288657</v>
      </c>
      <c r="AG895">
        <f t="shared" si="416"/>
        <v>178400</v>
      </c>
      <c r="AH895">
        <f t="shared" si="417"/>
        <v>110257</v>
      </c>
    </row>
    <row r="896" spans="1:34">
      <c r="A896" s="3">
        <v>893</v>
      </c>
      <c r="B896" s="2">
        <f t="shared" si="421"/>
        <v>1637426275951006.2</v>
      </c>
      <c r="C896" s="2">
        <f t="shared" si="422"/>
        <v>7344115232313.8594</v>
      </c>
      <c r="D896" s="2">
        <f t="shared" si="418"/>
        <v>24624872293.733398</v>
      </c>
      <c r="E896" s="2">
        <f t="shared" si="423"/>
        <v>1644770391183320</v>
      </c>
      <c r="G896" s="2">
        <f t="shared" si="424"/>
        <v>42</v>
      </c>
      <c r="H896" s="2">
        <f t="shared" si="425"/>
        <v>32</v>
      </c>
      <c r="I896" s="2">
        <f t="shared" si="426"/>
        <v>100000</v>
      </c>
      <c r="J896" s="4">
        <f t="shared" si="427"/>
        <v>7368795.2950427895</v>
      </c>
      <c r="K896" s="10">
        <f t="shared" si="428"/>
        <v>24680.062728929552</v>
      </c>
      <c r="L896" s="4">
        <f t="shared" si="408"/>
        <v>123400.31364464776</v>
      </c>
      <c r="M896" s="9" t="e">
        <f t="shared" si="409"/>
        <v>#NUM!</v>
      </c>
      <c r="N896" s="4">
        <f t="shared" si="429"/>
        <v>275.9521759768395</v>
      </c>
      <c r="Q896" s="2">
        <f t="shared" si="430"/>
        <v>16492524431.956846</v>
      </c>
      <c r="R896" s="2">
        <f t="shared" si="431"/>
        <v>73778356.75913164</v>
      </c>
      <c r="S896" s="2">
        <f t="shared" si="432"/>
        <v>246901.86335727252</v>
      </c>
      <c r="T896" s="4">
        <f t="shared" si="433"/>
        <v>16566302788.715979</v>
      </c>
      <c r="U896" s="4">
        <v>100000</v>
      </c>
      <c r="V896" s="10">
        <f t="shared" si="419"/>
        <v>36.88917837956582</v>
      </c>
      <c r="W896" s="4">
        <f t="shared" si="420"/>
        <v>0.12345093167863297</v>
      </c>
      <c r="X896" s="2">
        <f t="shared" si="410"/>
        <v>184.44589189782909</v>
      </c>
      <c r="Y896" s="9">
        <f t="shared" si="411"/>
        <v>2.1296296296296298E-3</v>
      </c>
      <c r="Z896" s="2">
        <f t="shared" si="412"/>
        <v>0.61725465839316485</v>
      </c>
      <c r="AA896" s="2">
        <f t="shared" si="413"/>
        <v>78627.864311769168</v>
      </c>
      <c r="AB896" s="9" t="e">
        <f t="shared" si="414"/>
        <v>#NUM!</v>
      </c>
      <c r="AC896" s="4">
        <f t="shared" si="405"/>
        <v>16492524400</v>
      </c>
      <c r="AD896" s="4">
        <f t="shared" si="415"/>
        <v>16566302800</v>
      </c>
      <c r="AE896" s="4">
        <f t="shared" si="406"/>
        <v>100000</v>
      </c>
      <c r="AF896">
        <f t="shared" si="407"/>
        <v>288981</v>
      </c>
      <c r="AG896">
        <f t="shared" si="416"/>
        <v>178600</v>
      </c>
      <c r="AH896">
        <f t="shared" si="417"/>
        <v>110381</v>
      </c>
    </row>
    <row r="897" spans="1:34">
      <c r="A897" s="3">
        <v>894</v>
      </c>
      <c r="B897" s="2">
        <f t="shared" si="421"/>
        <v>1644770391183320</v>
      </c>
      <c r="C897" s="2">
        <f t="shared" si="422"/>
        <v>7368795295042.7891</v>
      </c>
      <c r="D897" s="2">
        <f t="shared" si="418"/>
        <v>24680062728.929687</v>
      </c>
      <c r="E897" s="2">
        <f t="shared" si="423"/>
        <v>1652139186478362.7</v>
      </c>
      <c r="G897" s="2">
        <f t="shared" si="424"/>
        <v>42</v>
      </c>
      <c r="H897" s="2">
        <f t="shared" si="425"/>
        <v>33</v>
      </c>
      <c r="I897" s="2">
        <f t="shared" si="426"/>
        <v>100000</v>
      </c>
      <c r="J897" s="4">
        <f t="shared" si="427"/>
        <v>7393530.6100103129</v>
      </c>
      <c r="K897" s="10">
        <f t="shared" si="428"/>
        <v>24735.314967523791</v>
      </c>
      <c r="L897" s="4">
        <f t="shared" si="408"/>
        <v>123676.57483761896</v>
      </c>
      <c r="M897" s="9" t="e">
        <f t="shared" si="409"/>
        <v>#NUM!</v>
      </c>
      <c r="N897" s="4">
        <f t="shared" si="429"/>
        <v>276.26119297120022</v>
      </c>
      <c r="Q897" s="2">
        <f t="shared" si="430"/>
        <v>16566302788.715979</v>
      </c>
      <c r="R897" s="2">
        <f t="shared" si="431"/>
        <v>74025811.144874856</v>
      </c>
      <c r="S897" s="2">
        <f t="shared" si="432"/>
        <v>247454.38574321492</v>
      </c>
      <c r="T897" s="4">
        <f t="shared" si="433"/>
        <v>16640328599.860853</v>
      </c>
      <c r="U897" s="4">
        <v>100000</v>
      </c>
      <c r="V897" s="10">
        <f t="shared" si="419"/>
        <v>37.012905572437433</v>
      </c>
      <c r="W897" s="4">
        <f t="shared" si="420"/>
        <v>0.1237271928716126</v>
      </c>
      <c r="X897" s="2">
        <f t="shared" si="410"/>
        <v>185.06452786218716</v>
      </c>
      <c r="Y897" s="9">
        <f t="shared" si="411"/>
        <v>2.1412037037037038E-3</v>
      </c>
      <c r="Z897" s="2">
        <f t="shared" si="412"/>
        <v>0.61863596435807722</v>
      </c>
      <c r="AA897" s="2">
        <f t="shared" si="413"/>
        <v>78812.92883963135</v>
      </c>
      <c r="AB897" s="9" t="e">
        <f t="shared" si="414"/>
        <v>#NUM!</v>
      </c>
      <c r="AC897" s="4">
        <f t="shared" si="405"/>
        <v>16566302800</v>
      </c>
      <c r="AD897" s="4">
        <f t="shared" si="415"/>
        <v>16640328600</v>
      </c>
      <c r="AE897" s="4">
        <f t="shared" si="406"/>
        <v>100000</v>
      </c>
      <c r="AF897">
        <f t="shared" si="407"/>
        <v>289304</v>
      </c>
      <c r="AG897">
        <f t="shared" si="416"/>
        <v>178800</v>
      </c>
      <c r="AH897">
        <f t="shared" si="417"/>
        <v>110504</v>
      </c>
    </row>
    <row r="898" spans="1:34">
      <c r="A898" s="3">
        <v>895</v>
      </c>
      <c r="B898" s="2">
        <f t="shared" si="421"/>
        <v>1652139186478362.7</v>
      </c>
      <c r="C898" s="2">
        <f t="shared" si="422"/>
        <v>7393530610010.3125</v>
      </c>
      <c r="D898" s="2">
        <f t="shared" si="418"/>
        <v>24735314967.523437</v>
      </c>
      <c r="E898" s="2">
        <f t="shared" si="423"/>
        <v>1659532717088373</v>
      </c>
      <c r="G898" s="2">
        <f t="shared" si="424"/>
        <v>42</v>
      </c>
      <c r="H898" s="2">
        <f t="shared" si="425"/>
        <v>34</v>
      </c>
      <c r="I898" s="2">
        <f t="shared" si="426"/>
        <v>100000</v>
      </c>
      <c r="J898" s="4">
        <f t="shared" si="427"/>
        <v>7418321.2390198298</v>
      </c>
      <c r="K898" s="10">
        <f t="shared" si="428"/>
        <v>24790.629009516906</v>
      </c>
      <c r="L898" s="4">
        <f t="shared" si="408"/>
        <v>123953.14504758453</v>
      </c>
      <c r="M898" s="9" t="e">
        <f t="shared" si="409"/>
        <v>#NUM!</v>
      </c>
      <c r="N898" s="4">
        <f t="shared" si="429"/>
        <v>276.57020996557549</v>
      </c>
      <c r="Q898" s="2">
        <f t="shared" si="430"/>
        <v>16640328599.860853</v>
      </c>
      <c r="R898" s="2">
        <f t="shared" si="431"/>
        <v>74273818.671038002</v>
      </c>
      <c r="S898" s="2">
        <f t="shared" si="432"/>
        <v>248007.52616314607</v>
      </c>
      <c r="T898" s="4">
        <f t="shared" si="433"/>
        <v>16714602418.531891</v>
      </c>
      <c r="U898" s="4">
        <v>100000</v>
      </c>
      <c r="V898" s="10">
        <f t="shared" si="419"/>
        <v>37.136909335519</v>
      </c>
      <c r="W898" s="4">
        <f t="shared" si="420"/>
        <v>0.1240037630815678</v>
      </c>
      <c r="X898" s="2">
        <f t="shared" si="410"/>
        <v>185.68454667759499</v>
      </c>
      <c r="Y898" s="9">
        <f t="shared" si="411"/>
        <v>2.1412037037037038E-3</v>
      </c>
      <c r="Z898" s="2">
        <f t="shared" si="412"/>
        <v>0.62001881540783188</v>
      </c>
      <c r="AA898" s="2">
        <f t="shared" si="413"/>
        <v>78998.613386308949</v>
      </c>
      <c r="AB898" s="9" t="e">
        <f t="shared" si="414"/>
        <v>#NUM!</v>
      </c>
      <c r="AC898" s="4">
        <f t="shared" si="405"/>
        <v>16640328600</v>
      </c>
      <c r="AD898" s="4">
        <f t="shared" si="415"/>
        <v>16714602400</v>
      </c>
      <c r="AE898" s="4">
        <f t="shared" si="406"/>
        <v>100000</v>
      </c>
      <c r="AF898">
        <f t="shared" si="407"/>
        <v>289628</v>
      </c>
      <c r="AG898">
        <f t="shared" si="416"/>
        <v>179000</v>
      </c>
      <c r="AH898">
        <f t="shared" si="417"/>
        <v>110628</v>
      </c>
    </row>
    <row r="899" spans="1:34">
      <c r="A899" s="3">
        <v>896</v>
      </c>
      <c r="B899" s="2">
        <f t="shared" si="421"/>
        <v>1659532717088373</v>
      </c>
      <c r="C899" s="2">
        <f t="shared" si="422"/>
        <v>7418321239019.8301</v>
      </c>
      <c r="D899" s="2">
        <f t="shared" si="418"/>
        <v>24790629009.517578</v>
      </c>
      <c r="E899" s="2">
        <f t="shared" si="423"/>
        <v>1666951038327392.7</v>
      </c>
      <c r="G899" s="2">
        <f t="shared" si="424"/>
        <v>42</v>
      </c>
      <c r="H899" s="2">
        <f t="shared" si="425"/>
        <v>35</v>
      </c>
      <c r="I899" s="2">
        <f t="shared" si="426"/>
        <v>100000</v>
      </c>
      <c r="J899" s="4">
        <f t="shared" si="427"/>
        <v>7443167.2438747389</v>
      </c>
      <c r="K899" s="10">
        <f t="shared" si="428"/>
        <v>24846.004854908897</v>
      </c>
      <c r="L899" s="4">
        <f t="shared" si="408"/>
        <v>124230.02427454448</v>
      </c>
      <c r="M899" s="9" t="e">
        <f t="shared" si="409"/>
        <v>#NUM!</v>
      </c>
      <c r="N899" s="4">
        <f t="shared" si="429"/>
        <v>276.87922695995076</v>
      </c>
      <c r="Q899" s="2">
        <f t="shared" si="430"/>
        <v>16714602418.531891</v>
      </c>
      <c r="R899" s="2">
        <f t="shared" si="431"/>
        <v>74522379.955655068</v>
      </c>
      <c r="S899" s="2">
        <f t="shared" si="432"/>
        <v>248561.28461706598</v>
      </c>
      <c r="T899" s="4">
        <f t="shared" si="433"/>
        <v>16789124798.487545</v>
      </c>
      <c r="U899" s="4">
        <v>100000</v>
      </c>
      <c r="V899" s="10">
        <f t="shared" si="419"/>
        <v>37.261189977827534</v>
      </c>
      <c r="W899" s="4">
        <f t="shared" si="420"/>
        <v>0.12428064230853408</v>
      </c>
      <c r="X899" s="2">
        <f t="shared" si="410"/>
        <v>186.30594988913768</v>
      </c>
      <c r="Y899" s="9">
        <f t="shared" si="411"/>
        <v>2.1527777777777778E-3</v>
      </c>
      <c r="Z899" s="2">
        <f t="shared" si="412"/>
        <v>0.62140321154268463</v>
      </c>
      <c r="AA899" s="2">
        <f t="shared" si="413"/>
        <v>79184.919336198087</v>
      </c>
      <c r="AB899" s="9" t="e">
        <f t="shared" si="414"/>
        <v>#NUM!</v>
      </c>
      <c r="AC899" s="4">
        <f t="shared" si="405"/>
        <v>16714602400</v>
      </c>
      <c r="AD899" s="4">
        <f t="shared" si="415"/>
        <v>16789124800</v>
      </c>
      <c r="AE899" s="4">
        <f t="shared" si="406"/>
        <v>100000</v>
      </c>
      <c r="AF899">
        <f t="shared" si="407"/>
        <v>289952</v>
      </c>
      <c r="AG899">
        <f t="shared" si="416"/>
        <v>179200</v>
      </c>
      <c r="AH899">
        <f t="shared" si="417"/>
        <v>110752</v>
      </c>
    </row>
    <row r="900" spans="1:34">
      <c r="A900" s="3">
        <v>897</v>
      </c>
      <c r="B900" s="2">
        <f t="shared" si="421"/>
        <v>1666951038327392.7</v>
      </c>
      <c r="C900" s="2">
        <f t="shared" si="422"/>
        <v>7443167243874.7383</v>
      </c>
      <c r="D900" s="2">
        <f t="shared" si="418"/>
        <v>24846004854.908203</v>
      </c>
      <c r="E900" s="2">
        <f t="shared" si="423"/>
        <v>1674394205571267.5</v>
      </c>
      <c r="G900" s="2">
        <f t="shared" si="424"/>
        <v>42</v>
      </c>
      <c r="H900" s="2">
        <f t="shared" si="425"/>
        <v>36</v>
      </c>
      <c r="I900" s="2">
        <f t="shared" si="426"/>
        <v>100000</v>
      </c>
      <c r="J900" s="4">
        <f t="shared" si="427"/>
        <v>7468068.686378439</v>
      </c>
      <c r="K900" s="10">
        <f t="shared" si="428"/>
        <v>24901.442503699764</v>
      </c>
      <c r="L900" s="4">
        <f t="shared" si="408"/>
        <v>124507.21251849883</v>
      </c>
      <c r="M900" s="9" t="e">
        <f t="shared" si="409"/>
        <v>#NUM!</v>
      </c>
      <c r="N900" s="4">
        <f t="shared" si="429"/>
        <v>277.18824395434058</v>
      </c>
      <c r="Q900" s="2">
        <f t="shared" si="430"/>
        <v>16789124798.487545</v>
      </c>
      <c r="R900" s="2">
        <f t="shared" si="431"/>
        <v>74771495.616760045</v>
      </c>
      <c r="S900" s="2">
        <f t="shared" si="432"/>
        <v>249115.66110497463</v>
      </c>
      <c r="T900" s="4">
        <f t="shared" si="433"/>
        <v>16863896294.104305</v>
      </c>
      <c r="U900" s="4">
        <v>100000</v>
      </c>
      <c r="V900" s="10">
        <f t="shared" si="419"/>
        <v>37.385747808380025</v>
      </c>
      <c r="W900" s="4">
        <f t="shared" si="420"/>
        <v>0.12455783055249015</v>
      </c>
      <c r="X900" s="2">
        <f t="shared" si="410"/>
        <v>186.92873904190012</v>
      </c>
      <c r="Y900" s="9">
        <f t="shared" si="411"/>
        <v>2.1527777777777778E-3</v>
      </c>
      <c r="Z900" s="2">
        <f t="shared" si="412"/>
        <v>0.62278915276243652</v>
      </c>
      <c r="AA900" s="2">
        <f t="shared" si="413"/>
        <v>79371.848075239992</v>
      </c>
      <c r="AB900" s="9" t="e">
        <f t="shared" si="414"/>
        <v>#NUM!</v>
      </c>
      <c r="AC900" s="4">
        <f t="shared" ref="AC900:AC919" si="434">ROUND(Q900/100,0)*100</f>
        <v>16789124800</v>
      </c>
      <c r="AD900" s="4">
        <f t="shared" si="415"/>
        <v>16863896300</v>
      </c>
      <c r="AE900" s="4">
        <f t="shared" ref="AE900:AE919" si="435">U900</f>
        <v>100000</v>
      </c>
      <c r="AF900">
        <f t="shared" ref="AF900:AF919" si="436">ROUND(200*A900*AF$3, 0)</f>
        <v>290275</v>
      </c>
      <c r="AG900">
        <f t="shared" si="416"/>
        <v>179400</v>
      </c>
      <c r="AH900">
        <f t="shared" si="417"/>
        <v>110875</v>
      </c>
    </row>
    <row r="901" spans="1:34">
      <c r="A901" s="3">
        <v>898</v>
      </c>
      <c r="B901" s="2">
        <f t="shared" si="421"/>
        <v>1674394205571267.5</v>
      </c>
      <c r="C901" s="2">
        <f t="shared" si="422"/>
        <v>7468068686378.4385</v>
      </c>
      <c r="D901" s="2">
        <f t="shared" si="418"/>
        <v>24901442503.700195</v>
      </c>
      <c r="E901" s="2">
        <f t="shared" si="423"/>
        <v>1681862274257646</v>
      </c>
      <c r="G901" s="2">
        <f t="shared" si="424"/>
        <v>42</v>
      </c>
      <c r="H901" s="2">
        <f t="shared" si="425"/>
        <v>37</v>
      </c>
      <c r="I901" s="2">
        <f t="shared" si="426"/>
        <v>100000</v>
      </c>
      <c r="J901" s="4">
        <f t="shared" si="427"/>
        <v>7493025.6283343285</v>
      </c>
      <c r="K901" s="10">
        <f t="shared" si="428"/>
        <v>24956.941955889502</v>
      </c>
      <c r="L901" s="4">
        <f t="shared" ref="L901:L919" si="437">K901*L$3</f>
        <v>124784.70977944751</v>
      </c>
      <c r="M901" s="9" t="e">
        <f t="shared" ref="M901:M919" si="438">TIME(0,0,L901)</f>
        <v>#NUM!</v>
      </c>
      <c r="N901" s="4">
        <f t="shared" si="429"/>
        <v>277.49726094868674</v>
      </c>
      <c r="Q901" s="2">
        <f t="shared" si="430"/>
        <v>16863896294.104305</v>
      </c>
      <c r="R901" s="2">
        <f t="shared" si="431"/>
        <v>75021166.272386923</v>
      </c>
      <c r="S901" s="2">
        <f t="shared" si="432"/>
        <v>249670.65562687203</v>
      </c>
      <c r="T901" s="4">
        <f t="shared" si="433"/>
        <v>16938917460.376692</v>
      </c>
      <c r="U901" s="4">
        <v>100000</v>
      </c>
      <c r="V901" s="10">
        <f t="shared" si="419"/>
        <v>37.510583136193461</v>
      </c>
      <c r="W901" s="4">
        <f t="shared" si="420"/>
        <v>0.12483532781343598</v>
      </c>
      <c r="X901" s="2">
        <f t="shared" ref="X901:X919" si="439">+V901*X$3</f>
        <v>187.55291568096732</v>
      </c>
      <c r="Y901" s="9">
        <f t="shared" ref="Y901:Y919" si="440">TIME(0,0,X901)</f>
        <v>2.1643518518518518E-3</v>
      </c>
      <c r="Z901" s="2">
        <f t="shared" ref="Z901:Z919" si="441">+X901-X900</f>
        <v>0.62417663906720122</v>
      </c>
      <c r="AA901" s="2">
        <f t="shared" ref="AA901:AA919" si="442">+AA900+X901</f>
        <v>79559.400990920956</v>
      </c>
      <c r="AB901" s="9" t="e">
        <f t="shared" ref="AB901:AB919" si="443">TIME(0,0,AA901)</f>
        <v>#NUM!</v>
      </c>
      <c r="AC901" s="4">
        <f t="shared" si="434"/>
        <v>16863896300</v>
      </c>
      <c r="AD901" s="4">
        <f t="shared" ref="AD901:AD919" si="444">+AC902</f>
        <v>16938917500</v>
      </c>
      <c r="AE901" s="4">
        <f t="shared" si="435"/>
        <v>100000</v>
      </c>
      <c r="AF901">
        <f t="shared" si="436"/>
        <v>290599</v>
      </c>
      <c r="AG901">
        <f t="shared" ref="AG901:AG919" si="445">ROUND(AF901*AG$3, 0)</f>
        <v>179600</v>
      </c>
      <c r="AH901">
        <f t="shared" ref="AH901:AH919" si="446">ROUND(AF901*AH$3, 0)</f>
        <v>110999</v>
      </c>
    </row>
    <row r="902" spans="1:34">
      <c r="A902" s="3">
        <v>899</v>
      </c>
      <c r="B902" s="2">
        <f t="shared" si="421"/>
        <v>1681862274257646</v>
      </c>
      <c r="C902" s="2">
        <f t="shared" si="422"/>
        <v>7493025628334.3281</v>
      </c>
      <c r="D902" s="2">
        <f t="shared" ref="D902:D919" si="447">+C902-C901</f>
        <v>24956941955.889648</v>
      </c>
      <c r="E902" s="2">
        <f t="shared" si="423"/>
        <v>1689355299885980.2</v>
      </c>
      <c r="G902" s="2">
        <f t="shared" si="424"/>
        <v>42</v>
      </c>
      <c r="H902" s="2">
        <f t="shared" si="425"/>
        <v>38</v>
      </c>
      <c r="I902" s="2">
        <f t="shared" si="426"/>
        <v>100000</v>
      </c>
      <c r="J902" s="4">
        <f t="shared" si="427"/>
        <v>7518038.1315458063</v>
      </c>
      <c r="K902" s="10">
        <f t="shared" si="428"/>
        <v>25012.503211478117</v>
      </c>
      <c r="L902" s="4">
        <f t="shared" si="437"/>
        <v>125062.51605739059</v>
      </c>
      <c r="M902" s="9" t="e">
        <f t="shared" si="438"/>
        <v>#NUM!</v>
      </c>
      <c r="N902" s="4">
        <f t="shared" si="429"/>
        <v>277.80627794307657</v>
      </c>
      <c r="Q902" s="2">
        <f t="shared" si="430"/>
        <v>16938917460.376692</v>
      </c>
      <c r="R902" s="2">
        <f t="shared" si="431"/>
        <v>75271392.540569678</v>
      </c>
      <c r="S902" s="2">
        <f t="shared" si="432"/>
        <v>250226.26818275818</v>
      </c>
      <c r="T902" s="4">
        <f t="shared" si="433"/>
        <v>17014188852.917261</v>
      </c>
      <c r="U902" s="4">
        <v>100000</v>
      </c>
      <c r="V902" s="10">
        <f t="shared" ref="V902:V919" si="448">+R902/V$3/U902</f>
        <v>37.635696270284839</v>
      </c>
      <c r="W902" s="4">
        <f t="shared" ref="W902:W919" si="449">V902-V901</f>
        <v>0.1251131340913787</v>
      </c>
      <c r="X902" s="2">
        <f t="shared" si="439"/>
        <v>188.17848135142418</v>
      </c>
      <c r="Y902" s="9">
        <f t="shared" si="440"/>
        <v>2.1759259259259258E-3</v>
      </c>
      <c r="Z902" s="2">
        <f t="shared" si="441"/>
        <v>0.62556567045686506</v>
      </c>
      <c r="AA902" s="2">
        <f t="shared" si="442"/>
        <v>79747.57947227238</v>
      </c>
      <c r="AB902" s="9" t="e">
        <f t="shared" si="443"/>
        <v>#NUM!</v>
      </c>
      <c r="AC902" s="4">
        <f t="shared" si="434"/>
        <v>16938917500</v>
      </c>
      <c r="AD902" s="4">
        <f t="shared" si="444"/>
        <v>17014188900</v>
      </c>
      <c r="AE902" s="4">
        <f t="shared" si="435"/>
        <v>100000</v>
      </c>
      <c r="AF902">
        <f t="shared" si="436"/>
        <v>290923</v>
      </c>
      <c r="AG902">
        <f t="shared" si="445"/>
        <v>179800</v>
      </c>
      <c r="AH902">
        <f t="shared" si="446"/>
        <v>111123</v>
      </c>
    </row>
    <row r="903" spans="1:34">
      <c r="A903" s="3">
        <v>900</v>
      </c>
      <c r="B903" s="2">
        <f t="shared" si="421"/>
        <v>1689355299885980.2</v>
      </c>
      <c r="C903" s="2">
        <f t="shared" si="422"/>
        <v>7518038131545.8066</v>
      </c>
      <c r="D903" s="2">
        <f t="shared" si="447"/>
        <v>25012503211.478516</v>
      </c>
      <c r="E903" s="2">
        <f t="shared" si="423"/>
        <v>1696873338017526</v>
      </c>
      <c r="G903" s="2">
        <f t="shared" si="424"/>
        <v>42</v>
      </c>
      <c r="H903" s="2">
        <f t="shared" si="425"/>
        <v>39</v>
      </c>
      <c r="I903" s="2">
        <f t="shared" si="426"/>
        <v>100000</v>
      </c>
      <c r="J903" s="4">
        <f t="shared" si="427"/>
        <v>7543106.2578162719</v>
      </c>
      <c r="K903" s="10">
        <f t="shared" si="428"/>
        <v>25068.126270465607</v>
      </c>
      <c r="L903" s="4">
        <f t="shared" si="437"/>
        <v>125340.63135232804</v>
      </c>
      <c r="M903" s="9" t="e">
        <f t="shared" si="438"/>
        <v>#NUM!</v>
      </c>
      <c r="N903" s="4">
        <f t="shared" si="429"/>
        <v>278.11529493745184</v>
      </c>
      <c r="Q903" s="2">
        <f t="shared" si="430"/>
        <v>17014188852.917261</v>
      </c>
      <c r="R903" s="2">
        <f t="shared" si="431"/>
        <v>75522175.039342314</v>
      </c>
      <c r="S903" s="2">
        <f t="shared" si="432"/>
        <v>250782.49877263309</v>
      </c>
      <c r="T903" s="4">
        <f t="shared" si="433"/>
        <v>17089711027.956604</v>
      </c>
      <c r="U903" s="4">
        <v>100000</v>
      </c>
      <c r="V903" s="10">
        <f t="shared" si="448"/>
        <v>37.761087519671158</v>
      </c>
      <c r="W903" s="4">
        <f t="shared" si="449"/>
        <v>0.12539124938631829</v>
      </c>
      <c r="X903" s="2">
        <f t="shared" si="439"/>
        <v>188.80543759835578</v>
      </c>
      <c r="Y903" s="9">
        <f t="shared" si="440"/>
        <v>2.1759259259259258E-3</v>
      </c>
      <c r="Z903" s="2">
        <f t="shared" si="441"/>
        <v>0.62695624693159857</v>
      </c>
      <c r="AA903" s="2">
        <f t="shared" si="442"/>
        <v>79936.384909870743</v>
      </c>
      <c r="AB903" s="9" t="e">
        <f t="shared" si="443"/>
        <v>#NUM!</v>
      </c>
      <c r="AC903" s="4">
        <f t="shared" si="434"/>
        <v>17014188900</v>
      </c>
      <c r="AD903" s="4">
        <f t="shared" si="444"/>
        <v>17089711000</v>
      </c>
      <c r="AE903" s="4">
        <f t="shared" si="435"/>
        <v>100000</v>
      </c>
      <c r="AF903">
        <f t="shared" si="436"/>
        <v>291246</v>
      </c>
      <c r="AG903">
        <f t="shared" si="445"/>
        <v>180000</v>
      </c>
      <c r="AH903">
        <f t="shared" si="446"/>
        <v>111246</v>
      </c>
    </row>
    <row r="904" spans="1:34">
      <c r="A904" s="3">
        <v>901</v>
      </c>
      <c r="B904" s="2">
        <f t="shared" si="421"/>
        <v>1696873338017526</v>
      </c>
      <c r="C904" s="2">
        <f t="shared" si="422"/>
        <v>7543106257816.2715</v>
      </c>
      <c r="D904" s="2">
        <f t="shared" si="447"/>
        <v>25068126270.464844</v>
      </c>
      <c r="E904" s="2">
        <f t="shared" si="423"/>
        <v>1704416444275342.2</v>
      </c>
      <c r="G904" s="2">
        <f t="shared" si="424"/>
        <v>42</v>
      </c>
      <c r="H904" s="2">
        <f t="shared" si="425"/>
        <v>40</v>
      </c>
      <c r="I904" s="2">
        <f t="shared" si="426"/>
        <v>100000</v>
      </c>
      <c r="J904" s="4">
        <f t="shared" si="427"/>
        <v>7568230.0689491238</v>
      </c>
      <c r="K904" s="10">
        <f t="shared" si="428"/>
        <v>25123.811132851974</v>
      </c>
      <c r="L904" s="4">
        <f t="shared" si="437"/>
        <v>125619.05566425987</v>
      </c>
      <c r="M904" s="9" t="e">
        <f t="shared" si="438"/>
        <v>#NUM!</v>
      </c>
      <c r="N904" s="4">
        <f t="shared" si="429"/>
        <v>278.42431193182711</v>
      </c>
      <c r="Q904" s="2">
        <f t="shared" si="430"/>
        <v>17089711027.956604</v>
      </c>
      <c r="R904" s="2">
        <f t="shared" si="431"/>
        <v>75773514.386738807</v>
      </c>
      <c r="S904" s="2">
        <f t="shared" si="432"/>
        <v>251339.34739649674</v>
      </c>
      <c r="T904" s="4">
        <f t="shared" si="433"/>
        <v>17165484542.343344</v>
      </c>
      <c r="U904" s="4">
        <v>100000</v>
      </c>
      <c r="V904" s="10">
        <f t="shared" si="448"/>
        <v>37.886757193369405</v>
      </c>
      <c r="W904" s="4">
        <f t="shared" si="449"/>
        <v>0.12566967369824766</v>
      </c>
      <c r="X904" s="2">
        <f t="shared" si="439"/>
        <v>189.43378596684704</v>
      </c>
      <c r="Y904" s="9">
        <f t="shared" si="440"/>
        <v>2.1874999999999998E-3</v>
      </c>
      <c r="Z904" s="2">
        <f t="shared" si="441"/>
        <v>0.62834836849125963</v>
      </c>
      <c r="AA904" s="2">
        <f t="shared" si="442"/>
        <v>80125.818695837588</v>
      </c>
      <c r="AB904" s="9" t="e">
        <f t="shared" si="443"/>
        <v>#NUM!</v>
      </c>
      <c r="AC904" s="4">
        <f t="shared" si="434"/>
        <v>17089711000</v>
      </c>
      <c r="AD904" s="4">
        <f t="shared" si="444"/>
        <v>17165484500</v>
      </c>
      <c r="AE904" s="4">
        <f t="shared" si="435"/>
        <v>100000</v>
      </c>
      <c r="AF904">
        <f t="shared" si="436"/>
        <v>291570</v>
      </c>
      <c r="AG904">
        <f t="shared" si="445"/>
        <v>180200</v>
      </c>
      <c r="AH904">
        <f t="shared" si="446"/>
        <v>111370</v>
      </c>
    </row>
    <row r="905" spans="1:34">
      <c r="A905" s="3">
        <v>902</v>
      </c>
      <c r="B905" s="2">
        <f t="shared" si="421"/>
        <v>1704416444275342.2</v>
      </c>
      <c r="C905" s="2">
        <f t="shared" si="422"/>
        <v>7568230068949.123</v>
      </c>
      <c r="D905" s="2">
        <f t="shared" si="447"/>
        <v>25123811132.851562</v>
      </c>
      <c r="E905" s="2">
        <f t="shared" si="423"/>
        <v>1711984674344291.3</v>
      </c>
      <c r="G905" s="2">
        <f t="shared" si="424"/>
        <v>42</v>
      </c>
      <c r="H905" s="2">
        <f t="shared" si="425"/>
        <v>41</v>
      </c>
      <c r="I905" s="2">
        <f t="shared" si="426"/>
        <v>100000</v>
      </c>
      <c r="J905" s="4">
        <f t="shared" si="427"/>
        <v>7593409.6267477609</v>
      </c>
      <c r="K905" s="10">
        <f t="shared" si="428"/>
        <v>25179.557798637215</v>
      </c>
      <c r="L905" s="4">
        <f t="shared" si="437"/>
        <v>125897.78899318608</v>
      </c>
      <c r="M905" s="9" t="e">
        <f t="shared" si="438"/>
        <v>#NUM!</v>
      </c>
      <c r="N905" s="4">
        <f t="shared" si="429"/>
        <v>278.73332892621693</v>
      </c>
      <c r="Q905" s="2">
        <f t="shared" si="430"/>
        <v>17165484542.343344</v>
      </c>
      <c r="R905" s="2">
        <f t="shared" si="431"/>
        <v>76025411.200793162</v>
      </c>
      <c r="S905" s="2">
        <f t="shared" si="432"/>
        <v>251896.81405434915</v>
      </c>
      <c r="T905" s="4">
        <f t="shared" si="433"/>
        <v>17241509953.544136</v>
      </c>
      <c r="U905" s="4">
        <v>100000</v>
      </c>
      <c r="V905" s="10">
        <f t="shared" si="448"/>
        <v>38.012705600396579</v>
      </c>
      <c r="W905" s="4">
        <f t="shared" si="449"/>
        <v>0.12594840702717391</v>
      </c>
      <c r="X905" s="2">
        <f t="shared" si="439"/>
        <v>190.06352800198289</v>
      </c>
      <c r="Y905" s="9">
        <f t="shared" si="440"/>
        <v>2.1990740740740742E-3</v>
      </c>
      <c r="Z905" s="2">
        <f t="shared" si="441"/>
        <v>0.62974203513584825</v>
      </c>
      <c r="AA905" s="2">
        <f t="shared" si="442"/>
        <v>80315.882223839566</v>
      </c>
      <c r="AB905" s="9" t="e">
        <f t="shared" si="443"/>
        <v>#NUM!</v>
      </c>
      <c r="AC905" s="4">
        <f t="shared" si="434"/>
        <v>17165484500</v>
      </c>
      <c r="AD905" s="4">
        <f t="shared" si="444"/>
        <v>17241510000</v>
      </c>
      <c r="AE905" s="4">
        <f t="shared" si="435"/>
        <v>100000</v>
      </c>
      <c r="AF905">
        <f t="shared" si="436"/>
        <v>291893</v>
      </c>
      <c r="AG905">
        <f t="shared" si="445"/>
        <v>180400</v>
      </c>
      <c r="AH905">
        <f t="shared" si="446"/>
        <v>111493</v>
      </c>
    </row>
    <row r="906" spans="1:34">
      <c r="A906" s="3">
        <v>903</v>
      </c>
      <c r="B906" s="2">
        <f t="shared" si="421"/>
        <v>1711984674344291.3</v>
      </c>
      <c r="C906" s="2">
        <f t="shared" si="422"/>
        <v>7593409626747.7617</v>
      </c>
      <c r="D906" s="2">
        <f t="shared" si="447"/>
        <v>25179557798.638672</v>
      </c>
      <c r="E906" s="2">
        <f t="shared" si="423"/>
        <v>1719578083971039</v>
      </c>
      <c r="G906" s="2">
        <f t="shared" si="424"/>
        <v>42</v>
      </c>
      <c r="H906" s="2">
        <f t="shared" si="425"/>
        <v>42</v>
      </c>
      <c r="I906" s="2">
        <f t="shared" si="426"/>
        <v>100000</v>
      </c>
      <c r="J906" s="4">
        <f t="shared" si="427"/>
        <v>7618644.9930155827</v>
      </c>
      <c r="K906" s="10">
        <f t="shared" si="428"/>
        <v>25235.36626782133</v>
      </c>
      <c r="L906" s="4">
        <f t="shared" si="437"/>
        <v>126176.83133910665</v>
      </c>
      <c r="M906" s="9" t="e">
        <f t="shared" si="438"/>
        <v>#NUM!</v>
      </c>
      <c r="N906" s="4">
        <f t="shared" si="429"/>
        <v>279.04234592056309</v>
      </c>
      <c r="Q906" s="2">
        <f t="shared" si="430"/>
        <v>17241509953.544136</v>
      </c>
      <c r="R906" s="2">
        <f t="shared" si="431"/>
        <v>76277866.099539354</v>
      </c>
      <c r="S906" s="2">
        <f t="shared" si="432"/>
        <v>252454.8987461903</v>
      </c>
      <c r="T906" s="4">
        <f t="shared" si="433"/>
        <v>17317787819.643677</v>
      </c>
      <c r="U906" s="4">
        <v>100000</v>
      </c>
      <c r="V906" s="10">
        <f t="shared" si="448"/>
        <v>38.138933049769676</v>
      </c>
      <c r="W906" s="4">
        <f t="shared" si="449"/>
        <v>0.12622744937309704</v>
      </c>
      <c r="X906" s="2">
        <f t="shared" si="439"/>
        <v>190.69466524884837</v>
      </c>
      <c r="Y906" s="9">
        <f t="shared" si="440"/>
        <v>2.1990740740740742E-3</v>
      </c>
      <c r="Z906" s="2">
        <f t="shared" si="441"/>
        <v>0.63113724686547812</v>
      </c>
      <c r="AA906" s="2">
        <f t="shared" si="442"/>
        <v>80506.576889088421</v>
      </c>
      <c r="AB906" s="9" t="e">
        <f t="shared" si="443"/>
        <v>#NUM!</v>
      </c>
      <c r="AC906" s="4">
        <f t="shared" si="434"/>
        <v>17241510000</v>
      </c>
      <c r="AD906" s="4">
        <f t="shared" si="444"/>
        <v>17317787800</v>
      </c>
      <c r="AE906" s="4">
        <f t="shared" si="435"/>
        <v>100000</v>
      </c>
      <c r="AF906">
        <f t="shared" si="436"/>
        <v>292217</v>
      </c>
      <c r="AG906">
        <f t="shared" si="445"/>
        <v>180600</v>
      </c>
      <c r="AH906">
        <f t="shared" si="446"/>
        <v>111617</v>
      </c>
    </row>
    <row r="907" spans="1:34">
      <c r="A907" s="3">
        <v>904</v>
      </c>
      <c r="B907" s="2">
        <f t="shared" si="421"/>
        <v>1719578083971039</v>
      </c>
      <c r="C907" s="2">
        <f t="shared" si="422"/>
        <v>7618644993015.582</v>
      </c>
      <c r="D907" s="2">
        <f t="shared" si="447"/>
        <v>25235366267.820312</v>
      </c>
      <c r="E907" s="2">
        <f t="shared" si="423"/>
        <v>1727196728964054.5</v>
      </c>
      <c r="G907" s="2">
        <f t="shared" si="424"/>
        <v>43</v>
      </c>
      <c r="H907" s="2">
        <f t="shared" si="425"/>
        <v>1</v>
      </c>
      <c r="I907" s="2">
        <f t="shared" si="426"/>
        <v>100000</v>
      </c>
      <c r="J907" s="4">
        <f t="shared" si="427"/>
        <v>7643936.2295559868</v>
      </c>
      <c r="K907" s="10">
        <f t="shared" si="428"/>
        <v>25291.236540404319</v>
      </c>
      <c r="L907" s="4">
        <f t="shared" si="437"/>
        <v>126456.1827020216</v>
      </c>
      <c r="M907" s="9" t="e">
        <f t="shared" si="438"/>
        <v>#NUM!</v>
      </c>
      <c r="N907" s="4">
        <f t="shared" si="429"/>
        <v>279.35136291495292</v>
      </c>
      <c r="Q907" s="2">
        <f t="shared" si="430"/>
        <v>17317787819.643677</v>
      </c>
      <c r="R907" s="2">
        <f t="shared" si="431"/>
        <v>76530879.701011375</v>
      </c>
      <c r="S907" s="2">
        <f t="shared" si="432"/>
        <v>253013.60147202021</v>
      </c>
      <c r="T907" s="4">
        <f t="shared" si="433"/>
        <v>17394318699.344688</v>
      </c>
      <c r="U907" s="4">
        <v>100000</v>
      </c>
      <c r="V907" s="10">
        <f t="shared" si="448"/>
        <v>38.265439850505686</v>
      </c>
      <c r="W907" s="4">
        <f t="shared" si="449"/>
        <v>0.12650680073600995</v>
      </c>
      <c r="X907" s="2">
        <f t="shared" si="439"/>
        <v>191.32719925252843</v>
      </c>
      <c r="Y907" s="9">
        <f t="shared" si="440"/>
        <v>2.2106481481481478E-3</v>
      </c>
      <c r="Z907" s="2">
        <f t="shared" si="441"/>
        <v>0.63253400368006396</v>
      </c>
      <c r="AA907" s="2">
        <f t="shared" si="442"/>
        <v>80697.904088340947</v>
      </c>
      <c r="AB907" s="9" t="e">
        <f t="shared" si="443"/>
        <v>#NUM!</v>
      </c>
      <c r="AC907" s="4">
        <f t="shared" si="434"/>
        <v>17317787800</v>
      </c>
      <c r="AD907" s="4">
        <f t="shared" si="444"/>
        <v>17394318700</v>
      </c>
      <c r="AE907" s="4">
        <f t="shared" si="435"/>
        <v>100000</v>
      </c>
      <c r="AF907">
        <f t="shared" si="436"/>
        <v>292541</v>
      </c>
      <c r="AG907">
        <f t="shared" si="445"/>
        <v>180800</v>
      </c>
      <c r="AH907">
        <f t="shared" si="446"/>
        <v>111741</v>
      </c>
    </row>
    <row r="908" spans="1:34">
      <c r="A908" s="3">
        <v>905</v>
      </c>
      <c r="B908" s="2">
        <f t="shared" si="421"/>
        <v>1727196728964054.5</v>
      </c>
      <c r="C908" s="2">
        <f t="shared" si="422"/>
        <v>7643936229555.9863</v>
      </c>
      <c r="D908" s="2">
        <f t="shared" si="447"/>
        <v>25291236540.404297</v>
      </c>
      <c r="E908" s="2">
        <f t="shared" si="423"/>
        <v>1734840665193610.5</v>
      </c>
      <c r="G908" s="2">
        <f t="shared" si="424"/>
        <v>43</v>
      </c>
      <c r="H908" s="2">
        <f t="shared" si="425"/>
        <v>2</v>
      </c>
      <c r="I908" s="2">
        <f t="shared" si="426"/>
        <v>100000</v>
      </c>
      <c r="J908" s="4">
        <f t="shared" si="427"/>
        <v>7669283.398172373</v>
      </c>
      <c r="K908" s="10">
        <f t="shared" si="428"/>
        <v>25347.168616386185</v>
      </c>
      <c r="L908" s="4">
        <f t="shared" si="437"/>
        <v>126735.84308193093</v>
      </c>
      <c r="M908" s="9" t="e">
        <f t="shared" si="438"/>
        <v>#NUM!</v>
      </c>
      <c r="N908" s="4">
        <f t="shared" si="429"/>
        <v>279.66037990932819</v>
      </c>
      <c r="Q908" s="2">
        <f t="shared" si="430"/>
        <v>17394318699.344688</v>
      </c>
      <c r="R908" s="2">
        <f t="shared" si="431"/>
        <v>76784452.623243213</v>
      </c>
      <c r="S908" s="2">
        <f t="shared" si="432"/>
        <v>253572.92223183886</v>
      </c>
      <c r="T908" s="4">
        <f t="shared" si="433"/>
        <v>17471103151.96793</v>
      </c>
      <c r="U908" s="4">
        <v>100000</v>
      </c>
      <c r="V908" s="10">
        <f t="shared" si="448"/>
        <v>38.392226311621606</v>
      </c>
      <c r="W908" s="4">
        <f t="shared" si="449"/>
        <v>0.12678646111591974</v>
      </c>
      <c r="X908" s="2">
        <f t="shared" si="439"/>
        <v>191.96113155810804</v>
      </c>
      <c r="Y908" s="9">
        <f t="shared" si="440"/>
        <v>2.2106481481481478E-3</v>
      </c>
      <c r="Z908" s="2">
        <f t="shared" si="441"/>
        <v>0.63393230557960578</v>
      </c>
      <c r="AA908" s="2">
        <f t="shared" si="442"/>
        <v>80889.86521989906</v>
      </c>
      <c r="AB908" s="9" t="e">
        <f t="shared" si="443"/>
        <v>#NUM!</v>
      </c>
      <c r="AC908" s="4">
        <f t="shared" si="434"/>
        <v>17394318700</v>
      </c>
      <c r="AD908" s="4">
        <f t="shared" si="444"/>
        <v>17471103200</v>
      </c>
      <c r="AE908" s="4">
        <f t="shared" si="435"/>
        <v>100000</v>
      </c>
      <c r="AF908">
        <f t="shared" si="436"/>
        <v>292864</v>
      </c>
      <c r="AG908">
        <f t="shared" si="445"/>
        <v>181000</v>
      </c>
      <c r="AH908">
        <f t="shared" si="446"/>
        <v>111864</v>
      </c>
    </row>
    <row r="909" spans="1:34">
      <c r="A909" s="3">
        <v>906</v>
      </c>
      <c r="B909" s="2">
        <f t="shared" si="421"/>
        <v>1734840665193610.5</v>
      </c>
      <c r="C909" s="2">
        <f t="shared" si="422"/>
        <v>7669283398172.373</v>
      </c>
      <c r="D909" s="2">
        <f t="shared" si="447"/>
        <v>25347168616.386719</v>
      </c>
      <c r="E909" s="2">
        <f t="shared" si="423"/>
        <v>1742509948591782.7</v>
      </c>
      <c r="G909" s="2">
        <f t="shared" si="424"/>
        <v>43</v>
      </c>
      <c r="H909" s="2">
        <f t="shared" si="425"/>
        <v>3</v>
      </c>
      <c r="I909" s="2">
        <f t="shared" si="426"/>
        <v>100000</v>
      </c>
      <c r="J909" s="4">
        <f t="shared" si="427"/>
        <v>7694686.5606681397</v>
      </c>
      <c r="K909" s="10">
        <f t="shared" si="428"/>
        <v>25403.162495766926</v>
      </c>
      <c r="L909" s="4">
        <f t="shared" si="437"/>
        <v>127015.81247883463</v>
      </c>
      <c r="M909" s="9" t="e">
        <f t="shared" si="438"/>
        <v>#NUM!</v>
      </c>
      <c r="N909" s="4">
        <f t="shared" si="429"/>
        <v>279.96939690370345</v>
      </c>
      <c r="Q909" s="2">
        <f t="shared" si="430"/>
        <v>17471103151.96793</v>
      </c>
      <c r="R909" s="2">
        <f t="shared" si="431"/>
        <v>77038585.484268859</v>
      </c>
      <c r="S909" s="2">
        <f t="shared" si="432"/>
        <v>254132.86102564627</v>
      </c>
      <c r="T909" s="4">
        <f t="shared" si="433"/>
        <v>17548141737.452198</v>
      </c>
      <c r="U909" s="4">
        <v>100000</v>
      </c>
      <c r="V909" s="10">
        <f t="shared" si="448"/>
        <v>38.519292742134432</v>
      </c>
      <c r="W909" s="4">
        <f t="shared" si="449"/>
        <v>0.1270664305128264</v>
      </c>
      <c r="X909" s="2">
        <f t="shared" si="439"/>
        <v>192.59646371067217</v>
      </c>
      <c r="Y909" s="9">
        <f t="shared" si="440"/>
        <v>2.2222222222222222E-3</v>
      </c>
      <c r="Z909" s="2">
        <f t="shared" si="441"/>
        <v>0.635332152564132</v>
      </c>
      <c r="AA909" s="2">
        <f t="shared" si="442"/>
        <v>81082.461683609727</v>
      </c>
      <c r="AB909" s="9" t="e">
        <f t="shared" si="443"/>
        <v>#NUM!</v>
      </c>
      <c r="AC909" s="4">
        <f t="shared" si="434"/>
        <v>17471103200</v>
      </c>
      <c r="AD909" s="4">
        <f t="shared" si="444"/>
        <v>17548141700</v>
      </c>
      <c r="AE909" s="4">
        <f t="shared" si="435"/>
        <v>100000</v>
      </c>
      <c r="AF909">
        <f t="shared" si="436"/>
        <v>293188</v>
      </c>
      <c r="AG909">
        <f t="shared" si="445"/>
        <v>181200</v>
      </c>
      <c r="AH909">
        <f t="shared" si="446"/>
        <v>111988</v>
      </c>
    </row>
    <row r="910" spans="1:34">
      <c r="A910" s="3">
        <v>907</v>
      </c>
      <c r="B910" s="2">
        <f t="shared" si="421"/>
        <v>1742509948591782.7</v>
      </c>
      <c r="C910" s="2">
        <f t="shared" si="422"/>
        <v>7694686560668.1396</v>
      </c>
      <c r="D910" s="2">
        <f t="shared" si="447"/>
        <v>25403162495.766602</v>
      </c>
      <c r="E910" s="2">
        <f t="shared" si="423"/>
        <v>1750204635152451</v>
      </c>
      <c r="G910" s="2">
        <f t="shared" si="424"/>
        <v>43</v>
      </c>
      <c r="H910" s="2">
        <f t="shared" si="425"/>
        <v>4</v>
      </c>
      <c r="I910" s="2">
        <f t="shared" si="426"/>
        <v>100000</v>
      </c>
      <c r="J910" s="4">
        <f t="shared" si="427"/>
        <v>7720145.7788466867</v>
      </c>
      <c r="K910" s="10">
        <f t="shared" si="428"/>
        <v>25459.218178546544</v>
      </c>
      <c r="L910" s="4">
        <f t="shared" si="437"/>
        <v>127296.09089273273</v>
      </c>
      <c r="M910" s="9" t="e">
        <f t="shared" si="438"/>
        <v>#NUM!</v>
      </c>
      <c r="N910" s="4">
        <f t="shared" si="429"/>
        <v>280.27841389809328</v>
      </c>
      <c r="Q910" s="2">
        <f t="shared" si="430"/>
        <v>17548141737.452198</v>
      </c>
      <c r="R910" s="2">
        <f t="shared" si="431"/>
        <v>77293278.902122304</v>
      </c>
      <c r="S910" s="2">
        <f t="shared" si="432"/>
        <v>254693.41785344243</v>
      </c>
      <c r="T910" s="4">
        <f t="shared" si="433"/>
        <v>17625435016.354321</v>
      </c>
      <c r="U910" s="4">
        <v>100000</v>
      </c>
      <c r="V910" s="10">
        <f t="shared" si="448"/>
        <v>38.646639451061155</v>
      </c>
      <c r="W910" s="4">
        <f t="shared" si="449"/>
        <v>0.12734670892672284</v>
      </c>
      <c r="X910" s="2">
        <f t="shared" si="439"/>
        <v>193.23319725530578</v>
      </c>
      <c r="Y910" s="9">
        <f t="shared" si="440"/>
        <v>2.2337962962962967E-3</v>
      </c>
      <c r="Z910" s="2">
        <f t="shared" si="441"/>
        <v>0.6367335446336142</v>
      </c>
      <c r="AA910" s="2">
        <f t="shared" si="442"/>
        <v>81275.694880865034</v>
      </c>
      <c r="AB910" s="9" t="e">
        <f t="shared" si="443"/>
        <v>#NUM!</v>
      </c>
      <c r="AC910" s="4">
        <f t="shared" si="434"/>
        <v>17548141700</v>
      </c>
      <c r="AD910" s="4">
        <f t="shared" si="444"/>
        <v>17625435000</v>
      </c>
      <c r="AE910" s="4">
        <f t="shared" si="435"/>
        <v>100000</v>
      </c>
      <c r="AF910">
        <f t="shared" si="436"/>
        <v>293511</v>
      </c>
      <c r="AG910">
        <f t="shared" si="445"/>
        <v>181400</v>
      </c>
      <c r="AH910">
        <f t="shared" si="446"/>
        <v>112111</v>
      </c>
    </row>
    <row r="911" spans="1:34">
      <c r="A911" s="3">
        <v>908</v>
      </c>
      <c r="B911" s="2">
        <f t="shared" si="421"/>
        <v>1750204635152451</v>
      </c>
      <c r="C911" s="2">
        <f t="shared" si="422"/>
        <v>7720145778846.6875</v>
      </c>
      <c r="D911" s="2">
        <f t="shared" si="447"/>
        <v>25459218178.547852</v>
      </c>
      <c r="E911" s="2">
        <f t="shared" si="423"/>
        <v>1757924780931297.7</v>
      </c>
      <c r="G911" s="2">
        <f t="shared" si="424"/>
        <v>43</v>
      </c>
      <c r="H911" s="2">
        <f t="shared" si="425"/>
        <v>5</v>
      </c>
      <c r="I911" s="2">
        <f t="shared" si="426"/>
        <v>100000</v>
      </c>
      <c r="J911" s="4">
        <f t="shared" si="427"/>
        <v>7745661.1145114116</v>
      </c>
      <c r="K911" s="10">
        <f t="shared" si="428"/>
        <v>25515.335664725033</v>
      </c>
      <c r="L911" s="4">
        <f t="shared" si="437"/>
        <v>127576.67832362516</v>
      </c>
      <c r="M911" s="9" t="e">
        <f t="shared" si="438"/>
        <v>#NUM!</v>
      </c>
      <c r="N911" s="4">
        <f t="shared" si="429"/>
        <v>280.58743089243944</v>
      </c>
      <c r="Q911" s="2">
        <f t="shared" si="430"/>
        <v>17625435016.354321</v>
      </c>
      <c r="R911" s="2">
        <f t="shared" si="431"/>
        <v>77548533.494837537</v>
      </c>
      <c r="S911" s="2">
        <f t="shared" si="432"/>
        <v>255254.59271522734</v>
      </c>
      <c r="T911" s="4">
        <f t="shared" si="433"/>
        <v>17702983549.849159</v>
      </c>
      <c r="U911" s="4">
        <v>100000</v>
      </c>
      <c r="V911" s="10">
        <f t="shared" si="448"/>
        <v>38.774266747418771</v>
      </c>
      <c r="W911" s="4">
        <f t="shared" si="449"/>
        <v>0.12762729635761616</v>
      </c>
      <c r="X911" s="2">
        <f t="shared" si="439"/>
        <v>193.87133373709386</v>
      </c>
      <c r="Y911" s="9">
        <f t="shared" si="440"/>
        <v>2.2337962962962967E-3</v>
      </c>
      <c r="Z911" s="2">
        <f t="shared" si="441"/>
        <v>0.6381364817880808</v>
      </c>
      <c r="AA911" s="2">
        <f t="shared" si="442"/>
        <v>81469.566214602135</v>
      </c>
      <c r="AB911" s="9" t="e">
        <f t="shared" si="443"/>
        <v>#NUM!</v>
      </c>
      <c r="AC911" s="4">
        <f t="shared" si="434"/>
        <v>17625435000</v>
      </c>
      <c r="AD911" s="4">
        <f t="shared" si="444"/>
        <v>17702983500</v>
      </c>
      <c r="AE911" s="4">
        <f t="shared" si="435"/>
        <v>100000</v>
      </c>
      <c r="AF911">
        <f t="shared" si="436"/>
        <v>293835</v>
      </c>
      <c r="AG911">
        <f t="shared" si="445"/>
        <v>181600</v>
      </c>
      <c r="AH911">
        <f t="shared" si="446"/>
        <v>112235</v>
      </c>
    </row>
    <row r="912" spans="1:34">
      <c r="A912" s="3">
        <v>909</v>
      </c>
      <c r="B912" s="2">
        <f t="shared" si="421"/>
        <v>1757924780931297.7</v>
      </c>
      <c r="C912" s="2">
        <f t="shared" si="422"/>
        <v>7745661114511.4111</v>
      </c>
      <c r="D912" s="2">
        <f t="shared" si="447"/>
        <v>25515335664.723633</v>
      </c>
      <c r="E912" s="2">
        <f t="shared" si="423"/>
        <v>1765670442045809.2</v>
      </c>
      <c r="G912" s="2">
        <f t="shared" si="424"/>
        <v>43</v>
      </c>
      <c r="H912" s="2">
        <f t="shared" si="425"/>
        <v>6</v>
      </c>
      <c r="I912" s="2">
        <f t="shared" si="426"/>
        <v>100000</v>
      </c>
      <c r="J912" s="4">
        <f t="shared" si="427"/>
        <v>7771232.6294657141</v>
      </c>
      <c r="K912" s="10">
        <f t="shared" si="428"/>
        <v>25571.514954302398</v>
      </c>
      <c r="L912" s="4">
        <f t="shared" si="437"/>
        <v>127857.57477151199</v>
      </c>
      <c r="M912" s="9" t="e">
        <f t="shared" si="438"/>
        <v>#NUM!</v>
      </c>
      <c r="N912" s="4">
        <f t="shared" si="429"/>
        <v>280.89644788682926</v>
      </c>
      <c r="Q912" s="2">
        <f t="shared" si="430"/>
        <v>17702983549.849159</v>
      </c>
      <c r="R912" s="2">
        <f t="shared" si="431"/>
        <v>77804349.880448535</v>
      </c>
      <c r="S912" s="2">
        <f t="shared" si="432"/>
        <v>255816.38561100099</v>
      </c>
      <c r="T912" s="4">
        <f t="shared" si="433"/>
        <v>17780787899.729607</v>
      </c>
      <c r="U912" s="4">
        <v>100000</v>
      </c>
      <c r="V912" s="10">
        <f t="shared" si="448"/>
        <v>38.902174940224263</v>
      </c>
      <c r="W912" s="4">
        <f t="shared" si="449"/>
        <v>0.12790819280549215</v>
      </c>
      <c r="X912" s="2">
        <f t="shared" si="439"/>
        <v>194.51087470112131</v>
      </c>
      <c r="Y912" s="9">
        <f t="shared" si="440"/>
        <v>2.2453703703703702E-3</v>
      </c>
      <c r="Z912" s="2">
        <f t="shared" si="441"/>
        <v>0.63954096402744653</v>
      </c>
      <c r="AA912" s="2">
        <f t="shared" si="442"/>
        <v>81664.07708930326</v>
      </c>
      <c r="AB912" s="9" t="e">
        <f t="shared" si="443"/>
        <v>#NUM!</v>
      </c>
      <c r="AC912" s="4">
        <f t="shared" si="434"/>
        <v>17702983500</v>
      </c>
      <c r="AD912" s="4">
        <f t="shared" si="444"/>
        <v>17780787900</v>
      </c>
      <c r="AE912" s="4">
        <f t="shared" si="435"/>
        <v>100000</v>
      </c>
      <c r="AF912">
        <f t="shared" si="436"/>
        <v>294159</v>
      </c>
      <c r="AG912">
        <f t="shared" si="445"/>
        <v>181800</v>
      </c>
      <c r="AH912">
        <f t="shared" si="446"/>
        <v>112359</v>
      </c>
    </row>
    <row r="913" spans="1:34">
      <c r="A913" s="3">
        <v>910</v>
      </c>
      <c r="B913" s="2">
        <f t="shared" si="421"/>
        <v>1765670442045809.2</v>
      </c>
      <c r="C913" s="2">
        <f t="shared" si="422"/>
        <v>7771232629465.7139</v>
      </c>
      <c r="D913" s="2">
        <f t="shared" si="447"/>
        <v>25571514954.302734</v>
      </c>
      <c r="E913" s="2">
        <f t="shared" si="423"/>
        <v>1773441674675275</v>
      </c>
      <c r="G913" s="2">
        <f t="shared" si="424"/>
        <v>43</v>
      </c>
      <c r="H913" s="2">
        <f t="shared" si="425"/>
        <v>7</v>
      </c>
      <c r="I913" s="2">
        <f t="shared" si="426"/>
        <v>100000</v>
      </c>
      <c r="J913" s="4">
        <f t="shared" si="427"/>
        <v>7796860.3855129927</v>
      </c>
      <c r="K913" s="10">
        <f t="shared" si="428"/>
        <v>25627.756047278639</v>
      </c>
      <c r="L913" s="4">
        <f t="shared" si="437"/>
        <v>128138.7802363932</v>
      </c>
      <c r="M913" s="9" t="e">
        <f t="shared" si="438"/>
        <v>#NUM!</v>
      </c>
      <c r="N913" s="4">
        <f t="shared" si="429"/>
        <v>281.20546488120453</v>
      </c>
      <c r="Q913" s="2">
        <f t="shared" si="430"/>
        <v>17780787899.729607</v>
      </c>
      <c r="R913" s="2">
        <f t="shared" si="431"/>
        <v>78060728.676989302</v>
      </c>
      <c r="S913" s="2">
        <f t="shared" si="432"/>
        <v>256378.7965407634</v>
      </c>
      <c r="T913" s="4">
        <f t="shared" si="433"/>
        <v>17858848628.406597</v>
      </c>
      <c r="U913" s="4">
        <v>100000</v>
      </c>
      <c r="V913" s="10">
        <f t="shared" si="448"/>
        <v>39.03036433849465</v>
      </c>
      <c r="W913" s="4">
        <f t="shared" si="449"/>
        <v>0.12818939827038633</v>
      </c>
      <c r="X913" s="2">
        <f t="shared" si="439"/>
        <v>195.15182169247325</v>
      </c>
      <c r="Y913" s="9">
        <f t="shared" si="440"/>
        <v>2.2569444444444447E-3</v>
      </c>
      <c r="Z913" s="2">
        <f t="shared" si="441"/>
        <v>0.64094699135193878</v>
      </c>
      <c r="AA913" s="2">
        <f t="shared" si="442"/>
        <v>81859.228910995735</v>
      </c>
      <c r="AB913" s="9" t="e">
        <f t="shared" si="443"/>
        <v>#NUM!</v>
      </c>
      <c r="AC913" s="4">
        <f t="shared" si="434"/>
        <v>17780787900</v>
      </c>
      <c r="AD913" s="4">
        <f t="shared" si="444"/>
        <v>17858848600</v>
      </c>
      <c r="AE913" s="4">
        <f t="shared" si="435"/>
        <v>100000</v>
      </c>
      <c r="AF913">
        <f t="shared" si="436"/>
        <v>294482</v>
      </c>
      <c r="AG913">
        <f t="shared" si="445"/>
        <v>182000</v>
      </c>
      <c r="AH913">
        <f t="shared" si="446"/>
        <v>112482</v>
      </c>
    </row>
    <row r="914" spans="1:34">
      <c r="A914" s="3">
        <v>911</v>
      </c>
      <c r="B914" s="2">
        <f t="shared" si="421"/>
        <v>1773441674675275</v>
      </c>
      <c r="C914" s="2">
        <f t="shared" si="422"/>
        <v>7796860385512.9932</v>
      </c>
      <c r="D914" s="2">
        <f t="shared" si="447"/>
        <v>25627756047.279297</v>
      </c>
      <c r="E914" s="2">
        <f t="shared" si="423"/>
        <v>1781238535060788</v>
      </c>
      <c r="G914" s="2">
        <f t="shared" si="424"/>
        <v>43</v>
      </c>
      <c r="H914" s="2">
        <f t="shared" si="425"/>
        <v>8</v>
      </c>
      <c r="I914" s="2">
        <f t="shared" si="426"/>
        <v>100000</v>
      </c>
      <c r="J914" s="4">
        <f t="shared" si="427"/>
        <v>7822544.4444566462</v>
      </c>
      <c r="K914" s="10">
        <f t="shared" si="428"/>
        <v>25684.058943653756</v>
      </c>
      <c r="L914" s="4">
        <f t="shared" si="437"/>
        <v>128420.29471826878</v>
      </c>
      <c r="M914" s="9" t="e">
        <f t="shared" si="438"/>
        <v>#NUM!</v>
      </c>
      <c r="N914" s="4">
        <f t="shared" si="429"/>
        <v>281.5144818755798</v>
      </c>
      <c r="Q914" s="2">
        <f t="shared" si="430"/>
        <v>17858848628.406597</v>
      </c>
      <c r="R914" s="2">
        <f t="shared" si="431"/>
        <v>78317670.502493814</v>
      </c>
      <c r="S914" s="2">
        <f t="shared" si="432"/>
        <v>256941.82550451456</v>
      </c>
      <c r="T914" s="4">
        <f t="shared" si="433"/>
        <v>17937166298.909092</v>
      </c>
      <c r="U914" s="4">
        <v>100000</v>
      </c>
      <c r="V914" s="10">
        <f t="shared" si="448"/>
        <v>39.158835251246906</v>
      </c>
      <c r="W914" s="4">
        <f t="shared" si="449"/>
        <v>0.12847091275225608</v>
      </c>
      <c r="X914" s="2">
        <f t="shared" si="439"/>
        <v>195.79417625623452</v>
      </c>
      <c r="Y914" s="9">
        <f t="shared" si="440"/>
        <v>2.2569444444444447E-3</v>
      </c>
      <c r="Z914" s="2">
        <f t="shared" si="441"/>
        <v>0.64235456376127331</v>
      </c>
      <c r="AA914" s="2">
        <f t="shared" si="442"/>
        <v>82055.023087251975</v>
      </c>
      <c r="AB914" s="9" t="e">
        <f t="shared" si="443"/>
        <v>#NUM!</v>
      </c>
      <c r="AC914" s="4">
        <f t="shared" si="434"/>
        <v>17858848600</v>
      </c>
      <c r="AD914" s="4">
        <f t="shared" si="444"/>
        <v>17937166300</v>
      </c>
      <c r="AE914" s="4">
        <f t="shared" si="435"/>
        <v>100000</v>
      </c>
      <c r="AF914">
        <f t="shared" si="436"/>
        <v>294806</v>
      </c>
      <c r="AG914">
        <f t="shared" si="445"/>
        <v>182200</v>
      </c>
      <c r="AH914">
        <f t="shared" si="446"/>
        <v>112606</v>
      </c>
    </row>
    <row r="915" spans="1:34">
      <c r="A915" s="3">
        <v>912</v>
      </c>
      <c r="B915" s="2">
        <f t="shared" si="421"/>
        <v>1781238535060788</v>
      </c>
      <c r="C915" s="2">
        <f t="shared" si="422"/>
        <v>7822544444456.6465</v>
      </c>
      <c r="D915" s="2">
        <f t="shared" si="447"/>
        <v>25684058943.65332</v>
      </c>
      <c r="E915" s="2">
        <f t="shared" si="423"/>
        <v>1789061079505244.7</v>
      </c>
      <c r="G915" s="2">
        <f t="shared" si="424"/>
        <v>43</v>
      </c>
      <c r="H915" s="2">
        <f t="shared" si="425"/>
        <v>9</v>
      </c>
      <c r="I915" s="2">
        <f t="shared" si="426"/>
        <v>100000</v>
      </c>
      <c r="J915" s="4">
        <f t="shared" si="427"/>
        <v>7848284.8681000741</v>
      </c>
      <c r="K915" s="10">
        <f t="shared" si="428"/>
        <v>25740.423643427745</v>
      </c>
      <c r="L915" s="4">
        <f t="shared" si="437"/>
        <v>128702.11821713872</v>
      </c>
      <c r="M915" s="9" t="e">
        <f t="shared" si="438"/>
        <v>#NUM!</v>
      </c>
      <c r="N915" s="4">
        <f t="shared" si="429"/>
        <v>281.82349886994052</v>
      </c>
      <c r="Q915" s="2">
        <f t="shared" si="430"/>
        <v>17937166298.909092</v>
      </c>
      <c r="R915" s="2">
        <f t="shared" si="431"/>
        <v>78575175.974996075</v>
      </c>
      <c r="S915" s="2">
        <f t="shared" si="432"/>
        <v>257505.47250225447</v>
      </c>
      <c r="T915" s="4">
        <f t="shared" si="433"/>
        <v>18015741474.884087</v>
      </c>
      <c r="U915" s="4">
        <v>100000</v>
      </c>
      <c r="V915" s="10">
        <f t="shared" si="448"/>
        <v>39.287587987498036</v>
      </c>
      <c r="W915" s="4">
        <f t="shared" si="449"/>
        <v>0.12875273625112982</v>
      </c>
      <c r="X915" s="2">
        <f t="shared" si="439"/>
        <v>196.43793993749017</v>
      </c>
      <c r="Y915" s="9">
        <f t="shared" si="440"/>
        <v>2.2685185185185182E-3</v>
      </c>
      <c r="Z915" s="2">
        <f t="shared" si="441"/>
        <v>0.64376368125564909</v>
      </c>
      <c r="AA915" s="2">
        <f t="shared" si="442"/>
        <v>82251.461027189463</v>
      </c>
      <c r="AB915" s="9" t="e">
        <f t="shared" si="443"/>
        <v>#NUM!</v>
      </c>
      <c r="AC915" s="4">
        <f t="shared" si="434"/>
        <v>17937166300</v>
      </c>
      <c r="AD915" s="4">
        <f t="shared" si="444"/>
        <v>18015741500</v>
      </c>
      <c r="AE915" s="4">
        <f t="shared" si="435"/>
        <v>100000</v>
      </c>
      <c r="AF915">
        <f t="shared" si="436"/>
        <v>295129</v>
      </c>
      <c r="AG915">
        <f t="shared" si="445"/>
        <v>182400</v>
      </c>
      <c r="AH915">
        <f t="shared" si="446"/>
        <v>112729</v>
      </c>
    </row>
    <row r="916" spans="1:34">
      <c r="A916" s="3">
        <v>913</v>
      </c>
      <c r="B916" s="2">
        <f t="shared" si="421"/>
        <v>1789061079505244.7</v>
      </c>
      <c r="C916" s="2">
        <f t="shared" si="422"/>
        <v>7848284868100.0742</v>
      </c>
      <c r="D916" s="2">
        <f t="shared" si="447"/>
        <v>25740423643.427734</v>
      </c>
      <c r="E916" s="2">
        <f t="shared" si="423"/>
        <v>1796909364373344.7</v>
      </c>
      <c r="G916" s="2">
        <f t="shared" si="424"/>
        <v>43</v>
      </c>
      <c r="H916" s="2">
        <f t="shared" si="425"/>
        <v>10</v>
      </c>
      <c r="I916" s="2">
        <f t="shared" si="426"/>
        <v>100000</v>
      </c>
      <c r="J916" s="4">
        <f t="shared" si="427"/>
        <v>7874081.7182466751</v>
      </c>
      <c r="K916" s="10">
        <f t="shared" si="428"/>
        <v>25796.850146600609</v>
      </c>
      <c r="L916" s="4">
        <f t="shared" si="437"/>
        <v>128984.25073300305</v>
      </c>
      <c r="M916" s="9" t="e">
        <f t="shared" si="438"/>
        <v>#NUM!</v>
      </c>
      <c r="N916" s="4">
        <f t="shared" si="429"/>
        <v>282.13251586433034</v>
      </c>
      <c r="Q916" s="2">
        <f t="shared" si="430"/>
        <v>18015741474.884087</v>
      </c>
      <c r="R916" s="2">
        <f t="shared" si="431"/>
        <v>78833245.712530062</v>
      </c>
      <c r="S916" s="2">
        <f t="shared" si="432"/>
        <v>258069.73753398313</v>
      </c>
      <c r="T916" s="4">
        <f t="shared" si="433"/>
        <v>18094574720.596615</v>
      </c>
      <c r="U916" s="4">
        <v>100000</v>
      </c>
      <c r="V916" s="10">
        <f t="shared" si="448"/>
        <v>39.416622856265029</v>
      </c>
      <c r="W916" s="4">
        <f t="shared" si="449"/>
        <v>0.12903486876699333</v>
      </c>
      <c r="X916" s="2">
        <f t="shared" si="439"/>
        <v>197.08311428132515</v>
      </c>
      <c r="Y916" s="9">
        <f t="shared" si="440"/>
        <v>2.2800925925925927E-3</v>
      </c>
      <c r="Z916" s="2">
        <f t="shared" si="441"/>
        <v>0.64517434383498085</v>
      </c>
      <c r="AA916" s="2">
        <f t="shared" si="442"/>
        <v>82448.544141470789</v>
      </c>
      <c r="AB916" s="9" t="e">
        <f t="shared" si="443"/>
        <v>#NUM!</v>
      </c>
      <c r="AC916" s="4">
        <f t="shared" si="434"/>
        <v>18015741500</v>
      </c>
      <c r="AD916" s="4">
        <f t="shared" si="444"/>
        <v>18094574700</v>
      </c>
      <c r="AE916" s="4">
        <f t="shared" si="435"/>
        <v>100000</v>
      </c>
      <c r="AF916">
        <f t="shared" si="436"/>
        <v>295453</v>
      </c>
      <c r="AG916">
        <f t="shared" si="445"/>
        <v>182600</v>
      </c>
      <c r="AH916">
        <f t="shared" si="446"/>
        <v>112853</v>
      </c>
    </row>
    <row r="917" spans="1:34">
      <c r="A917" s="3">
        <v>914</v>
      </c>
      <c r="B917" s="2">
        <f t="shared" si="421"/>
        <v>1796909364373344.7</v>
      </c>
      <c r="C917" s="2">
        <f t="shared" si="422"/>
        <v>7874081718246.6748</v>
      </c>
      <c r="D917" s="2">
        <f t="shared" si="447"/>
        <v>25796850146.600586</v>
      </c>
      <c r="E917" s="2">
        <f t="shared" si="423"/>
        <v>1804783446091591.5</v>
      </c>
      <c r="G917" s="2">
        <f t="shared" si="424"/>
        <v>43</v>
      </c>
      <c r="H917" s="2">
        <f t="shared" si="425"/>
        <v>11</v>
      </c>
      <c r="I917" s="2">
        <f t="shared" si="426"/>
        <v>100000</v>
      </c>
      <c r="J917" s="4">
        <f t="shared" si="427"/>
        <v>7899935.0566998478</v>
      </c>
      <c r="K917" s="10">
        <f t="shared" si="428"/>
        <v>25853.33845317235</v>
      </c>
      <c r="L917" s="4">
        <f t="shared" si="437"/>
        <v>129266.69226586176</v>
      </c>
      <c r="M917" s="9" t="e">
        <f t="shared" si="438"/>
        <v>#NUM!</v>
      </c>
      <c r="N917" s="4">
        <f t="shared" si="429"/>
        <v>282.44153285870561</v>
      </c>
      <c r="Q917" s="2">
        <f t="shared" si="430"/>
        <v>18094574720.596615</v>
      </c>
      <c r="R917" s="2">
        <f t="shared" si="431"/>
        <v>79091880.333129764</v>
      </c>
      <c r="S917" s="2">
        <f t="shared" si="432"/>
        <v>258634.62059970055</v>
      </c>
      <c r="T917" s="4">
        <f t="shared" si="433"/>
        <v>18173666600.929745</v>
      </c>
      <c r="U917" s="4">
        <v>100000</v>
      </c>
      <c r="V917" s="10">
        <f t="shared" si="448"/>
        <v>39.545940166564883</v>
      </c>
      <c r="W917" s="4">
        <f t="shared" si="449"/>
        <v>0.12931731029985372</v>
      </c>
      <c r="X917" s="2">
        <f t="shared" si="439"/>
        <v>197.72970083282442</v>
      </c>
      <c r="Y917" s="9">
        <f t="shared" si="440"/>
        <v>2.2800925925925927E-3</v>
      </c>
      <c r="Z917" s="2">
        <f t="shared" si="441"/>
        <v>0.64658655149926858</v>
      </c>
      <c r="AA917" s="2">
        <f t="shared" si="442"/>
        <v>82646.273842303621</v>
      </c>
      <c r="AB917" s="9" t="e">
        <f t="shared" si="443"/>
        <v>#NUM!</v>
      </c>
      <c r="AC917" s="4">
        <f t="shared" si="434"/>
        <v>18094574700</v>
      </c>
      <c r="AD917" s="4">
        <f t="shared" si="444"/>
        <v>18173666600</v>
      </c>
      <c r="AE917" s="4">
        <f t="shared" si="435"/>
        <v>100000</v>
      </c>
      <c r="AF917">
        <f t="shared" si="436"/>
        <v>295777</v>
      </c>
      <c r="AG917">
        <f t="shared" si="445"/>
        <v>182800</v>
      </c>
      <c r="AH917">
        <f t="shared" si="446"/>
        <v>112977</v>
      </c>
    </row>
    <row r="918" spans="1:34">
      <c r="A918" s="3">
        <v>915</v>
      </c>
      <c r="B918" s="2">
        <f t="shared" si="421"/>
        <v>1804783446091591.5</v>
      </c>
      <c r="C918" s="2">
        <f t="shared" si="422"/>
        <v>7899935056699.8477</v>
      </c>
      <c r="D918" s="2">
        <f t="shared" si="447"/>
        <v>25853338453.172852</v>
      </c>
      <c r="E918" s="2">
        <f t="shared" si="423"/>
        <v>1812683381148291.2</v>
      </c>
      <c r="G918" s="2">
        <f t="shared" si="424"/>
        <v>43</v>
      </c>
      <c r="H918" s="2">
        <f t="shared" si="425"/>
        <v>12</v>
      </c>
      <c r="I918" s="2">
        <f t="shared" si="426"/>
        <v>100000</v>
      </c>
      <c r="J918" s="4">
        <f t="shared" si="427"/>
        <v>7925844.9452629909</v>
      </c>
      <c r="K918" s="10">
        <f t="shared" si="428"/>
        <v>25909.888563142966</v>
      </c>
      <c r="L918" s="4">
        <f t="shared" si="437"/>
        <v>129549.44281571484</v>
      </c>
      <c r="M918" s="9" t="e">
        <f t="shared" si="438"/>
        <v>#NUM!</v>
      </c>
      <c r="N918" s="4">
        <f t="shared" si="429"/>
        <v>282.75054985308088</v>
      </c>
      <c r="Q918" s="2">
        <f t="shared" si="430"/>
        <v>18173666600.929745</v>
      </c>
      <c r="R918" s="2">
        <f t="shared" si="431"/>
        <v>79351080.454829171</v>
      </c>
      <c r="S918" s="2">
        <f t="shared" si="432"/>
        <v>259200.12169940671</v>
      </c>
      <c r="T918" s="4">
        <f t="shared" si="433"/>
        <v>18253017681.384575</v>
      </c>
      <c r="U918" s="4">
        <v>100000</v>
      </c>
      <c r="V918" s="10">
        <f t="shared" si="448"/>
        <v>39.675540227414587</v>
      </c>
      <c r="W918" s="4">
        <f t="shared" si="449"/>
        <v>0.12960006084970388</v>
      </c>
      <c r="X918" s="2">
        <f t="shared" si="439"/>
        <v>198.37770113707293</v>
      </c>
      <c r="Y918" s="9">
        <f t="shared" si="440"/>
        <v>2.2916666666666667E-3</v>
      </c>
      <c r="Z918" s="2">
        <f t="shared" si="441"/>
        <v>0.64800030424851229</v>
      </c>
      <c r="AA918" s="2">
        <f t="shared" si="442"/>
        <v>82844.65154344069</v>
      </c>
      <c r="AB918" s="9" t="e">
        <f t="shared" si="443"/>
        <v>#NUM!</v>
      </c>
      <c r="AC918" s="4">
        <f t="shared" si="434"/>
        <v>18173666600</v>
      </c>
      <c r="AD918" s="4">
        <f t="shared" si="444"/>
        <v>18253017700</v>
      </c>
      <c r="AE918" s="4">
        <f t="shared" si="435"/>
        <v>100000</v>
      </c>
      <c r="AF918">
        <f t="shared" si="436"/>
        <v>296100</v>
      </c>
      <c r="AG918">
        <f t="shared" si="445"/>
        <v>183000</v>
      </c>
      <c r="AH918">
        <f t="shared" si="446"/>
        <v>113100</v>
      </c>
    </row>
    <row r="919" spans="1:34">
      <c r="A919" s="3">
        <v>916</v>
      </c>
      <c r="B919" s="2">
        <f t="shared" si="421"/>
        <v>1812683381148291.2</v>
      </c>
      <c r="C919" s="2">
        <f t="shared" si="422"/>
        <v>7925844945262.9902</v>
      </c>
      <c r="D919" s="2">
        <f t="shared" si="447"/>
        <v>25909888563.142578</v>
      </c>
      <c r="E919" s="2">
        <f t="shared" si="423"/>
        <v>0</v>
      </c>
      <c r="G919" s="2">
        <f t="shared" si="424"/>
        <v>43</v>
      </c>
      <c r="H919" s="2">
        <f t="shared" si="425"/>
        <v>13</v>
      </c>
      <c r="I919" s="2">
        <f t="shared" si="426"/>
        <v>100000</v>
      </c>
      <c r="J919" s="4">
        <f t="shared" si="427"/>
        <v>7951811.445739503</v>
      </c>
      <c r="K919" s="10">
        <f t="shared" si="428"/>
        <v>25966.500476512458</v>
      </c>
      <c r="L919" s="4">
        <f t="shared" si="437"/>
        <v>129832.50238256229</v>
      </c>
      <c r="M919" s="9" t="e">
        <f t="shared" si="438"/>
        <v>#NUM!</v>
      </c>
      <c r="N919" s="4">
        <f t="shared" si="429"/>
        <v>283.05956684745615</v>
      </c>
      <c r="Q919" s="2">
        <f t="shared" si="430"/>
        <v>18253017681.384575</v>
      </c>
      <c r="R919" s="2">
        <f t="shared" si="431"/>
        <v>79610846.695662275</v>
      </c>
      <c r="S919" s="2">
        <f t="shared" si="432"/>
        <v>259766.24083310162</v>
      </c>
      <c r="T919" s="4">
        <f t="shared" si="433"/>
        <v>0</v>
      </c>
      <c r="U919" s="4">
        <v>100000</v>
      </c>
      <c r="V919" s="10">
        <f t="shared" si="448"/>
        <v>39.805423347831137</v>
      </c>
      <c r="W919" s="4">
        <f t="shared" si="449"/>
        <v>0.12988312041655092</v>
      </c>
      <c r="X919" s="2">
        <f t="shared" si="439"/>
        <v>199.0271167391557</v>
      </c>
      <c r="Y919" s="9">
        <f t="shared" si="440"/>
        <v>2.3032407407407407E-3</v>
      </c>
      <c r="Z919" s="2">
        <f t="shared" si="441"/>
        <v>0.64941560208276883</v>
      </c>
      <c r="AA919" s="2">
        <f t="shared" si="442"/>
        <v>83043.678660179852</v>
      </c>
      <c r="AB919" s="9" t="e">
        <f t="shared" si="443"/>
        <v>#NUM!</v>
      </c>
      <c r="AC919" s="4">
        <f t="shared" si="434"/>
        <v>18253017700</v>
      </c>
      <c r="AD919" s="4">
        <f t="shared" si="444"/>
        <v>0</v>
      </c>
      <c r="AE919" s="4">
        <f t="shared" si="435"/>
        <v>100000</v>
      </c>
      <c r="AF919">
        <f t="shared" si="436"/>
        <v>296424</v>
      </c>
      <c r="AG919">
        <f t="shared" si="445"/>
        <v>183200</v>
      </c>
      <c r="AH919">
        <f t="shared" si="446"/>
        <v>113224</v>
      </c>
    </row>
  </sheetData>
  <sortState ref="AI4:AJ919">
    <sortCondition ref="AJ4:AJ919"/>
  </sortState>
  <mergeCells count="7">
    <mergeCell ref="AA2:AB2"/>
    <mergeCell ref="AI1:AJ1"/>
    <mergeCell ref="B1:N1"/>
    <mergeCell ref="O1:P1"/>
    <mergeCell ref="Q1:Z1"/>
    <mergeCell ref="AC1:AE1"/>
    <mergeCell ref="AF1:AH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9"/>
  <sheetViews>
    <sheetView workbookViewId="0">
      <selection sqref="A1:B16"/>
    </sheetView>
  </sheetViews>
  <sheetFormatPr defaultRowHeight="15"/>
  <cols>
    <col min="1" max="1" width="13.140625" style="3" bestFit="1" customWidth="1"/>
    <col min="2" max="2" width="13.7109375" style="4" bestFit="1" customWidth="1"/>
  </cols>
  <sheetData>
    <row r="1" spans="1:2">
      <c r="A1" s="3">
        <v>1</v>
      </c>
      <c r="B1" s="4">
        <v>1</v>
      </c>
    </row>
    <row r="2" spans="1:2">
      <c r="A2" s="3">
        <v>2</v>
      </c>
      <c r="B2" s="4">
        <v>2</v>
      </c>
    </row>
    <row r="3" spans="1:2">
      <c r="A3" s="3">
        <v>5</v>
      </c>
      <c r="B3" s="4">
        <v>5</v>
      </c>
    </row>
    <row r="4" spans="1:2">
      <c r="A4" s="3">
        <v>10</v>
      </c>
      <c r="B4" s="4">
        <v>10</v>
      </c>
    </row>
    <row r="5" spans="1:2">
      <c r="A5" s="3">
        <v>17</v>
      </c>
      <c r="B5" s="4">
        <v>20</v>
      </c>
    </row>
    <row r="6" spans="1:2">
      <c r="A6" s="3">
        <v>32</v>
      </c>
      <c r="B6" s="4">
        <v>50</v>
      </c>
    </row>
    <row r="7" spans="1:2">
      <c r="A7" s="3">
        <v>47</v>
      </c>
      <c r="B7" s="4">
        <v>100</v>
      </c>
    </row>
    <row r="8" spans="1:2">
      <c r="A8" s="3">
        <v>64</v>
      </c>
      <c r="B8" s="4">
        <v>200</v>
      </c>
    </row>
    <row r="9" spans="1:2">
      <c r="A9" s="3">
        <v>92</v>
      </c>
      <c r="B9" s="4">
        <v>500</v>
      </c>
    </row>
    <row r="10" spans="1:2">
      <c r="A10" s="3">
        <v>119</v>
      </c>
      <c r="B10" s="4">
        <v>1000</v>
      </c>
    </row>
    <row r="11" spans="1:2">
      <c r="A11" s="3">
        <v>153</v>
      </c>
      <c r="B11" s="4">
        <v>2000</v>
      </c>
    </row>
    <row r="12" spans="1:2">
      <c r="A12" s="3">
        <v>210</v>
      </c>
      <c r="B12" s="4">
        <v>5000</v>
      </c>
    </row>
    <row r="13" spans="1:2">
      <c r="A13" s="3">
        <v>266</v>
      </c>
      <c r="B13" s="4">
        <v>10000</v>
      </c>
    </row>
    <row r="14" spans="1:2">
      <c r="A14" s="3">
        <v>336</v>
      </c>
      <c r="B14" s="4">
        <v>20000</v>
      </c>
    </row>
    <row r="15" spans="1:2">
      <c r="A15" s="3">
        <v>458</v>
      </c>
      <c r="B15" s="4">
        <v>50000</v>
      </c>
    </row>
    <row r="16" spans="1:2">
      <c r="A16" s="3">
        <v>577</v>
      </c>
      <c r="B16" s="4">
        <v>100000</v>
      </c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Levels-XP</vt:lpstr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ronniek</dc:creator>
  <cp:lastModifiedBy>ronniek</cp:lastModifiedBy>
  <dcterms:created xsi:type="dcterms:W3CDTF">2013-07-24T22:01:44Z</dcterms:created>
  <dcterms:modified xsi:type="dcterms:W3CDTF">2014-01-30T13:45:33Z</dcterms:modified>
</cp:coreProperties>
</file>