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showHorizontalScroll="0" showVerticalScroll="0" showSheetTabs="0" xWindow="0" yWindow="0" windowWidth="28800" windowHeight="12480" activeTab="3"/>
  </bookViews>
  <sheets>
    <sheet name="תרשים3" sheetId="6" r:id="rId1"/>
    <sheet name="תרשים2" sheetId="5" r:id="rId2"/>
    <sheet name="תרשים1" sheetId="4" r:id="rId3"/>
    <sheet name="Sheet1" sheetId="1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M2" i="1" l="1"/>
  <c r="M3" i="1" l="1"/>
  <c r="M4" i="1" l="1"/>
  <c r="M5" i="1"/>
  <c r="J12" i="1" l="1"/>
  <c r="I12" i="1"/>
  <c r="H12" i="1"/>
  <c r="G12" i="1"/>
  <c r="J11" i="1"/>
  <c r="I11" i="1"/>
  <c r="H11" i="1"/>
  <c r="G11" i="1"/>
  <c r="G13" i="1"/>
  <c r="H13" i="1"/>
  <c r="I13" i="1"/>
  <c r="J13" i="1"/>
  <c r="O2" i="1" l="1"/>
  <c r="T2" i="1" s="1"/>
  <c r="P2" i="1" l="1"/>
  <c r="O3" i="1"/>
  <c r="T3" i="1" s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D15" i="1"/>
  <c r="C15" i="1"/>
  <c r="B15" i="1"/>
  <c r="E15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Q2" i="1" l="1"/>
  <c r="U2" i="1"/>
  <c r="O4" i="1"/>
  <c r="P3" i="1"/>
  <c r="R2" i="1" l="1"/>
  <c r="W2" i="1" s="1"/>
  <c r="V2" i="1"/>
  <c r="Q3" i="1"/>
  <c r="U3" i="1"/>
  <c r="P4" i="1"/>
  <c r="T4" i="1"/>
  <c r="O5" i="1"/>
  <c r="Y2" i="1" l="1"/>
  <c r="Q4" i="1"/>
  <c r="U4" i="1"/>
  <c r="O6" i="1"/>
  <c r="T6" i="1" s="1"/>
  <c r="T5" i="1"/>
  <c r="R3" i="1"/>
  <c r="W3" i="1" s="1"/>
  <c r="V3" i="1"/>
  <c r="P5" i="1"/>
  <c r="Y3" i="1" l="1"/>
  <c r="Q5" i="1"/>
  <c r="U5" i="1"/>
  <c r="O7" i="1"/>
  <c r="T7" i="1" s="1"/>
  <c r="P6" i="1"/>
  <c r="R4" i="1"/>
  <c r="W4" i="1" s="1"/>
  <c r="V4" i="1"/>
  <c r="Y4" i="1" l="1"/>
  <c r="O8" i="1"/>
  <c r="T8" i="1" s="1"/>
  <c r="P7" i="1"/>
  <c r="U7" i="1" s="1"/>
  <c r="Q6" i="1"/>
  <c r="U6" i="1"/>
  <c r="R5" i="1"/>
  <c r="W5" i="1" s="1"/>
  <c r="V5" i="1"/>
  <c r="Y5" i="1" l="1"/>
  <c r="P8" i="1"/>
  <c r="Q8" i="1" s="1"/>
  <c r="O9" i="1"/>
  <c r="T9" i="1" s="1"/>
  <c r="Q7" i="1"/>
  <c r="V7" i="1" s="1"/>
  <c r="R6" i="1"/>
  <c r="W6" i="1" s="1"/>
  <c r="V6" i="1"/>
  <c r="Y6" i="1" l="1"/>
  <c r="O10" i="1"/>
  <c r="O11" i="1" s="1"/>
  <c r="O12" i="1" s="1"/>
  <c r="O13" i="1" s="1"/>
  <c r="U8" i="1"/>
  <c r="R7" i="1"/>
  <c r="W7" i="1" s="1"/>
  <c r="Y7" i="1" s="1"/>
  <c r="P9" i="1"/>
  <c r="R8" i="1"/>
  <c r="W8" i="1" s="1"/>
  <c r="V8" i="1"/>
  <c r="Y8" i="1" l="1"/>
  <c r="P13" i="1"/>
  <c r="T13" i="1"/>
  <c r="T12" i="1"/>
  <c r="P12" i="1"/>
  <c r="P11" i="1"/>
  <c r="T11" i="1"/>
  <c r="Q9" i="1"/>
  <c r="V9" i="1" s="1"/>
  <c r="U9" i="1"/>
  <c r="T10" i="1"/>
  <c r="P10" i="1"/>
  <c r="U10" i="1" s="1"/>
  <c r="Q13" i="1" l="1"/>
  <c r="U13" i="1"/>
  <c r="Q12" i="1"/>
  <c r="U12" i="1"/>
  <c r="Q11" i="1"/>
  <c r="U11" i="1"/>
  <c r="R9" i="1"/>
  <c r="W9" i="1" s="1"/>
  <c r="Y9" i="1" s="1"/>
  <c r="Q10" i="1"/>
  <c r="R13" i="1" l="1"/>
  <c r="W13" i="1" s="1"/>
  <c r="V13" i="1"/>
  <c r="R12" i="1"/>
  <c r="W12" i="1" s="1"/>
  <c r="V12" i="1"/>
  <c r="R11" i="1"/>
  <c r="W11" i="1" s="1"/>
  <c r="V11" i="1"/>
  <c r="R10" i="1"/>
  <c r="W10" i="1" s="1"/>
  <c r="V10" i="1"/>
  <c r="Y11" i="1" l="1"/>
  <c r="Y13" i="1"/>
  <c r="Y10" i="1"/>
  <c r="Y12" i="1"/>
</calcChain>
</file>

<file path=xl/sharedStrings.xml><?xml version="1.0" encoding="utf-8"?>
<sst xmlns="http://schemas.openxmlformats.org/spreadsheetml/2006/main" count="6" uniqueCount="6">
  <si>
    <t>Hfactor</t>
  </si>
  <si>
    <t>Vfactor</t>
  </si>
  <si>
    <t>Initial 2</t>
  </si>
  <si>
    <t>#</t>
  </si>
  <si>
    <t>Initial</t>
  </si>
  <si>
    <t>MeowEmbed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</si>
</sst>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10" fontId="2" fillId="0" borderId="0" xfId="1" applyNumberFormat="1" applyFont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Sheet1!$Y$1:$Y$12</c:f>
              <c:strCache>
                <c:ptCount val="12"/>
                <c:pt idx="0">
                  <c:v>MeowEmbed</c:v>
                </c:pt>
                <c:pt idx="1">
                  <c:v>   AddNormalSymbol(new NormalSymbolData(Symbols.Symbols.length, MeowEmbed.Symbol_01, factor, 20, 11, 5, 0));</c:v>
                </c:pt>
                <c:pt idx="2">
                  <c:v>   AddNormalSymbol(new NormalSymbolData(Symbols.Symbols.length, MeowEmbed.Symbol_02, factor, 17, 16, 11, 5));</c:v>
                </c:pt>
                <c:pt idx="3">
                  <c:v>   AddNormalSymbol(new NormalSymbolData(Symbols.Symbols.length, MeowEmbed.Symbol_03, factor, 97, 46, 18, 7));</c:v>
                </c:pt>
                <c:pt idx="4">
                  <c:v>   AddNormalSymbol(new NormalSymbolData(Symbols.Symbols.length, MeowEmbed.Symbol_04, factor, 44, 20, 18, 8));</c:v>
                </c:pt>
                <c:pt idx="5">
                  <c:v>   AddNormalSymbol(new NormalSymbolData(Symbols.Symbols.length, MeowEmbed.Symbol_05, factor, 46, 23, 20, 12));</c:v>
                </c:pt>
                <c:pt idx="6">
                  <c:v>   AddNormalSymbol(new NormalSymbolData(Symbols.Symbols.length, MeowEmbed.Symbol_06, factor, 242, 108, 46, 20));</c:v>
                </c:pt>
                <c:pt idx="7">
                  <c:v>   AddNormalSymbol(new NormalSymbolData(Symbols.Symbols.length, MeowEmbed.Symbol_07, factor, 196, 141, 77, 37));</c:v>
                </c:pt>
                <c:pt idx="8">
                  <c:v>   AddNormalSymbol(new NormalSymbolData(Symbols.Symbols.length, MeowEmbed.Symbol_08, factor, 281, 113, 86, 52));</c:v>
                </c:pt>
                <c:pt idx="9">
                  <c:v>   AddNormalSymbol(new NormalSymbolData(Symbols.Symbols.length, MeowEmbed.Symbol_09, factor, 279, 276, 114, 80));</c:v>
                </c:pt>
                <c:pt idx="10">
                  <c:v>   AddNormalSymbol(new NormalSymbolData(Symbols.Symbols.length, MeowEmbed.Symbol_010, factor, 365, 247, 216, 144));</c:v>
                </c:pt>
                <c:pt idx="11">
                  <c:v>   AddNormalSymbol(new NormalSymbolData(Symbols.Symbols.length, MeowEmbed.Symbol_011, factor, 647, 444, 206, 204));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Sheet1!$Y$13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0672"/>
        <c:axId val="117961064"/>
      </c:barChart>
      <c:catAx>
        <c:axId val="11796067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064"/>
        <c:crosses val="autoZero"/>
        <c:auto val="1"/>
        <c:lblAlgn val="ctr"/>
        <c:lblOffset val="100"/>
        <c:noMultiLvlLbl val="0"/>
      </c:catAx>
      <c:valAx>
        <c:axId val="1179610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Sheet1!$Y$1:$Y$12</c:f>
              <c:strCache>
                <c:ptCount val="12"/>
                <c:pt idx="0">
                  <c:v>MeowEmbed</c:v>
                </c:pt>
                <c:pt idx="1">
                  <c:v>   AddNormalSymbol(new NormalSymbolData(Symbols.Symbols.length, MeowEmbed.Symbol_01, factor, 20, 11, 5, 0));</c:v>
                </c:pt>
                <c:pt idx="2">
                  <c:v>   AddNormalSymbol(new NormalSymbolData(Symbols.Symbols.length, MeowEmbed.Symbol_02, factor, 17, 16, 11, 5));</c:v>
                </c:pt>
                <c:pt idx="3">
                  <c:v>   AddNormalSymbol(new NormalSymbolData(Symbols.Symbols.length, MeowEmbed.Symbol_03, factor, 97, 46, 18, 7));</c:v>
                </c:pt>
                <c:pt idx="4">
                  <c:v>   AddNormalSymbol(new NormalSymbolData(Symbols.Symbols.length, MeowEmbed.Symbol_04, factor, 44, 20, 18, 8));</c:v>
                </c:pt>
                <c:pt idx="5">
                  <c:v>   AddNormalSymbol(new NormalSymbolData(Symbols.Symbols.length, MeowEmbed.Symbol_05, factor, 46, 23, 20, 12));</c:v>
                </c:pt>
                <c:pt idx="6">
                  <c:v>   AddNormalSymbol(new NormalSymbolData(Symbols.Symbols.length, MeowEmbed.Symbol_06, factor, 242, 108, 46, 20));</c:v>
                </c:pt>
                <c:pt idx="7">
                  <c:v>   AddNormalSymbol(new NormalSymbolData(Symbols.Symbols.length, MeowEmbed.Symbol_07, factor, 196, 141, 77, 37));</c:v>
                </c:pt>
                <c:pt idx="8">
                  <c:v>   AddNormalSymbol(new NormalSymbolData(Symbols.Symbols.length, MeowEmbed.Symbol_08, factor, 281, 113, 86, 52));</c:v>
                </c:pt>
                <c:pt idx="9">
                  <c:v>   AddNormalSymbol(new NormalSymbolData(Symbols.Symbols.length, MeowEmbed.Symbol_09, factor, 279, 276, 114, 80));</c:v>
                </c:pt>
                <c:pt idx="10">
                  <c:v>   AddNormalSymbol(new NormalSymbolData(Symbols.Symbols.length, MeowEmbed.Symbol_010, factor, 365, 247, 216, 144));</c:v>
                </c:pt>
                <c:pt idx="11">
                  <c:v>   AddNormalSymbol(new NormalSymbolData(Symbols.Symbols.length, MeowEmbed.Symbol_011, factor, 647, 444, 206, 204));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Sheet1!$Y$13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1848"/>
        <c:axId val="117962240"/>
      </c:barChart>
      <c:catAx>
        <c:axId val="11796184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2240"/>
        <c:crosses val="autoZero"/>
        <c:auto val="1"/>
        <c:lblAlgn val="ctr"/>
        <c:lblOffset val="100"/>
        <c:noMultiLvlLbl val="0"/>
      </c:catAx>
      <c:valAx>
        <c:axId val="117962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Sheet1!$Y$1:$Y$12</c:f>
              <c:strCache>
                <c:ptCount val="12"/>
                <c:pt idx="0">
                  <c:v>MeowEmbed</c:v>
                </c:pt>
                <c:pt idx="1">
                  <c:v>   AddNormalSymbol(new NormalSymbolData(Symbols.Symbols.length, MeowEmbed.Symbol_01, factor, 20, 11, 5, 0));</c:v>
                </c:pt>
                <c:pt idx="2">
                  <c:v>   AddNormalSymbol(new NormalSymbolData(Symbols.Symbols.length, MeowEmbed.Symbol_02, factor, 17, 16, 11, 5));</c:v>
                </c:pt>
                <c:pt idx="3">
                  <c:v>   AddNormalSymbol(new NormalSymbolData(Symbols.Symbols.length, MeowEmbed.Symbol_03, factor, 97, 46, 18, 7));</c:v>
                </c:pt>
                <c:pt idx="4">
                  <c:v>   AddNormalSymbol(new NormalSymbolData(Symbols.Symbols.length, MeowEmbed.Symbol_04, factor, 44, 20, 18, 8));</c:v>
                </c:pt>
                <c:pt idx="5">
                  <c:v>   AddNormalSymbol(new NormalSymbolData(Symbols.Symbols.length, MeowEmbed.Symbol_05, factor, 46, 23, 20, 12));</c:v>
                </c:pt>
                <c:pt idx="6">
                  <c:v>   AddNormalSymbol(new NormalSymbolData(Symbols.Symbols.length, MeowEmbed.Symbol_06, factor, 242, 108, 46, 20));</c:v>
                </c:pt>
                <c:pt idx="7">
                  <c:v>   AddNormalSymbol(new NormalSymbolData(Symbols.Symbols.length, MeowEmbed.Symbol_07, factor, 196, 141, 77, 37));</c:v>
                </c:pt>
                <c:pt idx="8">
                  <c:v>   AddNormalSymbol(new NormalSymbolData(Symbols.Symbols.length, MeowEmbed.Symbol_08, factor, 281, 113, 86, 52));</c:v>
                </c:pt>
                <c:pt idx="9">
                  <c:v>   AddNormalSymbol(new NormalSymbolData(Symbols.Symbols.length, MeowEmbed.Symbol_09, factor, 279, 276, 114, 80));</c:v>
                </c:pt>
                <c:pt idx="10">
                  <c:v>   AddNormalSymbol(new NormalSymbolData(Symbols.Symbols.length, MeowEmbed.Symbol_010, factor, 365, 247, 216, 144));</c:v>
                </c:pt>
                <c:pt idx="11">
                  <c:v>   AddNormalSymbol(new NormalSymbolData(Symbols.Symbols.length, MeowEmbed.Symbol_011, factor, 647, 444, 206, 204));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Sheet1!$Y$13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3024"/>
        <c:axId val="117963416"/>
      </c:barChart>
      <c:catAx>
        <c:axId val="11796302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3416"/>
        <c:crosses val="autoZero"/>
        <c:auto val="1"/>
        <c:lblAlgn val="ctr"/>
        <c:lblOffset val="100"/>
        <c:noMultiLvlLbl val="0"/>
      </c:catAx>
      <c:valAx>
        <c:axId val="117963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תרשים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תרשים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תרשים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RowHeight="15"/>
  <cols>
    <col min="1" max="1" width="3" style="2" bestFit="1" customWidth="1"/>
    <col min="2" max="2" width="3" bestFit="1" customWidth="1"/>
    <col min="3" max="3" width="4" bestFit="1" customWidth="1"/>
    <col min="4" max="4" width="5" bestFit="1" customWidth="1"/>
    <col min="5" max="5" width="6" bestFit="1" customWidth="1"/>
    <col min="6" max="6" width="1.5703125" customWidth="1"/>
    <col min="7" max="8" width="6.140625" style="1" bestFit="1" customWidth="1"/>
    <col min="9" max="9" width="7.140625" style="1" bestFit="1" customWidth="1"/>
    <col min="10" max="10" width="8.140625" style="1" bestFit="1" customWidth="1"/>
    <col min="11" max="11" width="1.5703125" customWidth="1"/>
    <col min="12" max="12" width="7.5703125" bestFit="1" customWidth="1"/>
    <col min="13" max="13" width="12" bestFit="1" customWidth="1"/>
    <col min="14" max="14" width="3" bestFit="1" customWidth="1"/>
    <col min="15" max="17" width="6.140625" style="1" bestFit="1" customWidth="1"/>
    <col min="18" max="18" width="7.140625" style="1" bestFit="1" customWidth="1"/>
    <col min="19" max="19" width="1.85546875" customWidth="1"/>
    <col min="20" max="22" width="4" style="4" bestFit="1" customWidth="1"/>
    <col min="23" max="23" width="5" style="4" bestFit="1" customWidth="1"/>
    <col min="24" max="24" width="1.140625" customWidth="1"/>
    <col min="25" max="25" width="117.5703125" bestFit="1" customWidth="1"/>
  </cols>
  <sheetData>
    <row r="1" spans="1:25" s="2" customFormat="1">
      <c r="B1" s="2">
        <v>2</v>
      </c>
      <c r="C1" s="2">
        <v>3</v>
      </c>
      <c r="D1" s="2">
        <v>4</v>
      </c>
      <c r="E1" s="2">
        <v>5</v>
      </c>
      <c r="G1" s="2">
        <v>2</v>
      </c>
      <c r="H1" s="2">
        <v>3</v>
      </c>
      <c r="I1" s="2">
        <v>4</v>
      </c>
      <c r="J1" s="2">
        <v>5</v>
      </c>
      <c r="N1" s="2" t="s">
        <v>3</v>
      </c>
      <c r="O1" s="2">
        <v>2</v>
      </c>
      <c r="P1" s="2">
        <v>3</v>
      </c>
      <c r="Q1" s="2">
        <v>4</v>
      </c>
      <c r="R1" s="2">
        <v>5</v>
      </c>
      <c r="T1" s="3">
        <v>2</v>
      </c>
      <c r="U1" s="3">
        <v>3</v>
      </c>
      <c r="V1" s="3">
        <v>4</v>
      </c>
      <c r="W1" s="3">
        <v>5</v>
      </c>
      <c r="Y1" s="2" t="s">
        <v>5</v>
      </c>
    </row>
    <row r="2" spans="1:25">
      <c r="A2" s="2">
        <v>1</v>
      </c>
      <c r="C2">
        <v>3</v>
      </c>
      <c r="D2">
        <v>15</v>
      </c>
      <c r="E2">
        <v>60</v>
      </c>
      <c r="G2" s="1">
        <f t="shared" ref="G2:G13" si="0">+B2/$E$13</f>
        <v>0</v>
      </c>
      <c r="H2" s="1">
        <f t="shared" ref="H2:H13" si="1">+C2/$E$13</f>
        <v>2.142857142857143E-3</v>
      </c>
      <c r="I2" s="1">
        <f t="shared" ref="I2:I13" si="2">+D2/$E$13</f>
        <v>1.0714285714285714E-2</v>
      </c>
      <c r="J2" s="1">
        <f t="shared" ref="J2:J13" si="3">+E2/$E$13</f>
        <v>4.2857142857142858E-2</v>
      </c>
      <c r="L2" s="2" t="s">
        <v>0</v>
      </c>
      <c r="M2" s="2">
        <f>1.61803398874989</f>
        <v>1.61803398874989</v>
      </c>
      <c r="N2">
        <v>1</v>
      </c>
      <c r="O2" s="1">
        <f>0</f>
        <v>0</v>
      </c>
      <c r="P2" s="1">
        <f ca="1">IF(O2=0,$M$5,O2*(RAND()*$M$2+1))</f>
        <v>5.0000000000000001E-4</v>
      </c>
      <c r="Q2" s="1">
        <f ca="1">IF(P2=0,$M$5,P2*(RAND()*$M$2+1))</f>
        <v>1.1177082585491331E-3</v>
      </c>
      <c r="R2" s="1">
        <f ca="1">IF(Q2=0,$M$5,Q2*(RAND()*$M$2+1))</f>
        <v>2.0145318679468771E-3</v>
      </c>
      <c r="T2" s="4">
        <f>INT(O2*10000)</f>
        <v>0</v>
      </c>
      <c r="U2" s="4">
        <f t="shared" ref="U2:U8" ca="1" si="4">INT(P2*10000)</f>
        <v>5</v>
      </c>
      <c r="V2" s="4">
        <f t="shared" ref="V2:V8" ca="1" si="5">INT(Q2*10000)</f>
        <v>11</v>
      </c>
      <c r="W2" s="4">
        <f t="shared" ref="W2:W8" ca="1" si="6">INT(R2*10000)</f>
        <v>20</v>
      </c>
      <c r="Y2" s="4" t="str">
        <f ca="1">CONCATENATE("   AddNormalSymbol(new NormalSymbolData(Symbols.Symbols.length, ",Y$1,".Symbol_0",A2,", factor, ",W2,", ",V2,", ",U2,", ",T2,"));")</f>
        <v xml:space="preserve">   AddNormalSymbol(new NormalSymbolData(Symbols.Symbols.length, MeowEmbed.Symbol_01, factor, 20, 11, 5, 0));</v>
      </c>
    </row>
    <row r="3" spans="1:25">
      <c r="A3" s="2">
        <v>2</v>
      </c>
      <c r="C3">
        <v>5</v>
      </c>
      <c r="D3">
        <v>20</v>
      </c>
      <c r="E3">
        <v>100</v>
      </c>
      <c r="G3" s="1">
        <f t="shared" si="0"/>
        <v>0</v>
      </c>
      <c r="H3" s="1">
        <f t="shared" si="1"/>
        <v>3.5714285714285713E-3</v>
      </c>
      <c r="I3" s="1">
        <f t="shared" si="2"/>
        <v>1.4285714285714285E-2</v>
      </c>
      <c r="J3" s="1">
        <f t="shared" si="3"/>
        <v>7.1428571428571425E-2</v>
      </c>
      <c r="L3" s="2" t="s">
        <v>1</v>
      </c>
      <c r="M3" s="2">
        <f>1.61803398874989/2</f>
        <v>0.80901699437494501</v>
      </c>
      <c r="N3">
        <v>2</v>
      </c>
      <c r="O3" s="1">
        <f ca="1">IF(O2=0,IF(N3&lt;$M$4,0,$M$5),O2*(RAND()*$M$3+1))</f>
        <v>5.0000000000000001E-4</v>
      </c>
      <c r="P3" s="1">
        <f t="shared" ref="P3:R10" ca="1" si="7">IF(O3=0,$M$5,O3*(RAND()*$M$2+1))</f>
        <v>1.1627634321713187E-3</v>
      </c>
      <c r="Q3" s="1">
        <f t="shared" ca="1" si="7"/>
        <v>1.6463031861027456E-3</v>
      </c>
      <c r="R3" s="1">
        <f t="shared" ca="1" si="7"/>
        <v>1.7990674227795357E-3</v>
      </c>
      <c r="T3" s="4">
        <f t="shared" ref="T3:T8" ca="1" si="8">INT(O3*10000)</f>
        <v>5</v>
      </c>
      <c r="U3" s="4">
        <f t="shared" ca="1" si="4"/>
        <v>11</v>
      </c>
      <c r="V3" s="4">
        <f t="shared" ca="1" si="5"/>
        <v>16</v>
      </c>
      <c r="W3" s="4">
        <f t="shared" ca="1" si="6"/>
        <v>17</v>
      </c>
      <c r="Y3" s="4" t="str">
        <f t="shared" ref="Y3:Y13" ca="1" si="9">CONCATENATE("   AddNormalSymbol(new NormalSymbolData(Symbols.Symbols.length, ",Y$1,".Symbol_0",A3,", factor, ",W3,", ",V3,", ",U3,", ",T3,"));")</f>
        <v xml:space="preserve">   AddNormalSymbol(new NormalSymbolData(Symbols.Symbols.length, MeowEmbed.Symbol_02, factor, 17, 16, 11, 5));</v>
      </c>
    </row>
    <row r="4" spans="1:25">
      <c r="A4" s="2">
        <v>3</v>
      </c>
      <c r="C4">
        <v>10</v>
      </c>
      <c r="D4">
        <v>25</v>
      </c>
      <c r="E4">
        <v>125</v>
      </c>
      <c r="G4" s="1">
        <f t="shared" si="0"/>
        <v>0</v>
      </c>
      <c r="H4" s="1">
        <f t="shared" si="1"/>
        <v>7.1428571428571426E-3</v>
      </c>
      <c r="I4" s="1">
        <f t="shared" si="2"/>
        <v>1.7857142857142856E-2</v>
      </c>
      <c r="J4" s="1">
        <f t="shared" si="3"/>
        <v>8.9285714285714288E-2</v>
      </c>
      <c r="L4" s="2" t="s">
        <v>2</v>
      </c>
      <c r="M4" s="2">
        <f ca="1">RANDBETWEEN(2, 3)</f>
        <v>2</v>
      </c>
      <c r="N4">
        <v>3</v>
      </c>
      <c r="O4" s="1">
        <f t="shared" ref="O4:O10" ca="1" si="10">IF(O3=0,IF(N4&lt;$M$4,0,$M$5),O3*(RAND()*$M$3+1))</f>
        <v>7.4343758581032159E-4</v>
      </c>
      <c r="P4" s="1">
        <f t="shared" ca="1" si="7"/>
        <v>1.8386742029400827E-3</v>
      </c>
      <c r="Q4" s="1">
        <f t="shared" ca="1" si="7"/>
        <v>4.6044681092365621E-3</v>
      </c>
      <c r="R4" s="1">
        <f t="shared" ca="1" si="7"/>
        <v>9.7983534890342186E-3</v>
      </c>
      <c r="T4" s="4">
        <f t="shared" ca="1" si="8"/>
        <v>7</v>
      </c>
      <c r="U4" s="4">
        <f t="shared" ca="1" si="4"/>
        <v>18</v>
      </c>
      <c r="V4" s="4">
        <f t="shared" ca="1" si="5"/>
        <v>46</v>
      </c>
      <c r="W4" s="4">
        <f t="shared" ca="1" si="6"/>
        <v>97</v>
      </c>
      <c r="Y4" s="4" t="str">
        <f t="shared" ca="1" si="9"/>
        <v xml:space="preserve">   AddNormalSymbol(new NormalSymbolData(Symbols.Symbols.length, MeowEmbed.Symbol_03, factor, 97, 46, 18, 7));</v>
      </c>
    </row>
    <row r="5" spans="1:25">
      <c r="A5" s="2">
        <v>4</v>
      </c>
      <c r="C5">
        <v>15</v>
      </c>
      <c r="D5">
        <v>50</v>
      </c>
      <c r="E5">
        <v>150</v>
      </c>
      <c r="G5" s="1">
        <f t="shared" si="0"/>
        <v>0</v>
      </c>
      <c r="H5" s="1">
        <f t="shared" si="1"/>
        <v>1.0714285714285714E-2</v>
      </c>
      <c r="I5" s="1">
        <f t="shared" si="2"/>
        <v>3.5714285714285712E-2</v>
      </c>
      <c r="J5" s="1">
        <f t="shared" si="3"/>
        <v>0.10714285714285714</v>
      </c>
      <c r="L5" s="2" t="s">
        <v>4</v>
      </c>
      <c r="M5" s="5">
        <f ca="1">RANDBETWEEN(3, 5)/10000</f>
        <v>5.0000000000000001E-4</v>
      </c>
      <c r="N5">
        <v>4</v>
      </c>
      <c r="O5" s="1">
        <f t="shared" ca="1" si="10"/>
        <v>8.8083039030101512E-4</v>
      </c>
      <c r="P5" s="1">
        <f t="shared" ca="1" si="7"/>
        <v>1.8596908311198986E-3</v>
      </c>
      <c r="Q5" s="1">
        <f t="shared" ca="1" si="7"/>
        <v>2.0451820387565964E-3</v>
      </c>
      <c r="R5" s="1">
        <f t="shared" ca="1" si="7"/>
        <v>4.4688132477118522E-3</v>
      </c>
      <c r="T5" s="4">
        <f t="shared" ca="1" si="8"/>
        <v>8</v>
      </c>
      <c r="U5" s="4">
        <f t="shared" ca="1" si="4"/>
        <v>18</v>
      </c>
      <c r="V5" s="4">
        <f t="shared" ca="1" si="5"/>
        <v>20</v>
      </c>
      <c r="W5" s="4">
        <f t="shared" ca="1" si="6"/>
        <v>44</v>
      </c>
      <c r="Y5" s="4" t="str">
        <f t="shared" ca="1" si="9"/>
        <v xml:space="preserve">   AddNormalSymbol(new NormalSymbolData(Symbols.Symbols.length, MeowEmbed.Symbol_04, factor, 44, 20, 18, 8));</v>
      </c>
    </row>
    <row r="6" spans="1:25">
      <c r="A6" s="2">
        <v>5</v>
      </c>
      <c r="C6">
        <v>20</v>
      </c>
      <c r="D6">
        <v>75</v>
      </c>
      <c r="E6">
        <v>200</v>
      </c>
      <c r="G6" s="1">
        <f t="shared" si="0"/>
        <v>0</v>
      </c>
      <c r="H6" s="1">
        <f t="shared" si="1"/>
        <v>1.4285714285714285E-2</v>
      </c>
      <c r="I6" s="1">
        <f t="shared" si="2"/>
        <v>5.3571428571428568E-2</v>
      </c>
      <c r="J6" s="1">
        <f t="shared" si="3"/>
        <v>0.14285714285714285</v>
      </c>
      <c r="N6">
        <v>5</v>
      </c>
      <c r="O6" s="1">
        <f t="shared" ca="1" si="10"/>
        <v>1.2853246340971181E-3</v>
      </c>
      <c r="P6" s="1">
        <f t="shared" ca="1" si="7"/>
        <v>2.0206503397999574E-3</v>
      </c>
      <c r="Q6" s="1">
        <f t="shared" ca="1" si="7"/>
        <v>2.3286245460753235E-3</v>
      </c>
      <c r="R6" s="1">
        <f t="shared" ca="1" si="7"/>
        <v>4.6278074811001799E-3</v>
      </c>
      <c r="T6" s="4">
        <f t="shared" ca="1" si="8"/>
        <v>12</v>
      </c>
      <c r="U6" s="4">
        <f t="shared" ca="1" si="4"/>
        <v>20</v>
      </c>
      <c r="V6" s="4">
        <f t="shared" ca="1" si="5"/>
        <v>23</v>
      </c>
      <c r="W6" s="4">
        <f t="shared" ca="1" si="6"/>
        <v>46</v>
      </c>
      <c r="Y6" s="4" t="str">
        <f t="shared" ca="1" si="9"/>
        <v xml:space="preserve">   AddNormalSymbol(new NormalSymbolData(Symbols.Symbols.length, MeowEmbed.Symbol_05, factor, 46, 23, 20, 12));</v>
      </c>
    </row>
    <row r="7" spans="1:25">
      <c r="A7" s="2">
        <v>6</v>
      </c>
      <c r="B7">
        <v>2</v>
      </c>
      <c r="C7">
        <v>25</v>
      </c>
      <c r="D7">
        <v>100</v>
      </c>
      <c r="E7">
        <v>250</v>
      </c>
      <c r="G7" s="1">
        <f t="shared" si="0"/>
        <v>1.4285714285714286E-3</v>
      </c>
      <c r="H7" s="1">
        <f t="shared" si="1"/>
        <v>1.7857142857142856E-2</v>
      </c>
      <c r="I7" s="1">
        <f t="shared" si="2"/>
        <v>7.1428571428571425E-2</v>
      </c>
      <c r="J7" s="1">
        <f t="shared" si="3"/>
        <v>0.17857142857142858</v>
      </c>
      <c r="N7">
        <v>6</v>
      </c>
      <c r="O7" s="1">
        <f t="shared" ca="1" si="10"/>
        <v>2.0935873920016456E-3</v>
      </c>
      <c r="P7" s="1">
        <f t="shared" ca="1" si="7"/>
        <v>4.6118018554178655E-3</v>
      </c>
      <c r="Q7" s="1">
        <f t="shared" ca="1" si="7"/>
        <v>1.0827145642572849E-2</v>
      </c>
      <c r="R7" s="1">
        <f t="shared" ca="1" si="7"/>
        <v>2.4251454640045286E-2</v>
      </c>
      <c r="T7" s="4">
        <f t="shared" ca="1" si="8"/>
        <v>20</v>
      </c>
      <c r="U7" s="4">
        <f t="shared" ca="1" si="4"/>
        <v>46</v>
      </c>
      <c r="V7" s="4">
        <f t="shared" ca="1" si="5"/>
        <v>108</v>
      </c>
      <c r="W7" s="4">
        <f t="shared" ca="1" si="6"/>
        <v>242</v>
      </c>
      <c r="Y7" s="4" t="str">
        <f t="shared" ca="1" si="9"/>
        <v xml:space="preserve">   AddNormalSymbol(new NormalSymbolData(Symbols.Symbols.length, MeowEmbed.Symbol_06, factor, 242, 108, 46, 20));</v>
      </c>
    </row>
    <row r="8" spans="1:25">
      <c r="A8" s="2">
        <v>7</v>
      </c>
      <c r="B8">
        <v>3</v>
      </c>
      <c r="C8">
        <v>30</v>
      </c>
      <c r="D8">
        <v>150</v>
      </c>
      <c r="E8">
        <v>350</v>
      </c>
      <c r="G8" s="1">
        <f t="shared" si="0"/>
        <v>2.142857142857143E-3</v>
      </c>
      <c r="H8" s="1">
        <f t="shared" si="1"/>
        <v>2.1428571428571429E-2</v>
      </c>
      <c r="I8" s="1">
        <f t="shared" si="2"/>
        <v>0.10714285714285714</v>
      </c>
      <c r="J8" s="1">
        <f t="shared" si="3"/>
        <v>0.25</v>
      </c>
      <c r="N8">
        <v>7</v>
      </c>
      <c r="O8" s="1">
        <f t="shared" ca="1" si="10"/>
        <v>3.7669120684441907E-3</v>
      </c>
      <c r="P8" s="1">
        <f t="shared" ca="1" si="7"/>
        <v>7.7114770225481357E-3</v>
      </c>
      <c r="Q8" s="1">
        <f t="shared" ca="1" si="7"/>
        <v>1.4182258892667214E-2</v>
      </c>
      <c r="R8" s="1">
        <f t="shared" ca="1" si="7"/>
        <v>1.9647736435097367E-2</v>
      </c>
      <c r="T8" s="4">
        <f t="shared" ca="1" si="8"/>
        <v>37</v>
      </c>
      <c r="U8" s="4">
        <f t="shared" ca="1" si="4"/>
        <v>77</v>
      </c>
      <c r="V8" s="4">
        <f t="shared" ca="1" si="5"/>
        <v>141</v>
      </c>
      <c r="W8" s="4">
        <f t="shared" ca="1" si="6"/>
        <v>196</v>
      </c>
      <c r="Y8" s="4" t="str">
        <f t="shared" ca="1" si="9"/>
        <v xml:space="preserve">   AddNormalSymbol(new NormalSymbolData(Symbols.Symbols.length, MeowEmbed.Symbol_07, factor, 196, 141, 77, 37));</v>
      </c>
    </row>
    <row r="9" spans="1:25">
      <c r="A9" s="2">
        <v>8</v>
      </c>
      <c r="B9">
        <v>4</v>
      </c>
      <c r="C9">
        <v>40</v>
      </c>
      <c r="D9">
        <v>200</v>
      </c>
      <c r="E9">
        <v>450</v>
      </c>
      <c r="G9" s="1">
        <f t="shared" si="0"/>
        <v>2.8571428571428571E-3</v>
      </c>
      <c r="H9" s="1">
        <f t="shared" si="1"/>
        <v>2.8571428571428571E-2</v>
      </c>
      <c r="I9" s="1">
        <f t="shared" si="2"/>
        <v>0.14285714285714285</v>
      </c>
      <c r="J9" s="1">
        <f t="shared" si="3"/>
        <v>0.32142857142857145</v>
      </c>
      <c r="N9">
        <v>8</v>
      </c>
      <c r="O9" s="1">
        <f t="shared" ca="1" si="10"/>
        <v>5.2097262902421962E-3</v>
      </c>
      <c r="P9" s="1">
        <f t="shared" ca="1" si="7"/>
        <v>8.6789600862210246E-3</v>
      </c>
      <c r="Q9" s="1">
        <f t="shared" ca="1" si="7"/>
        <v>1.1365114182584582E-2</v>
      </c>
      <c r="R9" s="1">
        <f t="shared" ca="1" si="7"/>
        <v>2.8166079993323278E-2</v>
      </c>
      <c r="T9" s="4">
        <f t="shared" ref="T9:T10" ca="1" si="11">INT(O9*10000)</f>
        <v>52</v>
      </c>
      <c r="U9" s="4">
        <f t="shared" ref="U9:U10" ca="1" si="12">INT(P9*10000)</f>
        <v>86</v>
      </c>
      <c r="V9" s="4">
        <f t="shared" ref="V9:V10" ca="1" si="13">INT(Q9*10000)</f>
        <v>113</v>
      </c>
      <c r="W9" s="4">
        <f t="shared" ref="W9:W10" ca="1" si="14">INT(R9*10000)</f>
        <v>281</v>
      </c>
      <c r="Y9" s="4" t="str">
        <f t="shared" ca="1" si="9"/>
        <v xml:space="preserve">   AddNormalSymbol(new NormalSymbolData(Symbols.Symbols.length, MeowEmbed.Symbol_08, factor, 281, 113, 86, 52));</v>
      </c>
    </row>
    <row r="10" spans="1:25">
      <c r="A10" s="2">
        <v>9</v>
      </c>
      <c r="B10">
        <v>5</v>
      </c>
      <c r="C10">
        <v>50</v>
      </c>
      <c r="D10">
        <v>300</v>
      </c>
      <c r="E10">
        <v>600</v>
      </c>
      <c r="G10" s="1">
        <f t="shared" si="0"/>
        <v>3.5714285714285713E-3</v>
      </c>
      <c r="H10" s="1">
        <f t="shared" si="1"/>
        <v>3.5714285714285712E-2</v>
      </c>
      <c r="I10" s="1">
        <f t="shared" si="2"/>
        <v>0.21428571428571427</v>
      </c>
      <c r="J10" s="1">
        <f t="shared" si="3"/>
        <v>0.42857142857142855</v>
      </c>
      <c r="N10">
        <v>9</v>
      </c>
      <c r="O10" s="1">
        <f t="shared" ca="1" si="10"/>
        <v>8.0745244866126699E-3</v>
      </c>
      <c r="P10" s="1">
        <f t="shared" ca="1" si="7"/>
        <v>1.1415661064912791E-2</v>
      </c>
      <c r="Q10" s="1">
        <f t="shared" ca="1" si="7"/>
        <v>2.7663393724408899E-2</v>
      </c>
      <c r="R10" s="1">
        <f t="shared" ca="1" si="7"/>
        <v>2.7992031414811949E-2</v>
      </c>
      <c r="T10" s="4">
        <f t="shared" ca="1" si="11"/>
        <v>80</v>
      </c>
      <c r="U10" s="4">
        <f t="shared" ca="1" si="12"/>
        <v>114</v>
      </c>
      <c r="V10" s="4">
        <f t="shared" ca="1" si="13"/>
        <v>276</v>
      </c>
      <c r="W10" s="4">
        <f t="shared" ca="1" si="14"/>
        <v>279</v>
      </c>
      <c r="Y10" s="4" t="str">
        <f t="shared" ca="1" si="9"/>
        <v xml:space="preserve">   AddNormalSymbol(new NormalSymbolData(Symbols.Symbols.length, MeowEmbed.Symbol_09, factor, 279, 276, 114, 80));</v>
      </c>
    </row>
    <row r="11" spans="1:25">
      <c r="A11" s="2">
        <v>10</v>
      </c>
      <c r="B11">
        <v>5</v>
      </c>
      <c r="C11">
        <v>50</v>
      </c>
      <c r="D11">
        <v>400</v>
      </c>
      <c r="E11">
        <v>850</v>
      </c>
      <c r="G11" s="1">
        <f t="shared" si="0"/>
        <v>3.5714285714285713E-3</v>
      </c>
      <c r="H11" s="1">
        <f t="shared" si="1"/>
        <v>3.5714285714285712E-2</v>
      </c>
      <c r="I11" s="1">
        <f t="shared" si="2"/>
        <v>0.2857142857142857</v>
      </c>
      <c r="J11" s="1">
        <f t="shared" si="3"/>
        <v>0.6071428571428571</v>
      </c>
      <c r="N11">
        <v>10</v>
      </c>
      <c r="O11" s="1">
        <f t="shared" ref="O11:O12" ca="1" si="15">IF(O10=0,IF(N11&lt;$M$4,0,$M$5),O10*(RAND()*$M$3+1))</f>
        <v>1.4490881592707262E-2</v>
      </c>
      <c r="P11" s="1">
        <f t="shared" ref="P11:P12" ca="1" si="16">IF(O11=0,$M$5,O11*(RAND()*$M$2+1))</f>
        <v>2.1695238978113568E-2</v>
      </c>
      <c r="Q11" s="1">
        <f t="shared" ref="Q11:Q12" ca="1" si="17">IF(P11=0,$M$5,P11*(RAND()*$M$2+1))</f>
        <v>2.4765605985953534E-2</v>
      </c>
      <c r="R11" s="1">
        <f t="shared" ref="R11:R12" ca="1" si="18">IF(Q11=0,$M$5,Q11*(RAND()*$M$2+1))</f>
        <v>3.6593575646538763E-2</v>
      </c>
      <c r="T11" s="4">
        <f t="shared" ref="T11:T12" ca="1" si="19">INT(O11*10000)</f>
        <v>144</v>
      </c>
      <c r="U11" s="4">
        <f t="shared" ref="U11:U12" ca="1" si="20">INT(P11*10000)</f>
        <v>216</v>
      </c>
      <c r="V11" s="4">
        <f t="shared" ref="V11:V12" ca="1" si="21">INT(Q11*10000)</f>
        <v>247</v>
      </c>
      <c r="W11" s="4">
        <f t="shared" ref="W11:W12" ca="1" si="22">INT(R11*10000)</f>
        <v>365</v>
      </c>
      <c r="Y11" s="4" t="str">
        <f t="shared" ca="1" si="9"/>
        <v xml:space="preserve">   AddNormalSymbol(new NormalSymbolData(Symbols.Symbols.length, MeowEmbed.Symbol_010, factor, 365, 247, 216, 144));</v>
      </c>
    </row>
    <row r="12" spans="1:25">
      <c r="A12" s="2">
        <v>11</v>
      </c>
      <c r="B12">
        <v>5</v>
      </c>
      <c r="C12">
        <v>50</v>
      </c>
      <c r="D12">
        <v>600</v>
      </c>
      <c r="E12">
        <v>1100</v>
      </c>
      <c r="G12" s="1">
        <f t="shared" si="0"/>
        <v>3.5714285714285713E-3</v>
      </c>
      <c r="H12" s="1">
        <f t="shared" si="1"/>
        <v>3.5714285714285712E-2</v>
      </c>
      <c r="I12" s="1">
        <f t="shared" si="2"/>
        <v>0.42857142857142855</v>
      </c>
      <c r="J12" s="1">
        <f t="shared" si="3"/>
        <v>0.7857142857142857</v>
      </c>
      <c r="N12">
        <v>11</v>
      </c>
      <c r="O12" s="1">
        <f t="shared" ca="1" si="15"/>
        <v>2.0431501433099408E-2</v>
      </c>
      <c r="P12" s="1">
        <f t="shared" ca="1" si="16"/>
        <v>2.0600350962630364E-2</v>
      </c>
      <c r="Q12" s="1">
        <f t="shared" ca="1" si="17"/>
        <v>4.4462887072463125E-2</v>
      </c>
      <c r="R12" s="1">
        <f t="shared" ca="1" si="18"/>
        <v>6.4766261001662287E-2</v>
      </c>
      <c r="T12" s="4">
        <f t="shared" ca="1" si="19"/>
        <v>204</v>
      </c>
      <c r="U12" s="4">
        <f t="shared" ca="1" si="20"/>
        <v>206</v>
      </c>
      <c r="V12" s="4">
        <f t="shared" ca="1" si="21"/>
        <v>444</v>
      </c>
      <c r="W12" s="4">
        <f t="shared" ca="1" si="22"/>
        <v>647</v>
      </c>
      <c r="Y12" s="4" t="str">
        <f t="shared" ca="1" si="9"/>
        <v xml:space="preserve">   AddNormalSymbol(new NormalSymbolData(Symbols.Symbols.length, MeowEmbed.Symbol_011, factor, 647, 444, 206, 204));</v>
      </c>
    </row>
    <row r="13" spans="1:25">
      <c r="A13" s="2">
        <v>12</v>
      </c>
      <c r="B13">
        <v>5</v>
      </c>
      <c r="C13">
        <v>50</v>
      </c>
      <c r="D13">
        <v>800</v>
      </c>
      <c r="E13">
        <v>1400</v>
      </c>
      <c r="G13" s="1">
        <f t="shared" si="0"/>
        <v>3.5714285714285713E-3</v>
      </c>
      <c r="H13" s="1">
        <f t="shared" si="1"/>
        <v>3.5714285714285712E-2</v>
      </c>
      <c r="I13" s="1">
        <f t="shared" si="2"/>
        <v>0.5714285714285714</v>
      </c>
      <c r="J13" s="1">
        <f t="shared" si="3"/>
        <v>1</v>
      </c>
      <c r="L13" s="2"/>
      <c r="N13">
        <v>12</v>
      </c>
      <c r="O13" s="1">
        <f t="shared" ref="O13" ca="1" si="23">IF(O12=0,IF(N13&lt;$M$4,0,$M$5),O12*(RAND()*$M$3+1))</f>
        <v>2.4205168347206513E-2</v>
      </c>
      <c r="P13" s="1">
        <f t="shared" ref="P13" ca="1" si="24">IF(O13=0,$M$5,O13*(RAND()*$M$2+1))</f>
        <v>4.2558086872540556E-2</v>
      </c>
      <c r="Q13" s="1">
        <f t="shared" ref="Q13" ca="1" si="25">IF(P13=0,$M$5,P13*(RAND()*$M$2+1))</f>
        <v>8.0061052812677586E-2</v>
      </c>
      <c r="R13" s="1">
        <f t="shared" ref="R13" ca="1" si="26">IF(Q13=0,$M$5,Q13*(RAND()*$M$2+1))</f>
        <v>0.10601424142514701</v>
      </c>
      <c r="T13" s="4">
        <f t="shared" ref="T13" ca="1" si="27">INT(O13*10000)</f>
        <v>242</v>
      </c>
      <c r="U13" s="4">
        <f t="shared" ref="U13" ca="1" si="28">INT(P13*10000)</f>
        <v>425</v>
      </c>
      <c r="V13" s="4">
        <f t="shared" ref="V13" ca="1" si="29">INT(Q13*10000)</f>
        <v>800</v>
      </c>
      <c r="W13" s="4">
        <f t="shared" ref="W13" ca="1" si="30">INT(R13*10000)</f>
        <v>1060</v>
      </c>
      <c r="Y13" s="4" t="str">
        <f t="shared" ca="1" si="9"/>
        <v xml:space="preserve">   AddNormalSymbol(new NormalSymbolData(Symbols.Symbols.length, MeowEmbed.Symbol_012, factor, 1060, 800, 425, 242));</v>
      </c>
    </row>
    <row r="14" spans="1:25">
      <c r="O14" s="6"/>
      <c r="P14" s="6"/>
      <c r="Q14" s="6"/>
      <c r="R14" s="6"/>
      <c r="S14" s="6"/>
      <c r="T14" s="6"/>
      <c r="U14" s="6"/>
      <c r="V14" s="6"/>
      <c r="W14" s="6"/>
      <c r="Y14" s="4"/>
    </row>
    <row r="15" spans="1:25">
      <c r="B15">
        <f t="shared" ref="B15:B25" si="31">+$E$26*G15</f>
        <v>0</v>
      </c>
      <c r="C15">
        <f t="shared" ref="C15:C26" si="32">+$E$26*H15</f>
        <v>4</v>
      </c>
      <c r="D15">
        <f t="shared" ref="D15:D26" si="33">+$E$26*I15</f>
        <v>15</v>
      </c>
      <c r="E15">
        <f>+$E$26*J15</f>
        <v>50</v>
      </c>
      <c r="G15" s="1">
        <v>0</v>
      </c>
      <c r="H15" s="1">
        <v>4.0000000000000002E-4</v>
      </c>
      <c r="I15" s="1">
        <v>1.5E-3</v>
      </c>
      <c r="J15" s="1">
        <v>5.0000000000000001E-3</v>
      </c>
      <c r="Y15" s="4"/>
    </row>
    <row r="16" spans="1:25">
      <c r="B16">
        <f t="shared" si="31"/>
        <v>0</v>
      </c>
      <c r="C16">
        <f t="shared" si="32"/>
        <v>5</v>
      </c>
      <c r="D16">
        <f t="shared" si="33"/>
        <v>20</v>
      </c>
      <c r="E16">
        <f t="shared" ref="E16:E25" si="34">+$E$26*J16</f>
        <v>60</v>
      </c>
      <c r="G16" s="1">
        <v>0</v>
      </c>
      <c r="H16" s="1">
        <v>5.0000000000000001E-4</v>
      </c>
      <c r="I16" s="1">
        <v>2E-3</v>
      </c>
      <c r="J16" s="1">
        <v>6.0000000000000001E-3</v>
      </c>
      <c r="Y16" s="4"/>
    </row>
    <row r="17" spans="2:10">
      <c r="B17">
        <f t="shared" si="31"/>
        <v>0</v>
      </c>
      <c r="C17">
        <f t="shared" si="32"/>
        <v>10</v>
      </c>
      <c r="D17">
        <f t="shared" si="33"/>
        <v>30</v>
      </c>
      <c r="E17">
        <f t="shared" si="34"/>
        <v>80</v>
      </c>
      <c r="G17" s="1">
        <v>0</v>
      </c>
      <c r="H17" s="1">
        <v>1E-3</v>
      </c>
      <c r="I17" s="1">
        <v>3.0000000000000001E-3</v>
      </c>
      <c r="J17" s="1">
        <v>8.0000000000000002E-3</v>
      </c>
    </row>
    <row r="18" spans="2:10">
      <c r="B18">
        <f t="shared" si="31"/>
        <v>0</v>
      </c>
      <c r="C18">
        <f t="shared" si="32"/>
        <v>15</v>
      </c>
      <c r="D18">
        <f t="shared" si="33"/>
        <v>50</v>
      </c>
      <c r="E18">
        <f t="shared" si="34"/>
        <v>100</v>
      </c>
      <c r="G18" s="1">
        <v>0</v>
      </c>
      <c r="H18" s="1">
        <v>1.5E-3</v>
      </c>
      <c r="I18" s="1">
        <v>5.0000000000000001E-3</v>
      </c>
      <c r="J18" s="1">
        <v>0.01</v>
      </c>
    </row>
    <row r="19" spans="2:10">
      <c r="B19">
        <f t="shared" si="31"/>
        <v>0</v>
      </c>
      <c r="C19">
        <f t="shared" si="32"/>
        <v>20</v>
      </c>
      <c r="D19">
        <f t="shared" si="33"/>
        <v>75</v>
      </c>
      <c r="E19">
        <f t="shared" si="34"/>
        <v>150</v>
      </c>
      <c r="G19" s="1">
        <v>0</v>
      </c>
      <c r="H19" s="1">
        <v>2E-3</v>
      </c>
      <c r="I19" s="1">
        <v>7.4999999999999997E-3</v>
      </c>
      <c r="J19" s="1">
        <v>1.4999999999999999E-2</v>
      </c>
    </row>
    <row r="20" spans="2:10">
      <c r="B20">
        <f t="shared" si="31"/>
        <v>0</v>
      </c>
      <c r="C20">
        <f t="shared" si="32"/>
        <v>25</v>
      </c>
      <c r="D20">
        <f t="shared" si="33"/>
        <v>100</v>
      </c>
      <c r="E20">
        <f t="shared" si="34"/>
        <v>200</v>
      </c>
      <c r="G20" s="1">
        <v>0</v>
      </c>
      <c r="H20" s="1">
        <v>2.5000000000000001E-3</v>
      </c>
      <c r="I20" s="1">
        <v>0.01</v>
      </c>
      <c r="J20" s="1">
        <v>0.02</v>
      </c>
    </row>
    <row r="21" spans="2:10">
      <c r="B21">
        <f t="shared" si="31"/>
        <v>2.9999999999999996</v>
      </c>
      <c r="C21">
        <f t="shared" si="32"/>
        <v>30</v>
      </c>
      <c r="D21">
        <f t="shared" si="33"/>
        <v>150</v>
      </c>
      <c r="E21">
        <f t="shared" si="34"/>
        <v>300</v>
      </c>
      <c r="G21" s="1">
        <v>2.9999999999999997E-4</v>
      </c>
      <c r="H21" s="1">
        <v>3.0000000000000001E-3</v>
      </c>
      <c r="I21" s="1">
        <v>1.4999999999999999E-2</v>
      </c>
      <c r="J21" s="1">
        <v>0.03</v>
      </c>
    </row>
    <row r="22" spans="2:10">
      <c r="B22">
        <f t="shared" si="31"/>
        <v>4</v>
      </c>
      <c r="C22">
        <f t="shared" si="32"/>
        <v>40</v>
      </c>
      <c r="D22">
        <f t="shared" si="33"/>
        <v>200</v>
      </c>
      <c r="E22">
        <f t="shared" si="34"/>
        <v>500</v>
      </c>
      <c r="G22" s="1">
        <v>4.0000000000000002E-4</v>
      </c>
      <c r="H22" s="1">
        <v>4.0000000000000001E-3</v>
      </c>
      <c r="I22" s="1">
        <v>0.02</v>
      </c>
      <c r="J22" s="1">
        <v>0.05</v>
      </c>
    </row>
    <row r="23" spans="2:10">
      <c r="B23">
        <f t="shared" si="31"/>
        <v>5</v>
      </c>
      <c r="C23">
        <f t="shared" si="32"/>
        <v>50</v>
      </c>
      <c r="D23">
        <f t="shared" si="33"/>
        <v>250</v>
      </c>
      <c r="E23">
        <f t="shared" si="34"/>
        <v>1000</v>
      </c>
      <c r="G23" s="1">
        <v>5.0000000000000001E-4</v>
      </c>
      <c r="H23" s="1">
        <v>5.0000000000000001E-3</v>
      </c>
      <c r="I23" s="1">
        <v>2.5000000000000001E-2</v>
      </c>
      <c r="J23" s="1">
        <v>0.1</v>
      </c>
    </row>
    <row r="24" spans="2:10">
      <c r="B24">
        <f t="shared" si="31"/>
        <v>0</v>
      </c>
      <c r="C24">
        <f t="shared" si="32"/>
        <v>0</v>
      </c>
      <c r="D24">
        <f t="shared" si="33"/>
        <v>0</v>
      </c>
      <c r="E24">
        <f t="shared" si="34"/>
        <v>0</v>
      </c>
      <c r="G24" s="1">
        <v>0</v>
      </c>
      <c r="H24" s="1">
        <v>0</v>
      </c>
      <c r="I24" s="1">
        <v>0</v>
      </c>
      <c r="J24" s="1">
        <v>0</v>
      </c>
    </row>
    <row r="25" spans="2:10">
      <c r="B25">
        <f t="shared" si="31"/>
        <v>0</v>
      </c>
      <c r="C25">
        <f t="shared" si="32"/>
        <v>5</v>
      </c>
      <c r="D25">
        <f t="shared" si="33"/>
        <v>10</v>
      </c>
      <c r="E25">
        <f t="shared" si="34"/>
        <v>20</v>
      </c>
      <c r="G25" s="1">
        <v>0</v>
      </c>
      <c r="H25" s="1">
        <v>5.0000000000000001E-4</v>
      </c>
      <c r="I25" s="1">
        <v>1E-3</v>
      </c>
      <c r="J25" s="1">
        <v>2E-3</v>
      </c>
    </row>
    <row r="26" spans="2:10">
      <c r="B26">
        <f t="shared" ref="B26" si="35">+$E$26*G26</f>
        <v>10</v>
      </c>
      <c r="C26">
        <f t="shared" si="32"/>
        <v>100</v>
      </c>
      <c r="D26">
        <f t="shared" si="33"/>
        <v>1000</v>
      </c>
      <c r="E26">
        <v>10000</v>
      </c>
      <c r="G26" s="1">
        <v>1E-3</v>
      </c>
      <c r="H26" s="1">
        <v>0.01</v>
      </c>
      <c r="I26" s="1">
        <v>0.1</v>
      </c>
      <c r="J26" s="1">
        <v>1</v>
      </c>
    </row>
    <row r="28" spans="2:10">
      <c r="B28">
        <f t="shared" ref="B28:B39" si="36">+$E$26*G28</f>
        <v>0</v>
      </c>
      <c r="C28">
        <f t="shared" ref="C28:C39" si="37">+$E$26*H28</f>
        <v>2.9999999999999996</v>
      </c>
      <c r="D28">
        <f t="shared" ref="D28:D39" si="38">+$E$26*I28</f>
        <v>11.999999999999998</v>
      </c>
      <c r="E28">
        <f>+$E$26*J28</f>
        <v>50</v>
      </c>
      <c r="G28" s="1">
        <v>0</v>
      </c>
      <c r="H28" s="1">
        <v>2.9999999999999997E-4</v>
      </c>
      <c r="I28" s="1">
        <v>1.1999999999999999E-3</v>
      </c>
      <c r="J28" s="1">
        <v>5.0000000000000001E-3</v>
      </c>
    </row>
    <row r="29" spans="2:10">
      <c r="B29">
        <f t="shared" si="36"/>
        <v>0</v>
      </c>
      <c r="C29">
        <f t="shared" si="37"/>
        <v>4</v>
      </c>
      <c r="D29">
        <f t="shared" si="38"/>
        <v>15</v>
      </c>
      <c r="E29">
        <f t="shared" ref="E29:E38" si="39">+$E$26*J29</f>
        <v>75</v>
      </c>
      <c r="G29" s="1">
        <v>0</v>
      </c>
      <c r="H29" s="1">
        <v>4.0000000000000002E-4</v>
      </c>
      <c r="I29" s="1">
        <v>1.5E-3</v>
      </c>
      <c r="J29" s="1">
        <v>7.4999999999999997E-3</v>
      </c>
    </row>
    <row r="30" spans="2:10">
      <c r="B30">
        <f t="shared" si="36"/>
        <v>0</v>
      </c>
      <c r="C30">
        <f t="shared" si="37"/>
        <v>5.9999999999999991</v>
      </c>
      <c r="D30">
        <f t="shared" si="38"/>
        <v>20</v>
      </c>
      <c r="E30">
        <f t="shared" si="39"/>
        <v>100</v>
      </c>
      <c r="G30" s="1">
        <v>0</v>
      </c>
      <c r="H30" s="1">
        <v>5.9999999999999995E-4</v>
      </c>
      <c r="I30" s="1">
        <v>2E-3</v>
      </c>
      <c r="J30" s="1">
        <v>0.01</v>
      </c>
    </row>
    <row r="31" spans="2:10">
      <c r="B31">
        <f t="shared" si="36"/>
        <v>0</v>
      </c>
      <c r="C31">
        <f t="shared" si="37"/>
        <v>8</v>
      </c>
      <c r="D31">
        <f t="shared" si="38"/>
        <v>30</v>
      </c>
      <c r="E31">
        <f t="shared" si="39"/>
        <v>150</v>
      </c>
      <c r="G31" s="1">
        <v>0</v>
      </c>
      <c r="H31" s="1">
        <v>8.0000000000000004E-4</v>
      </c>
      <c r="I31" s="1">
        <v>3.0000000000000001E-3</v>
      </c>
      <c r="J31" s="1">
        <v>1.4999999999999999E-2</v>
      </c>
    </row>
    <row r="32" spans="2:10">
      <c r="B32">
        <f t="shared" si="36"/>
        <v>0</v>
      </c>
      <c r="C32">
        <f t="shared" si="37"/>
        <v>10</v>
      </c>
      <c r="D32">
        <f t="shared" si="38"/>
        <v>50</v>
      </c>
      <c r="E32">
        <f t="shared" si="39"/>
        <v>200</v>
      </c>
      <c r="G32" s="1">
        <v>0</v>
      </c>
      <c r="H32" s="1">
        <v>1E-3</v>
      </c>
      <c r="I32" s="1">
        <v>5.0000000000000001E-3</v>
      </c>
      <c r="J32" s="1">
        <v>0.02</v>
      </c>
    </row>
    <row r="33" spans="2:10">
      <c r="B33">
        <f t="shared" si="36"/>
        <v>0</v>
      </c>
      <c r="C33">
        <f t="shared" si="37"/>
        <v>15</v>
      </c>
      <c r="D33">
        <f t="shared" si="38"/>
        <v>80</v>
      </c>
      <c r="E33">
        <f t="shared" si="39"/>
        <v>250</v>
      </c>
      <c r="G33" s="1">
        <v>0</v>
      </c>
      <c r="H33" s="1">
        <v>1.5E-3</v>
      </c>
      <c r="I33" s="1">
        <v>8.0000000000000002E-3</v>
      </c>
      <c r="J33" s="1">
        <v>2.5000000000000001E-2</v>
      </c>
    </row>
    <row r="34" spans="2:10">
      <c r="B34">
        <f t="shared" si="36"/>
        <v>0</v>
      </c>
      <c r="C34">
        <f t="shared" si="37"/>
        <v>20</v>
      </c>
      <c r="D34">
        <f t="shared" si="38"/>
        <v>100</v>
      </c>
      <c r="E34">
        <f t="shared" si="39"/>
        <v>500</v>
      </c>
      <c r="G34" s="1">
        <v>0</v>
      </c>
      <c r="H34" s="1">
        <v>2E-3</v>
      </c>
      <c r="I34" s="1">
        <v>0.01</v>
      </c>
      <c r="J34" s="1">
        <v>0.05</v>
      </c>
    </row>
    <row r="35" spans="2:10">
      <c r="B35">
        <f t="shared" si="36"/>
        <v>0</v>
      </c>
      <c r="C35">
        <f t="shared" si="37"/>
        <v>50</v>
      </c>
      <c r="D35">
        <f t="shared" si="38"/>
        <v>200</v>
      </c>
      <c r="E35">
        <f t="shared" si="39"/>
        <v>1000</v>
      </c>
      <c r="G35" s="1">
        <v>0</v>
      </c>
      <c r="H35" s="1">
        <v>5.0000000000000001E-3</v>
      </c>
      <c r="I35" s="1">
        <v>0.02</v>
      </c>
      <c r="J35" s="1">
        <v>0.1</v>
      </c>
    </row>
    <row r="36" spans="2:10">
      <c r="B36">
        <f t="shared" si="36"/>
        <v>0</v>
      </c>
      <c r="C36">
        <f t="shared" si="37"/>
        <v>0</v>
      </c>
      <c r="D36">
        <f t="shared" si="38"/>
        <v>0</v>
      </c>
      <c r="E36">
        <f t="shared" si="39"/>
        <v>0</v>
      </c>
      <c r="G36" s="1">
        <v>0</v>
      </c>
      <c r="H36" s="1">
        <v>0</v>
      </c>
      <c r="I36" s="1">
        <v>0</v>
      </c>
      <c r="J36" s="1">
        <v>0</v>
      </c>
    </row>
    <row r="37" spans="2:10">
      <c r="B37">
        <f t="shared" si="36"/>
        <v>0</v>
      </c>
      <c r="C37">
        <f t="shared" si="37"/>
        <v>0</v>
      </c>
      <c r="D37">
        <f t="shared" si="38"/>
        <v>0</v>
      </c>
      <c r="E37">
        <f t="shared" si="39"/>
        <v>0</v>
      </c>
      <c r="G37" s="1">
        <v>0</v>
      </c>
      <c r="H37" s="1">
        <v>0</v>
      </c>
      <c r="I37" s="1">
        <v>0</v>
      </c>
      <c r="J37" s="1">
        <v>0</v>
      </c>
    </row>
    <row r="38" spans="2:10">
      <c r="B38">
        <f t="shared" si="36"/>
        <v>0</v>
      </c>
      <c r="C38">
        <f t="shared" si="37"/>
        <v>0</v>
      </c>
      <c r="D38">
        <f t="shared" si="38"/>
        <v>0</v>
      </c>
      <c r="E38">
        <f t="shared" si="39"/>
        <v>0</v>
      </c>
      <c r="G38" s="1">
        <v>0</v>
      </c>
      <c r="H38" s="1">
        <v>0</v>
      </c>
      <c r="I38" s="1">
        <v>0</v>
      </c>
      <c r="J38" s="1">
        <v>0</v>
      </c>
    </row>
    <row r="39" spans="2:10">
      <c r="B39">
        <f t="shared" si="36"/>
        <v>0</v>
      </c>
      <c r="C39">
        <f t="shared" si="37"/>
        <v>150</v>
      </c>
      <c r="D39">
        <f t="shared" si="38"/>
        <v>1500</v>
      </c>
      <c r="E39">
        <v>10000</v>
      </c>
      <c r="G39" s="1">
        <v>0</v>
      </c>
      <c r="H39" s="1">
        <v>1.4999999999999999E-2</v>
      </c>
      <c r="I39" s="1">
        <v>0.15</v>
      </c>
      <c r="J39" s="1">
        <v>1</v>
      </c>
    </row>
    <row r="41" spans="2:10">
      <c r="B41">
        <f t="shared" ref="B41:B52" si="40">+$E$26*G41</f>
        <v>0</v>
      </c>
      <c r="C41">
        <f t="shared" ref="C41:C52" si="41">+$E$26*H41</f>
        <v>2.9999999999999996</v>
      </c>
      <c r="D41">
        <f t="shared" ref="D41:D52" si="42">+$E$26*I41</f>
        <v>15</v>
      </c>
      <c r="E41">
        <f>+$E$26*J41</f>
        <v>60</v>
      </c>
      <c r="G41" s="1">
        <v>0</v>
      </c>
      <c r="H41" s="1">
        <v>2.9999999999999997E-4</v>
      </c>
      <c r="I41" s="1">
        <v>1.5E-3</v>
      </c>
      <c r="J41" s="1">
        <v>6.0000000000000001E-3</v>
      </c>
    </row>
    <row r="42" spans="2:10">
      <c r="B42">
        <f t="shared" si="40"/>
        <v>0</v>
      </c>
      <c r="C42">
        <f t="shared" si="41"/>
        <v>5</v>
      </c>
      <c r="D42">
        <f t="shared" si="42"/>
        <v>20</v>
      </c>
      <c r="E42">
        <f t="shared" ref="E42:E51" si="43">+$E$26*J42</f>
        <v>100</v>
      </c>
      <c r="G42" s="1">
        <v>0</v>
      </c>
      <c r="H42" s="1">
        <v>5.0000000000000001E-4</v>
      </c>
      <c r="I42" s="1">
        <v>2E-3</v>
      </c>
      <c r="J42" s="1">
        <v>0.01</v>
      </c>
    </row>
    <row r="43" spans="2:10">
      <c r="B43">
        <f t="shared" si="40"/>
        <v>0</v>
      </c>
      <c r="C43">
        <f t="shared" si="41"/>
        <v>10</v>
      </c>
      <c r="D43">
        <f t="shared" si="42"/>
        <v>25</v>
      </c>
      <c r="E43">
        <f t="shared" si="43"/>
        <v>125</v>
      </c>
      <c r="G43" s="1">
        <v>0</v>
      </c>
      <c r="H43" s="1">
        <v>1E-3</v>
      </c>
      <c r="I43" s="1">
        <v>2.5000000000000001E-3</v>
      </c>
      <c r="J43" s="1">
        <v>1.2500000000000001E-2</v>
      </c>
    </row>
    <row r="44" spans="2:10">
      <c r="B44">
        <f t="shared" si="40"/>
        <v>0</v>
      </c>
      <c r="C44">
        <f t="shared" si="41"/>
        <v>15</v>
      </c>
      <c r="D44">
        <f t="shared" si="42"/>
        <v>50</v>
      </c>
      <c r="E44">
        <f t="shared" si="43"/>
        <v>150</v>
      </c>
      <c r="G44" s="1">
        <v>0</v>
      </c>
      <c r="H44" s="1">
        <v>1.5E-3</v>
      </c>
      <c r="I44" s="1">
        <v>5.0000000000000001E-3</v>
      </c>
      <c r="J44" s="1">
        <v>1.4999999999999999E-2</v>
      </c>
    </row>
    <row r="45" spans="2:10">
      <c r="B45">
        <f t="shared" si="40"/>
        <v>0</v>
      </c>
      <c r="C45">
        <f t="shared" si="41"/>
        <v>20</v>
      </c>
      <c r="D45">
        <f t="shared" si="42"/>
        <v>75</v>
      </c>
      <c r="E45">
        <f t="shared" si="43"/>
        <v>200</v>
      </c>
      <c r="G45" s="1">
        <v>0</v>
      </c>
      <c r="H45" s="1">
        <v>2E-3</v>
      </c>
      <c r="I45" s="1">
        <v>7.4999999999999997E-3</v>
      </c>
      <c r="J45" s="1">
        <v>0.02</v>
      </c>
    </row>
    <row r="46" spans="2:10">
      <c r="B46">
        <f t="shared" si="40"/>
        <v>2</v>
      </c>
      <c r="C46">
        <f t="shared" si="41"/>
        <v>25</v>
      </c>
      <c r="D46">
        <f t="shared" si="42"/>
        <v>100</v>
      </c>
      <c r="E46">
        <f t="shared" si="43"/>
        <v>250</v>
      </c>
      <c r="G46" s="1">
        <v>2.0000000000000001E-4</v>
      </c>
      <c r="H46" s="1">
        <v>2.5000000000000001E-3</v>
      </c>
      <c r="I46" s="1">
        <v>0.01</v>
      </c>
      <c r="J46" s="1">
        <v>2.5000000000000001E-2</v>
      </c>
    </row>
    <row r="47" spans="2:10">
      <c r="B47">
        <f t="shared" si="40"/>
        <v>2.9999999999999996</v>
      </c>
      <c r="C47">
        <f t="shared" si="41"/>
        <v>30</v>
      </c>
      <c r="D47">
        <f t="shared" si="42"/>
        <v>150</v>
      </c>
      <c r="E47">
        <f t="shared" si="43"/>
        <v>500</v>
      </c>
      <c r="G47" s="1">
        <v>2.9999999999999997E-4</v>
      </c>
      <c r="H47" s="1">
        <v>3.0000000000000001E-3</v>
      </c>
      <c r="I47" s="1">
        <v>1.4999999999999999E-2</v>
      </c>
      <c r="J47" s="1">
        <v>0.05</v>
      </c>
    </row>
    <row r="48" spans="2:10">
      <c r="B48">
        <f t="shared" si="40"/>
        <v>4</v>
      </c>
      <c r="C48">
        <f t="shared" si="41"/>
        <v>40</v>
      </c>
      <c r="D48">
        <f t="shared" si="42"/>
        <v>200</v>
      </c>
      <c r="E48">
        <f t="shared" si="43"/>
        <v>1500</v>
      </c>
      <c r="G48" s="1">
        <v>4.0000000000000002E-4</v>
      </c>
      <c r="H48" s="1">
        <v>4.0000000000000001E-3</v>
      </c>
      <c r="I48" s="1">
        <v>0.02</v>
      </c>
      <c r="J48" s="1">
        <v>0.15</v>
      </c>
    </row>
    <row r="49" spans="2:10">
      <c r="B49">
        <f t="shared" si="40"/>
        <v>5</v>
      </c>
      <c r="C49">
        <f t="shared" si="41"/>
        <v>50</v>
      </c>
      <c r="D49">
        <f t="shared" si="42"/>
        <v>1000</v>
      </c>
      <c r="E49">
        <f t="shared" si="43"/>
        <v>10000</v>
      </c>
      <c r="G49" s="1">
        <v>5.0000000000000001E-4</v>
      </c>
      <c r="H49" s="1">
        <v>5.0000000000000001E-3</v>
      </c>
      <c r="I49" s="1">
        <v>0.1</v>
      </c>
      <c r="J49" s="1">
        <v>1</v>
      </c>
    </row>
    <row r="50" spans="2:10">
      <c r="B50">
        <f t="shared" si="40"/>
        <v>0</v>
      </c>
      <c r="C50">
        <f t="shared" si="41"/>
        <v>0</v>
      </c>
      <c r="D50">
        <f t="shared" si="42"/>
        <v>0</v>
      </c>
      <c r="E50">
        <f t="shared" si="43"/>
        <v>0</v>
      </c>
      <c r="G50" s="1">
        <v>0</v>
      </c>
      <c r="H50" s="1">
        <v>0</v>
      </c>
      <c r="I50" s="1">
        <v>0</v>
      </c>
      <c r="J50" s="1">
        <v>0</v>
      </c>
    </row>
    <row r="51" spans="2:10">
      <c r="B51">
        <f t="shared" si="40"/>
        <v>0</v>
      </c>
      <c r="C51">
        <f t="shared" si="41"/>
        <v>5</v>
      </c>
      <c r="D51">
        <f t="shared" si="42"/>
        <v>15</v>
      </c>
      <c r="E51">
        <f t="shared" si="43"/>
        <v>30</v>
      </c>
      <c r="G51" s="1">
        <v>0</v>
      </c>
      <c r="H51" s="1">
        <v>5.0000000000000001E-4</v>
      </c>
      <c r="I51" s="1">
        <v>1.5E-3</v>
      </c>
      <c r="J51" s="1">
        <v>3.0000000000000001E-3</v>
      </c>
    </row>
    <row r="52" spans="2:10">
      <c r="B52">
        <f t="shared" si="40"/>
        <v>5</v>
      </c>
      <c r="C52">
        <f t="shared" si="41"/>
        <v>50</v>
      </c>
      <c r="D52">
        <f t="shared" si="42"/>
        <v>1000</v>
      </c>
      <c r="E52">
        <v>10000</v>
      </c>
      <c r="G52" s="1">
        <v>5.0000000000000001E-4</v>
      </c>
      <c r="H52" s="1">
        <v>5.0000000000000001E-3</v>
      </c>
      <c r="I52" s="1">
        <v>0.1</v>
      </c>
      <c r="J52" s="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תרשימים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תרשים3</vt:lpstr>
      <vt:lpstr>תרשים2</vt:lpstr>
      <vt:lpstr>תרשים1</vt:lpstr>
    </vt:vector>
  </TitlesOfParts>
  <Company>Xpinator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2013-09-02T16:19:42Z</dcterms:created>
  <dcterms:modified xsi:type="dcterms:W3CDTF">2014-03-21T01:11:02Z</dcterms:modified>
</cp:coreProperties>
</file>