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ronquist/Documents/Manuscripts/2019_Swedish_Insect_Fauna/Texter/Slutversion/PLOS_ONE/Revision/Data_Package/"/>
    </mc:Choice>
  </mc:AlternateContent>
  <xr:revisionPtr revIDLastSave="0" documentId="13_ncr:1_{7F529A0A-30A1-EE43-94EE-76D2E64077C2}" xr6:coauthVersionLast="36" xr6:coauthVersionMax="36" xr10:uidLastSave="{00000000-0000-0000-0000-000000000000}"/>
  <bookViews>
    <workbookView xWindow="0" yWindow="460" windowWidth="27100" windowHeight="17460" tabRatio="500" activeTab="1" xr2:uid="{00000000-000D-0000-FFFF-FFFF00000000}"/>
  </bookViews>
  <sheets>
    <sheet name="Abundance data" sheetId="1" r:id="rId1"/>
    <sheet name="Incidence data" sheetId="2" r:id="rId2"/>
    <sheet name="Abundance data known groups" sheetId="3" r:id="rId3"/>
    <sheet name="Incidence data known groups" sheetId="4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2" l="1"/>
  <c r="W7" i="2"/>
  <c r="V7" i="2"/>
  <c r="AE40" i="3"/>
  <c r="AD40" i="3"/>
  <c r="AC40" i="3"/>
  <c r="AB40" i="3"/>
  <c r="AG38" i="1"/>
  <c r="AF38" i="1"/>
  <c r="AE38" i="1"/>
  <c r="AD38" i="1"/>
  <c r="J2" i="4" l="1"/>
  <c r="K6" i="2"/>
  <c r="K5" i="2"/>
  <c r="K2" i="2"/>
  <c r="K3" i="2"/>
  <c r="K4" i="2"/>
  <c r="K37" i="1"/>
  <c r="J38" i="1"/>
  <c r="I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" i="3"/>
  <c r="J16" i="3"/>
  <c r="J15" i="3"/>
  <c r="J3" i="3"/>
  <c r="J34" i="3"/>
  <c r="J18" i="3"/>
  <c r="J29" i="3"/>
  <c r="J19" i="3"/>
  <c r="J5" i="3"/>
  <c r="J32" i="3"/>
  <c r="J4" i="3"/>
  <c r="J17" i="3"/>
  <c r="J22" i="3"/>
  <c r="J25" i="3"/>
  <c r="J36" i="3"/>
  <c r="J9" i="3"/>
  <c r="J10" i="3"/>
  <c r="J11" i="3"/>
  <c r="J14" i="3"/>
  <c r="J23" i="3"/>
  <c r="J31" i="3"/>
  <c r="J24" i="3"/>
  <c r="J12" i="3"/>
  <c r="J30" i="3"/>
  <c r="J20" i="3"/>
  <c r="J38" i="3"/>
  <c r="J27" i="3"/>
  <c r="J28" i="3"/>
  <c r="J2" i="3"/>
  <c r="J33" i="3"/>
  <c r="J7" i="3"/>
  <c r="J37" i="3"/>
  <c r="J6" i="3"/>
  <c r="J21" i="3"/>
  <c r="J13" i="3"/>
  <c r="J8" i="3"/>
  <c r="J35" i="3"/>
  <c r="Q40" i="3"/>
  <c r="Z40" i="3"/>
  <c r="O40" i="3"/>
  <c r="I39" i="3"/>
  <c r="H39" i="3"/>
  <c r="G39" i="3"/>
  <c r="F39" i="3"/>
  <c r="C40" i="3"/>
  <c r="AA40" i="3"/>
  <c r="X40" i="3"/>
  <c r="W40" i="3"/>
  <c r="U40" i="3"/>
  <c r="S40" i="3"/>
  <c r="I40" i="3"/>
  <c r="H40" i="3"/>
  <c r="G40" i="3"/>
  <c r="F40" i="3"/>
  <c r="F7" i="2"/>
  <c r="G7" i="2"/>
  <c r="H7" i="2"/>
  <c r="J7" i="2"/>
  <c r="T7" i="2"/>
  <c r="S7" i="2"/>
  <c r="Q7" i="2"/>
  <c r="O7" i="2"/>
  <c r="L7" i="2"/>
  <c r="C7" i="2"/>
  <c r="C38" i="1"/>
  <c r="I7" i="2"/>
  <c r="AC38" i="1"/>
  <c r="AB38" i="1"/>
  <c r="Z38" i="1"/>
  <c r="Y38" i="1"/>
  <c r="W38" i="1"/>
  <c r="U38" i="1"/>
  <c r="S38" i="1"/>
  <c r="Q38" i="1"/>
  <c r="L38" i="1"/>
  <c r="H38" i="1"/>
  <c r="G38" i="1"/>
  <c r="F38" i="1"/>
  <c r="J39" i="3" l="1"/>
</calcChain>
</file>

<file path=xl/sharedStrings.xml><?xml version="1.0" encoding="utf-8"?>
<sst xmlns="http://schemas.openxmlformats.org/spreadsheetml/2006/main" count="232" uniqueCount="116">
  <si>
    <t>Acartophthalmidae</t>
  </si>
  <si>
    <t>NA</t>
  </si>
  <si>
    <t>Adelognathinae</t>
  </si>
  <si>
    <t>Aulacigastridae</t>
  </si>
  <si>
    <t>Clusiidae</t>
  </si>
  <si>
    <t>Dolichopodidae</t>
  </si>
  <si>
    <t>Drosophilidae</t>
  </si>
  <si>
    <t>Dryinidae+Embolemidae</t>
  </si>
  <si>
    <t>Eupelmidae</t>
  </si>
  <si>
    <t>Figitidae excl Charipinae</t>
  </si>
  <si>
    <t>Heleomyzidae+Odiniidae</t>
  </si>
  <si>
    <t>Lauxaniidae</t>
  </si>
  <si>
    <t>Lonchaeidae</t>
  </si>
  <si>
    <t>Milichiidae excl Phyllomyza</t>
  </si>
  <si>
    <t>Mycetophilidae+Keroplatidae</t>
  </si>
  <si>
    <t>Phoridae</t>
  </si>
  <si>
    <t>Piophilidae</t>
  </si>
  <si>
    <t>Platygastridae (s str)</t>
  </si>
  <si>
    <t>Sciomyzidae</t>
  </si>
  <si>
    <t>Sepsidae</t>
  </si>
  <si>
    <t>Symphyta</t>
  </si>
  <si>
    <t>Tephritidae+Ulidiidae</t>
  </si>
  <si>
    <t>Thysanoptera</t>
  </si>
  <si>
    <t>Small mycetophiloid families</t>
  </si>
  <si>
    <t>GROUP TOTALS</t>
  </si>
  <si>
    <t>TOTAL SAMPLE</t>
  </si>
  <si>
    <t>Psocoptera</t>
  </si>
  <si>
    <t>Cecidoymiidae: Porricondylinae (s lat)</t>
  </si>
  <si>
    <t>Analysis taxon</t>
  </si>
  <si>
    <t>Proportion of SMTP catch processed</t>
  </si>
  <si>
    <t>Number of specimens</t>
  </si>
  <si>
    <t>Number of traps</t>
  </si>
  <si>
    <t>Number of samples</t>
  </si>
  <si>
    <t>Number of new species in SMTP</t>
  </si>
  <si>
    <t>Number of species in SMTP</t>
  </si>
  <si>
    <t>Expert guess 2007</t>
  </si>
  <si>
    <t>Expert guess 2017</t>
  </si>
  <si>
    <t>Mark-recapture</t>
  </si>
  <si>
    <t>Chao1</t>
  </si>
  <si>
    <t>Chao1 standard error</t>
  </si>
  <si>
    <t>ACE</t>
  </si>
  <si>
    <t>ACE standard error</t>
  </si>
  <si>
    <t>Chao2</t>
  </si>
  <si>
    <t>Chao 2 standard error</t>
  </si>
  <si>
    <t>Jack1</t>
  </si>
  <si>
    <t>Jack1 standard error</t>
  </si>
  <si>
    <t>Jack2</t>
  </si>
  <si>
    <t>Boot</t>
  </si>
  <si>
    <t>Boot standard error</t>
  </si>
  <si>
    <t>Preston</t>
  </si>
  <si>
    <t>CNE</t>
  </si>
  <si>
    <t>Number of observations</t>
  </si>
  <si>
    <t>Chao2 standard error</t>
  </si>
  <si>
    <t>Anomaloninae</t>
  </si>
  <si>
    <t>Anthomyzidae</t>
  </si>
  <si>
    <t>Asilidae</t>
  </si>
  <si>
    <t>Asteiidae</t>
  </si>
  <si>
    <t>Auchenorrhyncha excl Delphacidae</t>
  </si>
  <si>
    <t>Bethylidae</t>
  </si>
  <si>
    <t>Chloropidae</t>
  </si>
  <si>
    <t>Chrysididae</t>
  </si>
  <si>
    <t>Coleoptera</t>
  </si>
  <si>
    <t>Conopidae</t>
  </si>
  <si>
    <t>Dermaptera</t>
  </si>
  <si>
    <t>Dixidae</t>
  </si>
  <si>
    <t>Dryomyzidae</t>
  </si>
  <si>
    <t>Eumeninae</t>
  </si>
  <si>
    <t>Evaniidae</t>
  </si>
  <si>
    <t>Formicidae</t>
  </si>
  <si>
    <t>Gasteruptiidae+Aulacidae</t>
  </si>
  <si>
    <t>Heloridae</t>
  </si>
  <si>
    <t>Ismaridae</t>
  </si>
  <si>
    <t>Macrolepidoptera</t>
  </si>
  <si>
    <t>Microlepidoptera</t>
  </si>
  <si>
    <t>Muscidae</t>
  </si>
  <si>
    <t>Odonata</t>
  </si>
  <si>
    <t>Pallopteridae</t>
  </si>
  <si>
    <t>Plecoptera</t>
  </si>
  <si>
    <t>Poemeniinae</t>
  </si>
  <si>
    <t>Pompilidae</t>
  </si>
  <si>
    <t>Small parasitic aculeate families</t>
  </si>
  <si>
    <t>Sphecidae (s lat)</t>
  </si>
  <si>
    <t>Strepsiptera</t>
  </si>
  <si>
    <t>Therevidae</t>
  </si>
  <si>
    <t>Trichoptera</t>
  </si>
  <si>
    <t>Trixoscelididae</t>
  </si>
  <si>
    <t>Vespinae</t>
  </si>
  <si>
    <t>Xoridinae</t>
  </si>
  <si>
    <t>OVERALL SAMPLE</t>
  </si>
  <si>
    <t>Psylloidea</t>
  </si>
  <si>
    <r>
      <t xml:space="preserve">Mymaridae: </t>
    </r>
    <r>
      <rPr>
        <i/>
        <sz val="12"/>
        <color theme="1"/>
        <rFont val="Calibri"/>
        <scheme val="minor"/>
      </rPr>
      <t>Mymar</t>
    </r>
  </si>
  <si>
    <r>
      <t xml:space="preserve">Eulophidae: </t>
    </r>
    <r>
      <rPr>
        <i/>
        <sz val="12"/>
        <color theme="1"/>
        <rFont val="Calibri"/>
        <scheme val="minor"/>
      </rPr>
      <t>Omphale</t>
    </r>
  </si>
  <si>
    <t>Ichneumonidae: Diacritinae</t>
  </si>
  <si>
    <t>Braconidae: Cheloninae excl Adeliini</t>
  </si>
  <si>
    <t>Braconidae: Rogadinae</t>
  </si>
  <si>
    <t>Number of known species 2003</t>
  </si>
  <si>
    <t>Tersilochinae: Neorhacodini</t>
  </si>
  <si>
    <t>Banchinae: Banchini</t>
  </si>
  <si>
    <t>Cheloninae: Adeliini</t>
  </si>
  <si>
    <r>
      <t xml:space="preserve">Tryphoninae:  </t>
    </r>
    <r>
      <rPr>
        <i/>
        <sz val="12"/>
        <color theme="1"/>
        <rFont val="Calibri"/>
        <scheme val="minor"/>
      </rPr>
      <t>Netelia</t>
    </r>
  </si>
  <si>
    <t>Brachycyrtinae</t>
  </si>
  <si>
    <t>Rhyssinae</t>
  </si>
  <si>
    <r>
      <t xml:space="preserve">Tersilochinae: </t>
    </r>
    <r>
      <rPr>
        <i/>
        <sz val="12"/>
        <color theme="1"/>
        <rFont val="Calibri"/>
        <scheme val="minor"/>
      </rPr>
      <t>Phrudus</t>
    </r>
    <r>
      <rPr>
        <sz val="12"/>
        <color theme="1"/>
        <rFont val="Calibri"/>
        <family val="2"/>
        <scheme val="minor"/>
      </rPr>
      <t xml:space="preserve"> group</t>
    </r>
  </si>
  <si>
    <t>Euphorinae: Meteorini</t>
  </si>
  <si>
    <t>Pimplinae</t>
  </si>
  <si>
    <t>Diplazontinae</t>
  </si>
  <si>
    <t>Ichneumoninae excl Phaeogenini</t>
  </si>
  <si>
    <t>Sample coverage of expected fauna</t>
  </si>
  <si>
    <t>Chao1P</t>
  </si>
  <si>
    <t>Chao2P</t>
  </si>
  <si>
    <t>Jack1P</t>
  </si>
  <si>
    <t>Jack2P</t>
  </si>
  <si>
    <t>Singletons (S1)</t>
  </si>
  <si>
    <t>Doubletons (S2)</t>
  </si>
  <si>
    <t>Uniques (Q1)</t>
  </si>
  <si>
    <t>Duplicates (Q2)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</si>
</sst>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164" fontId="5" fillId="0" borderId="0" xfId="0" applyNumberFormat="1" applyFont="1"/>
  </cellXfs>
  <cellStyles count="1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"/>
  <sheetViews>
    <sheetView workbookViewId="0">
      <selection activeCell="AD1" sqref="AD1:AG1"/>
    </sheetView>
  </sheetViews>
  <sheetFormatPr baseColWidth="10" defaultRowHeight="16" x14ac:dyDescent="0.2"/>
  <cols>
    <col min="1" max="1" width="42.6640625" customWidth="1"/>
    <col min="2" max="2" width="12" customWidth="1"/>
    <col min="3" max="3" width="10.6640625" customWidth="1"/>
    <col min="5" max="5" width="11.5" customWidth="1"/>
    <col min="6" max="6" width="11.83203125" customWidth="1"/>
    <col min="7" max="7" width="11.33203125" customWidth="1"/>
    <col min="8" max="8" width="13" customWidth="1"/>
    <col min="28" max="28" width="12" customWidth="1"/>
  </cols>
  <sheetData>
    <row r="1" spans="1:33" s="2" customFormat="1" ht="68" x14ac:dyDescent="0.2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95</v>
      </c>
      <c r="G1" s="6" t="s">
        <v>34</v>
      </c>
      <c r="H1" s="6" t="s">
        <v>33</v>
      </c>
      <c r="I1" s="6" t="s">
        <v>35</v>
      </c>
      <c r="J1" s="6" t="s">
        <v>36</v>
      </c>
      <c r="K1" s="6" t="s">
        <v>107</v>
      </c>
      <c r="L1" s="6" t="s">
        <v>37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2" t="s">
        <v>108</v>
      </c>
      <c r="AE1" s="2" t="s">
        <v>109</v>
      </c>
      <c r="AF1" s="2" t="s">
        <v>110</v>
      </c>
      <c r="AG1" s="2" t="s">
        <v>111</v>
      </c>
    </row>
    <row r="2" spans="1:33" x14ac:dyDescent="0.2">
      <c r="A2" t="s">
        <v>5</v>
      </c>
      <c r="B2" s="7">
        <v>0.383454432831565</v>
      </c>
      <c r="C2">
        <v>43011</v>
      </c>
      <c r="D2">
        <v>69</v>
      </c>
      <c r="E2">
        <v>388</v>
      </c>
      <c r="F2">
        <v>314</v>
      </c>
      <c r="G2">
        <v>204</v>
      </c>
      <c r="H2">
        <v>31</v>
      </c>
      <c r="I2">
        <v>356</v>
      </c>
      <c r="J2">
        <v>360</v>
      </c>
      <c r="K2" s="7">
        <f>G2/J2</f>
        <v>0.56666666666666665</v>
      </c>
      <c r="L2" s="1">
        <v>370.12068965517199</v>
      </c>
      <c r="M2">
        <v>24</v>
      </c>
      <c r="N2">
        <v>17</v>
      </c>
      <c r="O2">
        <v>43</v>
      </c>
      <c r="P2">
        <v>29</v>
      </c>
      <c r="Q2" s="1">
        <v>219.333333333333</v>
      </c>
      <c r="R2" s="1">
        <v>8.2804773016592499</v>
      </c>
      <c r="S2" s="1">
        <v>221.75827342802299</v>
      </c>
      <c r="T2" s="1">
        <v>7.2503271585889104</v>
      </c>
      <c r="U2" s="1">
        <v>235.417291354323</v>
      </c>
      <c r="V2" s="1">
        <v>12.5407981354683</v>
      </c>
      <c r="W2" s="1">
        <v>246.37681159420299</v>
      </c>
      <c r="X2" s="1">
        <v>10.2389022200892</v>
      </c>
      <c r="Y2" s="1">
        <v>260.38512361466297</v>
      </c>
      <c r="Z2" s="1">
        <v>224.59583423362599</v>
      </c>
      <c r="AA2" s="1">
        <v>6.5390767778101102</v>
      </c>
      <c r="AB2" s="1">
        <v>230.201282717433</v>
      </c>
      <c r="AC2" s="1">
        <v>246.03428988594001</v>
      </c>
      <c r="AD2" s="1">
        <v>222.369088811995</v>
      </c>
      <c r="AE2" s="1">
        <v>244.50106930026899</v>
      </c>
      <c r="AF2" s="1">
        <v>257.32333996400502</v>
      </c>
      <c r="AG2" s="1">
        <v>271.95404166453602</v>
      </c>
    </row>
    <row r="3" spans="1:33" x14ac:dyDescent="0.2">
      <c r="A3" t="s">
        <v>15</v>
      </c>
      <c r="B3" s="7">
        <v>5.83410743820377E-2</v>
      </c>
      <c r="C3">
        <v>33797</v>
      </c>
      <c r="D3">
        <v>28</v>
      </c>
      <c r="E3">
        <v>103</v>
      </c>
      <c r="F3">
        <v>182</v>
      </c>
      <c r="G3">
        <v>863</v>
      </c>
      <c r="H3">
        <v>743</v>
      </c>
      <c r="I3">
        <v>1100</v>
      </c>
      <c r="J3">
        <v>1100</v>
      </c>
      <c r="K3" s="7">
        <f t="shared" ref="K3:K36" si="0">G3/J3</f>
        <v>0.78454545454545455</v>
      </c>
      <c r="L3" s="1">
        <v>1305.7107438016501</v>
      </c>
      <c r="M3">
        <v>245</v>
      </c>
      <c r="N3">
        <v>96</v>
      </c>
      <c r="O3">
        <v>445</v>
      </c>
      <c r="P3">
        <v>123</v>
      </c>
      <c r="Q3" s="1">
        <v>1171.14432989691</v>
      </c>
      <c r="R3" s="1">
        <v>53.231042070071901</v>
      </c>
      <c r="S3" s="1">
        <v>1139.6884242067799</v>
      </c>
      <c r="T3" s="1">
        <v>17.317680964747201</v>
      </c>
      <c r="U3" s="1">
        <v>1639.23040069686</v>
      </c>
      <c r="V3" s="1">
        <v>105.313391899116</v>
      </c>
      <c r="W3" s="1">
        <v>1292.1071428571399</v>
      </c>
      <c r="X3" s="1">
        <v>117.325538088496</v>
      </c>
      <c r="Y3" s="1">
        <v>1595.3373015873001</v>
      </c>
      <c r="Z3" s="1">
        <v>1042.9341072908801</v>
      </c>
      <c r="AA3" s="1">
        <v>60.444933837806602</v>
      </c>
      <c r="AB3" s="1">
        <v>1305.62165529354</v>
      </c>
      <c r="AC3" s="1">
        <v>1981.88284743431</v>
      </c>
      <c r="AD3" s="1">
        <v>1265.5332456574499</v>
      </c>
      <c r="AE3" s="1">
        <v>2100.98583488043</v>
      </c>
      <c r="AF3" s="1">
        <v>1635.6626841918201</v>
      </c>
      <c r="AG3" s="1">
        <v>2019.51804641801</v>
      </c>
    </row>
    <row r="4" spans="1:33" x14ac:dyDescent="0.2">
      <c r="A4" t="s">
        <v>6</v>
      </c>
      <c r="B4" s="7">
        <v>0.32546190907179401</v>
      </c>
      <c r="C4">
        <v>7405</v>
      </c>
      <c r="D4">
        <v>67</v>
      </c>
      <c r="E4">
        <v>356</v>
      </c>
      <c r="F4">
        <v>59</v>
      </c>
      <c r="G4">
        <v>39</v>
      </c>
      <c r="H4">
        <v>4</v>
      </c>
      <c r="I4">
        <v>66</v>
      </c>
      <c r="J4">
        <v>80</v>
      </c>
      <c r="K4" s="7">
        <f t="shared" si="0"/>
        <v>0.48749999999999999</v>
      </c>
      <c r="L4" s="1">
        <v>65.6666666666667</v>
      </c>
      <c r="M4">
        <v>8</v>
      </c>
      <c r="N4">
        <v>3</v>
      </c>
      <c r="O4">
        <v>12</v>
      </c>
      <c r="P4">
        <v>3</v>
      </c>
      <c r="Q4" s="1">
        <v>46</v>
      </c>
      <c r="R4" s="1">
        <v>6.6444034966343599</v>
      </c>
      <c r="S4" s="1">
        <v>46.053763440860202</v>
      </c>
      <c r="T4" s="1">
        <v>2.7809123471971802</v>
      </c>
      <c r="U4" s="1">
        <v>62.641791044776099</v>
      </c>
      <c r="V4" s="1">
        <v>19.9063971354608</v>
      </c>
      <c r="W4" s="1">
        <v>50.820895522388099</v>
      </c>
      <c r="X4" s="1">
        <v>3.4123986059565898</v>
      </c>
      <c r="Y4" s="1">
        <v>59.596336499321602</v>
      </c>
      <c r="Z4" s="1">
        <v>43.8931806298189</v>
      </c>
      <c r="AA4" s="1">
        <v>1.86482907874432</v>
      </c>
      <c r="AB4" s="1">
        <v>89.874541121321997</v>
      </c>
      <c r="AC4" s="1">
        <v>105.99859994454999</v>
      </c>
      <c r="AD4" s="1">
        <v>47.9355687047995</v>
      </c>
      <c r="AE4" s="1">
        <v>60.754437869822503</v>
      </c>
      <c r="AF4" s="1">
        <v>55.632341252318298</v>
      </c>
      <c r="AG4" s="1">
        <v>65.238593209316505</v>
      </c>
    </row>
    <row r="5" spans="1:33" x14ac:dyDescent="0.2">
      <c r="A5" t="s">
        <v>106</v>
      </c>
      <c r="B5" s="7">
        <v>0.36135623916144899</v>
      </c>
      <c r="C5">
        <v>5659</v>
      </c>
      <c r="D5">
        <v>71</v>
      </c>
      <c r="E5">
        <v>423</v>
      </c>
      <c r="F5">
        <v>325</v>
      </c>
      <c r="G5">
        <v>235</v>
      </c>
      <c r="H5">
        <v>50</v>
      </c>
      <c r="I5">
        <v>480</v>
      </c>
      <c r="J5">
        <v>490</v>
      </c>
      <c r="K5" s="7">
        <f t="shared" si="0"/>
        <v>0.47959183673469385</v>
      </c>
      <c r="L5" s="1">
        <v>412.63440860215098</v>
      </c>
      <c r="M5">
        <v>56</v>
      </c>
      <c r="N5">
        <v>20</v>
      </c>
      <c r="O5">
        <v>70</v>
      </c>
      <c r="P5">
        <v>31</v>
      </c>
      <c r="Q5" s="1">
        <v>307.33333333333297</v>
      </c>
      <c r="R5" s="1">
        <v>26.6137290934779</v>
      </c>
      <c r="S5" s="1">
        <v>284.16399127892601</v>
      </c>
      <c r="T5" s="1">
        <v>8.3660166689830806</v>
      </c>
      <c r="U5" s="1">
        <v>311.91912766924099</v>
      </c>
      <c r="V5" s="1">
        <v>24.913992659808098</v>
      </c>
      <c r="W5" s="1">
        <v>303.01408450704201</v>
      </c>
      <c r="X5" s="1">
        <v>13.5058599256355</v>
      </c>
      <c r="Y5" s="1">
        <v>341.34587525150903</v>
      </c>
      <c r="Z5" s="1">
        <v>265.18526477165602</v>
      </c>
      <c r="AA5" s="1">
        <v>8.2114996327991605</v>
      </c>
      <c r="AB5" s="1">
        <v>277.97173367552398</v>
      </c>
      <c r="AC5" s="1">
        <v>372.55364570243199</v>
      </c>
      <c r="AD5" s="1">
        <v>324.93500864441</v>
      </c>
      <c r="AE5" s="1">
        <v>337.16246164803903</v>
      </c>
      <c r="AF5" s="1">
        <v>330.13018163036202</v>
      </c>
      <c r="AG5" s="1">
        <v>371.89220421513699</v>
      </c>
    </row>
    <row r="6" spans="1:33" x14ac:dyDescent="0.2">
      <c r="A6" t="s">
        <v>10</v>
      </c>
      <c r="B6" s="7">
        <v>0.23582197648846101</v>
      </c>
      <c r="C6">
        <v>4911</v>
      </c>
      <c r="D6">
        <v>62</v>
      </c>
      <c r="E6">
        <v>265</v>
      </c>
      <c r="F6">
        <v>54</v>
      </c>
      <c r="G6">
        <v>62</v>
      </c>
      <c r="H6">
        <v>21</v>
      </c>
      <c r="I6">
        <v>62</v>
      </c>
      <c r="J6">
        <v>80</v>
      </c>
      <c r="K6" s="7">
        <f t="shared" si="0"/>
        <v>0.77500000000000002</v>
      </c>
      <c r="L6" s="1">
        <v>81.5</v>
      </c>
      <c r="M6">
        <v>10</v>
      </c>
      <c r="N6">
        <v>4</v>
      </c>
      <c r="O6">
        <v>14</v>
      </c>
      <c r="P6">
        <v>9</v>
      </c>
      <c r="Q6" s="1">
        <v>71</v>
      </c>
      <c r="R6" s="1">
        <v>7.6124619844560604</v>
      </c>
      <c r="S6" s="1">
        <v>69.753258924767806</v>
      </c>
      <c r="T6" s="1">
        <v>3.9571034678771202</v>
      </c>
      <c r="U6" s="1">
        <v>72.713261648745501</v>
      </c>
      <c r="V6" s="1">
        <v>7.50056597095519</v>
      </c>
      <c r="W6" s="1">
        <v>75.774193548387103</v>
      </c>
      <c r="X6" s="1">
        <v>4.1818073852443396</v>
      </c>
      <c r="Y6" s="1">
        <v>80.755684822845097</v>
      </c>
      <c r="Z6" s="1">
        <v>68.478930822119295</v>
      </c>
      <c r="AA6" s="1">
        <v>2.5961255690296201</v>
      </c>
      <c r="AB6" s="1">
        <v>77.180505424000202</v>
      </c>
      <c r="AC6" s="1">
        <v>83.721249856758007</v>
      </c>
      <c r="AD6" s="1">
        <v>72.847034339230007</v>
      </c>
      <c r="AE6" s="1">
        <v>74.725286160249695</v>
      </c>
      <c r="AF6" s="1">
        <v>79.637810076868803</v>
      </c>
      <c r="AG6" s="1">
        <v>84.873300386132698</v>
      </c>
    </row>
    <row r="7" spans="1:33" x14ac:dyDescent="0.2">
      <c r="A7" t="s">
        <v>19</v>
      </c>
      <c r="B7" s="7">
        <v>0.15633142261594599</v>
      </c>
      <c r="C7">
        <v>3870</v>
      </c>
      <c r="D7">
        <v>36</v>
      </c>
      <c r="E7">
        <v>85</v>
      </c>
      <c r="F7">
        <v>34</v>
      </c>
      <c r="G7">
        <v>16</v>
      </c>
      <c r="H7">
        <v>1</v>
      </c>
      <c r="I7">
        <v>32</v>
      </c>
      <c r="J7">
        <v>38</v>
      </c>
      <c r="K7" s="7">
        <f t="shared" si="0"/>
        <v>0.42105263157894735</v>
      </c>
      <c r="L7" s="1">
        <v>36.1875</v>
      </c>
      <c r="M7">
        <v>0</v>
      </c>
      <c r="N7">
        <v>2</v>
      </c>
      <c r="O7">
        <v>2</v>
      </c>
      <c r="P7">
        <v>4</v>
      </c>
      <c r="Q7" s="1">
        <v>16</v>
      </c>
      <c r="R7" s="1">
        <v>0</v>
      </c>
      <c r="S7" s="1">
        <v>16</v>
      </c>
      <c r="T7" s="1">
        <v>1.7320508075688801</v>
      </c>
      <c r="U7" s="1">
        <v>16.4861111111111</v>
      </c>
      <c r="V7" s="1">
        <v>1.00885833440027</v>
      </c>
      <c r="W7" s="1">
        <v>17.9444444444444</v>
      </c>
      <c r="X7" s="1">
        <v>1.95828408133495</v>
      </c>
      <c r="Y7" s="1">
        <v>16.1634920634921</v>
      </c>
      <c r="Z7" s="1">
        <v>17.296074096648201</v>
      </c>
      <c r="AA7" s="1">
        <v>1.45326462119521</v>
      </c>
      <c r="AB7" s="1">
        <v>23.449732566113902</v>
      </c>
      <c r="AC7" s="1">
        <v>16.149725341500201</v>
      </c>
      <c r="AD7" s="1">
        <v>16</v>
      </c>
      <c r="AE7" s="1">
        <v>16.453125</v>
      </c>
      <c r="AF7" s="1">
        <v>18.2248263888889</v>
      </c>
      <c r="AG7" s="1">
        <v>16.416046626984102</v>
      </c>
    </row>
    <row r="8" spans="1:33" x14ac:dyDescent="0.2">
      <c r="A8" t="s">
        <v>17</v>
      </c>
      <c r="B8" s="7">
        <v>0.22169032246668</v>
      </c>
      <c r="C8">
        <v>2971</v>
      </c>
      <c r="D8">
        <v>64</v>
      </c>
      <c r="E8">
        <v>250</v>
      </c>
      <c r="F8">
        <v>124</v>
      </c>
      <c r="G8">
        <v>164</v>
      </c>
      <c r="H8">
        <v>92</v>
      </c>
      <c r="I8">
        <v>250</v>
      </c>
      <c r="J8">
        <v>270</v>
      </c>
      <c r="K8" s="7">
        <f t="shared" si="0"/>
        <v>0.6074074074074074</v>
      </c>
      <c r="L8" s="1">
        <v>281.53424657534202</v>
      </c>
      <c r="M8">
        <v>32</v>
      </c>
      <c r="N8">
        <v>22</v>
      </c>
      <c r="O8">
        <v>49</v>
      </c>
      <c r="P8">
        <v>22</v>
      </c>
      <c r="Q8" s="1">
        <v>185.565217391304</v>
      </c>
      <c r="R8" s="1">
        <v>10.045612858504599</v>
      </c>
      <c r="S8" s="1">
        <v>188.172618825282</v>
      </c>
      <c r="T8" s="1">
        <v>6.7567166701115298</v>
      </c>
      <c r="U8" s="1">
        <v>217.715553977273</v>
      </c>
      <c r="V8" s="1">
        <v>20.503852492032198</v>
      </c>
      <c r="W8" s="1">
        <v>212.234375</v>
      </c>
      <c r="X8" s="1">
        <v>9.5285472602398809</v>
      </c>
      <c r="Y8" s="1">
        <v>238.72891865079399</v>
      </c>
      <c r="Z8" s="1">
        <v>186.253354704081</v>
      </c>
      <c r="AA8" s="1">
        <v>6.3925080298038202</v>
      </c>
      <c r="AB8" s="1">
        <v>184.320932050793</v>
      </c>
      <c r="AC8" s="1">
        <v>266.78520121617203</v>
      </c>
      <c r="AD8" s="1">
        <v>192.63016320513199</v>
      </c>
      <c r="AE8" s="1">
        <v>234.33508134392099</v>
      </c>
      <c r="AF8" s="1">
        <v>231.18049094196201</v>
      </c>
      <c r="AG8" s="1">
        <v>260.040196672825</v>
      </c>
    </row>
    <row r="9" spans="1:33" x14ac:dyDescent="0.2">
      <c r="A9" t="s">
        <v>20</v>
      </c>
      <c r="B9" s="7">
        <v>0.30443487562052601</v>
      </c>
      <c r="C9">
        <v>2912</v>
      </c>
      <c r="D9">
        <v>66</v>
      </c>
      <c r="E9">
        <v>333</v>
      </c>
      <c r="F9">
        <v>584</v>
      </c>
      <c r="G9">
        <v>183</v>
      </c>
      <c r="H9">
        <v>34</v>
      </c>
      <c r="I9">
        <v>875</v>
      </c>
      <c r="J9">
        <v>799</v>
      </c>
      <c r="K9" s="7">
        <f t="shared" si="0"/>
        <v>0.22903629536921152</v>
      </c>
      <c r="L9" s="1">
        <v>716.6</v>
      </c>
      <c r="M9">
        <v>53</v>
      </c>
      <c r="N9">
        <v>24</v>
      </c>
      <c r="O9">
        <v>76</v>
      </c>
      <c r="P9">
        <v>39</v>
      </c>
      <c r="Q9" s="1">
        <v>238.12</v>
      </c>
      <c r="R9" s="1">
        <v>20.1363519574764</v>
      </c>
      <c r="S9" s="1">
        <v>231.22307915648599</v>
      </c>
      <c r="T9" s="1">
        <v>7.5967287662946701</v>
      </c>
      <c r="U9" s="1">
        <v>255.92929292929301</v>
      </c>
      <c r="V9" s="1">
        <v>22.118688203015701</v>
      </c>
      <c r="W9" s="1">
        <v>257.84848484848499</v>
      </c>
      <c r="X9" s="1">
        <v>20.551174675249101</v>
      </c>
      <c r="Y9" s="1">
        <v>294.30909090909103</v>
      </c>
      <c r="Z9" s="1">
        <v>217.392837659782</v>
      </c>
      <c r="AA9" s="1">
        <v>14.1159960189845</v>
      </c>
      <c r="AB9" s="1">
        <v>271.59088219764499</v>
      </c>
      <c r="AC9" s="1">
        <v>317.75911354959902</v>
      </c>
      <c r="AD9" s="1">
        <v>258.09309803219003</v>
      </c>
      <c r="AE9" s="1">
        <v>298.10165278150998</v>
      </c>
      <c r="AF9" s="1">
        <v>302.32078466289698</v>
      </c>
      <c r="AG9" s="1">
        <v>345.06991712339698</v>
      </c>
    </row>
    <row r="10" spans="1:33" x14ac:dyDescent="0.2">
      <c r="A10" t="s">
        <v>105</v>
      </c>
      <c r="B10" s="7">
        <v>0.370563372126686</v>
      </c>
      <c r="C10">
        <v>2788</v>
      </c>
      <c r="D10">
        <v>66</v>
      </c>
      <c r="E10">
        <v>320</v>
      </c>
      <c r="F10">
        <v>49</v>
      </c>
      <c r="G10">
        <v>63</v>
      </c>
      <c r="H10">
        <v>24</v>
      </c>
      <c r="I10">
        <v>80</v>
      </c>
      <c r="J10">
        <v>90</v>
      </c>
      <c r="K10" s="7">
        <f t="shared" si="0"/>
        <v>0.7</v>
      </c>
      <c r="L10" s="1">
        <v>79</v>
      </c>
      <c r="M10">
        <v>9</v>
      </c>
      <c r="N10">
        <v>6</v>
      </c>
      <c r="O10">
        <v>11</v>
      </c>
      <c r="P10">
        <v>10</v>
      </c>
      <c r="Q10" s="1">
        <v>68.142857142857096</v>
      </c>
      <c r="R10" s="1">
        <v>4.6501685777977801</v>
      </c>
      <c r="S10" s="1">
        <v>69.613984674329501</v>
      </c>
      <c r="T10" s="1">
        <v>4.1261438799880299</v>
      </c>
      <c r="U10" s="1">
        <v>68.9583333333333</v>
      </c>
      <c r="V10" s="1">
        <v>4.73478924205362</v>
      </c>
      <c r="W10" s="1">
        <v>73.8333333333333</v>
      </c>
      <c r="X10" s="1">
        <v>4.3067365600858096</v>
      </c>
      <c r="Y10" s="1">
        <v>74.952214452214406</v>
      </c>
      <c r="Z10" s="1">
        <v>68.536542545069807</v>
      </c>
      <c r="AA10" s="1">
        <v>2.47078302947543</v>
      </c>
      <c r="AB10" s="1">
        <v>78.530187001787795</v>
      </c>
      <c r="AC10" s="1">
        <v>72.951057424760705</v>
      </c>
      <c r="AD10" s="1">
        <v>69.533527696793001</v>
      </c>
      <c r="AE10" s="1">
        <v>70.073066263542401</v>
      </c>
      <c r="AF10" s="1">
        <v>76.084236163601204</v>
      </c>
      <c r="AG10" s="1">
        <v>77.237227792783301</v>
      </c>
    </row>
    <row r="11" spans="1:33" x14ac:dyDescent="0.2">
      <c r="A11" t="s">
        <v>22</v>
      </c>
      <c r="B11" s="7">
        <v>7.0189618317363395E-2</v>
      </c>
      <c r="C11">
        <v>1528</v>
      </c>
      <c r="D11">
        <v>21</v>
      </c>
      <c r="E11">
        <v>66</v>
      </c>
      <c r="F11">
        <v>119</v>
      </c>
      <c r="G11">
        <v>34</v>
      </c>
      <c r="H11">
        <v>1</v>
      </c>
      <c r="I11">
        <v>117</v>
      </c>
      <c r="J11">
        <v>186</v>
      </c>
      <c r="K11" s="7">
        <f t="shared" si="0"/>
        <v>0.18279569892473119</v>
      </c>
      <c r="L11" s="1">
        <v>122.529411764706</v>
      </c>
      <c r="M11">
        <v>13</v>
      </c>
      <c r="N11">
        <v>3</v>
      </c>
      <c r="O11">
        <v>18</v>
      </c>
      <c r="P11">
        <v>5</v>
      </c>
      <c r="Q11" s="1">
        <v>53.5</v>
      </c>
      <c r="R11" s="1">
        <v>14.7295716289997</v>
      </c>
      <c r="S11" s="1">
        <v>51.621891488302602</v>
      </c>
      <c r="T11" s="1">
        <v>3.7961682433520099</v>
      </c>
      <c r="U11" s="1">
        <v>64.857142857142904</v>
      </c>
      <c r="V11" s="1">
        <v>20.805807666444</v>
      </c>
      <c r="W11" s="1">
        <v>51.142857142857103</v>
      </c>
      <c r="X11" s="1">
        <v>8.1148222491964894</v>
      </c>
      <c r="Y11" s="1">
        <v>63.130952380952401</v>
      </c>
      <c r="Z11" s="1">
        <v>41.221216494458702</v>
      </c>
      <c r="AA11" s="1">
        <v>4.4014977183047703</v>
      </c>
      <c r="AB11" s="1" t="s">
        <v>1</v>
      </c>
      <c r="AC11" s="1">
        <v>112.51824805383499</v>
      </c>
      <c r="AD11" s="1">
        <v>61.321366782006898</v>
      </c>
      <c r="AE11" s="1">
        <v>76.176470588235304</v>
      </c>
      <c r="AF11" s="1">
        <v>65.477014335145796</v>
      </c>
      <c r="AG11" s="1">
        <v>80.8250947437799</v>
      </c>
    </row>
    <row r="12" spans="1:33" x14ac:dyDescent="0.2">
      <c r="A12" t="s">
        <v>104</v>
      </c>
      <c r="B12" s="7">
        <v>0.279112265949017</v>
      </c>
      <c r="C12">
        <v>1521</v>
      </c>
      <c r="D12">
        <v>62</v>
      </c>
      <c r="E12">
        <v>312</v>
      </c>
      <c r="F12">
        <v>127</v>
      </c>
      <c r="G12">
        <v>64</v>
      </c>
      <c r="H12">
        <v>9</v>
      </c>
      <c r="I12">
        <v>150</v>
      </c>
      <c r="J12">
        <v>150</v>
      </c>
      <c r="K12" s="7">
        <f t="shared" si="0"/>
        <v>0.42666666666666669</v>
      </c>
      <c r="L12" s="1">
        <v>147.57142857142901</v>
      </c>
      <c r="M12">
        <v>20</v>
      </c>
      <c r="N12">
        <v>3</v>
      </c>
      <c r="O12">
        <v>20</v>
      </c>
      <c r="P12">
        <v>6</v>
      </c>
      <c r="Q12" s="1">
        <v>111.5</v>
      </c>
      <c r="R12" s="1">
        <v>30.7246821928562</v>
      </c>
      <c r="S12" s="1">
        <v>89.357325725989298</v>
      </c>
      <c r="T12" s="1">
        <v>4.8560085473129302</v>
      </c>
      <c r="U12" s="1">
        <v>96.795698924731198</v>
      </c>
      <c r="V12" s="1">
        <v>20.6680167693304</v>
      </c>
      <c r="W12" s="1">
        <v>83.677419354838705</v>
      </c>
      <c r="X12" s="1">
        <v>5.0262577957920804</v>
      </c>
      <c r="Y12" s="1">
        <v>97.320994182972001</v>
      </c>
      <c r="Z12" s="1">
        <v>72.4112450993766</v>
      </c>
      <c r="AA12" s="1">
        <v>2.6976268917984401</v>
      </c>
      <c r="AB12" s="1">
        <v>116.10298186033999</v>
      </c>
      <c r="AC12" s="1">
        <v>120.608756102738</v>
      </c>
      <c r="AD12" s="1">
        <v>122.388671875</v>
      </c>
      <c r="AE12" s="1">
        <v>100.04352678571399</v>
      </c>
      <c r="AF12" s="1">
        <v>91.849042338709694</v>
      </c>
      <c r="AG12" s="1">
        <v>106.82499752115299</v>
      </c>
    </row>
    <row r="13" spans="1:33" x14ac:dyDescent="0.2">
      <c r="A13" t="s">
        <v>103</v>
      </c>
      <c r="B13" s="7">
        <v>0.27002700270027002</v>
      </c>
      <c r="C13">
        <v>1304</v>
      </c>
      <c r="D13">
        <v>68</v>
      </c>
      <c r="E13">
        <v>285</v>
      </c>
      <c r="F13">
        <v>37</v>
      </c>
      <c r="G13">
        <v>39</v>
      </c>
      <c r="H13">
        <v>10</v>
      </c>
      <c r="I13">
        <v>60</v>
      </c>
      <c r="J13">
        <v>53</v>
      </c>
      <c r="K13" s="7">
        <f t="shared" si="0"/>
        <v>0.73584905660377353</v>
      </c>
      <c r="L13" s="1">
        <v>49.6666666666667</v>
      </c>
      <c r="M13">
        <v>5</v>
      </c>
      <c r="N13">
        <v>3</v>
      </c>
      <c r="O13">
        <v>6</v>
      </c>
      <c r="P13">
        <v>6</v>
      </c>
      <c r="Q13" s="1">
        <v>41.5</v>
      </c>
      <c r="R13" s="1">
        <v>3.1563189632212998</v>
      </c>
      <c r="S13" s="1">
        <v>41.946280368190699</v>
      </c>
      <c r="T13" s="1">
        <v>3.0005215170734401</v>
      </c>
      <c r="U13" s="1">
        <v>41.955882352941202</v>
      </c>
      <c r="V13" s="1">
        <v>3.1995181027719499</v>
      </c>
      <c r="W13" s="1">
        <v>44.911764705882398</v>
      </c>
      <c r="X13" s="1">
        <v>2.4134678348010699</v>
      </c>
      <c r="Y13" s="1">
        <v>44.998683055311702</v>
      </c>
      <c r="Z13" s="1">
        <v>42.237284419059499</v>
      </c>
      <c r="AA13" s="1">
        <v>1.7128662350007999</v>
      </c>
      <c r="AB13" s="1">
        <v>47.7404753139473</v>
      </c>
      <c r="AC13" s="1">
        <v>42.6862725231898</v>
      </c>
      <c r="AD13" s="1">
        <v>42.182117028270902</v>
      </c>
      <c r="AE13" s="1">
        <v>42.116652578191001</v>
      </c>
      <c r="AF13" s="1">
        <v>45.974765053950598</v>
      </c>
      <c r="AG13" s="1">
        <v>46.063740642419603</v>
      </c>
    </row>
    <row r="14" spans="1:33" x14ac:dyDescent="0.2">
      <c r="A14" t="s">
        <v>16</v>
      </c>
      <c r="B14" s="7">
        <v>0.23883967344102799</v>
      </c>
      <c r="C14">
        <v>1063</v>
      </c>
      <c r="D14">
        <v>30</v>
      </c>
      <c r="E14">
        <v>54</v>
      </c>
      <c r="F14">
        <v>17</v>
      </c>
      <c r="G14">
        <v>11</v>
      </c>
      <c r="H14">
        <v>1</v>
      </c>
      <c r="I14">
        <v>17</v>
      </c>
      <c r="J14">
        <v>25</v>
      </c>
      <c r="K14" s="7">
        <f t="shared" si="0"/>
        <v>0.44</v>
      </c>
      <c r="L14" s="1">
        <v>18.636363636363601</v>
      </c>
      <c r="M14">
        <v>1</v>
      </c>
      <c r="N14">
        <v>1</v>
      </c>
      <c r="O14">
        <v>2</v>
      </c>
      <c r="P14">
        <v>4</v>
      </c>
      <c r="Q14" s="1">
        <v>11</v>
      </c>
      <c r="R14" s="1">
        <v>0.238365647311398</v>
      </c>
      <c r="S14" s="1">
        <v>11.7225</v>
      </c>
      <c r="T14" s="1">
        <v>1.7094434081374701</v>
      </c>
      <c r="U14" s="1">
        <v>11.483333333333301</v>
      </c>
      <c r="V14" s="1">
        <v>1.00446917988226</v>
      </c>
      <c r="W14" s="1">
        <v>12.9333333333333</v>
      </c>
      <c r="X14" s="1">
        <v>1.3670731102939899</v>
      </c>
      <c r="Y14" s="1">
        <v>11.195402298850601</v>
      </c>
      <c r="Z14" s="1">
        <v>12.312956509921801</v>
      </c>
      <c r="AA14" s="1">
        <v>1.40134544912763</v>
      </c>
      <c r="AB14" s="1">
        <v>22.1633909601161</v>
      </c>
      <c r="AC14" s="1">
        <v>11.4848484848485</v>
      </c>
      <c r="AD14" s="1">
        <v>11.090909090909101</v>
      </c>
      <c r="AE14" s="1">
        <v>11.5702479338843</v>
      </c>
      <c r="AF14" s="1">
        <v>13.360881542699699</v>
      </c>
      <c r="AG14" s="1">
        <v>11.565498242614201</v>
      </c>
    </row>
    <row r="15" spans="1:33" x14ac:dyDescent="0.2">
      <c r="A15" t="s">
        <v>18</v>
      </c>
      <c r="B15" s="7">
        <v>0.25013027618551298</v>
      </c>
      <c r="C15">
        <v>1021</v>
      </c>
      <c r="D15">
        <v>49</v>
      </c>
      <c r="E15">
        <v>144</v>
      </c>
      <c r="F15">
        <v>77</v>
      </c>
      <c r="G15">
        <v>58</v>
      </c>
      <c r="H15">
        <v>3</v>
      </c>
      <c r="I15">
        <v>85</v>
      </c>
      <c r="J15">
        <v>83</v>
      </c>
      <c r="K15" s="7">
        <f t="shared" si="0"/>
        <v>0.6987951807228916</v>
      </c>
      <c r="L15" s="1">
        <v>81.178571428571402</v>
      </c>
      <c r="M15">
        <v>6</v>
      </c>
      <c r="N15">
        <v>5</v>
      </c>
      <c r="O15">
        <v>19</v>
      </c>
      <c r="P15">
        <v>5</v>
      </c>
      <c r="Q15" s="1">
        <v>60.5</v>
      </c>
      <c r="R15" s="1">
        <v>2.8975564417856199</v>
      </c>
      <c r="S15" s="1">
        <v>60.907850321740597</v>
      </c>
      <c r="T15" s="1">
        <v>3.76932568126723</v>
      </c>
      <c r="U15" s="1">
        <v>93.3632653061224</v>
      </c>
      <c r="V15" s="1">
        <v>23.425440735149099</v>
      </c>
      <c r="W15" s="1">
        <v>76.612244897959201</v>
      </c>
      <c r="X15" s="1">
        <v>10.3148276026054</v>
      </c>
      <c r="Y15" s="1">
        <v>90.140731292517003</v>
      </c>
      <c r="Z15" s="1">
        <v>66.041541851671795</v>
      </c>
      <c r="AA15" s="1">
        <v>6.2070817103545801</v>
      </c>
      <c r="AB15" s="1">
        <v>59.7464979259234</v>
      </c>
      <c r="AC15" s="1">
        <v>139.859423604445</v>
      </c>
      <c r="AD15" s="1">
        <v>61.1474435196195</v>
      </c>
      <c r="AE15" s="1">
        <v>95.782550535077306</v>
      </c>
      <c r="AF15" s="1">
        <v>84.833713509184904</v>
      </c>
      <c r="AG15" s="1">
        <v>99.813978616119499</v>
      </c>
    </row>
    <row r="16" spans="1:33" x14ac:dyDescent="0.2">
      <c r="A16" t="s">
        <v>9</v>
      </c>
      <c r="B16" s="7">
        <v>0.26055237102657602</v>
      </c>
      <c r="C16">
        <v>903</v>
      </c>
      <c r="D16">
        <v>41</v>
      </c>
      <c r="E16">
        <v>145</v>
      </c>
      <c r="F16">
        <v>127</v>
      </c>
      <c r="G16">
        <v>79</v>
      </c>
      <c r="H16">
        <v>20</v>
      </c>
      <c r="I16">
        <v>239</v>
      </c>
      <c r="J16">
        <v>268</v>
      </c>
      <c r="K16" s="7">
        <f t="shared" si="0"/>
        <v>0.29477611940298509</v>
      </c>
      <c r="L16" s="1">
        <v>169.666666666667</v>
      </c>
      <c r="M16">
        <v>22</v>
      </c>
      <c r="N16">
        <v>7</v>
      </c>
      <c r="O16">
        <v>31</v>
      </c>
      <c r="P16">
        <v>11</v>
      </c>
      <c r="Q16" s="1">
        <v>107.875</v>
      </c>
      <c r="R16" s="1">
        <v>16.695396047910101</v>
      </c>
      <c r="S16" s="1">
        <v>98.084602094806201</v>
      </c>
      <c r="T16" s="1">
        <v>4.9186192685991497</v>
      </c>
      <c r="U16" s="1">
        <v>121.616407982262</v>
      </c>
      <c r="V16" s="1">
        <v>21.025334691422799</v>
      </c>
      <c r="W16" s="1">
        <v>109.243902439024</v>
      </c>
      <c r="X16" s="1">
        <v>9.8893341135186805</v>
      </c>
      <c r="Y16" s="1">
        <v>128.529878048781</v>
      </c>
      <c r="Z16" s="1">
        <v>92.357683115765198</v>
      </c>
      <c r="AA16" s="1">
        <v>5.7556941248232603</v>
      </c>
      <c r="AB16" s="1">
        <v>97.302129564663801</v>
      </c>
      <c r="AC16" s="1">
        <v>256.92142287483898</v>
      </c>
      <c r="AD16" s="1">
        <v>116.24088687710299</v>
      </c>
      <c r="AE16" s="1">
        <v>135.881349142766</v>
      </c>
      <c r="AF16" s="1">
        <v>126.065467932359</v>
      </c>
      <c r="AG16" s="1">
        <v>148.321131502534</v>
      </c>
    </row>
    <row r="17" spans="1:33" x14ac:dyDescent="0.2">
      <c r="A17" t="s">
        <v>13</v>
      </c>
      <c r="B17" s="7">
        <v>0.45079695939518799</v>
      </c>
      <c r="C17">
        <v>736</v>
      </c>
      <c r="D17">
        <v>40</v>
      </c>
      <c r="E17">
        <v>109</v>
      </c>
      <c r="F17">
        <v>9</v>
      </c>
      <c r="G17">
        <v>8</v>
      </c>
      <c r="H17">
        <v>3</v>
      </c>
      <c r="I17">
        <v>9</v>
      </c>
      <c r="J17">
        <v>12</v>
      </c>
      <c r="K17" s="7">
        <f t="shared" si="0"/>
        <v>0.66666666666666663</v>
      </c>
      <c r="L17" s="1">
        <v>14</v>
      </c>
      <c r="M17">
        <v>0</v>
      </c>
      <c r="N17">
        <v>0</v>
      </c>
      <c r="O17">
        <v>0</v>
      </c>
      <c r="P17">
        <v>1</v>
      </c>
      <c r="Q17" s="1">
        <v>8</v>
      </c>
      <c r="R17" s="1">
        <v>0</v>
      </c>
      <c r="S17" s="1">
        <v>8</v>
      </c>
      <c r="T17" s="1">
        <v>1.36930639376292</v>
      </c>
      <c r="U17" s="1">
        <v>8</v>
      </c>
      <c r="V17" s="1">
        <v>0</v>
      </c>
      <c r="W17" s="1">
        <v>8</v>
      </c>
      <c r="X17" s="1">
        <v>0</v>
      </c>
      <c r="Y17" s="1">
        <v>7.0743589743589697</v>
      </c>
      <c r="Z17" s="1">
        <v>8.1676662749305091</v>
      </c>
      <c r="AA17" s="1">
        <v>0.41150483115680397</v>
      </c>
      <c r="AB17" s="1" t="s">
        <v>1</v>
      </c>
      <c r="AC17" s="1">
        <v>8</v>
      </c>
      <c r="AD17" s="1">
        <v>8</v>
      </c>
      <c r="AE17" s="1">
        <v>8</v>
      </c>
      <c r="AF17" s="1">
        <v>8</v>
      </c>
      <c r="AG17" s="1">
        <v>7.0743589743589697</v>
      </c>
    </row>
    <row r="18" spans="1:33" x14ac:dyDescent="0.2">
      <c r="A18" t="s">
        <v>14</v>
      </c>
      <c r="B18" s="7">
        <v>3.9565360044776399E-2</v>
      </c>
      <c r="C18">
        <v>732</v>
      </c>
      <c r="D18">
        <v>15</v>
      </c>
      <c r="E18">
        <v>39</v>
      </c>
      <c r="F18">
        <v>456</v>
      </c>
      <c r="G18">
        <v>158</v>
      </c>
      <c r="H18">
        <v>51</v>
      </c>
      <c r="I18">
        <v>713</v>
      </c>
      <c r="J18">
        <v>950</v>
      </c>
      <c r="K18" s="7">
        <f t="shared" si="0"/>
        <v>0.16631578947368422</v>
      </c>
      <c r="L18" s="1">
        <v>671.805555555556</v>
      </c>
      <c r="M18">
        <v>67</v>
      </c>
      <c r="N18">
        <v>25</v>
      </c>
      <c r="O18">
        <v>129</v>
      </c>
      <c r="P18">
        <v>27</v>
      </c>
      <c r="Q18" s="1">
        <v>243</v>
      </c>
      <c r="R18" s="1">
        <v>28</v>
      </c>
      <c r="S18" s="1">
        <v>240.28548794639499</v>
      </c>
      <c r="T18" s="1">
        <v>8.4100041145922795</v>
      </c>
      <c r="U18" s="1">
        <v>445.62222222222198</v>
      </c>
      <c r="V18" s="1">
        <v>76.920298777168696</v>
      </c>
      <c r="W18" s="1">
        <v>278.39999999999998</v>
      </c>
      <c r="X18" s="1">
        <v>57.5972221552394</v>
      </c>
      <c r="Y18" s="1">
        <v>368.47142857142899</v>
      </c>
      <c r="Z18" s="1">
        <v>207.05553138182401</v>
      </c>
      <c r="AA18" s="1">
        <v>29.693846674926899</v>
      </c>
      <c r="AB18" s="1">
        <v>208.40398926625701</v>
      </c>
      <c r="AC18" s="1">
        <v>652</v>
      </c>
      <c r="AD18" s="1">
        <v>286.74137989474099</v>
      </c>
      <c r="AE18" s="1">
        <v>754.73167074873504</v>
      </c>
      <c r="AF18" s="1">
        <v>463.98141323505803</v>
      </c>
      <c r="AG18" s="1">
        <v>614.09444743287497</v>
      </c>
    </row>
    <row r="19" spans="1:33" x14ac:dyDescent="0.2">
      <c r="A19" t="s">
        <v>8</v>
      </c>
      <c r="B19" s="7">
        <v>0.30792552939504497</v>
      </c>
      <c r="C19">
        <v>618</v>
      </c>
      <c r="D19">
        <v>26</v>
      </c>
      <c r="E19">
        <v>65</v>
      </c>
      <c r="F19">
        <v>16</v>
      </c>
      <c r="G19">
        <v>13</v>
      </c>
      <c r="H19">
        <v>3</v>
      </c>
      <c r="I19">
        <v>30</v>
      </c>
      <c r="J19">
        <v>30</v>
      </c>
      <c r="K19" s="7">
        <f t="shared" si="0"/>
        <v>0.43333333333333335</v>
      </c>
      <c r="L19" s="1">
        <v>20.636363636363601</v>
      </c>
      <c r="M19">
        <v>2</v>
      </c>
      <c r="N19">
        <v>3</v>
      </c>
      <c r="O19">
        <v>3</v>
      </c>
      <c r="P19">
        <v>2</v>
      </c>
      <c r="Q19" s="1">
        <v>13.25</v>
      </c>
      <c r="R19" s="1">
        <v>0.73184593117754804</v>
      </c>
      <c r="S19" s="1">
        <v>14.856988860941399</v>
      </c>
      <c r="T19" s="1">
        <v>1.95802398252959</v>
      </c>
      <c r="U19" s="1">
        <v>15.163461538461499</v>
      </c>
      <c r="V19" s="1">
        <v>3.2778802434702401</v>
      </c>
      <c r="W19" s="1">
        <v>15.884615384615399</v>
      </c>
      <c r="X19" s="1">
        <v>1.66543346881623</v>
      </c>
      <c r="Y19" s="1">
        <v>16.881538461538501</v>
      </c>
      <c r="Z19" s="1">
        <v>14.5419389148032</v>
      </c>
      <c r="AA19" s="1">
        <v>1.3147857440084101</v>
      </c>
      <c r="AB19" s="1">
        <v>23.8460467064452</v>
      </c>
      <c r="AC19" s="1">
        <v>14.2473704513308</v>
      </c>
      <c r="AD19" s="1">
        <v>13.563609467455599</v>
      </c>
      <c r="AE19" s="1">
        <v>14.7455621301775</v>
      </c>
      <c r="AF19" s="1">
        <v>16.730541647701401</v>
      </c>
      <c r="AG19" s="1">
        <v>17.780555302685499</v>
      </c>
    </row>
    <row r="20" spans="1:33" x14ac:dyDescent="0.2">
      <c r="A20" t="s">
        <v>2</v>
      </c>
      <c r="B20" s="7">
        <v>0.44293903074517998</v>
      </c>
      <c r="C20">
        <v>503</v>
      </c>
      <c r="D20">
        <v>51</v>
      </c>
      <c r="E20">
        <v>204</v>
      </c>
      <c r="F20">
        <v>22</v>
      </c>
      <c r="G20">
        <v>25</v>
      </c>
      <c r="H20">
        <v>7</v>
      </c>
      <c r="I20">
        <v>40</v>
      </c>
      <c r="J20">
        <v>40</v>
      </c>
      <c r="K20" s="7">
        <f t="shared" si="0"/>
        <v>0.625</v>
      </c>
      <c r="L20" s="1">
        <v>30.473684210526301</v>
      </c>
      <c r="M20">
        <v>6</v>
      </c>
      <c r="N20">
        <v>3</v>
      </c>
      <c r="O20">
        <v>8</v>
      </c>
      <c r="P20">
        <v>2</v>
      </c>
      <c r="Q20" s="1">
        <v>28.75</v>
      </c>
      <c r="R20" s="1">
        <v>4.1989784277793696</v>
      </c>
      <c r="S20" s="1">
        <v>30.010646792653699</v>
      </c>
      <c r="T20" s="1">
        <v>2.5807875575688102</v>
      </c>
      <c r="U20" s="1">
        <v>40.686274509803901</v>
      </c>
      <c r="V20" s="1">
        <v>16.178550074303001</v>
      </c>
      <c r="W20" s="1">
        <v>32.843137254901997</v>
      </c>
      <c r="X20" s="1">
        <v>2.7729677693590098</v>
      </c>
      <c r="Y20" s="1">
        <v>38.646274509803902</v>
      </c>
      <c r="Z20" s="1">
        <v>28.345001344708901</v>
      </c>
      <c r="AA20" s="1">
        <v>1.5009758650945999</v>
      </c>
      <c r="AB20" s="1">
        <v>35.732084540335698</v>
      </c>
      <c r="AC20" s="1">
        <v>44.659611952862001</v>
      </c>
      <c r="AD20" s="1">
        <v>30.405999999999999</v>
      </c>
      <c r="AE20" s="1">
        <v>37.849066666666701</v>
      </c>
      <c r="AF20" s="1">
        <v>36.206274509803897</v>
      </c>
      <c r="AG20" s="1">
        <v>42.603653019607798</v>
      </c>
    </row>
    <row r="21" spans="1:33" x14ac:dyDescent="0.2">
      <c r="A21" t="s">
        <v>21</v>
      </c>
      <c r="B21" s="7">
        <v>0.50689279454261205</v>
      </c>
      <c r="C21">
        <v>495</v>
      </c>
      <c r="D21">
        <v>37</v>
      </c>
      <c r="E21">
        <v>107</v>
      </c>
      <c r="F21">
        <v>92</v>
      </c>
      <c r="G21">
        <v>51</v>
      </c>
      <c r="H21">
        <v>5</v>
      </c>
      <c r="I21">
        <v>93</v>
      </c>
      <c r="J21">
        <v>108</v>
      </c>
      <c r="K21" s="7">
        <f t="shared" si="0"/>
        <v>0.47222222222222221</v>
      </c>
      <c r="L21" s="1">
        <v>101.893617021277</v>
      </c>
      <c r="M21">
        <v>12</v>
      </c>
      <c r="N21">
        <v>5</v>
      </c>
      <c r="O21">
        <v>15</v>
      </c>
      <c r="P21">
        <v>14</v>
      </c>
      <c r="Q21" s="1">
        <v>62</v>
      </c>
      <c r="R21" s="1">
        <v>8.4710925270681905</v>
      </c>
      <c r="S21" s="1">
        <v>59.511151957698601</v>
      </c>
      <c r="T21" s="1">
        <v>3.6744716016739201</v>
      </c>
      <c r="U21" s="1">
        <v>58.818532818532802</v>
      </c>
      <c r="V21" s="1">
        <v>5.3372381067630696</v>
      </c>
      <c r="W21" s="1">
        <v>65.594594594594597</v>
      </c>
      <c r="X21" s="1">
        <v>5.0868282620620899</v>
      </c>
      <c r="Y21" s="1">
        <v>66.908408408408405</v>
      </c>
      <c r="Z21" s="1">
        <v>58.666239696147898</v>
      </c>
      <c r="AA21" s="1">
        <v>3.4161989911817701</v>
      </c>
      <c r="AB21" s="1">
        <v>54.955929514983701</v>
      </c>
      <c r="AC21" s="1">
        <v>66.031143714298494</v>
      </c>
      <c r="AD21" s="1">
        <v>65.432525951557096</v>
      </c>
      <c r="AE21" s="1">
        <v>63.0173010380623</v>
      </c>
      <c r="AF21" s="1">
        <v>71.268867483400399</v>
      </c>
      <c r="AG21" s="1">
        <v>72.696333011211905</v>
      </c>
    </row>
    <row r="22" spans="1:33" x14ac:dyDescent="0.2">
      <c r="A22" t="s">
        <v>102</v>
      </c>
      <c r="B22" s="7">
        <v>0.560187597707139</v>
      </c>
      <c r="C22">
        <v>488</v>
      </c>
      <c r="D22">
        <v>44</v>
      </c>
      <c r="E22">
        <v>129</v>
      </c>
      <c r="F22">
        <v>2</v>
      </c>
      <c r="G22">
        <v>4</v>
      </c>
      <c r="H22">
        <v>3</v>
      </c>
      <c r="I22">
        <v>10</v>
      </c>
      <c r="J22">
        <v>10</v>
      </c>
      <c r="K22" s="7">
        <f t="shared" si="0"/>
        <v>0.4</v>
      </c>
      <c r="L22" s="1">
        <v>6.5</v>
      </c>
      <c r="M22">
        <v>0</v>
      </c>
      <c r="N22">
        <v>0</v>
      </c>
      <c r="O22">
        <v>0</v>
      </c>
      <c r="P22">
        <v>0</v>
      </c>
      <c r="Q22" s="1">
        <v>4</v>
      </c>
      <c r="R22" s="1">
        <v>0</v>
      </c>
      <c r="S22" s="1" t="s">
        <v>1</v>
      </c>
      <c r="T22" s="1" t="s">
        <v>1</v>
      </c>
      <c r="U22" s="1">
        <v>4</v>
      </c>
      <c r="V22" s="1">
        <v>0</v>
      </c>
      <c r="W22" s="1">
        <v>4</v>
      </c>
      <c r="X22" s="1">
        <v>0</v>
      </c>
      <c r="Y22" s="1">
        <v>4</v>
      </c>
      <c r="Z22" s="1">
        <v>4.0004894268498603</v>
      </c>
      <c r="AA22" s="1">
        <v>2.2117600289774199E-2</v>
      </c>
      <c r="AB22" s="1" t="s">
        <v>1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</row>
    <row r="23" spans="1:33" x14ac:dyDescent="0.2">
      <c r="A23" t="s">
        <v>7</v>
      </c>
      <c r="B23" s="7">
        <v>0.110424576292216</v>
      </c>
      <c r="C23">
        <v>469</v>
      </c>
      <c r="D23">
        <v>44</v>
      </c>
      <c r="E23">
        <v>88</v>
      </c>
      <c r="F23">
        <v>33</v>
      </c>
      <c r="G23">
        <v>22</v>
      </c>
      <c r="H23">
        <v>3</v>
      </c>
      <c r="I23">
        <v>47</v>
      </c>
      <c r="J23">
        <v>47</v>
      </c>
      <c r="K23" s="7">
        <f t="shared" si="0"/>
        <v>0.46808510638297873</v>
      </c>
      <c r="L23" s="1">
        <v>38.1</v>
      </c>
      <c r="M23">
        <v>4</v>
      </c>
      <c r="N23">
        <v>0</v>
      </c>
      <c r="O23">
        <v>5</v>
      </c>
      <c r="P23">
        <v>0</v>
      </c>
      <c r="Q23" s="1">
        <v>28</v>
      </c>
      <c r="R23" s="1">
        <v>7.2604604340417502</v>
      </c>
      <c r="S23" s="1">
        <v>24.249218780139699</v>
      </c>
      <c r="T23" s="1">
        <v>2.3379230449594801</v>
      </c>
      <c r="U23" s="1">
        <v>31.772727272727298</v>
      </c>
      <c r="V23" s="1">
        <v>10.088409534501601</v>
      </c>
      <c r="W23" s="1">
        <v>26.886363636363601</v>
      </c>
      <c r="X23" s="1">
        <v>2.1852482507384301</v>
      </c>
      <c r="Y23" s="1">
        <v>31.659090909090899</v>
      </c>
      <c r="Z23" s="1">
        <v>24.029851057187599</v>
      </c>
      <c r="AA23" s="1">
        <v>1.1780233519890499</v>
      </c>
      <c r="AB23" s="1">
        <v>30.726719760132902</v>
      </c>
      <c r="AC23" s="1">
        <v>61.160493827160501</v>
      </c>
      <c r="AD23" s="1">
        <v>28.925619834710702</v>
      </c>
      <c r="AE23" s="1">
        <v>33.652892561983499</v>
      </c>
      <c r="AF23" s="1">
        <v>28.275122088655099</v>
      </c>
      <c r="AG23" s="1">
        <v>33.2943745304282</v>
      </c>
    </row>
    <row r="24" spans="1:33" x14ac:dyDescent="0.2">
      <c r="A24" t="s">
        <v>12</v>
      </c>
      <c r="B24" s="7">
        <v>0.36477331943720698</v>
      </c>
      <c r="C24">
        <v>386</v>
      </c>
      <c r="D24">
        <v>47</v>
      </c>
      <c r="E24">
        <v>126</v>
      </c>
      <c r="F24">
        <v>27</v>
      </c>
      <c r="G24">
        <v>32</v>
      </c>
      <c r="H24">
        <v>16</v>
      </c>
      <c r="I24">
        <v>38</v>
      </c>
      <c r="J24">
        <v>67</v>
      </c>
      <c r="K24" s="7">
        <f t="shared" si="0"/>
        <v>0.47761194029850745</v>
      </c>
      <c r="L24" s="1">
        <v>53.352941176470601</v>
      </c>
      <c r="M24">
        <v>9</v>
      </c>
      <c r="N24">
        <v>3</v>
      </c>
      <c r="O24">
        <v>10</v>
      </c>
      <c r="P24">
        <v>4</v>
      </c>
      <c r="Q24" s="1">
        <v>41</v>
      </c>
      <c r="R24" s="1">
        <v>8.0343204366050003</v>
      </c>
      <c r="S24" s="1">
        <v>41.0901987342925</v>
      </c>
      <c r="T24" s="1">
        <v>3.24083804037104</v>
      </c>
      <c r="U24" s="1">
        <v>44.2340425531915</v>
      </c>
      <c r="V24" s="1">
        <v>10.4652143183423</v>
      </c>
      <c r="W24" s="1">
        <v>41.787234042553202</v>
      </c>
      <c r="X24" s="1">
        <v>3.09499515676054</v>
      </c>
      <c r="Y24" s="1">
        <v>47.615171137835297</v>
      </c>
      <c r="Z24" s="1">
        <v>36.351936891568698</v>
      </c>
      <c r="AA24" s="1">
        <v>1.78545671362157</v>
      </c>
      <c r="AB24" s="1">
        <v>43.790852554748099</v>
      </c>
      <c r="AC24" s="1">
        <v>47.934635879218497</v>
      </c>
      <c r="AD24" s="1">
        <v>44.2431640625</v>
      </c>
      <c r="AE24" s="1">
        <v>45.00390625</v>
      </c>
      <c r="AF24" s="1">
        <v>45.868018617021299</v>
      </c>
      <c r="AG24" s="1">
        <v>52.265090194264602</v>
      </c>
    </row>
    <row r="25" spans="1:33" x14ac:dyDescent="0.2">
      <c r="A25" t="s">
        <v>0</v>
      </c>
      <c r="B25" s="7">
        <v>0.31667134324768498</v>
      </c>
      <c r="C25">
        <v>358</v>
      </c>
      <c r="D25">
        <v>40</v>
      </c>
      <c r="E25">
        <v>79</v>
      </c>
      <c r="F25">
        <v>1</v>
      </c>
      <c r="G25">
        <v>3</v>
      </c>
      <c r="H25">
        <v>2</v>
      </c>
      <c r="I25">
        <v>3</v>
      </c>
      <c r="J25">
        <v>3</v>
      </c>
      <c r="K25" s="7">
        <f t="shared" si="0"/>
        <v>1</v>
      </c>
      <c r="L25" s="1">
        <v>3</v>
      </c>
      <c r="M25">
        <v>0</v>
      </c>
      <c r="N25">
        <v>0</v>
      </c>
      <c r="O25">
        <v>0</v>
      </c>
      <c r="P25">
        <v>1</v>
      </c>
      <c r="Q25" s="1">
        <v>3</v>
      </c>
      <c r="R25" s="1">
        <v>0</v>
      </c>
      <c r="S25" s="1">
        <v>3</v>
      </c>
      <c r="T25" s="1">
        <v>0.81649658092772603</v>
      </c>
      <c r="U25" s="1">
        <v>3</v>
      </c>
      <c r="V25" s="1">
        <v>0</v>
      </c>
      <c r="W25" s="1">
        <v>3</v>
      </c>
      <c r="X25" s="1">
        <v>0</v>
      </c>
      <c r="Y25" s="1">
        <v>2.0743589743589701</v>
      </c>
      <c r="Z25" s="1">
        <v>3.13001445781499</v>
      </c>
      <c r="AA25" s="1">
        <v>0.33671433615636898</v>
      </c>
      <c r="AB25" s="1" t="s">
        <v>1</v>
      </c>
      <c r="AC25" s="1">
        <v>3</v>
      </c>
      <c r="AD25" s="1">
        <v>3</v>
      </c>
      <c r="AE25" s="1">
        <v>3</v>
      </c>
      <c r="AF25" s="1">
        <v>3</v>
      </c>
      <c r="AG25" s="1">
        <v>2.0743589743589701</v>
      </c>
    </row>
    <row r="26" spans="1:33" x14ac:dyDescent="0.2">
      <c r="A26" t="s">
        <v>11</v>
      </c>
      <c r="B26" s="7">
        <v>5.6118972221108697E-2</v>
      </c>
      <c r="C26">
        <v>347</v>
      </c>
      <c r="D26">
        <v>28</v>
      </c>
      <c r="E26">
        <v>40</v>
      </c>
      <c r="F26">
        <v>44</v>
      </c>
      <c r="G26">
        <v>28</v>
      </c>
      <c r="H26">
        <v>14</v>
      </c>
      <c r="I26">
        <v>48</v>
      </c>
      <c r="J26">
        <v>65</v>
      </c>
      <c r="K26" s="7">
        <f t="shared" si="0"/>
        <v>0.43076923076923079</v>
      </c>
      <c r="L26" s="1">
        <v>86</v>
      </c>
      <c r="M26">
        <v>7</v>
      </c>
      <c r="N26">
        <v>5</v>
      </c>
      <c r="O26">
        <v>12</v>
      </c>
      <c r="P26">
        <v>4</v>
      </c>
      <c r="Q26" s="1">
        <v>31.5</v>
      </c>
      <c r="R26" s="1">
        <v>3.6569737201849599</v>
      </c>
      <c r="S26" s="1">
        <v>34.327964159912398</v>
      </c>
      <c r="T26" s="1">
        <v>2.8280103314939198</v>
      </c>
      <c r="U26" s="1">
        <v>45.357142857142897</v>
      </c>
      <c r="V26" s="1">
        <v>13.895978349353999</v>
      </c>
      <c r="W26" s="1">
        <v>39.571428571428598</v>
      </c>
      <c r="X26" s="1">
        <v>3.6175592177430298</v>
      </c>
      <c r="Y26" s="1">
        <v>47.137566137566097</v>
      </c>
      <c r="Z26" s="1">
        <v>33.081297083064101</v>
      </c>
      <c r="AA26" s="1">
        <v>1.8908609555262701</v>
      </c>
      <c r="AB26" s="1">
        <v>38.9953999742566</v>
      </c>
      <c r="AC26" s="1">
        <v>41.5939545744003</v>
      </c>
      <c r="AD26" s="1">
        <v>33.46875</v>
      </c>
      <c r="AE26" s="1">
        <v>48.767346938775503</v>
      </c>
      <c r="AF26" s="1">
        <v>46.839650145772602</v>
      </c>
      <c r="AG26" s="1">
        <v>55.795486448547699</v>
      </c>
    </row>
    <row r="27" spans="1:33" x14ac:dyDescent="0.2">
      <c r="A27" t="s">
        <v>97</v>
      </c>
      <c r="B27" s="7">
        <v>0.18238665971860299</v>
      </c>
      <c r="C27">
        <v>218</v>
      </c>
      <c r="D27">
        <v>21</v>
      </c>
      <c r="E27">
        <v>49</v>
      </c>
      <c r="F27">
        <v>19</v>
      </c>
      <c r="G27">
        <v>11</v>
      </c>
      <c r="H27">
        <v>1</v>
      </c>
      <c r="I27">
        <v>28</v>
      </c>
      <c r="J27">
        <v>28</v>
      </c>
      <c r="K27" s="7">
        <f t="shared" si="0"/>
        <v>0.39285714285714285</v>
      </c>
      <c r="L27" s="1">
        <v>20.818181818181799</v>
      </c>
      <c r="M27">
        <v>3</v>
      </c>
      <c r="N27">
        <v>3</v>
      </c>
      <c r="O27">
        <v>6</v>
      </c>
      <c r="P27">
        <v>2</v>
      </c>
      <c r="Q27" s="1">
        <v>11.75</v>
      </c>
      <c r="R27" s="1">
        <v>1.41436047686247</v>
      </c>
      <c r="S27" s="1">
        <v>14.833875236294899</v>
      </c>
      <c r="T27" s="1">
        <v>2.11947463570948</v>
      </c>
      <c r="U27" s="1">
        <v>19.571428571428601</v>
      </c>
      <c r="V27" s="1">
        <v>9.7100831245522397</v>
      </c>
      <c r="W27" s="1">
        <v>16.714285714285701</v>
      </c>
      <c r="X27" s="1">
        <v>2.7105237087157499</v>
      </c>
      <c r="Y27" s="1">
        <v>20.423809523809499</v>
      </c>
      <c r="Z27" s="1">
        <v>13.438267001167</v>
      </c>
      <c r="AA27" s="1">
        <v>1.6437137262711301</v>
      </c>
      <c r="AB27" s="1" t="s">
        <v>1</v>
      </c>
      <c r="AC27" s="1">
        <v>20</v>
      </c>
      <c r="AD27" s="1">
        <v>12.623966942148799</v>
      </c>
      <c r="AE27" s="1">
        <v>20.760330578512399</v>
      </c>
      <c r="AF27" s="1">
        <v>21.687131050767402</v>
      </c>
      <c r="AG27" s="1">
        <v>26.500314836678498</v>
      </c>
    </row>
    <row r="28" spans="1:33" x14ac:dyDescent="0.2">
      <c r="A28" t="s">
        <v>98</v>
      </c>
      <c r="B28" s="7">
        <v>0.21886399166232401</v>
      </c>
      <c r="C28">
        <v>140</v>
      </c>
      <c r="D28">
        <v>31</v>
      </c>
      <c r="E28">
        <v>63</v>
      </c>
      <c r="F28">
        <v>1</v>
      </c>
      <c r="G28">
        <v>2</v>
      </c>
      <c r="H28">
        <v>1</v>
      </c>
      <c r="I28">
        <v>4</v>
      </c>
      <c r="J28">
        <v>6</v>
      </c>
      <c r="K28" s="7">
        <f t="shared" si="0"/>
        <v>0.33333333333333331</v>
      </c>
      <c r="L28" s="1">
        <v>2</v>
      </c>
      <c r="M28">
        <v>0</v>
      </c>
      <c r="N28">
        <v>0</v>
      </c>
      <c r="O28">
        <v>0</v>
      </c>
      <c r="P28">
        <v>0</v>
      </c>
      <c r="Q28" s="1">
        <v>2</v>
      </c>
      <c r="R28" s="1">
        <v>0</v>
      </c>
      <c r="S28" s="1">
        <v>2</v>
      </c>
      <c r="T28" s="1">
        <v>0.70710678118654802</v>
      </c>
      <c r="U28" s="1">
        <v>2</v>
      </c>
      <c r="V28" s="1">
        <v>0</v>
      </c>
      <c r="W28" s="1">
        <v>2</v>
      </c>
      <c r="X28" s="1">
        <v>0</v>
      </c>
      <c r="Y28" s="1">
        <v>2</v>
      </c>
      <c r="Z28" s="1">
        <v>2.0012703627769901</v>
      </c>
      <c r="AA28" s="1">
        <v>3.5619502458757502E-2</v>
      </c>
      <c r="AB28" s="1" t="s">
        <v>1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</row>
    <row r="29" spans="1:33" x14ac:dyDescent="0.2">
      <c r="A29" t="s">
        <v>92</v>
      </c>
      <c r="B29" s="7">
        <v>0.46625161131071602</v>
      </c>
      <c r="C29">
        <v>97</v>
      </c>
      <c r="D29">
        <v>9</v>
      </c>
      <c r="E29">
        <v>17</v>
      </c>
      <c r="F29">
        <v>0</v>
      </c>
      <c r="G29">
        <v>1</v>
      </c>
      <c r="H29">
        <v>1</v>
      </c>
      <c r="I29">
        <v>0</v>
      </c>
      <c r="J29">
        <v>1</v>
      </c>
      <c r="K29" s="7">
        <f t="shared" si="0"/>
        <v>1</v>
      </c>
      <c r="L29" s="1">
        <v>1</v>
      </c>
      <c r="M29">
        <v>0</v>
      </c>
      <c r="N29">
        <v>0</v>
      </c>
      <c r="O29">
        <v>0</v>
      </c>
      <c r="P29">
        <v>0</v>
      </c>
      <c r="Q29" s="1">
        <v>1</v>
      </c>
      <c r="R29" s="1">
        <v>0</v>
      </c>
      <c r="S29" s="1" t="s">
        <v>1</v>
      </c>
      <c r="T29" s="1" t="s">
        <v>1</v>
      </c>
      <c r="U29" s="1">
        <v>1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0</v>
      </c>
      <c r="AB29" s="1" t="s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</row>
    <row r="30" spans="1:33" x14ac:dyDescent="0.2">
      <c r="A30" t="s">
        <v>23</v>
      </c>
      <c r="B30" s="7">
        <v>8.3376758728504405E-2</v>
      </c>
      <c r="C30">
        <v>84</v>
      </c>
      <c r="D30">
        <v>14</v>
      </c>
      <c r="E30">
        <v>27</v>
      </c>
      <c r="F30">
        <v>6</v>
      </c>
      <c r="G30">
        <v>11</v>
      </c>
      <c r="H30">
        <v>7</v>
      </c>
      <c r="I30">
        <v>8</v>
      </c>
      <c r="J30">
        <v>16</v>
      </c>
      <c r="K30" s="7">
        <f t="shared" si="0"/>
        <v>0.6875</v>
      </c>
      <c r="L30" s="1">
        <v>16</v>
      </c>
      <c r="M30">
        <v>2</v>
      </c>
      <c r="N30">
        <v>1</v>
      </c>
      <c r="O30">
        <v>4</v>
      </c>
      <c r="P30">
        <v>2</v>
      </c>
      <c r="Q30" s="1">
        <v>12</v>
      </c>
      <c r="R30" s="1">
        <v>1</v>
      </c>
      <c r="S30" s="1">
        <v>12</v>
      </c>
      <c r="T30" s="1">
        <v>2</v>
      </c>
      <c r="U30" s="1">
        <v>15</v>
      </c>
      <c r="V30" s="1">
        <v>5</v>
      </c>
      <c r="W30" s="1">
        <v>15</v>
      </c>
      <c r="X30" s="1">
        <v>2.0869967789997999</v>
      </c>
      <c r="Y30" s="1">
        <v>17</v>
      </c>
      <c r="Z30" s="1">
        <v>13</v>
      </c>
      <c r="AA30" s="1">
        <v>1</v>
      </c>
      <c r="AB30" s="1">
        <v>12</v>
      </c>
      <c r="AC30" s="1">
        <v>15</v>
      </c>
      <c r="AD30" s="1">
        <v>11.880165289256199</v>
      </c>
      <c r="AE30" s="1">
        <v>14.719008264462801</v>
      </c>
      <c r="AF30" s="1">
        <v>16.659976387249099</v>
      </c>
      <c r="AG30" s="1">
        <v>18.7502497502498</v>
      </c>
    </row>
    <row r="31" spans="1:33" x14ac:dyDescent="0.2">
      <c r="A31" t="s">
        <v>3</v>
      </c>
      <c r="B31" s="7">
        <v>0.17764934388175699</v>
      </c>
      <c r="C31">
        <v>73</v>
      </c>
      <c r="D31">
        <v>11</v>
      </c>
      <c r="E31">
        <v>15</v>
      </c>
      <c r="F31">
        <v>1</v>
      </c>
      <c r="G31">
        <v>2</v>
      </c>
      <c r="H31">
        <v>1</v>
      </c>
      <c r="I31">
        <v>1</v>
      </c>
      <c r="J31">
        <v>2</v>
      </c>
      <c r="K31" s="7">
        <f t="shared" si="0"/>
        <v>1</v>
      </c>
      <c r="L31" s="1">
        <v>2</v>
      </c>
      <c r="M31">
        <v>0</v>
      </c>
      <c r="N31">
        <v>0</v>
      </c>
      <c r="O31">
        <v>0</v>
      </c>
      <c r="P31">
        <v>0</v>
      </c>
      <c r="Q31" s="1">
        <v>2</v>
      </c>
      <c r="R31" s="1">
        <v>0</v>
      </c>
      <c r="S31" s="1" t="s">
        <v>1</v>
      </c>
      <c r="T31" s="1" t="s">
        <v>1</v>
      </c>
      <c r="U31" s="1">
        <v>2</v>
      </c>
      <c r="V31" s="1">
        <v>0</v>
      </c>
      <c r="W31" s="1">
        <v>2</v>
      </c>
      <c r="X31" s="1">
        <v>0</v>
      </c>
      <c r="Y31" s="1">
        <v>2</v>
      </c>
      <c r="Z31" s="1">
        <v>2.0001711467774701</v>
      </c>
      <c r="AA31" s="1">
        <v>1.3081188258402701E-2</v>
      </c>
      <c r="AB31" s="1" t="s">
        <v>1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</row>
    <row r="32" spans="1:33" x14ac:dyDescent="0.2">
      <c r="A32" t="s">
        <v>4</v>
      </c>
      <c r="B32" s="7">
        <v>5.5832650934266398E-2</v>
      </c>
      <c r="C32">
        <v>54</v>
      </c>
      <c r="D32">
        <v>11</v>
      </c>
      <c r="E32">
        <v>15</v>
      </c>
      <c r="F32">
        <v>11</v>
      </c>
      <c r="G32">
        <v>8</v>
      </c>
      <c r="H32">
        <v>3</v>
      </c>
      <c r="I32">
        <v>11</v>
      </c>
      <c r="J32">
        <v>14</v>
      </c>
      <c r="K32" s="7">
        <f t="shared" si="0"/>
        <v>0.5714285714285714</v>
      </c>
      <c r="L32" s="1">
        <v>17</v>
      </c>
      <c r="M32">
        <v>2</v>
      </c>
      <c r="N32">
        <v>0</v>
      </c>
      <c r="O32">
        <v>2</v>
      </c>
      <c r="P32">
        <v>1</v>
      </c>
      <c r="Q32" s="1">
        <v>9</v>
      </c>
      <c r="R32" s="1">
        <v>2.2484562605386702</v>
      </c>
      <c r="S32" s="1">
        <v>8.9802955665024609</v>
      </c>
      <c r="T32" s="1">
        <v>1.1883324114079099</v>
      </c>
      <c r="U32" s="1">
        <v>9.8181818181818201</v>
      </c>
      <c r="V32" s="1">
        <v>3.4257170329848701</v>
      </c>
      <c r="W32" s="1">
        <v>9.8181818181818201</v>
      </c>
      <c r="X32" s="1">
        <v>1.2856486930664499</v>
      </c>
      <c r="Y32" s="1">
        <v>10.718181818181799</v>
      </c>
      <c r="Z32" s="1">
        <v>8.9082431990148301</v>
      </c>
      <c r="AA32" s="1">
        <v>0.92307137458093602</v>
      </c>
      <c r="AB32" s="1">
        <v>8.9703142935821099</v>
      </c>
      <c r="AC32" s="1">
        <v>9.7590643274853797</v>
      </c>
      <c r="AD32" s="1">
        <v>9.5625</v>
      </c>
      <c r="AE32" s="1">
        <v>9.03125</v>
      </c>
      <c r="AF32" s="1">
        <v>10.431818181818199</v>
      </c>
      <c r="AG32" s="1">
        <v>11.3880681818182</v>
      </c>
    </row>
    <row r="33" spans="1:33" x14ac:dyDescent="0.2">
      <c r="A33" t="s">
        <v>99</v>
      </c>
      <c r="B33" s="7">
        <v>4.8388297476364202E-2</v>
      </c>
      <c r="C33">
        <v>40</v>
      </c>
      <c r="D33">
        <v>9</v>
      </c>
      <c r="E33">
        <v>13</v>
      </c>
      <c r="F33">
        <v>13</v>
      </c>
      <c r="G33">
        <v>10</v>
      </c>
      <c r="H33">
        <v>4</v>
      </c>
      <c r="I33">
        <v>28</v>
      </c>
      <c r="J33">
        <v>30</v>
      </c>
      <c r="K33" s="7">
        <f t="shared" si="0"/>
        <v>0.33333333333333331</v>
      </c>
      <c r="L33" s="1">
        <v>21</v>
      </c>
      <c r="M33">
        <v>3</v>
      </c>
      <c r="N33">
        <v>0</v>
      </c>
      <c r="O33">
        <v>5</v>
      </c>
      <c r="P33">
        <v>4</v>
      </c>
      <c r="Q33" s="1">
        <v>13</v>
      </c>
      <c r="R33" s="1">
        <v>4.4935851713645896</v>
      </c>
      <c r="S33" s="1">
        <v>11.35</v>
      </c>
      <c r="T33" s="1">
        <v>1.41512249482286</v>
      </c>
      <c r="U33" s="1">
        <v>12.7777777777778</v>
      </c>
      <c r="V33" s="1">
        <v>3.29842835751053</v>
      </c>
      <c r="W33" s="1">
        <v>14.4444444444444</v>
      </c>
      <c r="X33" s="1">
        <v>1.9876159799998101</v>
      </c>
      <c r="Y33" s="1">
        <v>15.6111111111111</v>
      </c>
      <c r="Z33" s="1">
        <v>12.149512572630099</v>
      </c>
      <c r="AA33" s="1">
        <v>1.2415217167684101</v>
      </c>
      <c r="AB33" s="1">
        <v>12.853268238116099</v>
      </c>
      <c r="AC33" s="1">
        <v>13.0833333333333</v>
      </c>
      <c r="AD33" s="1">
        <v>14.17</v>
      </c>
      <c r="AE33" s="1">
        <v>15</v>
      </c>
      <c r="AF33" s="1">
        <v>18.0555555555556</v>
      </c>
      <c r="AG33" s="1">
        <v>19.5138888888889</v>
      </c>
    </row>
    <row r="34" spans="1:33" x14ac:dyDescent="0.2">
      <c r="A34" t="s">
        <v>90</v>
      </c>
      <c r="B34" s="7">
        <v>2.4318221295813802E-2</v>
      </c>
      <c r="C34">
        <v>13</v>
      </c>
      <c r="D34">
        <v>7</v>
      </c>
      <c r="E34">
        <v>7</v>
      </c>
      <c r="F34">
        <v>2</v>
      </c>
      <c r="G34">
        <v>3</v>
      </c>
      <c r="H34">
        <v>1</v>
      </c>
      <c r="I34">
        <v>2</v>
      </c>
      <c r="J34">
        <v>6</v>
      </c>
      <c r="K34" s="7">
        <f t="shared" si="0"/>
        <v>0.5</v>
      </c>
      <c r="L34" s="1">
        <v>3</v>
      </c>
      <c r="M34">
        <v>0</v>
      </c>
      <c r="N34">
        <v>1</v>
      </c>
      <c r="O34">
        <v>1</v>
      </c>
      <c r="P34">
        <v>1</v>
      </c>
      <c r="Q34" s="1">
        <v>3</v>
      </c>
      <c r="R34" s="1">
        <v>0</v>
      </c>
      <c r="S34" s="1">
        <v>3</v>
      </c>
      <c r="T34" s="1">
        <v>1.82501207499443E-8</v>
      </c>
      <c r="U34" s="1">
        <v>3.4285714285714302</v>
      </c>
      <c r="V34" s="1">
        <v>1.1605769149479901</v>
      </c>
      <c r="W34" s="1">
        <v>3.8571428571428599</v>
      </c>
      <c r="X34" s="1">
        <v>0.85714285714285698</v>
      </c>
      <c r="Y34" s="1">
        <v>3.9761904761904798</v>
      </c>
      <c r="Z34" s="1">
        <v>3.4374367822930898</v>
      </c>
      <c r="AA34" s="1">
        <v>0.53496558964252605</v>
      </c>
      <c r="AB34" s="1">
        <v>7.8956856870067096</v>
      </c>
      <c r="AC34" s="1">
        <v>3</v>
      </c>
      <c r="AD34" s="1">
        <v>3</v>
      </c>
      <c r="AE34" s="1">
        <v>3.3333333333333299</v>
      </c>
      <c r="AF34" s="1">
        <v>4.28571428571429</v>
      </c>
      <c r="AG34" s="1">
        <v>4.4179894179894204</v>
      </c>
    </row>
    <row r="35" spans="1:33" x14ac:dyDescent="0.2">
      <c r="A35" t="s">
        <v>100</v>
      </c>
      <c r="B35" s="7">
        <v>0.69480632273753695</v>
      </c>
      <c r="C35">
        <v>10</v>
      </c>
      <c r="D35">
        <v>2</v>
      </c>
      <c r="E35">
        <v>4</v>
      </c>
      <c r="F35">
        <v>0</v>
      </c>
      <c r="G35">
        <v>1</v>
      </c>
      <c r="H35">
        <v>1</v>
      </c>
      <c r="I35">
        <v>0</v>
      </c>
      <c r="J35">
        <v>1</v>
      </c>
      <c r="K35" s="7">
        <f t="shared" si="0"/>
        <v>1</v>
      </c>
      <c r="L35" s="1">
        <v>1</v>
      </c>
      <c r="M35">
        <v>0</v>
      </c>
      <c r="N35">
        <v>0</v>
      </c>
      <c r="O35">
        <v>0</v>
      </c>
      <c r="P35">
        <v>1</v>
      </c>
      <c r="Q35" s="1">
        <v>1</v>
      </c>
      <c r="R35" s="1">
        <v>0</v>
      </c>
      <c r="S35" s="1">
        <v>1</v>
      </c>
      <c r="T35" s="1">
        <v>0</v>
      </c>
      <c r="U35" s="1">
        <v>1</v>
      </c>
      <c r="V35" s="1">
        <v>0</v>
      </c>
      <c r="W35" s="1">
        <v>1</v>
      </c>
      <c r="X35" s="1">
        <v>0</v>
      </c>
      <c r="Y35" s="1">
        <v>1</v>
      </c>
      <c r="Z35" s="1">
        <v>1</v>
      </c>
      <c r="AA35" s="1">
        <v>0</v>
      </c>
      <c r="AB35" s="1" t="s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</row>
    <row r="36" spans="1:33" x14ac:dyDescent="0.2">
      <c r="A36" t="s">
        <v>101</v>
      </c>
      <c r="B36" s="7">
        <v>9.9258046105362402E-2</v>
      </c>
      <c r="C36">
        <v>5</v>
      </c>
      <c r="D36">
        <v>4</v>
      </c>
      <c r="E36">
        <v>4</v>
      </c>
      <c r="F36">
        <v>6</v>
      </c>
      <c r="G36">
        <v>2</v>
      </c>
      <c r="H36">
        <v>1</v>
      </c>
      <c r="I36">
        <v>6</v>
      </c>
      <c r="J36">
        <v>7</v>
      </c>
      <c r="K36" s="7">
        <f t="shared" si="0"/>
        <v>0.2857142857142857</v>
      </c>
      <c r="L36" s="1">
        <v>9.5</v>
      </c>
      <c r="M36">
        <v>1</v>
      </c>
      <c r="N36">
        <v>0</v>
      </c>
      <c r="O36">
        <v>1</v>
      </c>
      <c r="P36">
        <v>0</v>
      </c>
      <c r="Q36" s="1">
        <v>2</v>
      </c>
      <c r="R36" s="1">
        <v>0.35355339059327401</v>
      </c>
      <c r="S36" s="1">
        <v>3.125</v>
      </c>
      <c r="T36" s="1">
        <v>0.75484147421826198</v>
      </c>
      <c r="U36" s="1">
        <v>2</v>
      </c>
      <c r="V36" s="1">
        <v>0.26516504294495502</v>
      </c>
      <c r="W36" s="1">
        <v>2.75</v>
      </c>
      <c r="X36" s="1">
        <v>0.75</v>
      </c>
      <c r="Y36" s="1">
        <v>3.25</v>
      </c>
      <c r="Z36" s="1">
        <v>2.3203125</v>
      </c>
      <c r="AA36" s="1">
        <v>0.46659661630122201</v>
      </c>
      <c r="AB36" s="1" t="s">
        <v>1</v>
      </c>
      <c r="AC36" s="1">
        <v>2</v>
      </c>
      <c r="AD36" s="1">
        <v>2.5</v>
      </c>
      <c r="AE36" s="1">
        <v>2.5</v>
      </c>
      <c r="AF36" s="1">
        <v>3.4375</v>
      </c>
      <c r="AG36" s="1">
        <v>4.0625</v>
      </c>
    </row>
    <row r="37" spans="1:33" s="4" customFormat="1" x14ac:dyDescent="0.2">
      <c r="A37" s="4" t="s">
        <v>25</v>
      </c>
      <c r="C37" s="4">
        <v>120530</v>
      </c>
      <c r="D37" s="4">
        <v>73</v>
      </c>
      <c r="E37" s="4">
        <v>1015</v>
      </c>
      <c r="F37" s="4">
        <v>2990</v>
      </c>
      <c r="G37" s="4">
        <v>2509</v>
      </c>
      <c r="H37" s="4">
        <v>1172</v>
      </c>
      <c r="I37" s="4">
        <v>5088</v>
      </c>
      <c r="J37" s="4">
        <v>5515</v>
      </c>
      <c r="K37" s="7">
        <f>G37/J37</f>
        <v>0.45494106980961013</v>
      </c>
      <c r="L37" s="5">
        <v>5610</v>
      </c>
      <c r="M37" s="5"/>
      <c r="N37" s="5"/>
      <c r="O37" s="5"/>
      <c r="P37" s="5"/>
      <c r="Q37" s="5">
        <v>3234</v>
      </c>
      <c r="R37" s="5">
        <v>78</v>
      </c>
      <c r="S37" s="5">
        <v>3104</v>
      </c>
      <c r="T37" s="5">
        <v>28</v>
      </c>
      <c r="AB37" s="4">
        <v>3387</v>
      </c>
    </row>
    <row r="38" spans="1:33" x14ac:dyDescent="0.2">
      <c r="A38" s="2" t="s">
        <v>24</v>
      </c>
      <c r="B38" s="2"/>
      <c r="C38" s="2">
        <f>SUM(C2:C36)</f>
        <v>120530</v>
      </c>
      <c r="D38" s="2"/>
      <c r="E38" s="2"/>
      <c r="F38" s="2">
        <f t="shared" ref="F38:AG38" si="1">SUM(F2:F36)</f>
        <v>2990</v>
      </c>
      <c r="G38" s="2">
        <f t="shared" si="1"/>
        <v>2509</v>
      </c>
      <c r="H38" s="2">
        <f t="shared" si="1"/>
        <v>1172</v>
      </c>
      <c r="I38" s="2">
        <f>SUM(I2:I36)</f>
        <v>5088</v>
      </c>
      <c r="J38" s="2">
        <f>SUM(J2:J36)</f>
        <v>5515</v>
      </c>
      <c r="K38" s="2"/>
      <c r="L38" s="3">
        <f t="shared" si="1"/>
        <v>5057.283707453762</v>
      </c>
      <c r="M38" s="3"/>
      <c r="N38" s="3"/>
      <c r="O38" s="3"/>
      <c r="P38" s="3"/>
      <c r="Q38" s="3">
        <f t="shared" si="1"/>
        <v>3227.7640710977371</v>
      </c>
      <c r="R38" s="3"/>
      <c r="S38" s="3">
        <f t="shared" si="1"/>
        <v>3131.6886719693134</v>
      </c>
      <c r="T38" s="3"/>
      <c r="U38" s="3">
        <f t="shared" si="1"/>
        <v>4076.3332578895306</v>
      </c>
      <c r="V38" s="3"/>
      <c r="W38" s="3">
        <f t="shared" si="1"/>
        <v>3493.0267158478296</v>
      </c>
      <c r="X38" s="3"/>
      <c r="Y38" s="3">
        <f t="shared" si="1"/>
        <v>4104.3381681242972</v>
      </c>
      <c r="Z38" s="3">
        <f t="shared" si="1"/>
        <v>2937.7732343374942</v>
      </c>
      <c r="AA38" s="3"/>
      <c r="AB38" s="3">
        <f t="shared" si="1"/>
        <v>3359.9672182090135</v>
      </c>
      <c r="AC38" s="3">
        <f t="shared" si="1"/>
        <v>5159.3843100600043</v>
      </c>
      <c r="AD38" s="3">
        <f t="shared" si="1"/>
        <v>3461.7658117072783</v>
      </c>
      <c r="AE38" s="3">
        <f t="shared" si="1"/>
        <v>4982.7744813223599</v>
      </c>
      <c r="AF38" s="3">
        <f t="shared" si="1"/>
        <v>4218.4851631732909</v>
      </c>
      <c r="AG38" s="3">
        <f t="shared" si="1"/>
        <v>4997.965684341706</v>
      </c>
    </row>
    <row r="39" spans="1:33" s="2" customFormat="1" x14ac:dyDescent="0.2"/>
  </sheetData>
  <sortState ref="A2:AB36">
    <sortCondition descending="1" ref="C2:C3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abSelected="1" topLeftCell="F1" workbookViewId="0">
      <selection activeCell="V7" sqref="V7"/>
    </sheetView>
  </sheetViews>
  <sheetFormatPr baseColWidth="10" defaultRowHeight="16" x14ac:dyDescent="0.2"/>
  <cols>
    <col min="1" max="1" width="32.1640625" customWidth="1"/>
    <col min="3" max="3" width="11.5" customWidth="1"/>
    <col min="4" max="4" width="10.6640625" customWidth="1"/>
    <col min="5" max="5" width="12.1640625" customWidth="1"/>
    <col min="6" max="6" width="11.33203125" customWidth="1"/>
    <col min="7" max="7" width="11.1640625" customWidth="1"/>
    <col min="8" max="8" width="13.33203125" customWidth="1"/>
    <col min="9" max="9" width="11.83203125" customWidth="1"/>
    <col min="10" max="11" width="12.33203125" customWidth="1"/>
  </cols>
  <sheetData>
    <row r="1" spans="1:24" ht="68" x14ac:dyDescent="0.2">
      <c r="A1" s="2" t="s">
        <v>28</v>
      </c>
      <c r="B1" s="6" t="s">
        <v>29</v>
      </c>
      <c r="C1" s="6" t="s">
        <v>51</v>
      </c>
      <c r="D1" s="6" t="s">
        <v>31</v>
      </c>
      <c r="E1" s="6" t="s">
        <v>32</v>
      </c>
      <c r="F1" s="6" t="s">
        <v>95</v>
      </c>
      <c r="G1" s="6" t="s">
        <v>34</v>
      </c>
      <c r="H1" s="6" t="s">
        <v>33</v>
      </c>
      <c r="I1" s="6" t="s">
        <v>35</v>
      </c>
      <c r="J1" s="6" t="s">
        <v>36</v>
      </c>
      <c r="K1" s="6" t="s">
        <v>107</v>
      </c>
      <c r="L1" s="6" t="s">
        <v>37</v>
      </c>
      <c r="M1" s="6" t="s">
        <v>114</v>
      </c>
      <c r="N1" s="6" t="s">
        <v>115</v>
      </c>
      <c r="O1" s="6" t="s">
        <v>42</v>
      </c>
      <c r="P1" s="6" t="s">
        <v>52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2" t="s">
        <v>109</v>
      </c>
      <c r="W1" s="2" t="s">
        <v>110</v>
      </c>
      <c r="X1" s="2" t="s">
        <v>111</v>
      </c>
    </row>
    <row r="2" spans="1:24" x14ac:dyDescent="0.2">
      <c r="A2" t="s">
        <v>26</v>
      </c>
      <c r="B2" s="8">
        <v>7.6999999999999999E-2</v>
      </c>
      <c r="C2">
        <v>495</v>
      </c>
      <c r="D2">
        <v>22</v>
      </c>
      <c r="E2">
        <v>95</v>
      </c>
      <c r="F2">
        <v>65</v>
      </c>
      <c r="G2">
        <v>44</v>
      </c>
      <c r="H2">
        <v>1</v>
      </c>
      <c r="I2">
        <v>62</v>
      </c>
      <c r="J2">
        <v>84</v>
      </c>
      <c r="K2" s="7">
        <f>G2/J2</f>
        <v>0.52380952380952384</v>
      </c>
      <c r="L2" s="1">
        <v>66.5</v>
      </c>
      <c r="M2">
        <v>6</v>
      </c>
      <c r="N2">
        <v>3</v>
      </c>
      <c r="O2" s="1">
        <v>49.727272727272698</v>
      </c>
      <c r="P2" s="1">
        <v>6.2071672782223901</v>
      </c>
      <c r="Q2" s="1">
        <v>49.727272727272698</v>
      </c>
      <c r="R2" s="1">
        <v>2.71588531750721</v>
      </c>
      <c r="S2" s="1">
        <v>52.584415584415602</v>
      </c>
      <c r="T2" s="1">
        <v>46.801166457683401</v>
      </c>
      <c r="U2" s="1">
        <v>1.8132749728372399</v>
      </c>
      <c r="V2" s="1">
        <v>48.637913223140501</v>
      </c>
      <c r="W2" s="1">
        <v>50.6519534184823</v>
      </c>
      <c r="X2" s="1">
        <v>53.562224965117501</v>
      </c>
    </row>
    <row r="3" spans="1:24" x14ac:dyDescent="0.2">
      <c r="A3" t="s">
        <v>27</v>
      </c>
      <c r="B3" s="8">
        <v>0.107</v>
      </c>
      <c r="C3">
        <v>360</v>
      </c>
      <c r="D3">
        <v>34</v>
      </c>
      <c r="E3">
        <v>74</v>
      </c>
      <c r="F3">
        <v>27</v>
      </c>
      <c r="G3">
        <v>122</v>
      </c>
      <c r="H3">
        <v>105</v>
      </c>
      <c r="J3">
        <v>300</v>
      </c>
      <c r="K3" s="7">
        <f>G3/J3</f>
        <v>0.40666666666666668</v>
      </c>
      <c r="L3" s="1">
        <v>190.333333333333</v>
      </c>
      <c r="M3">
        <v>54</v>
      </c>
      <c r="N3">
        <v>31</v>
      </c>
      <c r="O3" s="1">
        <v>167.64895635673599</v>
      </c>
      <c r="P3" s="1">
        <v>16.347071931551401</v>
      </c>
      <c r="Q3" s="1">
        <v>174.41176470588201</v>
      </c>
      <c r="R3" s="1">
        <v>13.5229524222535</v>
      </c>
      <c r="S3" s="1">
        <v>196.94295900178301</v>
      </c>
      <c r="T3" s="1">
        <v>146.32528437685701</v>
      </c>
      <c r="U3" s="1">
        <v>8.3171287197570507</v>
      </c>
      <c r="V3" s="1">
        <v>199.38146667562501</v>
      </c>
      <c r="W3" s="1">
        <v>208.581658946836</v>
      </c>
      <c r="X3" s="1">
        <v>235.52705389893401</v>
      </c>
    </row>
    <row r="4" spans="1:24" x14ac:dyDescent="0.2">
      <c r="A4" t="s">
        <v>93</v>
      </c>
      <c r="B4" s="8">
        <v>8.4000000000000005E-2</v>
      </c>
      <c r="C4">
        <v>169</v>
      </c>
      <c r="D4">
        <v>34</v>
      </c>
      <c r="E4">
        <v>34</v>
      </c>
      <c r="F4">
        <v>45</v>
      </c>
      <c r="G4">
        <v>38</v>
      </c>
      <c r="H4">
        <v>16</v>
      </c>
      <c r="I4">
        <v>90</v>
      </c>
      <c r="J4">
        <v>86</v>
      </c>
      <c r="K4" s="7">
        <f>G4/J4</f>
        <v>0.44186046511627908</v>
      </c>
      <c r="L4" s="1">
        <v>77</v>
      </c>
      <c r="M4">
        <v>12</v>
      </c>
      <c r="N4">
        <v>8</v>
      </c>
      <c r="O4" s="1">
        <v>46.735294117647101</v>
      </c>
      <c r="P4" s="1">
        <v>6.6112469050957703</v>
      </c>
      <c r="Q4" s="1">
        <v>49.647058823529399</v>
      </c>
      <c r="R4" s="1">
        <v>4.7907783389993703</v>
      </c>
      <c r="S4" s="1">
        <v>53.6399286987522</v>
      </c>
      <c r="T4" s="1">
        <v>43.509914358545103</v>
      </c>
      <c r="U4" s="1">
        <v>3.41329869080427</v>
      </c>
      <c r="V4" s="1">
        <v>49.854108956601998</v>
      </c>
      <c r="W4" s="1">
        <v>54.598012058008798</v>
      </c>
      <c r="X4" s="1">
        <v>58.989062862616699</v>
      </c>
    </row>
    <row r="5" spans="1:24" x14ac:dyDescent="0.2">
      <c r="A5" t="s">
        <v>94</v>
      </c>
      <c r="B5" s="8">
        <v>0.12</v>
      </c>
      <c r="C5">
        <v>149</v>
      </c>
      <c r="D5">
        <v>37</v>
      </c>
      <c r="E5">
        <v>98</v>
      </c>
      <c r="F5">
        <v>38</v>
      </c>
      <c r="G5">
        <v>22</v>
      </c>
      <c r="H5">
        <v>9</v>
      </c>
      <c r="I5">
        <v>75</v>
      </c>
      <c r="J5">
        <v>60</v>
      </c>
      <c r="K5" s="7">
        <f>G5/J5</f>
        <v>0.36666666666666664</v>
      </c>
      <c r="L5" s="1">
        <v>63.071428571428598</v>
      </c>
      <c r="M5">
        <v>8</v>
      </c>
      <c r="N5">
        <v>4</v>
      </c>
      <c r="O5" s="1">
        <v>29.7837837837838</v>
      </c>
      <c r="P5" s="1">
        <v>7.2954952729958897</v>
      </c>
      <c r="Q5" s="1">
        <v>29.7837837837838</v>
      </c>
      <c r="R5" s="1">
        <v>2.7519831484016999</v>
      </c>
      <c r="S5" s="1">
        <v>33.672672672672697</v>
      </c>
      <c r="T5" s="1">
        <v>25.574438401647502</v>
      </c>
      <c r="U5" s="1">
        <v>1.6760204748822101</v>
      </c>
      <c r="V5" s="1">
        <v>31.249586776859498</v>
      </c>
      <c r="W5" s="1">
        <v>33.722135358499003</v>
      </c>
      <c r="X5" s="1">
        <v>38.125257488893901</v>
      </c>
    </row>
    <row r="6" spans="1:24" x14ac:dyDescent="0.2">
      <c r="A6" t="s">
        <v>25</v>
      </c>
      <c r="C6">
        <v>1173</v>
      </c>
      <c r="D6">
        <v>58</v>
      </c>
      <c r="E6">
        <v>240</v>
      </c>
      <c r="F6">
        <v>175</v>
      </c>
      <c r="G6">
        <v>226</v>
      </c>
      <c r="H6">
        <v>131</v>
      </c>
      <c r="J6">
        <v>530</v>
      </c>
      <c r="K6" s="7">
        <f t="shared" ref="K3:K6" si="0">G6/J6</f>
        <v>0.42641509433962266</v>
      </c>
      <c r="L6" s="1">
        <v>302</v>
      </c>
      <c r="M6" s="1"/>
      <c r="N6" s="1"/>
    </row>
    <row r="7" spans="1:24" x14ac:dyDescent="0.2">
      <c r="A7" s="2" t="s">
        <v>24</v>
      </c>
      <c r="B7" s="2"/>
      <c r="C7" s="2">
        <f>SUM(C2:C5)</f>
        <v>1173</v>
      </c>
      <c r="D7" s="2"/>
      <c r="E7" s="2"/>
      <c r="F7" s="2">
        <f t="shared" ref="F7:O7" si="1">SUM(F2:F5)</f>
        <v>175</v>
      </c>
      <c r="G7" s="2">
        <f t="shared" si="1"/>
        <v>226</v>
      </c>
      <c r="H7" s="2">
        <f t="shared" si="1"/>
        <v>131</v>
      </c>
      <c r="I7" s="2">
        <f t="shared" si="1"/>
        <v>227</v>
      </c>
      <c r="J7" s="2">
        <f t="shared" si="1"/>
        <v>530</v>
      </c>
      <c r="K7" s="2"/>
      <c r="L7" s="3">
        <f t="shared" si="1"/>
        <v>396.90476190476164</v>
      </c>
      <c r="M7" s="3"/>
      <c r="N7" s="3"/>
      <c r="O7" s="3">
        <f t="shared" si="1"/>
        <v>293.89530698543962</v>
      </c>
      <c r="P7" s="3"/>
      <c r="Q7" s="3">
        <f>SUM(Q2:Q5)</f>
        <v>303.56988004046792</v>
      </c>
      <c r="R7" s="3"/>
      <c r="S7" s="3">
        <f>SUM(S2:S5)</f>
        <v>336.83997595762355</v>
      </c>
      <c r="T7" s="3">
        <f>SUM(T2:T5)</f>
        <v>262.21080359473302</v>
      </c>
      <c r="U7" s="1"/>
      <c r="V7" s="3">
        <f>SUM(V2:V5)</f>
        <v>329.12307563222697</v>
      </c>
      <c r="W7" s="3">
        <f>SUM(W2:W5)</f>
        <v>347.5537597818261</v>
      </c>
      <c r="X7" s="3">
        <f>SUM(X2:X5)</f>
        <v>386.20359921556212</v>
      </c>
    </row>
  </sheetData>
  <sortState ref="A2:U5">
    <sortCondition descending="1" ref="C2:C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0"/>
  <sheetViews>
    <sheetView topLeftCell="Q1" workbookViewId="0">
      <selection activeCell="AC1" sqref="AC1:AE1"/>
    </sheetView>
  </sheetViews>
  <sheetFormatPr baseColWidth="10" defaultRowHeight="16" x14ac:dyDescent="0.2"/>
  <cols>
    <col min="1" max="1" width="38.6640625" customWidth="1"/>
    <col min="2" max="2" width="12" customWidth="1"/>
    <col min="3" max="3" width="10.6640625" customWidth="1"/>
    <col min="5" max="5" width="12.83203125" customWidth="1"/>
    <col min="6" max="6" width="11.83203125" customWidth="1"/>
    <col min="7" max="7" width="11.33203125" customWidth="1"/>
    <col min="26" max="26" width="12" customWidth="1"/>
  </cols>
  <sheetData>
    <row r="1" spans="1:31" s="2" customFormat="1" ht="68" x14ac:dyDescent="0.2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95</v>
      </c>
      <c r="G1" s="6" t="s">
        <v>34</v>
      </c>
      <c r="H1" s="6" t="s">
        <v>35</v>
      </c>
      <c r="I1" s="6" t="s">
        <v>36</v>
      </c>
      <c r="J1" s="6" t="s">
        <v>107</v>
      </c>
      <c r="K1" s="6" t="s">
        <v>112</v>
      </c>
      <c r="L1" s="6" t="s">
        <v>113</v>
      </c>
      <c r="M1" s="6" t="s">
        <v>114</v>
      </c>
      <c r="N1" s="6" t="s">
        <v>115</v>
      </c>
      <c r="O1" s="6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  <c r="W1" s="6" t="s">
        <v>46</v>
      </c>
      <c r="X1" s="6" t="s">
        <v>47</v>
      </c>
      <c r="Y1" s="6" t="s">
        <v>48</v>
      </c>
      <c r="Z1" s="6" t="s">
        <v>49</v>
      </c>
      <c r="AA1" s="6" t="s">
        <v>50</v>
      </c>
      <c r="AB1" s="2" t="s">
        <v>108</v>
      </c>
      <c r="AC1" s="2" t="s">
        <v>109</v>
      </c>
      <c r="AD1" s="2" t="s">
        <v>110</v>
      </c>
      <c r="AE1" s="2" t="s">
        <v>111</v>
      </c>
    </row>
    <row r="2" spans="1:31" x14ac:dyDescent="0.2">
      <c r="A2" t="s">
        <v>61</v>
      </c>
      <c r="B2" s="7">
        <v>7.8932041810992198E-2</v>
      </c>
      <c r="C2">
        <v>4668</v>
      </c>
      <c r="D2">
        <v>16</v>
      </c>
      <c r="E2">
        <v>102</v>
      </c>
      <c r="F2">
        <v>4540</v>
      </c>
      <c r="G2">
        <v>373</v>
      </c>
      <c r="H2">
        <v>4740</v>
      </c>
      <c r="I2">
        <v>4916</v>
      </c>
      <c r="J2" s="7">
        <f>G2/I2</f>
        <v>7.587469487388121E-2</v>
      </c>
      <c r="K2">
        <v>133</v>
      </c>
      <c r="L2">
        <v>75</v>
      </c>
      <c r="M2">
        <v>223</v>
      </c>
      <c r="N2">
        <v>78</v>
      </c>
      <c r="O2" s="1">
        <v>488.5</v>
      </c>
      <c r="P2" s="1">
        <v>26.324209812155502</v>
      </c>
      <c r="Q2" s="1">
        <v>535.83086474444303</v>
      </c>
      <c r="R2" s="1">
        <v>12.5250055034901</v>
      </c>
      <c r="S2" s="1">
        <v>671.852163461538</v>
      </c>
      <c r="T2" s="1">
        <v>55.189724657138299</v>
      </c>
      <c r="U2" s="1">
        <v>582.0625</v>
      </c>
      <c r="V2" s="1">
        <v>84.237735568746103</v>
      </c>
      <c r="W2" s="1">
        <v>713.48749999999995</v>
      </c>
      <c r="X2" s="1">
        <v>462.87026175014603</v>
      </c>
      <c r="Y2" s="1">
        <v>45.878197937554901</v>
      </c>
      <c r="Z2" s="1">
        <v>597.53822046317305</v>
      </c>
      <c r="AA2" s="1">
        <v>958.35930965990201</v>
      </c>
      <c r="AB2" s="1">
        <v>550.60837783639602</v>
      </c>
      <c r="AC2" s="1">
        <v>931.64432862644298</v>
      </c>
      <c r="AD2" s="1">
        <v>790.10960781001802</v>
      </c>
      <c r="AE2" s="1">
        <v>968.50996036052902</v>
      </c>
    </row>
    <row r="3" spans="1:31" x14ac:dyDescent="0.2">
      <c r="A3" t="s">
        <v>84</v>
      </c>
      <c r="B3" s="7">
        <v>0.13088212125986201</v>
      </c>
      <c r="C3">
        <v>3529</v>
      </c>
      <c r="D3">
        <v>42</v>
      </c>
      <c r="E3">
        <v>106</v>
      </c>
      <c r="F3">
        <v>222</v>
      </c>
      <c r="G3">
        <v>84</v>
      </c>
      <c r="H3">
        <v>222</v>
      </c>
      <c r="I3">
        <v>238</v>
      </c>
      <c r="J3" s="7">
        <f>G3/I3</f>
        <v>0.35294117647058826</v>
      </c>
      <c r="K3">
        <v>14</v>
      </c>
      <c r="L3">
        <v>7</v>
      </c>
      <c r="M3">
        <v>36</v>
      </c>
      <c r="N3">
        <v>16</v>
      </c>
      <c r="O3" s="1">
        <v>95.375</v>
      </c>
      <c r="P3" s="1">
        <v>8.0832525915713909</v>
      </c>
      <c r="Q3" s="1">
        <v>92.112499897777894</v>
      </c>
      <c r="R3" s="1">
        <v>4.6619309206469204</v>
      </c>
      <c r="S3" s="1">
        <v>123.53571428571399</v>
      </c>
      <c r="T3" s="1">
        <v>17.632427603389601</v>
      </c>
      <c r="U3" s="1">
        <v>119.142857142857</v>
      </c>
      <c r="V3" s="1">
        <v>8.6779100277071102</v>
      </c>
      <c r="W3" s="1">
        <v>138.56213704994201</v>
      </c>
      <c r="X3" s="1">
        <v>99.762122664882796</v>
      </c>
      <c r="Y3" s="1">
        <v>5.1591838899786504</v>
      </c>
      <c r="Z3" s="1">
        <v>95.784379854481699</v>
      </c>
      <c r="AA3" s="1">
        <v>133.867452968988</v>
      </c>
      <c r="AB3" s="1">
        <v>98.0243055555555</v>
      </c>
      <c r="AC3" s="1">
        <v>143.29411764705901</v>
      </c>
      <c r="AD3" s="1">
        <v>141.026239067055</v>
      </c>
      <c r="AE3" s="1">
        <v>164.01232548768601</v>
      </c>
    </row>
    <row r="4" spans="1:31" x14ac:dyDescent="0.2">
      <c r="A4" t="s">
        <v>77</v>
      </c>
      <c r="B4" s="7">
        <v>0.31555787157663101</v>
      </c>
      <c r="C4">
        <v>3096</v>
      </c>
      <c r="D4">
        <v>33</v>
      </c>
      <c r="E4">
        <v>109</v>
      </c>
      <c r="F4">
        <v>37</v>
      </c>
      <c r="G4">
        <v>21</v>
      </c>
      <c r="H4">
        <v>37</v>
      </c>
      <c r="I4">
        <v>39</v>
      </c>
      <c r="J4" s="7">
        <f>G4/I4</f>
        <v>0.53846153846153844</v>
      </c>
      <c r="K4">
        <v>2</v>
      </c>
      <c r="L4">
        <v>1</v>
      </c>
      <c r="M4">
        <v>7</v>
      </c>
      <c r="N4">
        <v>2</v>
      </c>
      <c r="O4" s="1">
        <v>21.5</v>
      </c>
      <c r="P4" s="1">
        <v>1.28892870605877</v>
      </c>
      <c r="Q4" s="1">
        <v>21.739229024943299</v>
      </c>
      <c r="R4" s="1">
        <v>2.20984999608336</v>
      </c>
      <c r="S4" s="1">
        <v>32.878787878787897</v>
      </c>
      <c r="T4" s="1">
        <v>12.769626497339001</v>
      </c>
      <c r="U4" s="1">
        <v>27.7878787878788</v>
      </c>
      <c r="V4" s="1">
        <v>3.2343428034245698</v>
      </c>
      <c r="W4" s="1">
        <v>32.543560606060602</v>
      </c>
      <c r="X4" s="1">
        <v>23.9521891610799</v>
      </c>
      <c r="Y4" s="1">
        <v>2.0337587783921398</v>
      </c>
      <c r="Z4" s="1">
        <v>34.646977311680601</v>
      </c>
      <c r="AA4" s="1">
        <v>29.4</v>
      </c>
      <c r="AB4" s="1">
        <v>21.6950113378685</v>
      </c>
      <c r="AC4" s="1">
        <v>31.1111111111111</v>
      </c>
      <c r="AD4" s="1">
        <v>30.8754208754209</v>
      </c>
      <c r="AE4" s="1">
        <v>36.1595117845118</v>
      </c>
    </row>
    <row r="5" spans="1:31" x14ac:dyDescent="0.2">
      <c r="A5" t="s">
        <v>79</v>
      </c>
      <c r="B5" s="7">
        <v>0.55088215588476097</v>
      </c>
      <c r="C5">
        <v>2304</v>
      </c>
      <c r="D5">
        <v>52</v>
      </c>
      <c r="E5">
        <v>296</v>
      </c>
      <c r="F5">
        <v>61</v>
      </c>
      <c r="G5">
        <v>46</v>
      </c>
      <c r="H5">
        <v>83</v>
      </c>
      <c r="I5">
        <v>82</v>
      </c>
      <c r="J5" s="7">
        <f>G5/I5</f>
        <v>0.56097560975609762</v>
      </c>
      <c r="K5">
        <v>4</v>
      </c>
      <c r="L5">
        <v>5</v>
      </c>
      <c r="M5">
        <v>8</v>
      </c>
      <c r="N5">
        <v>8</v>
      </c>
      <c r="O5" s="1">
        <v>47</v>
      </c>
      <c r="P5" s="1">
        <v>1.5794558718317599</v>
      </c>
      <c r="Q5" s="1">
        <v>48.7688677662846</v>
      </c>
      <c r="R5" s="1">
        <v>3.4166143233170501</v>
      </c>
      <c r="S5" s="1">
        <v>49.923076923076898</v>
      </c>
      <c r="T5" s="1">
        <v>3.6799673590011102</v>
      </c>
      <c r="U5" s="1">
        <v>53.846153846153797</v>
      </c>
      <c r="V5" s="1">
        <v>3.6850890975395298</v>
      </c>
      <c r="W5" s="1">
        <v>53.9969834087481</v>
      </c>
      <c r="X5" s="1">
        <v>50.162013552313503</v>
      </c>
      <c r="Y5" s="1">
        <v>2.7588002342385698</v>
      </c>
      <c r="Z5" s="1">
        <v>52.079299980207203</v>
      </c>
      <c r="AA5" s="1">
        <v>51.585446349176998</v>
      </c>
      <c r="AB5" s="1">
        <v>47.355387523629503</v>
      </c>
      <c r="AC5" s="1">
        <v>50.596513337534098</v>
      </c>
      <c r="AD5" s="1">
        <v>55.474770975716197</v>
      </c>
      <c r="AE5" s="1">
        <v>55.6301624910543</v>
      </c>
    </row>
    <row r="6" spans="1:31" x14ac:dyDescent="0.2">
      <c r="A6" t="s">
        <v>57</v>
      </c>
      <c r="B6" s="7">
        <v>6.09803421551562E-2</v>
      </c>
      <c r="C6">
        <v>2029</v>
      </c>
      <c r="D6">
        <v>11</v>
      </c>
      <c r="E6">
        <v>66</v>
      </c>
      <c r="F6">
        <v>325</v>
      </c>
      <c r="G6">
        <v>101</v>
      </c>
      <c r="H6">
        <v>355</v>
      </c>
      <c r="I6">
        <v>358</v>
      </c>
      <c r="J6" s="7">
        <f>G6/I6</f>
        <v>0.28212290502793297</v>
      </c>
      <c r="K6">
        <v>30</v>
      </c>
      <c r="L6">
        <v>16</v>
      </c>
      <c r="M6">
        <v>62</v>
      </c>
      <c r="N6">
        <v>22</v>
      </c>
      <c r="O6" s="1">
        <v>126.58823529411799</v>
      </c>
      <c r="P6" s="1">
        <v>12.3341047817367</v>
      </c>
      <c r="Q6" s="1">
        <v>135.081698478352</v>
      </c>
      <c r="R6" s="1">
        <v>6.1824594386372196</v>
      </c>
      <c r="S6" s="1">
        <v>180.42148760330599</v>
      </c>
      <c r="T6" s="1">
        <v>27.804523106418799</v>
      </c>
      <c r="U6" s="1">
        <v>157.363636363636</v>
      </c>
      <c r="V6" s="1">
        <v>31.455070936230701</v>
      </c>
      <c r="W6" s="1">
        <v>191.89090909090899</v>
      </c>
      <c r="X6" s="1">
        <v>125.390317916363</v>
      </c>
      <c r="Y6" s="1">
        <v>17.2671810270609</v>
      </c>
      <c r="Z6" s="1">
        <v>169.93970386318699</v>
      </c>
      <c r="AA6" s="1">
        <v>233.34865680763701</v>
      </c>
      <c r="AB6" s="1">
        <v>137.75669052053701</v>
      </c>
      <c r="AC6" s="1">
        <v>252.25843161156399</v>
      </c>
      <c r="AD6" s="1">
        <v>216.66231474632599</v>
      </c>
      <c r="AE6" s="1">
        <v>264.200354688934</v>
      </c>
    </row>
    <row r="7" spans="1:31" x14ac:dyDescent="0.2">
      <c r="A7" t="s">
        <v>59</v>
      </c>
      <c r="B7" s="7">
        <v>3.9914405774283998E-2</v>
      </c>
      <c r="C7">
        <v>1388</v>
      </c>
      <c r="D7">
        <v>23</v>
      </c>
      <c r="E7">
        <v>36</v>
      </c>
      <c r="F7">
        <v>149</v>
      </c>
      <c r="G7">
        <v>54</v>
      </c>
      <c r="H7">
        <v>150</v>
      </c>
      <c r="I7">
        <v>200</v>
      </c>
      <c r="J7" s="7">
        <f>G7/I7</f>
        <v>0.27</v>
      </c>
      <c r="K7">
        <v>13</v>
      </c>
      <c r="L7">
        <v>4</v>
      </c>
      <c r="M7">
        <v>23</v>
      </c>
      <c r="N7">
        <v>9</v>
      </c>
      <c r="O7" s="1">
        <v>69.599999999999994</v>
      </c>
      <c r="P7" s="1">
        <v>11.6407433009109</v>
      </c>
      <c r="Q7" s="1">
        <v>68.468869846975593</v>
      </c>
      <c r="R7" s="1">
        <v>4.1582562347640204</v>
      </c>
      <c r="S7" s="1">
        <v>82.1111111111111</v>
      </c>
      <c r="T7" s="1">
        <v>15.916879428910001</v>
      </c>
      <c r="U7" s="1">
        <v>76</v>
      </c>
      <c r="V7" s="1">
        <v>9.5825929140562796</v>
      </c>
      <c r="W7" s="1">
        <v>89.156126482213395</v>
      </c>
      <c r="X7" s="1">
        <v>63.624896837845803</v>
      </c>
      <c r="Y7" s="1">
        <v>6.1157129103196697</v>
      </c>
      <c r="Z7" s="1">
        <v>63.298397921629103</v>
      </c>
      <c r="AA7" s="1">
        <v>91.575992281393695</v>
      </c>
      <c r="AB7" s="1">
        <v>73.633744855967095</v>
      </c>
      <c r="AC7" s="1">
        <v>93.686042524005501</v>
      </c>
      <c r="AD7" s="1">
        <v>89.787379972565105</v>
      </c>
      <c r="AE7" s="1">
        <v>105.330197438692</v>
      </c>
    </row>
    <row r="8" spans="1:31" x14ac:dyDescent="0.2">
      <c r="A8" t="s">
        <v>54</v>
      </c>
      <c r="B8" s="7">
        <v>0.34306062185165898</v>
      </c>
      <c r="C8">
        <v>549</v>
      </c>
      <c r="D8">
        <v>33</v>
      </c>
      <c r="E8">
        <v>79</v>
      </c>
      <c r="F8">
        <v>18</v>
      </c>
      <c r="G8">
        <v>16</v>
      </c>
      <c r="H8">
        <v>18</v>
      </c>
      <c r="I8">
        <v>22</v>
      </c>
      <c r="J8" s="7">
        <f>G8/I8</f>
        <v>0.72727272727272729</v>
      </c>
      <c r="K8">
        <v>2</v>
      </c>
      <c r="L8">
        <v>1</v>
      </c>
      <c r="M8">
        <v>3</v>
      </c>
      <c r="N8">
        <v>5</v>
      </c>
      <c r="O8" s="1">
        <v>16.5</v>
      </c>
      <c r="P8" s="1">
        <v>1.28584955998324</v>
      </c>
      <c r="Q8" s="1">
        <v>16.9043400305859</v>
      </c>
      <c r="R8" s="1">
        <v>1.9126077623790501</v>
      </c>
      <c r="S8" s="1">
        <v>16.8727272727273</v>
      </c>
      <c r="T8" s="1">
        <v>1.42849397664894</v>
      </c>
      <c r="U8" s="1">
        <v>18.909090909090899</v>
      </c>
      <c r="V8" s="1">
        <v>2.1818181818181799</v>
      </c>
      <c r="W8" s="1">
        <v>17.1770833333333</v>
      </c>
      <c r="X8" s="1">
        <v>17.788323640398801</v>
      </c>
      <c r="Y8" s="1">
        <v>1.55977815543319</v>
      </c>
      <c r="Z8" s="1">
        <v>21.186500561328199</v>
      </c>
      <c r="AA8" s="1">
        <v>17.522150997151002</v>
      </c>
      <c r="AB8" s="1">
        <v>16.7578125</v>
      </c>
      <c r="AC8" s="1">
        <v>17.080078125</v>
      </c>
      <c r="AD8" s="1">
        <v>19.573863636363601</v>
      </c>
      <c r="AE8" s="1">
        <v>17.7809651692708</v>
      </c>
    </row>
    <row r="9" spans="1:31" x14ac:dyDescent="0.2">
      <c r="A9" t="s">
        <v>74</v>
      </c>
      <c r="B9" s="7">
        <v>4.8101976189521799E-3</v>
      </c>
      <c r="C9">
        <v>535</v>
      </c>
      <c r="D9">
        <v>4</v>
      </c>
      <c r="E9">
        <v>6</v>
      </c>
      <c r="F9">
        <v>358</v>
      </c>
      <c r="G9">
        <v>64</v>
      </c>
      <c r="H9">
        <v>393</v>
      </c>
      <c r="I9">
        <v>400</v>
      </c>
      <c r="J9" s="7">
        <f>G9/I9</f>
        <v>0.16</v>
      </c>
      <c r="K9">
        <v>24</v>
      </c>
      <c r="L9">
        <v>12</v>
      </c>
      <c r="M9">
        <v>43</v>
      </c>
      <c r="N9">
        <v>16</v>
      </c>
      <c r="O9" s="1">
        <v>85.230769230769198</v>
      </c>
      <c r="P9" s="1">
        <v>11.4710828470464</v>
      </c>
      <c r="Q9" s="1">
        <v>89.458739540484203</v>
      </c>
      <c r="R9" s="1">
        <v>4.7139459055289299</v>
      </c>
      <c r="S9" s="1">
        <v>107.3359375</v>
      </c>
      <c r="T9" s="1">
        <v>18.314179014758501</v>
      </c>
      <c r="U9" s="1">
        <v>96.25</v>
      </c>
      <c r="V9" s="1">
        <v>24.4374200765956</v>
      </c>
      <c r="W9" s="1">
        <v>112.416666666667</v>
      </c>
      <c r="X9" s="1">
        <v>78.62109375</v>
      </c>
      <c r="Y9" s="1">
        <v>13.2709513149477</v>
      </c>
      <c r="Z9" s="1">
        <v>129.86222674075799</v>
      </c>
      <c r="AA9" s="1">
        <v>169.12229113398999</v>
      </c>
      <c r="AB9" s="1">
        <v>97.216346153846104</v>
      </c>
      <c r="AC9" s="1">
        <v>169.98642865349299</v>
      </c>
      <c r="AD9" s="1">
        <v>139.69879150390599</v>
      </c>
      <c r="AE9" s="1">
        <v>163.16335042317701</v>
      </c>
    </row>
    <row r="10" spans="1:31" x14ac:dyDescent="0.2">
      <c r="A10" t="s">
        <v>73</v>
      </c>
      <c r="B10" s="7">
        <v>1.6552738865217801E-2</v>
      </c>
      <c r="C10">
        <v>480</v>
      </c>
      <c r="D10">
        <v>13</v>
      </c>
      <c r="E10">
        <v>26</v>
      </c>
      <c r="F10">
        <v>1746</v>
      </c>
      <c r="G10">
        <v>93</v>
      </c>
      <c r="H10">
        <v>1740</v>
      </c>
      <c r="I10">
        <v>1888</v>
      </c>
      <c r="J10" s="7">
        <f>G10/I10</f>
        <v>4.9258474576271187E-2</v>
      </c>
      <c r="K10">
        <v>40</v>
      </c>
      <c r="L10">
        <v>17</v>
      </c>
      <c r="M10">
        <v>69</v>
      </c>
      <c r="N10">
        <v>14</v>
      </c>
      <c r="O10" s="1">
        <v>136.333333333333</v>
      </c>
      <c r="P10" s="1">
        <v>18.286370900422099</v>
      </c>
      <c r="Q10" s="1">
        <v>147.78300980203699</v>
      </c>
      <c r="R10" s="1">
        <v>6.9339264470522304</v>
      </c>
      <c r="S10" s="1">
        <v>249.956043956044</v>
      </c>
      <c r="T10" s="1">
        <v>57.833733137916099</v>
      </c>
      <c r="U10" s="1">
        <v>156.69230769230799</v>
      </c>
      <c r="V10" s="1">
        <v>24.937317868712501</v>
      </c>
      <c r="W10" s="1">
        <v>204.21794871794901</v>
      </c>
      <c r="X10" s="1">
        <v>119.24345059401099</v>
      </c>
      <c r="Y10" s="1">
        <v>11.966578617838399</v>
      </c>
      <c r="Z10" s="1">
        <v>133.374559728192</v>
      </c>
      <c r="AA10" s="1">
        <v>389.67346457077798</v>
      </c>
      <c r="AB10" s="1">
        <v>161.55397541141599</v>
      </c>
      <c r="AC10" s="1">
        <v>386.68678459937598</v>
      </c>
      <c r="AD10" s="1">
        <v>242.94645001200701</v>
      </c>
      <c r="AE10" s="1">
        <v>316.63344806424902</v>
      </c>
    </row>
    <row r="11" spans="1:31" x14ac:dyDescent="0.2">
      <c r="A11" t="s">
        <v>72</v>
      </c>
      <c r="B11" s="7">
        <v>2.4050988094760899E-2</v>
      </c>
      <c r="C11">
        <v>425</v>
      </c>
      <c r="D11">
        <v>19</v>
      </c>
      <c r="E11">
        <v>30</v>
      </c>
      <c r="F11">
        <v>1029</v>
      </c>
      <c r="G11">
        <v>117</v>
      </c>
      <c r="H11">
        <v>1026</v>
      </c>
      <c r="I11">
        <v>1100</v>
      </c>
      <c r="J11" s="7">
        <f>G11/I11</f>
        <v>0.10636363636363637</v>
      </c>
      <c r="K11">
        <v>52</v>
      </c>
      <c r="L11">
        <v>19</v>
      </c>
      <c r="M11">
        <v>80</v>
      </c>
      <c r="N11">
        <v>20</v>
      </c>
      <c r="O11" s="1">
        <v>183.3</v>
      </c>
      <c r="P11" s="1">
        <v>24.895212024355001</v>
      </c>
      <c r="Q11" s="1">
        <v>185.28201898043201</v>
      </c>
      <c r="R11" s="1">
        <v>7.2812096285082504</v>
      </c>
      <c r="S11" s="1">
        <v>268.57894736842098</v>
      </c>
      <c r="T11" s="1">
        <v>49.489359218929799</v>
      </c>
      <c r="U11" s="1">
        <v>192.789473684211</v>
      </c>
      <c r="V11" s="1">
        <v>23.597736874445602</v>
      </c>
      <c r="W11" s="1">
        <v>247.46783625731001</v>
      </c>
      <c r="X11" s="1">
        <v>148.50754201887401</v>
      </c>
      <c r="Y11" s="1">
        <v>11.959807928453101</v>
      </c>
      <c r="Z11" s="1">
        <v>145.04411024503401</v>
      </c>
      <c r="AA11" s="1">
        <v>469.95682940919301</v>
      </c>
      <c r="AB11" s="1">
        <v>219.50740740740699</v>
      </c>
      <c r="AC11" s="1">
        <v>392.528978776842</v>
      </c>
      <c r="AD11" s="1">
        <v>282.92408041800797</v>
      </c>
      <c r="AE11" s="1">
        <v>363.16614526796002</v>
      </c>
    </row>
    <row r="12" spans="1:31" x14ac:dyDescent="0.2">
      <c r="A12" t="s">
        <v>67</v>
      </c>
      <c r="B12" s="7">
        <v>0.46425695201099099</v>
      </c>
      <c r="C12">
        <v>325</v>
      </c>
      <c r="D12">
        <v>35</v>
      </c>
      <c r="E12">
        <v>98</v>
      </c>
      <c r="F12">
        <v>2</v>
      </c>
      <c r="G12">
        <v>1</v>
      </c>
      <c r="H12">
        <v>2</v>
      </c>
      <c r="I12">
        <v>3</v>
      </c>
      <c r="J12" s="7">
        <f>G12/I12</f>
        <v>0.33333333333333331</v>
      </c>
      <c r="K12">
        <v>0</v>
      </c>
      <c r="L12">
        <v>0</v>
      </c>
      <c r="M12">
        <v>0</v>
      </c>
      <c r="N12">
        <v>0</v>
      </c>
      <c r="O12" s="1">
        <v>1</v>
      </c>
      <c r="P12" s="1">
        <v>0</v>
      </c>
      <c r="Q12" s="1" t="s">
        <v>1</v>
      </c>
      <c r="R12" s="1" t="s">
        <v>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0</v>
      </c>
      <c r="Z12" s="1" t="s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</row>
    <row r="13" spans="1:31" x14ac:dyDescent="0.2">
      <c r="A13" t="s">
        <v>55</v>
      </c>
      <c r="B13" s="7">
        <v>0.12914334911752001</v>
      </c>
      <c r="C13">
        <v>269</v>
      </c>
      <c r="D13">
        <v>27</v>
      </c>
      <c r="E13">
        <v>57</v>
      </c>
      <c r="F13">
        <v>39</v>
      </c>
      <c r="G13">
        <v>18</v>
      </c>
      <c r="H13">
        <v>39</v>
      </c>
      <c r="I13">
        <v>41</v>
      </c>
      <c r="J13" s="7">
        <f>G13/I13</f>
        <v>0.43902439024390244</v>
      </c>
      <c r="K13">
        <v>2</v>
      </c>
      <c r="L13">
        <v>2</v>
      </c>
      <c r="M13">
        <v>6</v>
      </c>
      <c r="N13">
        <v>4</v>
      </c>
      <c r="O13" s="1">
        <v>18.3333333333333</v>
      </c>
      <c r="P13" s="1">
        <v>0.92046199301416798</v>
      </c>
      <c r="Q13" s="1">
        <v>19.795093795093798</v>
      </c>
      <c r="R13" s="1">
        <v>2.1256134015279402</v>
      </c>
      <c r="S13" s="1">
        <v>22.3333333333333</v>
      </c>
      <c r="T13" s="1">
        <v>4.64179882117873</v>
      </c>
      <c r="U13" s="1">
        <v>23.7777777777778</v>
      </c>
      <c r="V13" s="1">
        <v>3.64245654907978</v>
      </c>
      <c r="W13" s="1">
        <v>25.772079772079799</v>
      </c>
      <c r="X13" s="1">
        <v>20.8047296685438</v>
      </c>
      <c r="Y13" s="1">
        <v>2.2337249893227402</v>
      </c>
      <c r="Z13" s="1">
        <v>29.156733269877201</v>
      </c>
      <c r="AA13" s="1">
        <v>26.128084648493498</v>
      </c>
      <c r="AB13" s="1">
        <v>18.559670781893001</v>
      </c>
      <c r="AC13" s="1">
        <v>23.3333333333333</v>
      </c>
      <c r="AD13" s="1">
        <v>26.419753086419799</v>
      </c>
      <c r="AE13" s="1">
        <v>28.635644191199699</v>
      </c>
    </row>
    <row r="14" spans="1:31" x14ac:dyDescent="0.2">
      <c r="A14" t="s">
        <v>71</v>
      </c>
      <c r="B14" s="7">
        <v>0.30717753215764798</v>
      </c>
      <c r="C14">
        <v>259</v>
      </c>
      <c r="D14">
        <v>41</v>
      </c>
      <c r="E14">
        <v>111</v>
      </c>
      <c r="F14">
        <v>5</v>
      </c>
      <c r="G14">
        <v>4</v>
      </c>
      <c r="H14">
        <v>5</v>
      </c>
      <c r="I14">
        <v>6</v>
      </c>
      <c r="J14" s="7">
        <f>G14/I14</f>
        <v>0.66666666666666663</v>
      </c>
      <c r="K14">
        <v>0</v>
      </c>
      <c r="L14">
        <v>0</v>
      </c>
      <c r="M14">
        <v>0</v>
      </c>
      <c r="N14">
        <v>0</v>
      </c>
      <c r="O14" s="1">
        <v>4</v>
      </c>
      <c r="P14" s="1">
        <v>0</v>
      </c>
      <c r="Q14" s="1" t="s">
        <v>1</v>
      </c>
      <c r="R14" s="1" t="s">
        <v>1</v>
      </c>
      <c r="S14" s="1">
        <v>4</v>
      </c>
      <c r="T14" s="1">
        <v>0</v>
      </c>
      <c r="U14" s="1">
        <v>4</v>
      </c>
      <c r="V14" s="1">
        <v>0</v>
      </c>
      <c r="W14" s="1">
        <v>4</v>
      </c>
      <c r="X14" s="1">
        <v>4.00152557301905</v>
      </c>
      <c r="Y14" s="1">
        <v>3.9028978710269002E-2</v>
      </c>
      <c r="Z14" s="1" t="s">
        <v>1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</row>
    <row r="15" spans="1:31" x14ac:dyDescent="0.2">
      <c r="A15" t="s">
        <v>85</v>
      </c>
      <c r="B15" s="7">
        <v>0.26799672448447798</v>
      </c>
      <c r="C15">
        <v>245</v>
      </c>
      <c r="D15">
        <v>18</v>
      </c>
      <c r="E15">
        <v>36</v>
      </c>
      <c r="F15">
        <v>4</v>
      </c>
      <c r="G15">
        <v>4</v>
      </c>
      <c r="H15">
        <v>4</v>
      </c>
      <c r="I15">
        <v>4</v>
      </c>
      <c r="J15" s="7">
        <f>G15/I15</f>
        <v>1</v>
      </c>
      <c r="K15">
        <v>0</v>
      </c>
      <c r="L15">
        <v>0</v>
      </c>
      <c r="M15">
        <v>0</v>
      </c>
      <c r="N15">
        <v>1</v>
      </c>
      <c r="O15" s="1">
        <v>4</v>
      </c>
      <c r="P15" s="1">
        <v>0</v>
      </c>
      <c r="Q15" s="1">
        <v>4</v>
      </c>
      <c r="R15" s="1">
        <v>0.86602540378443904</v>
      </c>
      <c r="S15" s="1">
        <v>4</v>
      </c>
      <c r="T15" s="1">
        <v>0</v>
      </c>
      <c r="U15" s="1">
        <v>4</v>
      </c>
      <c r="V15" s="1">
        <v>0</v>
      </c>
      <c r="W15" s="1">
        <v>3.16339869281046</v>
      </c>
      <c r="X15" s="1">
        <v>4.1207223238999404</v>
      </c>
      <c r="Y15" s="1">
        <v>0.32624955218380203</v>
      </c>
      <c r="Z15" s="1" t="s">
        <v>1</v>
      </c>
      <c r="AA15" s="1">
        <v>4</v>
      </c>
      <c r="AB15" s="1">
        <v>4</v>
      </c>
      <c r="AC15" s="1">
        <v>4</v>
      </c>
      <c r="AD15" s="1">
        <v>4</v>
      </c>
      <c r="AE15" s="1">
        <v>3.16339869281046</v>
      </c>
    </row>
    <row r="16" spans="1:31" x14ac:dyDescent="0.2">
      <c r="A16" t="s">
        <v>86</v>
      </c>
      <c r="B16" s="7">
        <v>3.4740316136876802E-2</v>
      </c>
      <c r="C16">
        <v>240</v>
      </c>
      <c r="D16">
        <v>31</v>
      </c>
      <c r="E16">
        <v>36</v>
      </c>
      <c r="F16">
        <v>12</v>
      </c>
      <c r="G16">
        <v>11</v>
      </c>
      <c r="H16">
        <v>12</v>
      </c>
      <c r="I16">
        <v>12</v>
      </c>
      <c r="J16" s="7">
        <f>G16/I16</f>
        <v>0.91666666666666663</v>
      </c>
      <c r="K16">
        <v>2</v>
      </c>
      <c r="L16">
        <v>1</v>
      </c>
      <c r="M16">
        <v>2</v>
      </c>
      <c r="N16">
        <v>2</v>
      </c>
      <c r="O16" s="1">
        <v>11.5</v>
      </c>
      <c r="P16" s="1">
        <v>1.2800730278080801</v>
      </c>
      <c r="Q16" s="1">
        <v>12.3786764705882</v>
      </c>
      <c r="R16" s="1">
        <v>1.62212639346593</v>
      </c>
      <c r="S16" s="1">
        <v>11.9677419354839</v>
      </c>
      <c r="T16" s="1">
        <v>1.8190802812737701</v>
      </c>
      <c r="U16" s="1">
        <v>12.935483870967699</v>
      </c>
      <c r="V16" s="1">
        <v>1.36859377003848</v>
      </c>
      <c r="W16" s="1">
        <v>12.9978494623656</v>
      </c>
      <c r="X16" s="1">
        <v>12.037563962088401</v>
      </c>
      <c r="Y16" s="1">
        <v>0.90873252674170701</v>
      </c>
      <c r="Z16" s="1">
        <v>18.267723421125702</v>
      </c>
      <c r="AA16" s="1">
        <v>11.9722222222222</v>
      </c>
      <c r="AB16" s="1">
        <v>11.880165289256199</v>
      </c>
      <c r="AC16" s="1">
        <v>11.7079889807163</v>
      </c>
      <c r="AD16" s="1">
        <v>13.3631031724873</v>
      </c>
      <c r="AE16" s="1">
        <v>13.4275304363281</v>
      </c>
    </row>
    <row r="17" spans="1:31" x14ac:dyDescent="0.2">
      <c r="A17" t="s">
        <v>76</v>
      </c>
      <c r="B17" s="7">
        <v>0.30792552939504497</v>
      </c>
      <c r="C17">
        <v>231</v>
      </c>
      <c r="D17">
        <v>32</v>
      </c>
      <c r="E17">
        <v>65</v>
      </c>
      <c r="F17">
        <v>16</v>
      </c>
      <c r="G17">
        <v>9</v>
      </c>
      <c r="H17">
        <v>16</v>
      </c>
      <c r="I17">
        <v>17</v>
      </c>
      <c r="J17" s="7">
        <f>G17/I17</f>
        <v>0.52941176470588236</v>
      </c>
      <c r="K17">
        <v>0</v>
      </c>
      <c r="L17">
        <v>0</v>
      </c>
      <c r="M17">
        <v>0</v>
      </c>
      <c r="N17">
        <v>1</v>
      </c>
      <c r="O17" s="1">
        <v>9</v>
      </c>
      <c r="P17" s="1">
        <v>0</v>
      </c>
      <c r="Q17" s="1">
        <v>9</v>
      </c>
      <c r="R17" s="1">
        <v>1.49071198499986</v>
      </c>
      <c r="S17" s="1">
        <v>9</v>
      </c>
      <c r="T17" s="1">
        <v>0</v>
      </c>
      <c r="U17" s="1">
        <v>9</v>
      </c>
      <c r="V17" s="1">
        <v>0</v>
      </c>
      <c r="W17" s="1">
        <v>8.0927419354838701</v>
      </c>
      <c r="X17" s="1">
        <v>9.24073674983876</v>
      </c>
      <c r="Y17" s="1">
        <v>0.48306072075286</v>
      </c>
      <c r="Z17" s="1">
        <v>15.9864415824236</v>
      </c>
      <c r="AA17" s="1">
        <v>9</v>
      </c>
      <c r="AB17" s="1">
        <v>9</v>
      </c>
      <c r="AC17" s="1">
        <v>9</v>
      </c>
      <c r="AD17" s="1">
        <v>9</v>
      </c>
      <c r="AE17" s="1">
        <v>8.0927419354838701</v>
      </c>
    </row>
    <row r="18" spans="1:31" x14ac:dyDescent="0.2">
      <c r="A18" t="s">
        <v>82</v>
      </c>
      <c r="B18" s="7">
        <v>0.68725408009908495</v>
      </c>
      <c r="C18">
        <v>207</v>
      </c>
      <c r="D18">
        <v>35</v>
      </c>
      <c r="E18">
        <v>91</v>
      </c>
      <c r="F18">
        <v>7</v>
      </c>
      <c r="G18">
        <v>2</v>
      </c>
      <c r="H18">
        <v>7</v>
      </c>
      <c r="I18">
        <v>13</v>
      </c>
      <c r="J18" s="7">
        <f>G18/I18</f>
        <v>0.15384615384615385</v>
      </c>
      <c r="K18">
        <v>0</v>
      </c>
      <c r="L18">
        <v>0</v>
      </c>
      <c r="M18">
        <v>0</v>
      </c>
      <c r="N18">
        <v>0</v>
      </c>
      <c r="O18" s="1">
        <v>2</v>
      </c>
      <c r="P18" s="1">
        <v>0</v>
      </c>
      <c r="Q18" s="1" t="s">
        <v>1</v>
      </c>
      <c r="R18" s="1" t="s">
        <v>1</v>
      </c>
      <c r="S18" s="1">
        <v>2</v>
      </c>
      <c r="T18" s="1">
        <v>0</v>
      </c>
      <c r="U18" s="1">
        <v>2</v>
      </c>
      <c r="V18" s="1">
        <v>0</v>
      </c>
      <c r="W18" s="1">
        <v>2</v>
      </c>
      <c r="X18" s="1">
        <v>2.04343778675439</v>
      </c>
      <c r="Y18" s="1">
        <v>0.20384049017864</v>
      </c>
      <c r="Z18" s="1" t="s">
        <v>1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</row>
    <row r="19" spans="1:31" x14ac:dyDescent="0.2">
      <c r="A19" t="s">
        <v>80</v>
      </c>
      <c r="B19" s="7">
        <v>0.380807311500381</v>
      </c>
      <c r="C19">
        <v>204</v>
      </c>
      <c r="D19">
        <v>18</v>
      </c>
      <c r="E19">
        <v>38</v>
      </c>
      <c r="F19">
        <v>11</v>
      </c>
      <c r="G19">
        <v>7</v>
      </c>
      <c r="H19">
        <v>11</v>
      </c>
      <c r="I19">
        <v>12</v>
      </c>
      <c r="J19" s="7">
        <f>G19/I19</f>
        <v>0.58333333333333337</v>
      </c>
      <c r="K19">
        <v>2</v>
      </c>
      <c r="L19">
        <v>0</v>
      </c>
      <c r="M19">
        <v>3</v>
      </c>
      <c r="N19">
        <v>1</v>
      </c>
      <c r="O19" s="1">
        <v>8</v>
      </c>
      <c r="P19" s="1">
        <v>2.2360679774997898</v>
      </c>
      <c r="Q19" s="1">
        <v>10.9</v>
      </c>
      <c r="R19" s="1">
        <v>1.21702535027633</v>
      </c>
      <c r="S19" s="1">
        <v>11.25</v>
      </c>
      <c r="T19" s="1">
        <v>6.8114486956398101</v>
      </c>
      <c r="U19" s="1">
        <v>9.8333333333333304</v>
      </c>
      <c r="V19" s="1">
        <v>1.6358257627039401</v>
      </c>
      <c r="W19" s="1">
        <v>11.6633986928105</v>
      </c>
      <c r="X19" s="1">
        <v>8.2059793110782593</v>
      </c>
      <c r="Y19" s="1">
        <v>0.85847883265131397</v>
      </c>
      <c r="Z19" s="1" t="s">
        <v>1</v>
      </c>
      <c r="AA19" s="1">
        <v>10.2592592592593</v>
      </c>
      <c r="AB19" s="1">
        <v>8.6530612244898002</v>
      </c>
      <c r="AC19" s="1">
        <v>10.061224489795899</v>
      </c>
      <c r="AD19" s="1">
        <v>11.639455782312901</v>
      </c>
      <c r="AE19" s="1">
        <v>13.805655595571601</v>
      </c>
    </row>
    <row r="20" spans="1:31" x14ac:dyDescent="0.2">
      <c r="A20" t="s">
        <v>65</v>
      </c>
      <c r="B20" s="7">
        <v>4.4093478173728301E-2</v>
      </c>
      <c r="C20">
        <v>176</v>
      </c>
      <c r="D20">
        <v>11</v>
      </c>
      <c r="E20">
        <v>11</v>
      </c>
      <c r="F20">
        <v>4</v>
      </c>
      <c r="G20">
        <v>2</v>
      </c>
      <c r="H20">
        <v>7</v>
      </c>
      <c r="I20">
        <v>5</v>
      </c>
      <c r="J20" s="7">
        <f>G20/I20</f>
        <v>0.4</v>
      </c>
      <c r="K20">
        <v>1</v>
      </c>
      <c r="L20">
        <v>0</v>
      </c>
      <c r="M20">
        <v>1</v>
      </c>
      <c r="N20">
        <v>0</v>
      </c>
      <c r="O20" s="1">
        <v>2</v>
      </c>
      <c r="P20" s="1">
        <v>0.35355339059327401</v>
      </c>
      <c r="Q20" s="1" t="s">
        <v>1</v>
      </c>
      <c r="R20" s="1" t="s">
        <v>1</v>
      </c>
      <c r="S20" s="1">
        <v>2</v>
      </c>
      <c r="T20" s="1">
        <v>0.32141217326661198</v>
      </c>
      <c r="U20" s="1">
        <v>2.9090909090909101</v>
      </c>
      <c r="V20" s="1">
        <v>0.90909090909090895</v>
      </c>
      <c r="W20" s="1">
        <v>3.7272727272727302</v>
      </c>
      <c r="X20" s="1">
        <v>2.3504938994849001</v>
      </c>
      <c r="Y20" s="1">
        <v>0.47712464399648002</v>
      </c>
      <c r="Z20" s="1" t="s">
        <v>1</v>
      </c>
      <c r="AA20" s="1">
        <v>2</v>
      </c>
      <c r="AB20" s="1">
        <v>2.5</v>
      </c>
      <c r="AC20" s="1">
        <v>2.5</v>
      </c>
      <c r="AD20" s="1">
        <v>3.6363636363636398</v>
      </c>
      <c r="AE20" s="1">
        <v>4.6590909090909101</v>
      </c>
    </row>
    <row r="21" spans="1:31" x14ac:dyDescent="0.2">
      <c r="A21" t="s">
        <v>56</v>
      </c>
      <c r="B21" s="7">
        <v>0.25581505518972902</v>
      </c>
      <c r="C21">
        <v>151</v>
      </c>
      <c r="D21">
        <v>28</v>
      </c>
      <c r="E21">
        <v>54</v>
      </c>
      <c r="F21">
        <v>8</v>
      </c>
      <c r="G21">
        <v>5</v>
      </c>
      <c r="H21">
        <v>8</v>
      </c>
      <c r="I21">
        <v>8</v>
      </c>
      <c r="J21" s="7">
        <f>G21/I21</f>
        <v>0.625</v>
      </c>
      <c r="K21">
        <v>0</v>
      </c>
      <c r="L21">
        <v>0</v>
      </c>
      <c r="M21">
        <v>0</v>
      </c>
      <c r="N21">
        <v>1</v>
      </c>
      <c r="O21" s="1">
        <v>5</v>
      </c>
      <c r="P21" s="1">
        <v>0</v>
      </c>
      <c r="Q21" s="1">
        <v>5</v>
      </c>
      <c r="R21" s="1">
        <v>0.89442719099991597</v>
      </c>
      <c r="S21" s="1">
        <v>5</v>
      </c>
      <c r="T21" s="1">
        <v>0</v>
      </c>
      <c r="U21" s="1">
        <v>5</v>
      </c>
      <c r="V21" s="1">
        <v>0</v>
      </c>
      <c r="W21" s="1">
        <v>4.1058201058201096</v>
      </c>
      <c r="X21" s="1">
        <v>5.1259712392039898</v>
      </c>
      <c r="Y21" s="1">
        <v>0.33193561065433702</v>
      </c>
      <c r="Z21" s="1">
        <v>13.7015169616671</v>
      </c>
      <c r="AA21" s="1">
        <v>5</v>
      </c>
      <c r="AB21" s="1">
        <v>5</v>
      </c>
      <c r="AC21" s="1">
        <v>5</v>
      </c>
      <c r="AD21" s="1">
        <v>5</v>
      </c>
      <c r="AE21" s="1">
        <v>4.1058201058201096</v>
      </c>
    </row>
    <row r="22" spans="1:31" x14ac:dyDescent="0.2">
      <c r="A22" t="s">
        <v>91</v>
      </c>
      <c r="B22" s="7">
        <v>0.19107173875282299</v>
      </c>
      <c r="C22">
        <v>146</v>
      </c>
      <c r="D22">
        <v>27</v>
      </c>
      <c r="E22">
        <v>43</v>
      </c>
      <c r="F22">
        <v>28</v>
      </c>
      <c r="G22">
        <v>20</v>
      </c>
      <c r="H22">
        <v>45</v>
      </c>
      <c r="I22">
        <v>45</v>
      </c>
      <c r="J22" s="7">
        <f>G22/I22</f>
        <v>0.44444444444444442</v>
      </c>
      <c r="K22">
        <v>6</v>
      </c>
      <c r="L22">
        <v>4</v>
      </c>
      <c r="M22">
        <v>10</v>
      </c>
      <c r="N22">
        <v>6</v>
      </c>
      <c r="O22" s="1">
        <v>23</v>
      </c>
      <c r="P22" s="1">
        <v>3.41136208930507</v>
      </c>
      <c r="Q22" s="1">
        <v>25.1643333333333</v>
      </c>
      <c r="R22" s="1">
        <v>2.3563435134998101</v>
      </c>
      <c r="S22" s="1">
        <v>28.0246913580247</v>
      </c>
      <c r="T22" s="1">
        <v>6.6719990867235497</v>
      </c>
      <c r="U22" s="1">
        <v>29.629629629629601</v>
      </c>
      <c r="V22" s="1">
        <v>4.5638286817035096</v>
      </c>
      <c r="W22" s="1">
        <v>33.547008547008502</v>
      </c>
      <c r="X22" s="1">
        <v>24.406266950025099</v>
      </c>
      <c r="Y22" s="1">
        <v>2.6189437293852702</v>
      </c>
      <c r="Z22" s="1">
        <v>30.301166291357401</v>
      </c>
      <c r="AA22" s="1">
        <v>29.689584795321601</v>
      </c>
      <c r="AB22" s="1">
        <v>25.07</v>
      </c>
      <c r="AC22" s="1">
        <v>33.035714285714299</v>
      </c>
      <c r="AD22" s="1">
        <v>37.037037037037003</v>
      </c>
      <c r="AE22" s="1">
        <v>41.933760683760703</v>
      </c>
    </row>
    <row r="23" spans="1:31" x14ac:dyDescent="0.2">
      <c r="A23" t="s">
        <v>70</v>
      </c>
      <c r="B23" s="7">
        <v>0.52110474205315305</v>
      </c>
      <c r="C23">
        <v>136</v>
      </c>
      <c r="D23">
        <v>24</v>
      </c>
      <c r="E23">
        <v>52</v>
      </c>
      <c r="F23">
        <v>4</v>
      </c>
      <c r="G23">
        <v>3</v>
      </c>
      <c r="H23">
        <v>5</v>
      </c>
      <c r="I23">
        <v>5</v>
      </c>
      <c r="J23" s="7">
        <f>G23/I23</f>
        <v>0.6</v>
      </c>
      <c r="K23">
        <v>0</v>
      </c>
      <c r="L23">
        <v>0</v>
      </c>
      <c r="M23">
        <v>0</v>
      </c>
      <c r="N23">
        <v>0</v>
      </c>
      <c r="O23" s="1">
        <v>3</v>
      </c>
      <c r="P23" s="1">
        <v>0</v>
      </c>
      <c r="Q23" s="1" t="s">
        <v>1</v>
      </c>
      <c r="R23" s="1" t="s">
        <v>1</v>
      </c>
      <c r="S23" s="1">
        <v>3</v>
      </c>
      <c r="T23" s="1">
        <v>0</v>
      </c>
      <c r="U23" s="1">
        <v>3</v>
      </c>
      <c r="V23" s="1">
        <v>0</v>
      </c>
      <c r="W23" s="1">
        <v>3</v>
      </c>
      <c r="X23" s="1">
        <v>3.0010627945294202</v>
      </c>
      <c r="Y23" s="1">
        <v>3.25832241616201E-2</v>
      </c>
      <c r="Z23" s="1" t="s">
        <v>1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</row>
    <row r="24" spans="1:31" x14ac:dyDescent="0.2">
      <c r="A24" t="s">
        <v>68</v>
      </c>
      <c r="B24" s="7">
        <v>8.3376758728504405E-3</v>
      </c>
      <c r="C24">
        <v>134</v>
      </c>
      <c r="D24">
        <v>12</v>
      </c>
      <c r="E24">
        <v>12</v>
      </c>
      <c r="F24">
        <v>82</v>
      </c>
      <c r="G24">
        <v>20</v>
      </c>
      <c r="H24">
        <v>85</v>
      </c>
      <c r="I24">
        <v>112</v>
      </c>
      <c r="J24" s="7">
        <f>G24/I24</f>
        <v>0.17857142857142858</v>
      </c>
      <c r="K24">
        <v>7</v>
      </c>
      <c r="L24">
        <v>5</v>
      </c>
      <c r="M24">
        <v>13</v>
      </c>
      <c r="N24">
        <v>4</v>
      </c>
      <c r="O24" s="1">
        <v>23.5</v>
      </c>
      <c r="P24" s="1">
        <v>3.6549619758510801</v>
      </c>
      <c r="Q24" s="1">
        <v>27.737560975609799</v>
      </c>
      <c r="R24" s="1">
        <v>2.7343608633932099</v>
      </c>
      <c r="S24" s="1">
        <v>39.3645833333333</v>
      </c>
      <c r="T24" s="1">
        <v>15.1159517600728</v>
      </c>
      <c r="U24" s="1">
        <v>31.9166666666667</v>
      </c>
      <c r="V24" s="1">
        <v>6.3448360455132704</v>
      </c>
      <c r="W24" s="1">
        <v>39.719696969696997</v>
      </c>
      <c r="X24" s="1">
        <v>25.064197622600599</v>
      </c>
      <c r="Y24" s="1">
        <v>3.3234120840174399</v>
      </c>
      <c r="Z24" s="1">
        <v>30.242078842760399</v>
      </c>
      <c r="AA24" s="1">
        <v>38.821347289956798</v>
      </c>
      <c r="AB24" s="1">
        <v>26.37875</v>
      </c>
      <c r="AC24" s="1">
        <v>50.640999999999998</v>
      </c>
      <c r="AD24" s="1">
        <v>45.401458333333302</v>
      </c>
      <c r="AE24" s="1">
        <v>56.501268939393903</v>
      </c>
    </row>
    <row r="25" spans="1:31" x14ac:dyDescent="0.2">
      <c r="A25" t="s">
        <v>75</v>
      </c>
      <c r="B25" s="7">
        <v>0.77267254856157097</v>
      </c>
      <c r="C25">
        <v>115</v>
      </c>
      <c r="D25">
        <v>15</v>
      </c>
      <c r="E25">
        <v>43</v>
      </c>
      <c r="F25">
        <v>59</v>
      </c>
      <c r="G25">
        <v>19</v>
      </c>
      <c r="H25">
        <v>61</v>
      </c>
      <c r="I25">
        <v>63</v>
      </c>
      <c r="J25" s="7">
        <f>G25/I25</f>
        <v>0.30158730158730157</v>
      </c>
      <c r="K25">
        <v>7</v>
      </c>
      <c r="L25">
        <v>4</v>
      </c>
      <c r="M25">
        <v>11</v>
      </c>
      <c r="N25">
        <v>5</v>
      </c>
      <c r="O25" s="1">
        <v>23.2</v>
      </c>
      <c r="P25" s="1">
        <v>4.3301473256771503</v>
      </c>
      <c r="Q25" s="1">
        <v>27.879347826086999</v>
      </c>
      <c r="R25" s="1">
        <v>2.83878889344847</v>
      </c>
      <c r="S25" s="1">
        <v>30.293333333333301</v>
      </c>
      <c r="T25" s="1">
        <v>9.1202612048364298</v>
      </c>
      <c r="U25" s="1">
        <v>29.266666666666701</v>
      </c>
      <c r="V25" s="1">
        <v>4.1290300179205399</v>
      </c>
      <c r="W25" s="1">
        <v>34.7761904761905</v>
      </c>
      <c r="X25" s="1">
        <v>23.539370906092199</v>
      </c>
      <c r="Y25" s="1">
        <v>2.2448746153524102</v>
      </c>
      <c r="Z25" s="1">
        <v>30.1611314199635</v>
      </c>
      <c r="AA25" s="1">
        <v>27.455882352941199</v>
      </c>
      <c r="AB25" s="1">
        <v>26.349030470914101</v>
      </c>
      <c r="AC25" s="1">
        <v>37.607571560480103</v>
      </c>
      <c r="AD25" s="1">
        <v>39.076269621422</v>
      </c>
      <c r="AE25" s="1">
        <v>46.432475926658803</v>
      </c>
    </row>
    <row r="26" spans="1:31" x14ac:dyDescent="0.2">
      <c r="A26" t="s">
        <v>87</v>
      </c>
      <c r="B26" s="7">
        <v>0.26055237102657602</v>
      </c>
      <c r="C26">
        <v>115</v>
      </c>
      <c r="D26">
        <v>33</v>
      </c>
      <c r="E26">
        <v>55</v>
      </c>
      <c r="F26">
        <v>22</v>
      </c>
      <c r="G26">
        <v>14</v>
      </c>
      <c r="H26">
        <v>30</v>
      </c>
      <c r="I26">
        <v>28</v>
      </c>
      <c r="J26" s="7">
        <f>G26/I26</f>
        <v>0.5</v>
      </c>
      <c r="K26">
        <v>3</v>
      </c>
      <c r="L26">
        <v>4</v>
      </c>
      <c r="M26">
        <v>4</v>
      </c>
      <c r="N26">
        <v>5</v>
      </c>
      <c r="O26" s="1">
        <v>14.6</v>
      </c>
      <c r="P26" s="1">
        <v>1.18132036646254</v>
      </c>
      <c r="Q26" s="1">
        <v>16.851211072664402</v>
      </c>
      <c r="R26" s="1">
        <v>1.96646978734903</v>
      </c>
      <c r="S26" s="1">
        <v>15.551515151515201</v>
      </c>
      <c r="T26" s="1">
        <v>2.1071673568970399</v>
      </c>
      <c r="U26" s="1">
        <v>17.8787878787879</v>
      </c>
      <c r="V26" s="1">
        <v>3.0950655357099901</v>
      </c>
      <c r="W26" s="1">
        <v>17.0861742424242</v>
      </c>
      <c r="X26" s="1">
        <v>16.171659370600398</v>
      </c>
      <c r="Y26" s="1">
        <v>1.80518466356804</v>
      </c>
      <c r="Z26" s="1">
        <v>27.978544904140399</v>
      </c>
      <c r="AA26" s="1">
        <v>15.740921409214099</v>
      </c>
      <c r="AB26" s="1">
        <v>15.2704081632653</v>
      </c>
      <c r="AC26" s="1">
        <v>16.224489795918402</v>
      </c>
      <c r="AD26" s="1">
        <v>19.338280766852201</v>
      </c>
      <c r="AE26" s="1">
        <v>18.480963976499702</v>
      </c>
    </row>
    <row r="27" spans="1:31" x14ac:dyDescent="0.2">
      <c r="A27" t="s">
        <v>63</v>
      </c>
      <c r="B27" s="7">
        <v>3.5529868776351302E-2</v>
      </c>
      <c r="C27">
        <v>102</v>
      </c>
      <c r="D27">
        <v>12</v>
      </c>
      <c r="E27">
        <v>15</v>
      </c>
      <c r="F27">
        <v>5</v>
      </c>
      <c r="G27">
        <v>3</v>
      </c>
      <c r="H27">
        <v>5</v>
      </c>
      <c r="I27">
        <v>6</v>
      </c>
      <c r="J27" s="7">
        <f>G27/I27</f>
        <v>0.5</v>
      </c>
      <c r="K27">
        <v>1</v>
      </c>
      <c r="L27">
        <v>0</v>
      </c>
      <c r="M27">
        <v>1</v>
      </c>
      <c r="N27">
        <v>0</v>
      </c>
      <c r="O27" s="1">
        <v>3</v>
      </c>
      <c r="P27" s="1">
        <v>0.40824829046386302</v>
      </c>
      <c r="Q27" s="1" t="s">
        <v>1</v>
      </c>
      <c r="R27" s="1" t="s">
        <v>1</v>
      </c>
      <c r="S27" s="1">
        <v>3</v>
      </c>
      <c r="T27" s="1">
        <v>0.37422759959187402</v>
      </c>
      <c r="U27" s="1">
        <v>3.9166666666666701</v>
      </c>
      <c r="V27" s="1">
        <v>0.91666666666666696</v>
      </c>
      <c r="W27" s="1">
        <v>4.75</v>
      </c>
      <c r="X27" s="1">
        <v>3.3522416503155599</v>
      </c>
      <c r="Y27" s="1">
        <v>0.478183557539756</v>
      </c>
      <c r="Z27" s="1">
        <v>13.7938012701664</v>
      </c>
      <c r="AA27" s="1">
        <v>3</v>
      </c>
      <c r="AB27" s="1">
        <v>3.3333333333333299</v>
      </c>
      <c r="AC27" s="1">
        <v>3.3333333333333299</v>
      </c>
      <c r="AD27" s="1">
        <v>4.3518518518518503</v>
      </c>
      <c r="AE27" s="1">
        <v>5.2777777777777803</v>
      </c>
    </row>
    <row r="28" spans="1:31" x14ac:dyDescent="0.2">
      <c r="A28" t="s">
        <v>62</v>
      </c>
      <c r="B28" s="7">
        <v>0.33985091873031698</v>
      </c>
      <c r="C28">
        <v>87</v>
      </c>
      <c r="D28">
        <v>17</v>
      </c>
      <c r="E28">
        <v>30</v>
      </c>
      <c r="F28">
        <v>27</v>
      </c>
      <c r="G28">
        <v>10</v>
      </c>
      <c r="H28">
        <v>27</v>
      </c>
      <c r="I28">
        <v>28</v>
      </c>
      <c r="J28" s="7">
        <f>G28/I28</f>
        <v>0.35714285714285715</v>
      </c>
      <c r="K28">
        <v>5</v>
      </c>
      <c r="L28">
        <v>0</v>
      </c>
      <c r="M28">
        <v>5</v>
      </c>
      <c r="N28">
        <v>0</v>
      </c>
      <c r="O28" s="1">
        <v>20</v>
      </c>
      <c r="P28" s="1">
        <v>10.170422803404</v>
      </c>
      <c r="Q28" s="1">
        <v>21.924603174603199</v>
      </c>
      <c r="R28" s="1">
        <v>2.22515123579843</v>
      </c>
      <c r="S28" s="1">
        <v>19.411764705882401</v>
      </c>
      <c r="T28" s="1">
        <v>9.5901105960034503</v>
      </c>
      <c r="U28" s="1">
        <v>14.705882352941201</v>
      </c>
      <c r="V28" s="1">
        <v>3.1742911913487202</v>
      </c>
      <c r="W28" s="1">
        <v>19.117647058823501</v>
      </c>
      <c r="X28" s="1">
        <v>11.868717191913399</v>
      </c>
      <c r="Y28" s="1">
        <v>1.58421800570486</v>
      </c>
      <c r="Z28" s="1">
        <v>115.644778070176</v>
      </c>
      <c r="AA28" s="1">
        <v>183.111111111111</v>
      </c>
      <c r="AB28" s="1">
        <v>25</v>
      </c>
      <c r="AC28" s="1">
        <v>25</v>
      </c>
      <c r="AD28" s="1">
        <v>18.382352941176499</v>
      </c>
      <c r="AE28" s="1">
        <v>23.897058823529399</v>
      </c>
    </row>
    <row r="29" spans="1:31" x14ac:dyDescent="0.2">
      <c r="A29" t="s">
        <v>81</v>
      </c>
      <c r="B29" s="7">
        <v>9.9878408893520898E-2</v>
      </c>
      <c r="C29">
        <v>56</v>
      </c>
      <c r="D29">
        <v>17</v>
      </c>
      <c r="E29">
        <v>23</v>
      </c>
      <c r="F29">
        <v>157</v>
      </c>
      <c r="G29">
        <v>19</v>
      </c>
      <c r="H29">
        <v>182</v>
      </c>
      <c r="I29">
        <v>191</v>
      </c>
      <c r="J29" s="7">
        <f>G29/I29</f>
        <v>9.947643979057591E-2</v>
      </c>
      <c r="K29">
        <v>12</v>
      </c>
      <c r="L29">
        <v>1</v>
      </c>
      <c r="M29">
        <v>13</v>
      </c>
      <c r="N29">
        <v>3</v>
      </c>
      <c r="O29" s="1">
        <v>52</v>
      </c>
      <c r="P29" s="1">
        <v>26.356925086208399</v>
      </c>
      <c r="Q29" s="1">
        <v>49.697017268445798</v>
      </c>
      <c r="R29" s="1">
        <v>4.8156347844240299</v>
      </c>
      <c r="S29" s="1">
        <v>45.509803921568597</v>
      </c>
      <c r="T29" s="1">
        <v>21.8404030158772</v>
      </c>
      <c r="U29" s="1">
        <v>31.235294117647101</v>
      </c>
      <c r="V29" s="1">
        <v>5.1550358353427397</v>
      </c>
      <c r="W29" s="1">
        <v>40.224264705882298</v>
      </c>
      <c r="X29" s="1">
        <v>24.035679161340902</v>
      </c>
      <c r="Y29" s="1">
        <v>2.4039831271796399</v>
      </c>
      <c r="Z29" s="1">
        <v>54.040549332776102</v>
      </c>
      <c r="AA29" s="1">
        <v>94</v>
      </c>
      <c r="AB29" s="1">
        <v>72.742382271468102</v>
      </c>
      <c r="AC29" s="1">
        <v>56.523545706371202</v>
      </c>
      <c r="AD29" s="1">
        <v>45.857911031448602</v>
      </c>
      <c r="AE29" s="1">
        <v>59.055014665145798</v>
      </c>
    </row>
    <row r="30" spans="1:31" x14ac:dyDescent="0.2">
      <c r="A30" t="s">
        <v>66</v>
      </c>
      <c r="B30" s="7">
        <v>0.22333060373706501</v>
      </c>
      <c r="C30">
        <v>53</v>
      </c>
      <c r="D30">
        <v>23</v>
      </c>
      <c r="E30">
        <v>30</v>
      </c>
      <c r="F30">
        <v>38</v>
      </c>
      <c r="G30">
        <v>17</v>
      </c>
      <c r="H30">
        <v>38</v>
      </c>
      <c r="I30">
        <v>39</v>
      </c>
      <c r="J30" s="7">
        <f>G30/I30</f>
        <v>0.4358974358974359</v>
      </c>
      <c r="K30">
        <v>9</v>
      </c>
      <c r="L30">
        <v>3</v>
      </c>
      <c r="M30">
        <v>11</v>
      </c>
      <c r="N30">
        <v>2</v>
      </c>
      <c r="O30" s="1">
        <v>26</v>
      </c>
      <c r="P30" s="1">
        <v>8.0243394767707503</v>
      </c>
      <c r="Q30" s="1">
        <v>27.8544921875</v>
      </c>
      <c r="R30" s="1">
        <v>2.4800645830790602</v>
      </c>
      <c r="S30" s="1">
        <v>45.934782608695699</v>
      </c>
      <c r="T30" s="1">
        <v>27.422433140031</v>
      </c>
      <c r="U30" s="1">
        <v>27.521739130434799</v>
      </c>
      <c r="V30" s="1">
        <v>3.9753493741434598</v>
      </c>
      <c r="W30" s="1">
        <v>35.822134387351802</v>
      </c>
      <c r="X30" s="1">
        <v>21.256444947929399</v>
      </c>
      <c r="Y30" s="1">
        <v>1.9945456039663401</v>
      </c>
      <c r="Z30" s="1">
        <v>29.966781367023302</v>
      </c>
      <c r="AA30" s="1">
        <v>44.3132279835391</v>
      </c>
      <c r="AB30" s="1">
        <v>33.2871972318339</v>
      </c>
      <c r="AC30" s="1">
        <v>50.126874279123399</v>
      </c>
      <c r="AD30" s="1">
        <v>39.044681811343501</v>
      </c>
      <c r="AE30" s="1">
        <v>50.820329061640898</v>
      </c>
    </row>
    <row r="31" spans="1:31" x14ac:dyDescent="0.2">
      <c r="A31" t="s">
        <v>69</v>
      </c>
      <c r="B31" s="7">
        <v>0.69480632273753695</v>
      </c>
      <c r="C31">
        <v>50</v>
      </c>
      <c r="D31">
        <v>15</v>
      </c>
      <c r="E31">
        <v>32</v>
      </c>
      <c r="F31">
        <v>8</v>
      </c>
      <c r="G31">
        <v>7</v>
      </c>
      <c r="H31">
        <v>12</v>
      </c>
      <c r="I31">
        <v>15</v>
      </c>
      <c r="J31" s="7">
        <f>G31/I31</f>
        <v>0.46666666666666667</v>
      </c>
      <c r="K31">
        <v>3</v>
      </c>
      <c r="L31">
        <v>1</v>
      </c>
      <c r="M31">
        <v>4</v>
      </c>
      <c r="N31">
        <v>1</v>
      </c>
      <c r="O31" s="1">
        <v>8.5</v>
      </c>
      <c r="P31" s="1">
        <v>2.5466240628815</v>
      </c>
      <c r="Q31" s="1">
        <v>13</v>
      </c>
      <c r="R31" s="1">
        <v>1.7277805544615901</v>
      </c>
      <c r="S31" s="1">
        <v>14.466666666666701</v>
      </c>
      <c r="T31" s="1">
        <v>10.907286045982699</v>
      </c>
      <c r="U31" s="1">
        <v>10.733333333333301</v>
      </c>
      <c r="V31" s="1">
        <v>1.86666666666667</v>
      </c>
      <c r="W31" s="1">
        <v>13.395238095238099</v>
      </c>
      <c r="X31" s="1">
        <v>8.5380289024624005</v>
      </c>
      <c r="Y31" s="1">
        <v>1.0880612720087699</v>
      </c>
      <c r="Z31" s="1" t="s">
        <v>1</v>
      </c>
      <c r="AA31" s="1">
        <v>14.2222222222222</v>
      </c>
      <c r="AB31" s="1">
        <v>10.061224489795899</v>
      </c>
      <c r="AC31" s="1">
        <v>13.265306122448999</v>
      </c>
      <c r="AD31" s="1">
        <v>14.2380952380952</v>
      </c>
      <c r="AE31" s="1">
        <v>17.7691933916424</v>
      </c>
    </row>
    <row r="32" spans="1:31" x14ac:dyDescent="0.2">
      <c r="A32" t="s">
        <v>78</v>
      </c>
      <c r="B32" s="7">
        <v>0.19107173875282299</v>
      </c>
      <c r="C32">
        <v>45</v>
      </c>
      <c r="D32">
        <v>24</v>
      </c>
      <c r="E32">
        <v>38</v>
      </c>
      <c r="F32">
        <v>11</v>
      </c>
      <c r="G32">
        <v>7</v>
      </c>
      <c r="H32">
        <v>13</v>
      </c>
      <c r="I32">
        <v>13</v>
      </c>
      <c r="J32" s="7">
        <f>G32/I32</f>
        <v>0.53846153846153844</v>
      </c>
      <c r="K32">
        <v>4</v>
      </c>
      <c r="L32">
        <v>0</v>
      </c>
      <c r="M32">
        <v>4</v>
      </c>
      <c r="N32">
        <v>0</v>
      </c>
      <c r="O32" s="1">
        <v>13</v>
      </c>
      <c r="P32" s="1">
        <v>7.0765050043734901</v>
      </c>
      <c r="Q32" s="1">
        <v>22.185185185185201</v>
      </c>
      <c r="R32" s="1">
        <v>1.98489028506848</v>
      </c>
      <c r="S32" s="1">
        <v>12.75</v>
      </c>
      <c r="T32" s="1">
        <v>6.7927692677301197</v>
      </c>
      <c r="U32" s="1">
        <v>10.8333333333333</v>
      </c>
      <c r="V32" s="1">
        <v>1.9166666666666701</v>
      </c>
      <c r="W32" s="1">
        <v>14.5</v>
      </c>
      <c r="X32" s="1">
        <v>8.4440499239718996</v>
      </c>
      <c r="Y32" s="1">
        <v>0.92694983441671597</v>
      </c>
      <c r="Z32" s="1" t="s">
        <v>1</v>
      </c>
      <c r="AA32" s="1">
        <v>63</v>
      </c>
      <c r="AB32" s="1">
        <v>17.244897959183699</v>
      </c>
      <c r="AC32" s="1">
        <v>17.244897959183699</v>
      </c>
      <c r="AD32" s="1">
        <v>14.3707482993197</v>
      </c>
      <c r="AE32" s="1">
        <v>19.234693877550999</v>
      </c>
    </row>
    <row r="33" spans="1:31" x14ac:dyDescent="0.2">
      <c r="A33" t="s">
        <v>60</v>
      </c>
      <c r="B33" s="7">
        <v>4.55966649296509E-2</v>
      </c>
      <c r="C33">
        <v>41</v>
      </c>
      <c r="D33">
        <v>11</v>
      </c>
      <c r="E33">
        <v>14</v>
      </c>
      <c r="F33">
        <v>45</v>
      </c>
      <c r="G33">
        <v>9</v>
      </c>
      <c r="H33">
        <v>80</v>
      </c>
      <c r="I33">
        <v>65</v>
      </c>
      <c r="J33" s="7">
        <f>G33/I33</f>
        <v>0.13846153846153847</v>
      </c>
      <c r="K33">
        <v>3</v>
      </c>
      <c r="L33">
        <v>0</v>
      </c>
      <c r="M33">
        <v>5</v>
      </c>
      <c r="N33">
        <v>2</v>
      </c>
      <c r="O33" s="1">
        <v>12</v>
      </c>
      <c r="P33" s="1">
        <v>4.4791182167922301</v>
      </c>
      <c r="Q33" s="1">
        <v>10.9008</v>
      </c>
      <c r="R33" s="1">
        <v>1.35237513024</v>
      </c>
      <c r="S33" s="1">
        <v>14.681818181818199</v>
      </c>
      <c r="T33" s="1">
        <v>6.9028829765852002</v>
      </c>
      <c r="U33" s="1">
        <v>13.545454545454501</v>
      </c>
      <c r="V33" s="1">
        <v>2.43934688454523</v>
      </c>
      <c r="W33" s="1">
        <v>16.1636363636364</v>
      </c>
      <c r="X33" s="1">
        <v>11.002725232765</v>
      </c>
      <c r="Y33" s="1">
        <v>1.29744181377982</v>
      </c>
      <c r="Z33" s="1">
        <v>11.375237479029</v>
      </c>
      <c r="AA33" s="1">
        <v>14.960784313725499</v>
      </c>
      <c r="AB33" s="1">
        <v>13.3333333333333</v>
      </c>
      <c r="AC33" s="1">
        <v>16.139917695473301</v>
      </c>
      <c r="AD33" s="1">
        <v>17.7261503928171</v>
      </c>
      <c r="AE33" s="1">
        <v>21.152413019079699</v>
      </c>
    </row>
    <row r="34" spans="1:31" x14ac:dyDescent="0.2">
      <c r="A34" t="s">
        <v>83</v>
      </c>
      <c r="B34" s="7">
        <v>0.13447864311049099</v>
      </c>
      <c r="C34">
        <v>37</v>
      </c>
      <c r="D34">
        <v>12</v>
      </c>
      <c r="E34">
        <v>16</v>
      </c>
      <c r="F34">
        <v>20</v>
      </c>
      <c r="G34">
        <v>6</v>
      </c>
      <c r="H34">
        <v>20</v>
      </c>
      <c r="I34">
        <v>23</v>
      </c>
      <c r="J34" s="7">
        <f>G34/I34</f>
        <v>0.2608695652173913</v>
      </c>
      <c r="K34">
        <v>3</v>
      </c>
      <c r="L34">
        <v>0</v>
      </c>
      <c r="M34">
        <v>3</v>
      </c>
      <c r="N34">
        <v>1</v>
      </c>
      <c r="O34" s="1">
        <v>9</v>
      </c>
      <c r="P34" s="1">
        <v>4.4158804331639203</v>
      </c>
      <c r="Q34" s="1">
        <v>10.796875</v>
      </c>
      <c r="R34" s="1">
        <v>1.8924000660592699</v>
      </c>
      <c r="S34" s="1">
        <v>10.125</v>
      </c>
      <c r="T34" s="1">
        <v>6.6202813384326804</v>
      </c>
      <c r="U34" s="1">
        <v>8.75</v>
      </c>
      <c r="V34" s="1">
        <v>1.58771324027147</v>
      </c>
      <c r="W34" s="1">
        <v>10.4924242424242</v>
      </c>
      <c r="X34" s="1">
        <v>7.17587826745208</v>
      </c>
      <c r="Y34" s="1">
        <v>0.82366025061054604</v>
      </c>
      <c r="Z34" s="1" t="s">
        <v>1</v>
      </c>
      <c r="AA34" s="1">
        <v>12.6666666666667</v>
      </c>
      <c r="AB34" s="1">
        <v>11.25</v>
      </c>
      <c r="AC34" s="1">
        <v>9.375</v>
      </c>
      <c r="AD34" s="1">
        <v>10.9375</v>
      </c>
      <c r="AE34" s="1">
        <v>13.115530303030299</v>
      </c>
    </row>
    <row r="35" spans="1:31" x14ac:dyDescent="0.2">
      <c r="A35" t="s">
        <v>53</v>
      </c>
      <c r="B35" s="7">
        <v>3.9082855653986399E-2</v>
      </c>
      <c r="C35">
        <v>32</v>
      </c>
      <c r="D35">
        <v>4</v>
      </c>
      <c r="E35">
        <v>15</v>
      </c>
      <c r="F35">
        <v>40</v>
      </c>
      <c r="G35">
        <v>10</v>
      </c>
      <c r="H35">
        <v>45</v>
      </c>
      <c r="I35">
        <v>45</v>
      </c>
      <c r="J35" s="7">
        <f>G35/I35</f>
        <v>0.22222222222222221</v>
      </c>
      <c r="K35">
        <v>4</v>
      </c>
      <c r="L35">
        <v>3</v>
      </c>
      <c r="M35">
        <v>7</v>
      </c>
      <c r="N35">
        <v>2</v>
      </c>
      <c r="O35" s="1">
        <v>11.5</v>
      </c>
      <c r="P35" s="1">
        <v>2.2176110824586601</v>
      </c>
      <c r="Q35" s="1">
        <v>14.9677419354839</v>
      </c>
      <c r="R35" s="1">
        <v>1.8993611281236</v>
      </c>
      <c r="S35" s="1">
        <v>19.1875</v>
      </c>
      <c r="T35" s="1">
        <v>9.9813302282310996</v>
      </c>
      <c r="U35" s="1">
        <v>15.25</v>
      </c>
      <c r="V35" s="1">
        <v>3.79967103839267</v>
      </c>
      <c r="W35" s="1">
        <v>18.0833333333333</v>
      </c>
      <c r="X35" s="1">
        <v>12.34375</v>
      </c>
      <c r="Y35" s="1">
        <v>1.94830655634579</v>
      </c>
      <c r="Z35" s="1">
        <v>19.659451827815001</v>
      </c>
      <c r="AA35" s="1">
        <v>40</v>
      </c>
      <c r="AB35" s="1">
        <v>13.34</v>
      </c>
      <c r="AC35" s="1">
        <v>25.33</v>
      </c>
      <c r="AD35" s="1">
        <v>22.7225</v>
      </c>
      <c r="AE35" s="1">
        <v>26.9441666666667</v>
      </c>
    </row>
    <row r="36" spans="1:31" x14ac:dyDescent="0.2">
      <c r="A36" t="s">
        <v>96</v>
      </c>
      <c r="B36" s="7">
        <v>0.56847790042162105</v>
      </c>
      <c r="C36">
        <v>25</v>
      </c>
      <c r="D36">
        <v>9</v>
      </c>
      <c r="E36">
        <v>12</v>
      </c>
      <c r="F36">
        <v>1</v>
      </c>
      <c r="G36">
        <v>1</v>
      </c>
      <c r="H36">
        <v>1</v>
      </c>
      <c r="I36">
        <v>1</v>
      </c>
      <c r="J36" s="7">
        <f>G36/I36</f>
        <v>1</v>
      </c>
      <c r="K36">
        <v>0</v>
      </c>
      <c r="L36">
        <v>0</v>
      </c>
      <c r="M36">
        <v>0</v>
      </c>
      <c r="N36">
        <v>0</v>
      </c>
      <c r="O36" s="1">
        <v>1</v>
      </c>
      <c r="P36" s="1">
        <v>0</v>
      </c>
      <c r="Q36" s="1" t="s">
        <v>1</v>
      </c>
      <c r="R36" s="1" t="s">
        <v>1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1</v>
      </c>
      <c r="Y36" s="1">
        <v>0</v>
      </c>
      <c r="Z36" s="1" t="s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</row>
    <row r="37" spans="1:31" s="4" customFormat="1" x14ac:dyDescent="0.2">
      <c r="A37" t="s">
        <v>58</v>
      </c>
      <c r="B37" s="7">
        <v>5.86242834809797E-2</v>
      </c>
      <c r="C37">
        <v>13</v>
      </c>
      <c r="D37">
        <v>6</v>
      </c>
      <c r="E37">
        <v>9</v>
      </c>
      <c r="F37">
        <v>14</v>
      </c>
      <c r="G37">
        <v>2</v>
      </c>
      <c r="H37">
        <v>22</v>
      </c>
      <c r="I37">
        <v>25</v>
      </c>
      <c r="J37" s="7">
        <f>G37/I37</f>
        <v>0.08</v>
      </c>
      <c r="K37">
        <v>1</v>
      </c>
      <c r="L37">
        <v>0</v>
      </c>
      <c r="M37">
        <v>1</v>
      </c>
      <c r="N37">
        <v>0</v>
      </c>
      <c r="O37" s="1">
        <v>2</v>
      </c>
      <c r="P37" s="1">
        <v>0.35355339059327401</v>
      </c>
      <c r="Q37" s="1" t="s">
        <v>1</v>
      </c>
      <c r="R37" s="1" t="s">
        <v>1</v>
      </c>
      <c r="S37" s="1">
        <v>2</v>
      </c>
      <c r="T37" s="1">
        <v>0.29462782549439498</v>
      </c>
      <c r="U37" s="1">
        <v>2.8333333333333299</v>
      </c>
      <c r="V37" s="1">
        <v>0.83333333333333304</v>
      </c>
      <c r="W37" s="1">
        <v>3.5</v>
      </c>
      <c r="X37" s="1">
        <v>2.3348979766803799</v>
      </c>
      <c r="Y37" s="1">
        <v>0.47195478797843399</v>
      </c>
      <c r="Z37" s="1" t="s">
        <v>1</v>
      </c>
      <c r="AA37" s="1">
        <v>4</v>
      </c>
      <c r="AB37" s="1">
        <v>2.5</v>
      </c>
      <c r="AC37" s="1">
        <v>2.5</v>
      </c>
      <c r="AD37" s="1">
        <v>3.5416666666666701</v>
      </c>
      <c r="AE37" s="1">
        <v>4.375</v>
      </c>
    </row>
    <row r="38" spans="1:31" x14ac:dyDescent="0.2">
      <c r="A38" t="s">
        <v>64</v>
      </c>
      <c r="B38" s="7">
        <v>0.143753032290525</v>
      </c>
      <c r="C38">
        <v>9</v>
      </c>
      <c r="D38">
        <v>5</v>
      </c>
      <c r="E38">
        <v>7</v>
      </c>
      <c r="F38">
        <v>11</v>
      </c>
      <c r="G38">
        <v>4</v>
      </c>
      <c r="H38">
        <v>12</v>
      </c>
      <c r="I38">
        <v>17</v>
      </c>
      <c r="J38" s="7">
        <f>G38/I38</f>
        <v>0.23529411764705882</v>
      </c>
      <c r="K38">
        <v>2</v>
      </c>
      <c r="L38">
        <v>1</v>
      </c>
      <c r="M38">
        <v>2</v>
      </c>
      <c r="N38">
        <v>2</v>
      </c>
      <c r="O38" s="1">
        <v>4.5</v>
      </c>
      <c r="P38" s="1">
        <v>1.25</v>
      </c>
      <c r="Q38" s="1">
        <v>6.6122448979591804</v>
      </c>
      <c r="R38" s="1">
        <v>1.2230616107554499</v>
      </c>
      <c r="S38" s="1">
        <v>4.8</v>
      </c>
      <c r="T38" s="1">
        <v>1.5491933384829699</v>
      </c>
      <c r="U38" s="1">
        <v>5.6</v>
      </c>
      <c r="V38" s="1">
        <v>1.69705627484771</v>
      </c>
      <c r="W38" s="1">
        <v>5.9</v>
      </c>
      <c r="X38" s="1">
        <v>4.81088</v>
      </c>
      <c r="Y38" s="1">
        <v>0.94407289210102796</v>
      </c>
      <c r="Z38" s="1">
        <v>41.216592932735097</v>
      </c>
      <c r="AA38" s="1">
        <v>6.4</v>
      </c>
      <c r="AB38" s="1">
        <v>5.625</v>
      </c>
      <c r="AC38" s="1">
        <v>5.4166666666666696</v>
      </c>
      <c r="AD38" s="1">
        <v>7</v>
      </c>
      <c r="AE38" s="1">
        <v>7.375</v>
      </c>
    </row>
    <row r="39" spans="1:31" x14ac:dyDescent="0.2">
      <c r="A39" t="s">
        <v>88</v>
      </c>
      <c r="C39">
        <v>22506</v>
      </c>
      <c r="D39">
        <v>72</v>
      </c>
      <c r="E39">
        <v>734</v>
      </c>
      <c r="F39">
        <f>SUM(F2:F38)</f>
        <v>9165</v>
      </c>
      <c r="G39">
        <f>SUM(G2:G38)</f>
        <v>1203</v>
      </c>
      <c r="H39">
        <f>SUM(H2:H38)</f>
        <v>9558</v>
      </c>
      <c r="I39">
        <f>SUM(I2:I38)</f>
        <v>10085</v>
      </c>
      <c r="J39" s="7">
        <f>G39/I39</f>
        <v>0.11928606841844323</v>
      </c>
      <c r="L39" s="7"/>
      <c r="M39" s="7"/>
      <c r="N39" s="7"/>
      <c r="O39" s="1">
        <v>1611</v>
      </c>
      <c r="P39" s="1">
        <v>55</v>
      </c>
      <c r="Q39" s="1">
        <v>1649</v>
      </c>
      <c r="R39" s="1">
        <v>21</v>
      </c>
      <c r="Z39" s="1">
        <v>1910</v>
      </c>
    </row>
    <row r="40" spans="1:31" s="2" customFormat="1" x14ac:dyDescent="0.2">
      <c r="A40" s="2" t="s">
        <v>24</v>
      </c>
      <c r="C40" s="2">
        <f>SUM(C2:C38)</f>
        <v>22506</v>
      </c>
      <c r="F40" s="2">
        <f>SUM(F2:F38)</f>
        <v>9165</v>
      </c>
      <c r="G40" s="2">
        <f>SUM(G2:G38)</f>
        <v>1203</v>
      </c>
      <c r="H40" s="2">
        <f>SUM(H2:H38)</f>
        <v>9558</v>
      </c>
      <c r="I40" s="2">
        <f>SUM(I2:I38)</f>
        <v>10085</v>
      </c>
      <c r="K40"/>
      <c r="O40" s="3">
        <f>SUM(O2:O38)</f>
        <v>1584.5606711915534</v>
      </c>
      <c r="P40" s="3"/>
      <c r="Q40" s="3">
        <f>SUM(Q2:Q38)</f>
        <v>1678.0753212348695</v>
      </c>
      <c r="R40" s="3"/>
      <c r="S40" s="3">
        <f>SUM(S2:S38)</f>
        <v>2165.1185318903813</v>
      </c>
      <c r="T40" s="3"/>
      <c r="U40" s="3">
        <f>SUM(U2:U38)</f>
        <v>1812.9163719722005</v>
      </c>
      <c r="V40" s="3"/>
      <c r="W40" s="3">
        <f>SUM(W2:W38)</f>
        <v>2188.5170614237859</v>
      </c>
      <c r="X40" s="3">
        <f>SUM(X2:X38)</f>
        <v>1467.1992232985053</v>
      </c>
      <c r="Y40" s="3"/>
      <c r="Z40" s="3">
        <f>SUM(Z2:Z38)</f>
        <v>1924.2469056427069</v>
      </c>
      <c r="AA40" s="3">
        <f>SUM(AA2:AA38)</f>
        <v>3215.1529084528815</v>
      </c>
      <c r="AB40" s="3">
        <f>SUM(AB2:AB38)</f>
        <v>1795.4875136513895</v>
      </c>
      <c r="AC40" s="3">
        <f>SUM(AC2:AC38)</f>
        <v>2907.239679220987</v>
      </c>
      <c r="AD40" s="3">
        <f>SUM(AD2:AD38)</f>
        <v>2432.1640986863326</v>
      </c>
      <c r="AE40" s="3">
        <f>SUM(AE2:AE38)</f>
        <v>2953.8409501547458</v>
      </c>
    </row>
  </sheetData>
  <sortState ref="A2:AE38">
    <sortCondition descending="1" ref="C2:C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"/>
  <sheetViews>
    <sheetView workbookViewId="0">
      <selection activeCell="G2" sqref="G2"/>
    </sheetView>
  </sheetViews>
  <sheetFormatPr baseColWidth="10" defaultRowHeight="16" x14ac:dyDescent="0.2"/>
  <cols>
    <col min="1" max="1" width="17.33203125" customWidth="1"/>
    <col min="3" max="3" width="11.83203125" customWidth="1"/>
  </cols>
  <sheetData>
    <row r="1" spans="1:17" ht="64" x14ac:dyDescent="0.2">
      <c r="A1" s="2" t="s">
        <v>28</v>
      </c>
      <c r="B1" s="6" t="s">
        <v>29</v>
      </c>
      <c r="C1" s="6" t="s">
        <v>51</v>
      </c>
      <c r="D1" s="6" t="s">
        <v>31</v>
      </c>
      <c r="E1" s="6" t="s">
        <v>32</v>
      </c>
      <c r="F1" s="6" t="s">
        <v>95</v>
      </c>
      <c r="G1" s="6" t="s">
        <v>34</v>
      </c>
      <c r="H1" s="6" t="s">
        <v>35</v>
      </c>
      <c r="I1" s="6" t="s">
        <v>36</v>
      </c>
      <c r="J1" s="6" t="s">
        <v>107</v>
      </c>
      <c r="K1" s="6" t="s">
        <v>42</v>
      </c>
      <c r="L1" s="6" t="s">
        <v>52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</row>
    <row r="2" spans="1:17" x14ac:dyDescent="0.2">
      <c r="A2" t="s">
        <v>89</v>
      </c>
      <c r="B2" s="7">
        <v>9.0999999999999998E-2</v>
      </c>
      <c r="C2">
        <v>306</v>
      </c>
      <c r="D2">
        <v>51</v>
      </c>
      <c r="E2">
        <v>155</v>
      </c>
      <c r="F2">
        <v>87</v>
      </c>
      <c r="G2">
        <v>45</v>
      </c>
      <c r="H2">
        <v>97</v>
      </c>
      <c r="I2">
        <v>109</v>
      </c>
      <c r="J2" s="7">
        <f>G2/I2</f>
        <v>0.41284403669724773</v>
      </c>
      <c r="K2">
        <v>73</v>
      </c>
      <c r="L2">
        <v>19</v>
      </c>
      <c r="M2">
        <v>62</v>
      </c>
      <c r="N2">
        <v>6</v>
      </c>
      <c r="O2">
        <v>73</v>
      </c>
      <c r="P2">
        <v>52</v>
      </c>
      <c r="Q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Abundance data</vt:lpstr>
      <vt:lpstr>Incidence data</vt:lpstr>
      <vt:lpstr>Abundance data known groups</vt:lpstr>
      <vt:lpstr>Incidence data known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Fredrik Ronquist</cp:lastModifiedBy>
  <dcterms:created xsi:type="dcterms:W3CDTF">2017-06-22T17:57:25Z</dcterms:created>
  <dcterms:modified xsi:type="dcterms:W3CDTF">2019-12-09T15:04:54Z</dcterms:modified>
</cp:coreProperties>
</file>