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0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3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8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9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20.xml" ContentType="application/vnd.openxmlformats-officedocument.spreadsheetml.pivotTab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21.xml" ContentType="application/vnd.openxmlformats-officedocument.spreadsheetml.pivotTab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1286ab7b1867a3/Documents/Projects/formula 1 project/"/>
    </mc:Choice>
  </mc:AlternateContent>
  <xr:revisionPtr revIDLastSave="444" documentId="8_{DC29A6B4-F120-42CC-8112-997AF48CD61B}" xr6:coauthVersionLast="47" xr6:coauthVersionMax="47" xr10:uidLastSave="{963799E0-5786-4507-8CE3-1BB0F94D8BA9}"/>
  <bookViews>
    <workbookView xWindow="-120" yWindow="-120" windowWidth="29040" windowHeight="15840" firstSheet="13" activeTab="18" xr2:uid="{B13BE52D-5409-40DC-8994-E4785463BD67}"/>
  </bookViews>
  <sheets>
    <sheet name="season_calender" sheetId="1" state="hidden" r:id="rId1"/>
    <sheet name="copy_season_calender" sheetId="4" r:id="rId2"/>
    <sheet name="season_drivers" sheetId="2" state="hidden" r:id="rId3"/>
    <sheet name="copy_season_drivers" sheetId="5" r:id="rId4"/>
    <sheet name="season_raceResults" sheetId="3" state="hidden" r:id="rId5"/>
    <sheet name="copy_season_raceResults" sheetId="6" r:id="rId6"/>
    <sheet name="driver_winner_count" sheetId="7" r:id="rId7"/>
    <sheet name="team_winner_count" sheetId="19" r:id="rId8"/>
    <sheet name="driver_podium_count" sheetId="9" r:id="rId9"/>
    <sheet name="team_podium_counts" sheetId="20" r:id="rId10"/>
    <sheet name="top10_finishes" sheetId="10" r:id="rId11"/>
    <sheet name="fastest_lap_count" sheetId="11" r:id="rId12"/>
    <sheet name="DNF_prix_count" sheetId="12" r:id="rId13"/>
    <sheet name="DNF_driver_count" sheetId="13" r:id="rId14"/>
    <sheet name="DNF_team_count" sheetId="14" r:id="rId15"/>
    <sheet name="driver_points_progression" sheetId="15" r:id="rId16"/>
    <sheet name="team_points_progression" sheetId="16" r:id="rId17"/>
    <sheet name="total_driver_laps" sheetId="17" r:id="rId18"/>
    <sheet name="total_driver_distance" sheetId="18" r:id="rId19"/>
  </sheets>
  <definedNames>
    <definedName name="_xlnm._FilterDatabase" localSheetId="5" hidden="1">copy_season_raceResults!$A$2:$A$341</definedName>
    <definedName name="a">DNF_prix_count!$B:$B</definedName>
    <definedName name="_xlnm.Extract" localSheetId="5">copy_season_raceResults!#REF!</definedName>
  </definedNames>
  <calcPr calcId="191029"/>
  <pivotCaches>
    <pivotCache cacheId="0" r:id="rId2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" i="6" l="1"/>
  <c r="L17" i="6"/>
  <c r="L18" i="6"/>
  <c r="L25" i="6"/>
  <c r="L26" i="6"/>
  <c r="L33" i="6"/>
  <c r="L34" i="6"/>
  <c r="L41" i="6"/>
  <c r="L42" i="6"/>
  <c r="L49" i="6"/>
  <c r="L50" i="6"/>
  <c r="L57" i="6"/>
  <c r="L58" i="6"/>
  <c r="L65" i="6"/>
  <c r="L66" i="6"/>
  <c r="L73" i="6"/>
  <c r="L74" i="6"/>
  <c r="L81" i="6"/>
  <c r="L82" i="6"/>
  <c r="L89" i="6"/>
  <c r="L90" i="6"/>
  <c r="L97" i="6"/>
  <c r="L98" i="6"/>
  <c r="L105" i="6"/>
  <c r="L106" i="6"/>
  <c r="L113" i="6"/>
  <c r="L121" i="6"/>
  <c r="L129" i="6"/>
  <c r="L137" i="6"/>
  <c r="L145" i="6"/>
  <c r="L153" i="6"/>
  <c r="L161" i="6"/>
  <c r="L169" i="6"/>
  <c r="L177" i="6"/>
  <c r="L185" i="6"/>
  <c r="L193" i="6"/>
  <c r="L201" i="6"/>
  <c r="L209" i="6"/>
  <c r="L217" i="6"/>
  <c r="L225" i="6"/>
  <c r="L233" i="6"/>
  <c r="L241" i="6"/>
  <c r="L249" i="6"/>
  <c r="L257" i="6"/>
  <c r="L265" i="6"/>
  <c r="L273" i="6"/>
  <c r="L281" i="6"/>
  <c r="L289" i="6"/>
  <c r="L297" i="6"/>
  <c r="L305" i="6"/>
  <c r="L313" i="6"/>
  <c r="L321" i="6"/>
  <c r="L329" i="6"/>
  <c r="L337" i="6"/>
  <c r="K2" i="6"/>
  <c r="L2" i="6" s="1"/>
  <c r="K3" i="6"/>
  <c r="L3" i="6" s="1"/>
  <c r="K4" i="6"/>
  <c r="L4" i="6" s="1"/>
  <c r="K5" i="6"/>
  <c r="L5" i="6" s="1"/>
  <c r="K6" i="6"/>
  <c r="L6" i="6" s="1"/>
  <c r="K7" i="6"/>
  <c r="L7" i="6" s="1"/>
  <c r="K8" i="6"/>
  <c r="L8" i="6" s="1"/>
  <c r="K9" i="6"/>
  <c r="L9" i="6" s="1"/>
  <c r="K10" i="6"/>
  <c r="K11" i="6"/>
  <c r="L11" i="6" s="1"/>
  <c r="K12" i="6"/>
  <c r="L12" i="6" s="1"/>
  <c r="K13" i="6"/>
  <c r="L13" i="6" s="1"/>
  <c r="K14" i="6"/>
  <c r="L14" i="6" s="1"/>
  <c r="K15" i="6"/>
  <c r="L15" i="6" s="1"/>
  <c r="K16" i="6"/>
  <c r="L16" i="6" s="1"/>
  <c r="K17" i="6"/>
  <c r="K18" i="6"/>
  <c r="K19" i="6"/>
  <c r="L19" i="6" s="1"/>
  <c r="K20" i="6"/>
  <c r="L20" i="6" s="1"/>
  <c r="K21" i="6"/>
  <c r="L21" i="6" s="1"/>
  <c r="K22" i="6"/>
  <c r="L22" i="6" s="1"/>
  <c r="K23" i="6"/>
  <c r="L23" i="6" s="1"/>
  <c r="K24" i="6"/>
  <c r="L24" i="6" s="1"/>
  <c r="K25" i="6"/>
  <c r="K26" i="6"/>
  <c r="K27" i="6"/>
  <c r="L27" i="6" s="1"/>
  <c r="K28" i="6"/>
  <c r="L28" i="6" s="1"/>
  <c r="K29" i="6"/>
  <c r="L29" i="6" s="1"/>
  <c r="K30" i="6"/>
  <c r="L30" i="6" s="1"/>
  <c r="K31" i="6"/>
  <c r="L31" i="6" s="1"/>
  <c r="K32" i="6"/>
  <c r="L32" i="6" s="1"/>
  <c r="K33" i="6"/>
  <c r="K34" i="6"/>
  <c r="K35" i="6"/>
  <c r="L35" i="6" s="1"/>
  <c r="K36" i="6"/>
  <c r="L36" i="6" s="1"/>
  <c r="K37" i="6"/>
  <c r="L37" i="6" s="1"/>
  <c r="K38" i="6"/>
  <c r="L38" i="6" s="1"/>
  <c r="K39" i="6"/>
  <c r="L39" i="6" s="1"/>
  <c r="K40" i="6"/>
  <c r="L40" i="6" s="1"/>
  <c r="K41" i="6"/>
  <c r="K42" i="6"/>
  <c r="K43" i="6"/>
  <c r="L43" i="6" s="1"/>
  <c r="K44" i="6"/>
  <c r="L44" i="6" s="1"/>
  <c r="K45" i="6"/>
  <c r="L45" i="6" s="1"/>
  <c r="K46" i="6"/>
  <c r="L46" i="6" s="1"/>
  <c r="K47" i="6"/>
  <c r="L47" i="6" s="1"/>
  <c r="K48" i="6"/>
  <c r="L48" i="6" s="1"/>
  <c r="K49" i="6"/>
  <c r="K50" i="6"/>
  <c r="K51" i="6"/>
  <c r="L51" i="6" s="1"/>
  <c r="K52" i="6"/>
  <c r="L52" i="6" s="1"/>
  <c r="K53" i="6"/>
  <c r="L53" i="6" s="1"/>
  <c r="K54" i="6"/>
  <c r="L54" i="6" s="1"/>
  <c r="K55" i="6"/>
  <c r="L55" i="6" s="1"/>
  <c r="K56" i="6"/>
  <c r="L56" i="6" s="1"/>
  <c r="K57" i="6"/>
  <c r="K58" i="6"/>
  <c r="K59" i="6"/>
  <c r="L59" i="6" s="1"/>
  <c r="K60" i="6"/>
  <c r="L60" i="6" s="1"/>
  <c r="K61" i="6"/>
  <c r="L61" i="6" s="1"/>
  <c r="K62" i="6"/>
  <c r="L62" i="6" s="1"/>
  <c r="K63" i="6"/>
  <c r="L63" i="6" s="1"/>
  <c r="K64" i="6"/>
  <c r="L64" i="6" s="1"/>
  <c r="K65" i="6"/>
  <c r="K66" i="6"/>
  <c r="K67" i="6"/>
  <c r="L67" i="6" s="1"/>
  <c r="K68" i="6"/>
  <c r="L68" i="6" s="1"/>
  <c r="K69" i="6"/>
  <c r="L69" i="6" s="1"/>
  <c r="K70" i="6"/>
  <c r="L70" i="6" s="1"/>
  <c r="K71" i="6"/>
  <c r="L71" i="6" s="1"/>
  <c r="K72" i="6"/>
  <c r="L72" i="6" s="1"/>
  <c r="K73" i="6"/>
  <c r="K74" i="6"/>
  <c r="K75" i="6"/>
  <c r="L75" i="6" s="1"/>
  <c r="K76" i="6"/>
  <c r="L76" i="6" s="1"/>
  <c r="K77" i="6"/>
  <c r="L77" i="6" s="1"/>
  <c r="K78" i="6"/>
  <c r="L78" i="6" s="1"/>
  <c r="K79" i="6"/>
  <c r="L79" i="6" s="1"/>
  <c r="K80" i="6"/>
  <c r="L80" i="6" s="1"/>
  <c r="K81" i="6"/>
  <c r="K82" i="6"/>
  <c r="K83" i="6"/>
  <c r="L83" i="6" s="1"/>
  <c r="K84" i="6"/>
  <c r="L84" i="6" s="1"/>
  <c r="K85" i="6"/>
  <c r="L85" i="6" s="1"/>
  <c r="K86" i="6"/>
  <c r="L86" i="6" s="1"/>
  <c r="K87" i="6"/>
  <c r="L87" i="6" s="1"/>
  <c r="K88" i="6"/>
  <c r="L88" i="6" s="1"/>
  <c r="K89" i="6"/>
  <c r="K90" i="6"/>
  <c r="K91" i="6"/>
  <c r="L91" i="6" s="1"/>
  <c r="K92" i="6"/>
  <c r="L92" i="6" s="1"/>
  <c r="K93" i="6"/>
  <c r="L93" i="6" s="1"/>
  <c r="K94" i="6"/>
  <c r="L94" i="6" s="1"/>
  <c r="K95" i="6"/>
  <c r="L95" i="6" s="1"/>
  <c r="K96" i="6"/>
  <c r="L96" i="6" s="1"/>
  <c r="K97" i="6"/>
  <c r="K98" i="6"/>
  <c r="K99" i="6"/>
  <c r="L99" i="6" s="1"/>
  <c r="K100" i="6"/>
  <c r="L100" i="6" s="1"/>
  <c r="K101" i="6"/>
  <c r="L101" i="6" s="1"/>
  <c r="K102" i="6"/>
  <c r="L102" i="6" s="1"/>
  <c r="K103" i="6"/>
  <c r="L103" i="6" s="1"/>
  <c r="K104" i="6"/>
  <c r="L104" i="6" s="1"/>
  <c r="K105" i="6"/>
  <c r="K106" i="6"/>
  <c r="K107" i="6"/>
  <c r="L107" i="6" s="1"/>
  <c r="K108" i="6"/>
  <c r="L108" i="6" s="1"/>
  <c r="K109" i="6"/>
  <c r="L109" i="6" s="1"/>
  <c r="K110" i="6"/>
  <c r="L110" i="6" s="1"/>
  <c r="K111" i="6"/>
  <c r="L111" i="6" s="1"/>
  <c r="K112" i="6"/>
  <c r="L112" i="6" s="1"/>
  <c r="K113" i="6"/>
  <c r="K114" i="6"/>
  <c r="L114" i="6" s="1"/>
  <c r="K115" i="6"/>
  <c r="L115" i="6" s="1"/>
  <c r="K116" i="6"/>
  <c r="L116" i="6" s="1"/>
  <c r="K117" i="6"/>
  <c r="L117" i="6" s="1"/>
  <c r="K118" i="6"/>
  <c r="L118" i="6" s="1"/>
  <c r="K119" i="6"/>
  <c r="L119" i="6" s="1"/>
  <c r="K120" i="6"/>
  <c r="L120" i="6" s="1"/>
  <c r="K121" i="6"/>
  <c r="K122" i="6"/>
  <c r="L122" i="6" s="1"/>
  <c r="K123" i="6"/>
  <c r="L123" i="6" s="1"/>
  <c r="K124" i="6"/>
  <c r="L124" i="6" s="1"/>
  <c r="K125" i="6"/>
  <c r="L125" i="6" s="1"/>
  <c r="K126" i="6"/>
  <c r="L126" i="6" s="1"/>
  <c r="K127" i="6"/>
  <c r="L127" i="6" s="1"/>
  <c r="K128" i="6"/>
  <c r="L128" i="6" s="1"/>
  <c r="K129" i="6"/>
  <c r="K130" i="6"/>
  <c r="L130" i="6" s="1"/>
  <c r="K131" i="6"/>
  <c r="L131" i="6" s="1"/>
  <c r="K132" i="6"/>
  <c r="L132" i="6" s="1"/>
  <c r="K133" i="6"/>
  <c r="L133" i="6" s="1"/>
  <c r="K134" i="6"/>
  <c r="L134" i="6" s="1"/>
  <c r="K135" i="6"/>
  <c r="L135" i="6" s="1"/>
  <c r="K136" i="6"/>
  <c r="L136" i="6" s="1"/>
  <c r="K137" i="6"/>
  <c r="K138" i="6"/>
  <c r="L138" i="6" s="1"/>
  <c r="K139" i="6"/>
  <c r="L139" i="6" s="1"/>
  <c r="K140" i="6"/>
  <c r="L140" i="6" s="1"/>
  <c r="K141" i="6"/>
  <c r="L141" i="6" s="1"/>
  <c r="K142" i="6"/>
  <c r="L142" i="6" s="1"/>
  <c r="K143" i="6"/>
  <c r="L143" i="6" s="1"/>
  <c r="K144" i="6"/>
  <c r="L144" i="6" s="1"/>
  <c r="K145" i="6"/>
  <c r="K146" i="6"/>
  <c r="L146" i="6" s="1"/>
  <c r="K147" i="6"/>
  <c r="L147" i="6" s="1"/>
  <c r="K148" i="6"/>
  <c r="L148" i="6" s="1"/>
  <c r="K149" i="6"/>
  <c r="L149" i="6" s="1"/>
  <c r="K150" i="6"/>
  <c r="L150" i="6" s="1"/>
  <c r="K151" i="6"/>
  <c r="L151" i="6" s="1"/>
  <c r="K152" i="6"/>
  <c r="L152" i="6" s="1"/>
  <c r="K153" i="6"/>
  <c r="K154" i="6"/>
  <c r="L154" i="6" s="1"/>
  <c r="K155" i="6"/>
  <c r="L155" i="6" s="1"/>
  <c r="K156" i="6"/>
  <c r="L156" i="6" s="1"/>
  <c r="K157" i="6"/>
  <c r="L157" i="6" s="1"/>
  <c r="K158" i="6"/>
  <c r="L158" i="6" s="1"/>
  <c r="K159" i="6"/>
  <c r="L159" i="6" s="1"/>
  <c r="K160" i="6"/>
  <c r="L160" i="6" s="1"/>
  <c r="K161" i="6"/>
  <c r="K162" i="6"/>
  <c r="L162" i="6" s="1"/>
  <c r="K163" i="6"/>
  <c r="L163" i="6" s="1"/>
  <c r="K164" i="6"/>
  <c r="L164" i="6" s="1"/>
  <c r="K165" i="6"/>
  <c r="L165" i="6" s="1"/>
  <c r="K166" i="6"/>
  <c r="L166" i="6" s="1"/>
  <c r="K167" i="6"/>
  <c r="L167" i="6" s="1"/>
  <c r="K168" i="6"/>
  <c r="L168" i="6" s="1"/>
  <c r="K169" i="6"/>
  <c r="K170" i="6"/>
  <c r="L170" i="6" s="1"/>
  <c r="K171" i="6"/>
  <c r="L171" i="6" s="1"/>
  <c r="K172" i="6"/>
  <c r="L172" i="6" s="1"/>
  <c r="K173" i="6"/>
  <c r="L173" i="6" s="1"/>
  <c r="K174" i="6"/>
  <c r="L174" i="6" s="1"/>
  <c r="K175" i="6"/>
  <c r="L175" i="6" s="1"/>
  <c r="K176" i="6"/>
  <c r="L176" i="6" s="1"/>
  <c r="K177" i="6"/>
  <c r="K178" i="6"/>
  <c r="L178" i="6" s="1"/>
  <c r="K179" i="6"/>
  <c r="L179" i="6" s="1"/>
  <c r="K180" i="6"/>
  <c r="L180" i="6" s="1"/>
  <c r="K181" i="6"/>
  <c r="L181" i="6" s="1"/>
  <c r="K182" i="6"/>
  <c r="L182" i="6" s="1"/>
  <c r="K183" i="6"/>
  <c r="L183" i="6" s="1"/>
  <c r="K184" i="6"/>
  <c r="L184" i="6" s="1"/>
  <c r="K185" i="6"/>
  <c r="K186" i="6"/>
  <c r="L186" i="6" s="1"/>
  <c r="K187" i="6"/>
  <c r="L187" i="6" s="1"/>
  <c r="K188" i="6"/>
  <c r="L188" i="6" s="1"/>
  <c r="K189" i="6"/>
  <c r="L189" i="6" s="1"/>
  <c r="K190" i="6"/>
  <c r="L190" i="6" s="1"/>
  <c r="K191" i="6"/>
  <c r="L191" i="6" s="1"/>
  <c r="K192" i="6"/>
  <c r="L192" i="6" s="1"/>
  <c r="K193" i="6"/>
  <c r="K194" i="6"/>
  <c r="L194" i="6" s="1"/>
  <c r="K195" i="6"/>
  <c r="L195" i="6" s="1"/>
  <c r="K196" i="6"/>
  <c r="L196" i="6" s="1"/>
  <c r="K197" i="6"/>
  <c r="L197" i="6" s="1"/>
  <c r="K198" i="6"/>
  <c r="L198" i="6" s="1"/>
  <c r="K199" i="6"/>
  <c r="L199" i="6" s="1"/>
  <c r="K200" i="6"/>
  <c r="L200" i="6" s="1"/>
  <c r="K201" i="6"/>
  <c r="K202" i="6"/>
  <c r="L202" i="6" s="1"/>
  <c r="K203" i="6"/>
  <c r="L203" i="6" s="1"/>
  <c r="K204" i="6"/>
  <c r="L204" i="6" s="1"/>
  <c r="K205" i="6"/>
  <c r="L205" i="6" s="1"/>
  <c r="K206" i="6"/>
  <c r="L206" i="6" s="1"/>
  <c r="K207" i="6"/>
  <c r="L207" i="6" s="1"/>
  <c r="K208" i="6"/>
  <c r="L208" i="6" s="1"/>
  <c r="K209" i="6"/>
  <c r="K210" i="6"/>
  <c r="L210" i="6" s="1"/>
  <c r="K211" i="6"/>
  <c r="L211" i="6" s="1"/>
  <c r="K212" i="6"/>
  <c r="L212" i="6" s="1"/>
  <c r="K213" i="6"/>
  <c r="L213" i="6" s="1"/>
  <c r="K214" i="6"/>
  <c r="L214" i="6" s="1"/>
  <c r="K215" i="6"/>
  <c r="L215" i="6" s="1"/>
  <c r="K216" i="6"/>
  <c r="L216" i="6" s="1"/>
  <c r="K217" i="6"/>
  <c r="K218" i="6"/>
  <c r="L218" i="6" s="1"/>
  <c r="K219" i="6"/>
  <c r="L219" i="6" s="1"/>
  <c r="K220" i="6"/>
  <c r="L220" i="6" s="1"/>
  <c r="K221" i="6"/>
  <c r="L221" i="6" s="1"/>
  <c r="K222" i="6"/>
  <c r="L222" i="6" s="1"/>
  <c r="K223" i="6"/>
  <c r="L223" i="6" s="1"/>
  <c r="K224" i="6"/>
  <c r="L224" i="6" s="1"/>
  <c r="K225" i="6"/>
  <c r="K226" i="6"/>
  <c r="L226" i="6" s="1"/>
  <c r="K227" i="6"/>
  <c r="L227" i="6" s="1"/>
  <c r="K228" i="6"/>
  <c r="L228" i="6" s="1"/>
  <c r="K229" i="6"/>
  <c r="L229" i="6" s="1"/>
  <c r="K230" i="6"/>
  <c r="L230" i="6" s="1"/>
  <c r="K231" i="6"/>
  <c r="L231" i="6" s="1"/>
  <c r="K232" i="6"/>
  <c r="L232" i="6" s="1"/>
  <c r="K233" i="6"/>
  <c r="K234" i="6"/>
  <c r="L234" i="6" s="1"/>
  <c r="K235" i="6"/>
  <c r="L235" i="6" s="1"/>
  <c r="K236" i="6"/>
  <c r="L236" i="6" s="1"/>
  <c r="K237" i="6"/>
  <c r="L237" i="6" s="1"/>
  <c r="K238" i="6"/>
  <c r="L238" i="6" s="1"/>
  <c r="K239" i="6"/>
  <c r="L239" i="6" s="1"/>
  <c r="K240" i="6"/>
  <c r="L240" i="6" s="1"/>
  <c r="K241" i="6"/>
  <c r="K242" i="6"/>
  <c r="L242" i="6" s="1"/>
  <c r="K243" i="6"/>
  <c r="L243" i="6" s="1"/>
  <c r="K244" i="6"/>
  <c r="L244" i="6" s="1"/>
  <c r="K245" i="6"/>
  <c r="L245" i="6" s="1"/>
  <c r="K246" i="6"/>
  <c r="L246" i="6" s="1"/>
  <c r="K247" i="6"/>
  <c r="L247" i="6" s="1"/>
  <c r="K248" i="6"/>
  <c r="L248" i="6" s="1"/>
  <c r="K249" i="6"/>
  <c r="K250" i="6"/>
  <c r="L250" i="6" s="1"/>
  <c r="K251" i="6"/>
  <c r="L251" i="6" s="1"/>
  <c r="K252" i="6"/>
  <c r="L252" i="6" s="1"/>
  <c r="K253" i="6"/>
  <c r="L253" i="6" s="1"/>
  <c r="K254" i="6"/>
  <c r="L254" i="6" s="1"/>
  <c r="K255" i="6"/>
  <c r="L255" i="6" s="1"/>
  <c r="K256" i="6"/>
  <c r="L256" i="6" s="1"/>
  <c r="K257" i="6"/>
  <c r="K258" i="6"/>
  <c r="L258" i="6" s="1"/>
  <c r="K259" i="6"/>
  <c r="L259" i="6" s="1"/>
  <c r="K260" i="6"/>
  <c r="L260" i="6" s="1"/>
  <c r="K261" i="6"/>
  <c r="L261" i="6" s="1"/>
  <c r="K262" i="6"/>
  <c r="L262" i="6" s="1"/>
  <c r="K263" i="6"/>
  <c r="L263" i="6" s="1"/>
  <c r="K264" i="6"/>
  <c r="L264" i="6" s="1"/>
  <c r="K265" i="6"/>
  <c r="K266" i="6"/>
  <c r="L266" i="6" s="1"/>
  <c r="K267" i="6"/>
  <c r="L267" i="6" s="1"/>
  <c r="K268" i="6"/>
  <c r="L268" i="6" s="1"/>
  <c r="K269" i="6"/>
  <c r="L269" i="6" s="1"/>
  <c r="K270" i="6"/>
  <c r="L270" i="6" s="1"/>
  <c r="K271" i="6"/>
  <c r="L271" i="6" s="1"/>
  <c r="K272" i="6"/>
  <c r="L272" i="6" s="1"/>
  <c r="K273" i="6"/>
  <c r="K274" i="6"/>
  <c r="L274" i="6" s="1"/>
  <c r="K275" i="6"/>
  <c r="L275" i="6" s="1"/>
  <c r="K276" i="6"/>
  <c r="L276" i="6" s="1"/>
  <c r="K277" i="6"/>
  <c r="L277" i="6" s="1"/>
  <c r="K278" i="6"/>
  <c r="L278" i="6" s="1"/>
  <c r="K279" i="6"/>
  <c r="L279" i="6" s="1"/>
  <c r="K280" i="6"/>
  <c r="L280" i="6" s="1"/>
  <c r="K281" i="6"/>
  <c r="K282" i="6"/>
  <c r="L282" i="6" s="1"/>
  <c r="K283" i="6"/>
  <c r="L283" i="6" s="1"/>
  <c r="K284" i="6"/>
  <c r="L284" i="6" s="1"/>
  <c r="K285" i="6"/>
  <c r="L285" i="6" s="1"/>
  <c r="K286" i="6"/>
  <c r="L286" i="6" s="1"/>
  <c r="K287" i="6"/>
  <c r="L287" i="6" s="1"/>
  <c r="K288" i="6"/>
  <c r="L288" i="6" s="1"/>
  <c r="K289" i="6"/>
  <c r="K290" i="6"/>
  <c r="L290" i="6" s="1"/>
  <c r="K291" i="6"/>
  <c r="L291" i="6" s="1"/>
  <c r="K292" i="6"/>
  <c r="L292" i="6" s="1"/>
  <c r="K293" i="6"/>
  <c r="L293" i="6" s="1"/>
  <c r="K294" i="6"/>
  <c r="L294" i="6" s="1"/>
  <c r="K295" i="6"/>
  <c r="L295" i="6" s="1"/>
  <c r="K296" i="6"/>
  <c r="L296" i="6" s="1"/>
  <c r="K297" i="6"/>
  <c r="K298" i="6"/>
  <c r="L298" i="6" s="1"/>
  <c r="K299" i="6"/>
  <c r="L299" i="6" s="1"/>
  <c r="K300" i="6"/>
  <c r="L300" i="6" s="1"/>
  <c r="K301" i="6"/>
  <c r="L301" i="6" s="1"/>
  <c r="K302" i="6"/>
  <c r="L302" i="6" s="1"/>
  <c r="K303" i="6"/>
  <c r="L303" i="6" s="1"/>
  <c r="K304" i="6"/>
  <c r="L304" i="6" s="1"/>
  <c r="K305" i="6"/>
  <c r="K306" i="6"/>
  <c r="L306" i="6" s="1"/>
  <c r="K307" i="6"/>
  <c r="L307" i="6" s="1"/>
  <c r="K308" i="6"/>
  <c r="L308" i="6" s="1"/>
  <c r="K309" i="6"/>
  <c r="L309" i="6" s="1"/>
  <c r="K310" i="6"/>
  <c r="L310" i="6" s="1"/>
  <c r="K311" i="6"/>
  <c r="L311" i="6" s="1"/>
  <c r="K312" i="6"/>
  <c r="L312" i="6" s="1"/>
  <c r="K313" i="6"/>
  <c r="K314" i="6"/>
  <c r="L314" i="6" s="1"/>
  <c r="K315" i="6"/>
  <c r="L315" i="6" s="1"/>
  <c r="K316" i="6"/>
  <c r="L316" i="6" s="1"/>
  <c r="K317" i="6"/>
  <c r="L317" i="6" s="1"/>
  <c r="K318" i="6"/>
  <c r="L318" i="6" s="1"/>
  <c r="K319" i="6"/>
  <c r="L319" i="6" s="1"/>
  <c r="K320" i="6"/>
  <c r="L320" i="6" s="1"/>
  <c r="K321" i="6"/>
  <c r="K322" i="6"/>
  <c r="L322" i="6" s="1"/>
  <c r="K323" i="6"/>
  <c r="L323" i="6" s="1"/>
  <c r="K324" i="6"/>
  <c r="L324" i="6" s="1"/>
  <c r="K325" i="6"/>
  <c r="L325" i="6" s="1"/>
  <c r="K326" i="6"/>
  <c r="L326" i="6" s="1"/>
  <c r="K327" i="6"/>
  <c r="L327" i="6" s="1"/>
  <c r="K328" i="6"/>
  <c r="L328" i="6" s="1"/>
  <c r="K329" i="6"/>
  <c r="K330" i="6"/>
  <c r="L330" i="6" s="1"/>
  <c r="K331" i="6"/>
  <c r="L331" i="6" s="1"/>
  <c r="K332" i="6"/>
  <c r="L332" i="6" s="1"/>
  <c r="K333" i="6"/>
  <c r="L333" i="6" s="1"/>
  <c r="K334" i="6"/>
  <c r="L334" i="6" s="1"/>
  <c r="K335" i="6"/>
  <c r="L335" i="6" s="1"/>
  <c r="K336" i="6"/>
  <c r="L336" i="6" s="1"/>
  <c r="K337" i="6"/>
  <c r="K338" i="6"/>
  <c r="L338" i="6" s="1"/>
  <c r="K339" i="6"/>
  <c r="L339" i="6" s="1"/>
  <c r="K340" i="6"/>
  <c r="L340" i="6" s="1"/>
  <c r="K341" i="6"/>
  <c r="L341" i="6" s="1"/>
</calcChain>
</file>

<file path=xl/sharedStrings.xml><?xml version="1.0" encoding="utf-8"?>
<sst xmlns="http://schemas.openxmlformats.org/spreadsheetml/2006/main" count="4057" uniqueCount="278">
  <si>
    <t>Round</t>
  </si>
  <si>
    <t>Country</t>
  </si>
  <si>
    <t>City</t>
  </si>
  <si>
    <t>Circuit Name</t>
  </si>
  <si>
    <t>GP Name</t>
  </si>
  <si>
    <t>Race Date</t>
  </si>
  <si>
    <t>First GP</t>
  </si>
  <si>
    <t>Number of Laps</t>
  </si>
  <si>
    <t>Circuit Length(km)</t>
  </si>
  <si>
    <t>Race Distance(km)</t>
  </si>
  <si>
    <t>Lap Record</t>
  </si>
  <si>
    <t>Record Owner</t>
  </si>
  <si>
    <t>Record Year</t>
  </si>
  <si>
    <t>Turns</t>
  </si>
  <si>
    <t>DRS Zones</t>
  </si>
  <si>
    <t>Austria</t>
  </si>
  <si>
    <t>Spielberg</t>
  </si>
  <si>
    <t>Red Bull Ring</t>
  </si>
  <si>
    <t>Carlos Sainz</t>
  </si>
  <si>
    <t>Styria</t>
  </si>
  <si>
    <t>Hungary</t>
  </si>
  <si>
    <t>Budapest</t>
  </si>
  <si>
    <t>Hungaroring</t>
  </si>
  <si>
    <t>Max Verstappen</t>
  </si>
  <si>
    <t>Great Britain</t>
  </si>
  <si>
    <t>Silverstone</t>
  </si>
  <si>
    <t>Silverstone Circuit</t>
  </si>
  <si>
    <t>Sliverstone Circuit</t>
  </si>
  <si>
    <t>70th Anniversary</t>
  </si>
  <si>
    <t>Spain</t>
  </si>
  <si>
    <t>Catalunya</t>
  </si>
  <si>
    <t>Circuit de Barcelona-Catalunya</t>
  </si>
  <si>
    <t>Valtteri Bottas</t>
  </si>
  <si>
    <t>Belgium</t>
  </si>
  <si>
    <t>Spa-Francorchamps</t>
  </si>
  <si>
    <t>Circuit de Spa-Francorchamps</t>
  </si>
  <si>
    <t>Italy</t>
  </si>
  <si>
    <t>Monza</t>
  </si>
  <si>
    <t>Autodromo Nazionale Monza</t>
  </si>
  <si>
    <t>Rubens Barrichello</t>
  </si>
  <si>
    <t>Tuscany</t>
  </si>
  <si>
    <t>Mugello</t>
  </si>
  <si>
    <t>Lewis Hamilton</t>
  </si>
  <si>
    <t>Russia</t>
  </si>
  <si>
    <t>Sochi</t>
  </si>
  <si>
    <t>Sochi Autodrom</t>
  </si>
  <si>
    <t>Germany</t>
  </si>
  <si>
    <t>Nurburg</t>
  </si>
  <si>
    <t>Nurburgring</t>
  </si>
  <si>
    <t>Eifel</t>
  </si>
  <si>
    <t>Portugal</t>
  </si>
  <si>
    <t>Portimao</t>
  </si>
  <si>
    <t>Autodromo Internacional do Algarve</t>
  </si>
  <si>
    <t>Imola</t>
  </si>
  <si>
    <t>Autodromo Enzo e Dino Ferrari</t>
  </si>
  <si>
    <t>Emilia Romagna</t>
  </si>
  <si>
    <t>Turkey</t>
  </si>
  <si>
    <t>Istanbul</t>
  </si>
  <si>
    <t>Intercity Istanbul Park</t>
  </si>
  <si>
    <t>Juan Pablo Montoya</t>
  </si>
  <si>
    <t>Bahrain</t>
  </si>
  <si>
    <t>Sakhir</t>
  </si>
  <si>
    <t>Bahrain International Circuit</t>
  </si>
  <si>
    <t>Pedro de la Rosa</t>
  </si>
  <si>
    <t>Bahrain International Circuit - Outer Track</t>
  </si>
  <si>
    <t>George Russell</t>
  </si>
  <si>
    <t>Abu Dhabi</t>
  </si>
  <si>
    <t>Yas Island</t>
  </si>
  <si>
    <t>Yas Marina Circuit</t>
  </si>
  <si>
    <t>Driver</t>
  </si>
  <si>
    <t>Abbreviation</t>
  </si>
  <si>
    <t>Number</t>
  </si>
  <si>
    <t>Team</t>
  </si>
  <si>
    <t>Podiums</t>
  </si>
  <si>
    <t>Points</t>
  </si>
  <si>
    <t>Grands Prix Entered</t>
  </si>
  <si>
    <t>World Championships</t>
  </si>
  <si>
    <t>Highest Race Finish</t>
  </si>
  <si>
    <t>Highest Grid Position</t>
  </si>
  <si>
    <t>Date of Birth</t>
  </si>
  <si>
    <t>Place of Birth</t>
  </si>
  <si>
    <t>HAM</t>
  </si>
  <si>
    <t>Mercedes</t>
  </si>
  <si>
    <t>United Kingdom</t>
  </si>
  <si>
    <t>1(x95)</t>
  </si>
  <si>
    <t>Stevenage, England</t>
  </si>
  <si>
    <t>BOT</t>
  </si>
  <si>
    <t>Finland</t>
  </si>
  <si>
    <t>1(x9)</t>
  </si>
  <si>
    <t>28/08/1989</t>
  </si>
  <si>
    <t>Nastola, Finland</t>
  </si>
  <si>
    <t>VER</t>
  </si>
  <si>
    <t>Red Bull Racing</t>
  </si>
  <si>
    <t>Netherlands</t>
  </si>
  <si>
    <t>1(x10)</t>
  </si>
  <si>
    <t>30/09/1997</t>
  </si>
  <si>
    <t>Hasselt, Belgium</t>
  </si>
  <si>
    <t>Sergio Perez</t>
  </si>
  <si>
    <t>PER</t>
  </si>
  <si>
    <t>Racing Point</t>
  </si>
  <si>
    <t>Mexico</t>
  </si>
  <si>
    <t>1(x1)</t>
  </si>
  <si>
    <t>26/01/1990</t>
  </si>
  <si>
    <t>Guadalajara, Mexico</t>
  </si>
  <si>
    <t>Daniel Ricciardo</t>
  </si>
  <si>
    <t>RIC</t>
  </si>
  <si>
    <t>Renault</t>
  </si>
  <si>
    <t>Australia</t>
  </si>
  <si>
    <t>1(x7)</t>
  </si>
  <si>
    <t>Perth, Australia</t>
  </si>
  <si>
    <t>SAI</t>
  </si>
  <si>
    <t>McLaren</t>
  </si>
  <si>
    <t>2(x1)</t>
  </si>
  <si>
    <t>Madrid, Spain</t>
  </si>
  <si>
    <t>Alexander Albon</t>
  </si>
  <si>
    <t>ALB</t>
  </si>
  <si>
    <t>Thailand</t>
  </si>
  <si>
    <t>3(x2)</t>
  </si>
  <si>
    <t>23/03/1996</t>
  </si>
  <si>
    <t>London, England</t>
  </si>
  <si>
    <t>Charles Leclerc</t>
  </si>
  <si>
    <t>LEC</t>
  </si>
  <si>
    <t>Ferrari</t>
  </si>
  <si>
    <t>Monaco</t>
  </si>
  <si>
    <t>1(x2)</t>
  </si>
  <si>
    <t>16/10/1997</t>
  </si>
  <si>
    <t>Monte Carlo, Monaco</t>
  </si>
  <si>
    <t>Lando Norris</t>
  </si>
  <si>
    <t>NOR</t>
  </si>
  <si>
    <t>3(x1)</t>
  </si>
  <si>
    <t>13/11/1999</t>
  </si>
  <si>
    <t>Bristol, England</t>
  </si>
  <si>
    <t>Pierre Gasly</t>
  </si>
  <si>
    <t>GAS</t>
  </si>
  <si>
    <t>AlphaTauri</t>
  </si>
  <si>
    <t>France</t>
  </si>
  <si>
    <t>Rouen, France</t>
  </si>
  <si>
    <t>Lance Stroll</t>
  </si>
  <si>
    <t>STR</t>
  </si>
  <si>
    <t>Canada</t>
  </si>
  <si>
    <t>3(x3)</t>
  </si>
  <si>
    <t>29/10/1998</t>
  </si>
  <si>
    <t>Montreal, Canada</t>
  </si>
  <si>
    <t>Esteban Ocon</t>
  </si>
  <si>
    <t>OCO</t>
  </si>
  <si>
    <t>17/09/1996</t>
  </si>
  <si>
    <t>Evreux, Normandy</t>
  </si>
  <si>
    <t>Sebastian Vettel</t>
  </si>
  <si>
    <t>VET</t>
  </si>
  <si>
    <t>1(x53)</t>
  </si>
  <si>
    <t>Heppenheim, Germany</t>
  </si>
  <si>
    <t>Daniil Kvyat</t>
  </si>
  <si>
    <t>KVY</t>
  </si>
  <si>
    <t>Russian Federation</t>
  </si>
  <si>
    <t>26/04/1994</t>
  </si>
  <si>
    <t>Ufa, Russia</t>
  </si>
  <si>
    <t>Nico Hulkenberg</t>
  </si>
  <si>
    <t>HUL</t>
  </si>
  <si>
    <t>4(x3)</t>
  </si>
  <si>
    <t>19/08/1987</t>
  </si>
  <si>
    <t>Emmerich am Rhein, Germany</t>
  </si>
  <si>
    <t>Kimi Raikkönen</t>
  </si>
  <si>
    <t>RAI</t>
  </si>
  <si>
    <t>Alfa Romeo</t>
  </si>
  <si>
    <t>1(x21)</t>
  </si>
  <si>
    <t>17/10/1979</t>
  </si>
  <si>
    <t>Espoo, Finland</t>
  </si>
  <si>
    <t>Antonio Giovinazzi</t>
  </si>
  <si>
    <t>GIO</t>
  </si>
  <si>
    <t>5(x1)</t>
  </si>
  <si>
    <t>14/12/1993</t>
  </si>
  <si>
    <t>Martina France, Italy</t>
  </si>
  <si>
    <t>RUS</t>
  </si>
  <si>
    <t>Williams</t>
  </si>
  <si>
    <t>9(x1)</t>
  </si>
  <si>
    <t>15/02/1998</t>
  </si>
  <si>
    <t>King's Lynn, England</t>
  </si>
  <si>
    <t>Romain Grosjean</t>
  </si>
  <si>
    <t>GRO</t>
  </si>
  <si>
    <t>Haas</t>
  </si>
  <si>
    <t>2(x2)</t>
  </si>
  <si>
    <t>17/04/1986</t>
  </si>
  <si>
    <t>Geneva, Switzerland</t>
  </si>
  <si>
    <t>Kevin Magnussen</t>
  </si>
  <si>
    <t>MAG</t>
  </si>
  <si>
    <t>Denmark</t>
  </si>
  <si>
    <t>Roskilde, Denmark</t>
  </si>
  <si>
    <t>Nicholas Latifi</t>
  </si>
  <si>
    <t>LAT</t>
  </si>
  <si>
    <t>11(x3)</t>
  </si>
  <si>
    <t>29/06/1995</t>
  </si>
  <si>
    <t>Jack Aitken</t>
  </si>
  <si>
    <t>AIT</t>
  </si>
  <si>
    <t>16(x1)</t>
  </si>
  <si>
    <t>Pietro Fittipaldi</t>
  </si>
  <si>
    <t>FIT</t>
  </si>
  <si>
    <t>Brazil</t>
  </si>
  <si>
    <t>17(x1)</t>
  </si>
  <si>
    <t>Track</t>
  </si>
  <si>
    <t>Position</t>
  </si>
  <si>
    <t>No</t>
  </si>
  <si>
    <t>Starting Grid</t>
  </si>
  <si>
    <t>Laps</t>
  </si>
  <si>
    <t>Total Time/Gap/Retirement</t>
  </si>
  <si>
    <t>Fastest Lap</t>
  </si>
  <si>
    <t>McLaren Renault</t>
  </si>
  <si>
    <t>Yes</t>
  </si>
  <si>
    <t>Racing Point BWT Mercedes</t>
  </si>
  <si>
    <t>AlphaTauri Honda</t>
  </si>
  <si>
    <t>Alfa Romeo Racing Ferrari</t>
  </si>
  <si>
    <t>Williams Mercedes</t>
  </si>
  <si>
    <t>DNF</t>
  </si>
  <si>
    <t>Red Bull Racing Honda</t>
  </si>
  <si>
    <t>NC</t>
  </si>
  <si>
    <t>Haas Ferrari</t>
  </si>
  <si>
    <t>+1 lap</t>
  </si>
  <si>
    <t>+2 laps</t>
  </si>
  <si>
    <t>+5 laps</t>
  </si>
  <si>
    <t>DNS</t>
  </si>
  <si>
    <t>Stevenage</t>
  </si>
  <si>
    <t xml:space="preserve"> England</t>
  </si>
  <si>
    <t>Nastola</t>
  </si>
  <si>
    <t xml:space="preserve"> Finland</t>
  </si>
  <si>
    <t>Hasselt</t>
  </si>
  <si>
    <t xml:space="preserve"> Belgium</t>
  </si>
  <si>
    <t>Guadalajara</t>
  </si>
  <si>
    <t xml:space="preserve"> Mexico</t>
  </si>
  <si>
    <t>Perth</t>
  </si>
  <si>
    <t xml:space="preserve"> Australia</t>
  </si>
  <si>
    <t>Madrid</t>
  </si>
  <si>
    <t xml:space="preserve"> Spain</t>
  </si>
  <si>
    <t>London</t>
  </si>
  <si>
    <t>Monte Carlo</t>
  </si>
  <si>
    <t xml:space="preserve"> Monaco</t>
  </si>
  <si>
    <t>Bristol</t>
  </si>
  <si>
    <t>Rouen</t>
  </si>
  <si>
    <t xml:space="preserve"> France</t>
  </si>
  <si>
    <t>Montreal</t>
  </si>
  <si>
    <t xml:space="preserve"> Canada</t>
  </si>
  <si>
    <t>Evreux</t>
  </si>
  <si>
    <t xml:space="preserve"> Normandy</t>
  </si>
  <si>
    <t>Heppenheim</t>
  </si>
  <si>
    <t xml:space="preserve"> Germany</t>
  </si>
  <si>
    <t>Ufa</t>
  </si>
  <si>
    <t xml:space="preserve"> Russia</t>
  </si>
  <si>
    <t>Emmerich am Rhein</t>
  </si>
  <si>
    <t>Espoo</t>
  </si>
  <si>
    <t>Martina France</t>
  </si>
  <si>
    <t xml:space="preserve"> Italy</t>
  </si>
  <si>
    <t>King's Lynn</t>
  </si>
  <si>
    <t>Geneva</t>
  </si>
  <si>
    <t xml:space="preserve"> Switzerland</t>
  </si>
  <si>
    <t>Roskilde</t>
  </si>
  <si>
    <t xml:space="preserve"> Denmark</t>
  </si>
  <si>
    <t xml:space="preserve"> United Kingdom</t>
  </si>
  <si>
    <t>Miami</t>
  </si>
  <si>
    <t xml:space="preserve"> Florida</t>
  </si>
  <si>
    <t>Birth City</t>
  </si>
  <si>
    <t>Birth Country</t>
  </si>
  <si>
    <t>Row Labels</t>
  </si>
  <si>
    <t>Grand Total</t>
  </si>
  <si>
    <t>Count of Position</t>
  </si>
  <si>
    <t>(Multiple Items)</t>
  </si>
  <si>
    <t>Sum of Laps</t>
  </si>
  <si>
    <t>laps completed</t>
  </si>
  <si>
    <t>Grand Prix</t>
  </si>
  <si>
    <t>Total Wins</t>
  </si>
  <si>
    <t>Sum of Points</t>
  </si>
  <si>
    <t>Drivers</t>
  </si>
  <si>
    <t>Teams</t>
  </si>
  <si>
    <t>Podium Counts</t>
  </si>
  <si>
    <t>Top Ten Counts</t>
  </si>
  <si>
    <t>Total Points</t>
  </si>
  <si>
    <t>Fastest Laps</t>
  </si>
  <si>
    <t>DNFS</t>
  </si>
  <si>
    <t>DNFs</t>
  </si>
  <si>
    <t>Total Laps Driven</t>
  </si>
  <si>
    <t>Est. Distance Driven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</si>
</sst>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5" fontId="0" fillId="0" borderId="0" xfId="0" applyNumberFormat="1"/>
    <xf numFmtId="47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49" fontId="0" fillId="0" borderId="0" xfId="0" applyNumberFormat="1"/>
    <xf numFmtId="14" fontId="0" fillId="0" borderId="0" xfId="0" applyNumberForma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center"/>
    </xf>
  </cellXfs>
  <cellStyles count="1">
    <cellStyle name="Normal" xfId="0" builtinId="0"/>
  </cellStyles>
  <dxfs count="13">
    <dxf>
      <numFmt numFmtId="2" formatCode="0.00"/>
    </dxf>
    <dxf>
      <numFmt numFmtId="0" formatCode="General"/>
    </dxf>
    <dxf>
      <numFmt numFmtId="0" formatCode="General"/>
    </dxf>
    <dxf>
      <numFmt numFmtId="30" formatCode="@"/>
    </dxf>
    <dxf>
      <numFmt numFmtId="19" formatCode="m/d/yyyy"/>
      <alignment horizontal="general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29" formatCode="mm:ss.0"/>
    </dxf>
    <dxf>
      <numFmt numFmtId="0" formatCode="General"/>
    </dxf>
    <dxf>
      <numFmt numFmtId="19" formatCode="m/d/yyyy"/>
    </dxf>
  </dxfs>
  <tableStyles count="0" defaultTableStyle="TableStyleMedium2" defaultPivotStyle="PivotStyleLight16"/>
  <colors>
    <mruColors>
      <color rgb="FF787878"/>
      <color rgb="FFC8C8C8"/>
      <color rgb="FF960000"/>
      <color rgb="FF0082FA"/>
      <color rgb="FFC00000"/>
      <color rgb="FFFFF500"/>
      <color rgb="FFFF8700"/>
      <color rgb="FFF596C8"/>
      <color rgb="FF0600EF"/>
      <color rgb="FF00D2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[formula1_2020_v1.xlsx]driver_winner_count!winner_count_pvt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Formula 1 - 2020 Season - Driver</a:t>
            </a:r>
            <a:r>
              <a:rPr lang="en-US" baseline="0"/>
              <a:t> Wins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D2BE"/>
          </a:solidFill>
          <a:ln>
            <a:noFill/>
          </a:ln>
          <a:effectLst/>
        </c:spPr>
      </c:pivotFmt>
      <c:pivotFmt>
        <c:idx val="2"/>
        <c:spPr>
          <a:solidFill>
            <a:srgbClr val="00D2BE"/>
          </a:solidFill>
          <a:ln>
            <a:noFill/>
          </a:ln>
          <a:effectLst/>
        </c:spPr>
      </c:pivotFmt>
      <c:pivotFmt>
        <c:idx val="3"/>
        <c:spPr>
          <a:solidFill>
            <a:srgbClr val="0600EF"/>
          </a:solidFill>
          <a:ln>
            <a:noFill/>
          </a:ln>
          <a:effectLst/>
        </c:spPr>
      </c:pivotFmt>
      <c:pivotFmt>
        <c:idx val="4"/>
        <c:spPr>
          <a:solidFill>
            <a:srgbClr val="F596C8"/>
          </a:solidFill>
          <a:ln>
            <a:noFill/>
          </a:ln>
          <a:effectLst/>
        </c:spPr>
      </c:pivotFmt>
      <c:pivotFmt>
        <c:idx val="5"/>
        <c:spPr>
          <a:solidFill>
            <a:srgbClr val="C8C8C8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driver_winner_count!$B$3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8C8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A6F-45AD-963E-43D0745F5F29}"/>
              </c:ext>
            </c:extLst>
          </c:dPt>
          <c:dPt>
            <c:idx val="1"/>
            <c:invertIfNegative val="0"/>
            <c:bubble3D val="0"/>
            <c:spPr>
              <a:solidFill>
                <a:srgbClr val="F596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A6F-45AD-963E-43D0745F5F29}"/>
              </c:ext>
            </c:extLst>
          </c:dPt>
          <c:dPt>
            <c:idx val="2"/>
            <c:invertIfNegative val="0"/>
            <c:bubble3D val="0"/>
            <c:spPr>
              <a:solidFill>
                <a:srgbClr val="0600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A6F-45AD-963E-43D0745F5F29}"/>
              </c:ext>
            </c:extLst>
          </c:dPt>
          <c:dPt>
            <c:idx val="3"/>
            <c:invertIfNegative val="0"/>
            <c:bubble3D val="0"/>
            <c:spPr>
              <a:solidFill>
                <a:srgbClr val="00D2B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A6F-45AD-963E-43D0745F5F29}"/>
              </c:ext>
            </c:extLst>
          </c:dPt>
          <c:dPt>
            <c:idx val="4"/>
            <c:invertIfNegative val="0"/>
            <c:bubble3D val="0"/>
            <c:spPr>
              <a:solidFill>
                <a:srgbClr val="00D2B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A6F-45AD-963E-43D0745F5F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driver_winner_count!$A$4:$A$9</c:f>
              <c:strCache>
                <c:ptCount val="5"/>
                <c:pt idx="0">
                  <c:v>Pierre Gasly</c:v>
                </c:pt>
                <c:pt idx="1">
                  <c:v>Sergio Perez</c:v>
                </c:pt>
                <c:pt idx="2">
                  <c:v>Max Verstappen</c:v>
                </c:pt>
                <c:pt idx="3">
                  <c:v>Valtteri Bottas</c:v>
                </c:pt>
                <c:pt idx="4">
                  <c:v>Lewis Hamilton</c:v>
                </c:pt>
              </c:strCache>
            </c:strRef>
          </c:cat>
          <c:val>
            <c:numRef>
              <c:f>driver_winner_count!$B$4:$B$9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F-45AD-963E-43D0745F5F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14315983"/>
        <c:axId val="1914314735"/>
      </c:barChart>
      <c:catAx>
        <c:axId val="1914315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314735"/>
        <c:crosses val="autoZero"/>
        <c:auto val="1"/>
        <c:lblAlgn val="ctr"/>
        <c:lblOffset val="100"/>
        <c:noMultiLvlLbl val="0"/>
      </c:catAx>
      <c:valAx>
        <c:axId val="191431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31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[formula1_2020_v1.xlsx]driver_points_progression!PivotTable13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Formula 1 - 2020 Season - Points Progression for Drivers in Top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ln w="28575" cap="rnd">
            <a:solidFill>
              <a:srgbClr val="00D2BE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ln w="28575" cap="rnd">
            <a:solidFill>
              <a:srgbClr val="0600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ln w="28575" cap="rnd">
            <a:solidFill>
              <a:srgbClr val="F596C8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ln w="28575" cap="rnd">
            <a:solidFill>
              <a:srgbClr val="FFF5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ln w="28575" cap="rnd">
            <a:solidFill>
              <a:srgbClr val="FF87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ln w="28575" cap="rnd">
            <a:solidFill>
              <a:srgbClr val="0600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ln w="28575" cap="rnd">
            <a:solidFill>
              <a:srgbClr val="FF87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ln w="28575" cap="rnd">
            <a:solidFill>
              <a:srgbClr val="C8C8C8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ln w="28575" cap="rnd">
            <a:solidFill>
              <a:srgbClr val="F596C8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ln w="28575" cap="rnd">
            <a:solidFill>
              <a:srgbClr val="00D2BE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driver_points_progression!$B$3:$B$4</c:f>
              <c:strCache>
                <c:ptCount val="1"/>
                <c:pt idx="0">
                  <c:v>Lewis Hamilton</c:v>
                </c:pt>
              </c:strCache>
            </c:strRef>
          </c:tx>
          <c:spPr>
            <a:ln w="28575" cap="rnd">
              <a:solidFill>
                <a:srgbClr val="00D2BE"/>
              </a:solidFill>
              <a:round/>
            </a:ln>
            <a:effectLst/>
          </c:spPr>
          <c:marker>
            <c:symbol val="none"/>
          </c:marker>
          <c:cat>
            <c:strRef>
              <c:f>driver_points_progression!$A$5:$A$21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Italy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Emilia 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driver_points_progression!$B$5:$B$21</c:f>
              <c:numCache>
                <c:formatCode>General</c:formatCode>
                <c:ptCount val="17"/>
                <c:pt idx="0">
                  <c:v>12</c:v>
                </c:pt>
                <c:pt idx="1">
                  <c:v>37</c:v>
                </c:pt>
                <c:pt idx="2">
                  <c:v>63</c:v>
                </c:pt>
                <c:pt idx="3">
                  <c:v>88</c:v>
                </c:pt>
                <c:pt idx="4">
                  <c:v>107</c:v>
                </c:pt>
                <c:pt idx="5">
                  <c:v>132</c:v>
                </c:pt>
                <c:pt idx="6">
                  <c:v>157</c:v>
                </c:pt>
                <c:pt idx="7">
                  <c:v>164</c:v>
                </c:pt>
                <c:pt idx="8">
                  <c:v>190</c:v>
                </c:pt>
                <c:pt idx="9">
                  <c:v>205</c:v>
                </c:pt>
                <c:pt idx="10">
                  <c:v>230</c:v>
                </c:pt>
                <c:pt idx="11">
                  <c:v>256</c:v>
                </c:pt>
                <c:pt idx="12">
                  <c:v>282</c:v>
                </c:pt>
                <c:pt idx="13">
                  <c:v>307</c:v>
                </c:pt>
                <c:pt idx="14">
                  <c:v>332</c:v>
                </c:pt>
                <c:pt idx="15">
                  <c:v>332</c:v>
                </c:pt>
                <c:pt idx="16">
                  <c:v>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EF-42A6-89C6-83E8CC0BA49D}"/>
            </c:ext>
          </c:extLst>
        </c:ser>
        <c:ser>
          <c:idx val="1"/>
          <c:order val="1"/>
          <c:tx>
            <c:strRef>
              <c:f>driver_points_progression!$C$3:$C$4</c:f>
              <c:strCache>
                <c:ptCount val="1"/>
                <c:pt idx="0">
                  <c:v>Valtteri Bottas</c:v>
                </c:pt>
              </c:strCache>
            </c:strRef>
          </c:tx>
          <c:spPr>
            <a:ln w="28575" cap="rnd">
              <a:solidFill>
                <a:srgbClr val="00D2BE"/>
              </a:solidFill>
              <a:round/>
            </a:ln>
            <a:effectLst/>
          </c:spPr>
          <c:marker>
            <c:symbol val="none"/>
          </c:marker>
          <c:cat>
            <c:strRef>
              <c:f>driver_points_progression!$A$5:$A$21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Italy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Emilia 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driver_points_progression!$C$5:$C$21</c:f>
              <c:numCache>
                <c:formatCode>General</c:formatCode>
                <c:ptCount val="17"/>
                <c:pt idx="0">
                  <c:v>25</c:v>
                </c:pt>
                <c:pt idx="1">
                  <c:v>43</c:v>
                </c:pt>
                <c:pt idx="2">
                  <c:v>58</c:v>
                </c:pt>
                <c:pt idx="3">
                  <c:v>58</c:v>
                </c:pt>
                <c:pt idx="4">
                  <c:v>73</c:v>
                </c:pt>
                <c:pt idx="5">
                  <c:v>89</c:v>
                </c:pt>
                <c:pt idx="6">
                  <c:v>107</c:v>
                </c:pt>
                <c:pt idx="7">
                  <c:v>117</c:v>
                </c:pt>
                <c:pt idx="8">
                  <c:v>135</c:v>
                </c:pt>
                <c:pt idx="9">
                  <c:v>161</c:v>
                </c:pt>
                <c:pt idx="10">
                  <c:v>161</c:v>
                </c:pt>
                <c:pt idx="11">
                  <c:v>179</c:v>
                </c:pt>
                <c:pt idx="12">
                  <c:v>197</c:v>
                </c:pt>
                <c:pt idx="13">
                  <c:v>197</c:v>
                </c:pt>
                <c:pt idx="14">
                  <c:v>201</c:v>
                </c:pt>
                <c:pt idx="15">
                  <c:v>205</c:v>
                </c:pt>
                <c:pt idx="16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2FEF-42A6-89C6-83E8CC0BA49D}"/>
            </c:ext>
          </c:extLst>
        </c:ser>
        <c:ser>
          <c:idx val="2"/>
          <c:order val="2"/>
          <c:tx>
            <c:strRef>
              <c:f>driver_points_progression!$D$3:$D$4</c:f>
              <c:strCache>
                <c:ptCount val="1"/>
                <c:pt idx="0">
                  <c:v>Max Verstappen</c:v>
                </c:pt>
              </c:strCache>
            </c:strRef>
          </c:tx>
          <c:spPr>
            <a:ln w="28575" cap="rnd">
              <a:solidFill>
                <a:srgbClr val="0600EF"/>
              </a:solidFill>
              <a:round/>
            </a:ln>
            <a:effectLst/>
          </c:spPr>
          <c:marker>
            <c:symbol val="none"/>
          </c:marker>
          <c:cat>
            <c:strRef>
              <c:f>driver_points_progression!$A$5:$A$21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Italy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Emilia 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driver_points_progression!$D$5:$D$21</c:f>
              <c:numCache>
                <c:formatCode>General</c:formatCode>
                <c:ptCount val="17"/>
                <c:pt idx="0">
                  <c:v>0</c:v>
                </c:pt>
                <c:pt idx="1">
                  <c:v>15</c:v>
                </c:pt>
                <c:pt idx="2">
                  <c:v>33</c:v>
                </c:pt>
                <c:pt idx="3">
                  <c:v>52</c:v>
                </c:pt>
                <c:pt idx="4">
                  <c:v>77</c:v>
                </c:pt>
                <c:pt idx="5">
                  <c:v>95</c:v>
                </c:pt>
                <c:pt idx="6">
                  <c:v>110</c:v>
                </c:pt>
                <c:pt idx="7">
                  <c:v>110</c:v>
                </c:pt>
                <c:pt idx="8">
                  <c:v>110</c:v>
                </c:pt>
                <c:pt idx="9">
                  <c:v>128</c:v>
                </c:pt>
                <c:pt idx="10">
                  <c:v>147</c:v>
                </c:pt>
                <c:pt idx="11">
                  <c:v>162</c:v>
                </c:pt>
                <c:pt idx="12">
                  <c:v>162</c:v>
                </c:pt>
                <c:pt idx="13">
                  <c:v>170</c:v>
                </c:pt>
                <c:pt idx="14">
                  <c:v>189</c:v>
                </c:pt>
                <c:pt idx="15">
                  <c:v>189</c:v>
                </c:pt>
                <c:pt idx="16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2FEF-42A6-89C6-83E8CC0BA49D}"/>
            </c:ext>
          </c:extLst>
        </c:ser>
        <c:ser>
          <c:idx val="3"/>
          <c:order val="3"/>
          <c:tx>
            <c:strRef>
              <c:f>driver_points_progression!$E$3:$E$4</c:f>
              <c:strCache>
                <c:ptCount val="1"/>
                <c:pt idx="0">
                  <c:v>Sergio Perez</c:v>
                </c:pt>
              </c:strCache>
            </c:strRef>
          </c:tx>
          <c:spPr>
            <a:ln w="28575" cap="rnd">
              <a:solidFill>
                <a:srgbClr val="F596C8"/>
              </a:solidFill>
              <a:round/>
            </a:ln>
            <a:effectLst/>
          </c:spPr>
          <c:marker>
            <c:symbol val="none"/>
          </c:marker>
          <c:cat>
            <c:strRef>
              <c:f>driver_points_progression!$A$5:$A$21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Italy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Emilia 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driver_points_progression!$E$5:$E$21</c:f>
              <c:numCache>
                <c:formatCode>General</c:formatCode>
                <c:ptCount val="17"/>
                <c:pt idx="0">
                  <c:v>8</c:v>
                </c:pt>
                <c:pt idx="1">
                  <c:v>16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44</c:v>
                </c:pt>
                <c:pt idx="9">
                  <c:v>56</c:v>
                </c:pt>
                <c:pt idx="10">
                  <c:v>68</c:v>
                </c:pt>
                <c:pt idx="11">
                  <c:v>74</c:v>
                </c:pt>
                <c:pt idx="12">
                  <c:v>82</c:v>
                </c:pt>
                <c:pt idx="13">
                  <c:v>100</c:v>
                </c:pt>
                <c:pt idx="14">
                  <c:v>100</c:v>
                </c:pt>
                <c:pt idx="15">
                  <c:v>125</c:v>
                </c:pt>
                <c:pt idx="16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2FEF-42A6-89C6-83E8CC0BA49D}"/>
            </c:ext>
          </c:extLst>
        </c:ser>
        <c:ser>
          <c:idx val="4"/>
          <c:order val="4"/>
          <c:tx>
            <c:strRef>
              <c:f>driver_points_progression!$F$3:$F$4</c:f>
              <c:strCache>
                <c:ptCount val="1"/>
                <c:pt idx="0">
                  <c:v>Daniel Ricciardo</c:v>
                </c:pt>
              </c:strCache>
            </c:strRef>
          </c:tx>
          <c:spPr>
            <a:ln w="28575" cap="rnd">
              <a:solidFill>
                <a:srgbClr val="FFF500"/>
              </a:solidFill>
              <a:round/>
            </a:ln>
            <a:effectLst/>
          </c:spPr>
          <c:marker>
            <c:symbol val="none"/>
          </c:marker>
          <c:cat>
            <c:strRef>
              <c:f>driver_points_progression!$A$5:$A$21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Italy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Emilia 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driver_points_progression!$F$5:$F$21</c:f>
              <c:numCache>
                <c:formatCode>General</c:formatCode>
                <c:ptCount val="1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33</c:v>
                </c:pt>
                <c:pt idx="7">
                  <c:v>41</c:v>
                </c:pt>
                <c:pt idx="8">
                  <c:v>53</c:v>
                </c:pt>
                <c:pt idx="9">
                  <c:v>63</c:v>
                </c:pt>
                <c:pt idx="10">
                  <c:v>78</c:v>
                </c:pt>
                <c:pt idx="11">
                  <c:v>80</c:v>
                </c:pt>
                <c:pt idx="12">
                  <c:v>95</c:v>
                </c:pt>
                <c:pt idx="13">
                  <c:v>96</c:v>
                </c:pt>
                <c:pt idx="14">
                  <c:v>102</c:v>
                </c:pt>
                <c:pt idx="15">
                  <c:v>112</c:v>
                </c:pt>
                <c:pt idx="16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2FEF-42A6-89C6-83E8CC0BA49D}"/>
            </c:ext>
          </c:extLst>
        </c:ser>
        <c:ser>
          <c:idx val="5"/>
          <c:order val="5"/>
          <c:tx>
            <c:strRef>
              <c:f>driver_points_progression!$G$3:$G$4</c:f>
              <c:strCache>
                <c:ptCount val="1"/>
                <c:pt idx="0">
                  <c:v>Alexander Albon</c:v>
                </c:pt>
              </c:strCache>
            </c:strRef>
          </c:tx>
          <c:spPr>
            <a:ln w="28575" cap="rnd">
              <a:solidFill>
                <a:srgbClr val="0600EF"/>
              </a:solidFill>
              <a:round/>
            </a:ln>
            <a:effectLst/>
          </c:spPr>
          <c:marker>
            <c:symbol val="none"/>
          </c:marker>
          <c:cat>
            <c:strRef>
              <c:f>driver_points_progression!$A$5:$A$21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Italy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Emilia 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driver_points_progression!$G$5:$G$21</c:f>
              <c:numCache>
                <c:formatCode>General</c:formatCode>
                <c:ptCount val="17"/>
                <c:pt idx="0">
                  <c:v>0</c:v>
                </c:pt>
                <c:pt idx="1">
                  <c:v>12</c:v>
                </c:pt>
                <c:pt idx="2">
                  <c:v>22</c:v>
                </c:pt>
                <c:pt idx="3">
                  <c:v>26</c:v>
                </c:pt>
                <c:pt idx="4">
                  <c:v>36</c:v>
                </c:pt>
                <c:pt idx="5">
                  <c:v>40</c:v>
                </c:pt>
                <c:pt idx="6">
                  <c:v>48</c:v>
                </c:pt>
                <c:pt idx="7">
                  <c:v>48</c:v>
                </c:pt>
                <c:pt idx="8">
                  <c:v>63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70</c:v>
                </c:pt>
                <c:pt idx="14">
                  <c:v>85</c:v>
                </c:pt>
                <c:pt idx="15">
                  <c:v>93</c:v>
                </c:pt>
                <c:pt idx="16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2FEF-42A6-89C6-83E8CC0BA49D}"/>
            </c:ext>
          </c:extLst>
        </c:ser>
        <c:ser>
          <c:idx val="6"/>
          <c:order val="6"/>
          <c:tx>
            <c:strRef>
              <c:f>driver_points_progression!$H$3:$H$4</c:f>
              <c:strCache>
                <c:ptCount val="1"/>
                <c:pt idx="0">
                  <c:v>Carlos Sainz</c:v>
                </c:pt>
              </c:strCache>
            </c:strRef>
          </c:tx>
          <c:spPr>
            <a:ln w="28575" cap="rnd">
              <a:solidFill>
                <a:srgbClr val="FF8700"/>
              </a:solidFill>
              <a:round/>
            </a:ln>
            <a:effectLst/>
          </c:spPr>
          <c:marker>
            <c:symbol val="none"/>
          </c:marker>
          <c:cat>
            <c:strRef>
              <c:f>driver_points_progression!$A$5:$A$21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Italy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Emilia 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driver_points_progression!$H$5:$H$21</c:f>
              <c:numCache>
                <c:formatCode>General</c:formatCode>
                <c:ptCount val="17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23</c:v>
                </c:pt>
                <c:pt idx="6">
                  <c:v>23</c:v>
                </c:pt>
                <c:pt idx="7">
                  <c:v>41</c:v>
                </c:pt>
                <c:pt idx="8">
                  <c:v>41</c:v>
                </c:pt>
                <c:pt idx="9">
                  <c:v>41</c:v>
                </c:pt>
                <c:pt idx="10">
                  <c:v>51</c:v>
                </c:pt>
                <c:pt idx="11">
                  <c:v>59</c:v>
                </c:pt>
                <c:pt idx="12">
                  <c:v>65</c:v>
                </c:pt>
                <c:pt idx="13">
                  <c:v>75</c:v>
                </c:pt>
                <c:pt idx="14">
                  <c:v>85</c:v>
                </c:pt>
                <c:pt idx="15">
                  <c:v>97</c:v>
                </c:pt>
                <c:pt idx="16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2FEF-42A6-89C6-83E8CC0BA49D}"/>
            </c:ext>
          </c:extLst>
        </c:ser>
        <c:ser>
          <c:idx val="7"/>
          <c:order val="7"/>
          <c:tx>
            <c:strRef>
              <c:f>driver_points_progression!$I$3:$I$4</c:f>
              <c:strCache>
                <c:ptCount val="1"/>
                <c:pt idx="0">
                  <c:v>Charles Leclerc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driver_points_progression!$A$5:$A$21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Italy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Emilia 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driver_points_progression!$I$5:$I$21</c:f>
              <c:numCache>
                <c:formatCode>General</c:formatCode>
                <c:ptCount val="17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33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49</c:v>
                </c:pt>
                <c:pt idx="9">
                  <c:v>57</c:v>
                </c:pt>
                <c:pt idx="10">
                  <c:v>63</c:v>
                </c:pt>
                <c:pt idx="11">
                  <c:v>75</c:v>
                </c:pt>
                <c:pt idx="12">
                  <c:v>85</c:v>
                </c:pt>
                <c:pt idx="13">
                  <c:v>97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2FEF-42A6-89C6-83E8CC0BA49D}"/>
            </c:ext>
          </c:extLst>
        </c:ser>
        <c:ser>
          <c:idx val="8"/>
          <c:order val="8"/>
          <c:tx>
            <c:strRef>
              <c:f>driver_points_progression!$J$3:$J$4</c:f>
              <c:strCache>
                <c:ptCount val="1"/>
                <c:pt idx="0">
                  <c:v>Lando Norris</c:v>
                </c:pt>
              </c:strCache>
            </c:strRef>
          </c:tx>
          <c:spPr>
            <a:ln w="28575" cap="rnd">
              <a:solidFill>
                <a:srgbClr val="FF8700"/>
              </a:solidFill>
              <a:round/>
            </a:ln>
            <a:effectLst/>
          </c:spPr>
          <c:marker>
            <c:symbol val="none"/>
          </c:marker>
          <c:cat>
            <c:strRef>
              <c:f>driver_points_progression!$A$5:$A$21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Italy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Emilia 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driver_points_progression!$J$5:$J$21</c:f>
              <c:numCache>
                <c:formatCode>General</c:formatCode>
                <c:ptCount val="17"/>
                <c:pt idx="0">
                  <c:v>16</c:v>
                </c:pt>
                <c:pt idx="1">
                  <c:v>26</c:v>
                </c:pt>
                <c:pt idx="2">
                  <c:v>26</c:v>
                </c:pt>
                <c:pt idx="3">
                  <c:v>36</c:v>
                </c:pt>
                <c:pt idx="4">
                  <c:v>38</c:v>
                </c:pt>
                <c:pt idx="5">
                  <c:v>39</c:v>
                </c:pt>
                <c:pt idx="6">
                  <c:v>45</c:v>
                </c:pt>
                <c:pt idx="7">
                  <c:v>57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69</c:v>
                </c:pt>
                <c:pt idx="13">
                  <c:v>74</c:v>
                </c:pt>
                <c:pt idx="14">
                  <c:v>86</c:v>
                </c:pt>
                <c:pt idx="15">
                  <c:v>87</c:v>
                </c:pt>
                <c:pt idx="16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2FEF-42A6-89C6-83E8CC0BA49D}"/>
            </c:ext>
          </c:extLst>
        </c:ser>
        <c:ser>
          <c:idx val="9"/>
          <c:order val="9"/>
          <c:tx>
            <c:strRef>
              <c:f>driver_points_progression!$K$3:$K$4</c:f>
              <c:strCache>
                <c:ptCount val="1"/>
                <c:pt idx="0">
                  <c:v>Lance Stroll</c:v>
                </c:pt>
              </c:strCache>
            </c:strRef>
          </c:tx>
          <c:spPr>
            <a:ln w="28575" cap="rnd">
              <a:solidFill>
                <a:srgbClr val="F596C8"/>
              </a:solidFill>
              <a:round/>
            </a:ln>
            <a:effectLst/>
          </c:spPr>
          <c:marker>
            <c:symbol val="none"/>
          </c:marker>
          <c:cat>
            <c:strRef>
              <c:f>driver_points_progression!$A$5:$A$21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Italy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Emilia 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driver_points_progression!$K$5:$K$21</c:f>
              <c:numCache>
                <c:formatCode>General</c:formatCode>
                <c:ptCount val="17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20</c:v>
                </c:pt>
                <c:pt idx="4">
                  <c:v>28</c:v>
                </c:pt>
                <c:pt idx="5">
                  <c:v>40</c:v>
                </c:pt>
                <c:pt idx="6">
                  <c:v>42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59</c:v>
                </c:pt>
                <c:pt idx="14">
                  <c:v>59</c:v>
                </c:pt>
                <c:pt idx="15">
                  <c:v>74</c:v>
                </c:pt>
                <c:pt idx="1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2FEF-42A6-89C6-83E8CC0BA49D}"/>
            </c:ext>
          </c:extLst>
        </c:ser>
        <c:ser>
          <c:idx val="10"/>
          <c:order val="10"/>
          <c:tx>
            <c:strRef>
              <c:f>driver_points_progression!$L$3:$L$4</c:f>
              <c:strCache>
                <c:ptCount val="1"/>
                <c:pt idx="0">
                  <c:v>Pierre Gasly</c:v>
                </c:pt>
              </c:strCache>
            </c:strRef>
          </c:tx>
          <c:spPr>
            <a:ln w="28575" cap="rnd">
              <a:solidFill>
                <a:srgbClr val="C8C8C8"/>
              </a:solidFill>
              <a:round/>
            </a:ln>
            <a:effectLst/>
          </c:spPr>
          <c:marker>
            <c:symbol val="none"/>
          </c:marker>
          <c:cat>
            <c:strRef>
              <c:f>driver_points_progression!$A$5:$A$21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Italy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Emilia 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driver_points_progression!$L$5:$L$21</c:f>
              <c:numCache>
                <c:formatCode>General</c:formatCode>
                <c:ptCount val="1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12</c:v>
                </c:pt>
                <c:pt idx="4">
                  <c:v>12</c:v>
                </c:pt>
                <c:pt idx="5">
                  <c:v>14</c:v>
                </c:pt>
                <c:pt idx="6">
                  <c:v>18</c:v>
                </c:pt>
                <c:pt idx="7">
                  <c:v>43</c:v>
                </c:pt>
                <c:pt idx="8">
                  <c:v>43</c:v>
                </c:pt>
                <c:pt idx="9">
                  <c:v>45</c:v>
                </c:pt>
                <c:pt idx="10">
                  <c:v>53</c:v>
                </c:pt>
                <c:pt idx="11">
                  <c:v>63</c:v>
                </c:pt>
                <c:pt idx="12">
                  <c:v>63</c:v>
                </c:pt>
                <c:pt idx="13">
                  <c:v>63</c:v>
                </c:pt>
                <c:pt idx="14">
                  <c:v>71</c:v>
                </c:pt>
                <c:pt idx="15">
                  <c:v>71</c:v>
                </c:pt>
                <c:pt idx="1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2FEF-42A6-89C6-83E8CC0BA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626959"/>
        <c:axId val="256634447"/>
      </c:lineChart>
      <c:catAx>
        <c:axId val="25662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Grand Prix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34447"/>
        <c:crosses val="autoZero"/>
        <c:auto val="1"/>
        <c:lblAlgn val="ctr"/>
        <c:lblOffset val="100"/>
        <c:noMultiLvlLbl val="0"/>
      </c:catAx>
      <c:valAx>
        <c:axId val="256634447"/>
        <c:scaling>
          <c:orientation val="minMax"/>
          <c:max val="3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2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[formula1_2020_v1.xlsx]team_points_progression!PivotTable14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Formula 1 - 2020 Season - Points Progression for Teams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D2BE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0600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596C8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FF87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FFF5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C8C8C8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96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787878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0082FA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team_points_progression!$B$3:$B$4</c:f>
              <c:strCache>
                <c:ptCount val="1"/>
                <c:pt idx="0">
                  <c:v>Mercedes</c:v>
                </c:pt>
              </c:strCache>
            </c:strRef>
          </c:tx>
          <c:spPr>
            <a:ln w="28575" cap="rnd">
              <a:solidFill>
                <a:srgbClr val="00D2BE"/>
              </a:solidFill>
              <a:round/>
            </a:ln>
            <a:effectLst/>
          </c:spPr>
          <c:marker>
            <c:symbol val="none"/>
          </c:marker>
          <c:cat>
            <c:strRef>
              <c:f>team_points_progression!$A$5:$A$21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Italy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Emilia 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team_points_progression!$B$5:$B$21</c:f>
              <c:numCache>
                <c:formatCode>General</c:formatCode>
                <c:ptCount val="17"/>
                <c:pt idx="0">
                  <c:v>37</c:v>
                </c:pt>
                <c:pt idx="1">
                  <c:v>80</c:v>
                </c:pt>
                <c:pt idx="2">
                  <c:v>121</c:v>
                </c:pt>
                <c:pt idx="3">
                  <c:v>146</c:v>
                </c:pt>
                <c:pt idx="4">
                  <c:v>180</c:v>
                </c:pt>
                <c:pt idx="5">
                  <c:v>221</c:v>
                </c:pt>
                <c:pt idx="6">
                  <c:v>264</c:v>
                </c:pt>
                <c:pt idx="7">
                  <c:v>281</c:v>
                </c:pt>
                <c:pt idx="8">
                  <c:v>325</c:v>
                </c:pt>
                <c:pt idx="9">
                  <c:v>366</c:v>
                </c:pt>
                <c:pt idx="10">
                  <c:v>391</c:v>
                </c:pt>
                <c:pt idx="11">
                  <c:v>435</c:v>
                </c:pt>
                <c:pt idx="12">
                  <c:v>479</c:v>
                </c:pt>
                <c:pt idx="13">
                  <c:v>504</c:v>
                </c:pt>
                <c:pt idx="14">
                  <c:v>533</c:v>
                </c:pt>
                <c:pt idx="15">
                  <c:v>540</c:v>
                </c:pt>
                <c:pt idx="16">
                  <c:v>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D-4D84-B150-81B908D326E7}"/>
            </c:ext>
          </c:extLst>
        </c:ser>
        <c:ser>
          <c:idx val="1"/>
          <c:order val="1"/>
          <c:tx>
            <c:strRef>
              <c:f>team_points_progression!$C$3:$C$4</c:f>
              <c:strCache>
                <c:ptCount val="1"/>
                <c:pt idx="0">
                  <c:v>Red Bull Racing Honda</c:v>
                </c:pt>
              </c:strCache>
            </c:strRef>
          </c:tx>
          <c:spPr>
            <a:ln w="28575" cap="rnd">
              <a:solidFill>
                <a:srgbClr val="0600EF"/>
              </a:solidFill>
              <a:round/>
            </a:ln>
            <a:effectLst/>
          </c:spPr>
          <c:marker>
            <c:symbol val="none"/>
          </c:marker>
          <c:cat>
            <c:strRef>
              <c:f>team_points_progression!$A$5:$A$21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Italy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Emilia 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team_points_progression!$C$5:$C$21</c:f>
              <c:numCache>
                <c:formatCode>General</c:formatCode>
                <c:ptCount val="17"/>
                <c:pt idx="0">
                  <c:v>0</c:v>
                </c:pt>
                <c:pt idx="1">
                  <c:v>27</c:v>
                </c:pt>
                <c:pt idx="2">
                  <c:v>55</c:v>
                </c:pt>
                <c:pt idx="3">
                  <c:v>78</c:v>
                </c:pt>
                <c:pt idx="4">
                  <c:v>113</c:v>
                </c:pt>
                <c:pt idx="5">
                  <c:v>135</c:v>
                </c:pt>
                <c:pt idx="6">
                  <c:v>158</c:v>
                </c:pt>
                <c:pt idx="7">
                  <c:v>158</c:v>
                </c:pt>
                <c:pt idx="8">
                  <c:v>173</c:v>
                </c:pt>
                <c:pt idx="9">
                  <c:v>192</c:v>
                </c:pt>
                <c:pt idx="10">
                  <c:v>211</c:v>
                </c:pt>
                <c:pt idx="11">
                  <c:v>226</c:v>
                </c:pt>
                <c:pt idx="12">
                  <c:v>226</c:v>
                </c:pt>
                <c:pt idx="13">
                  <c:v>240</c:v>
                </c:pt>
                <c:pt idx="14">
                  <c:v>274</c:v>
                </c:pt>
                <c:pt idx="15">
                  <c:v>282</c:v>
                </c:pt>
                <c:pt idx="16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0D-4D84-B150-81B908D326E7}"/>
            </c:ext>
          </c:extLst>
        </c:ser>
        <c:ser>
          <c:idx val="2"/>
          <c:order val="2"/>
          <c:tx>
            <c:strRef>
              <c:f>team_points_progression!$D$3:$D$4</c:f>
              <c:strCache>
                <c:ptCount val="1"/>
                <c:pt idx="0">
                  <c:v>Racing Point BWT Mercedes</c:v>
                </c:pt>
              </c:strCache>
            </c:strRef>
          </c:tx>
          <c:spPr>
            <a:ln w="28575" cap="rnd">
              <a:solidFill>
                <a:srgbClr val="F596C8"/>
              </a:solidFill>
              <a:round/>
            </a:ln>
            <a:effectLst/>
          </c:spPr>
          <c:marker>
            <c:symbol val="none"/>
          </c:marker>
          <c:cat>
            <c:strRef>
              <c:f>team_points_progression!$A$5:$A$21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Italy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Emilia 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team_points_progression!$D$5:$D$21</c:f>
              <c:numCache>
                <c:formatCode>General</c:formatCode>
                <c:ptCount val="17"/>
                <c:pt idx="0">
                  <c:v>8</c:v>
                </c:pt>
                <c:pt idx="1">
                  <c:v>22</c:v>
                </c:pt>
                <c:pt idx="2">
                  <c:v>40</c:v>
                </c:pt>
                <c:pt idx="3">
                  <c:v>42</c:v>
                </c:pt>
                <c:pt idx="4">
                  <c:v>56</c:v>
                </c:pt>
                <c:pt idx="5">
                  <c:v>78</c:v>
                </c:pt>
                <c:pt idx="6">
                  <c:v>81</c:v>
                </c:pt>
                <c:pt idx="7">
                  <c:v>97</c:v>
                </c:pt>
                <c:pt idx="8">
                  <c:v>107</c:v>
                </c:pt>
                <c:pt idx="9">
                  <c:v>119</c:v>
                </c:pt>
                <c:pt idx="10">
                  <c:v>135</c:v>
                </c:pt>
                <c:pt idx="11">
                  <c:v>141</c:v>
                </c:pt>
                <c:pt idx="12">
                  <c:v>149</c:v>
                </c:pt>
                <c:pt idx="13">
                  <c:v>169</c:v>
                </c:pt>
                <c:pt idx="14">
                  <c:v>169</c:v>
                </c:pt>
                <c:pt idx="15">
                  <c:v>209</c:v>
                </c:pt>
                <c:pt idx="16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D-4D84-B150-81B908D326E7}"/>
            </c:ext>
          </c:extLst>
        </c:ser>
        <c:ser>
          <c:idx val="3"/>
          <c:order val="3"/>
          <c:tx>
            <c:strRef>
              <c:f>team_points_progression!$E$3:$E$4</c:f>
              <c:strCache>
                <c:ptCount val="1"/>
                <c:pt idx="0">
                  <c:v>McLaren Renault</c:v>
                </c:pt>
              </c:strCache>
            </c:strRef>
          </c:tx>
          <c:spPr>
            <a:ln w="28575" cap="rnd">
              <a:solidFill>
                <a:srgbClr val="FF8700"/>
              </a:solidFill>
              <a:round/>
            </a:ln>
            <a:effectLst/>
          </c:spPr>
          <c:marker>
            <c:symbol val="none"/>
          </c:marker>
          <c:cat>
            <c:strRef>
              <c:f>team_points_progression!$A$5:$A$21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Italy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Emilia 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team_points_progression!$E$5:$E$21</c:f>
              <c:numCache>
                <c:formatCode>General</c:formatCode>
                <c:ptCount val="17"/>
                <c:pt idx="0">
                  <c:v>26</c:v>
                </c:pt>
                <c:pt idx="1">
                  <c:v>39</c:v>
                </c:pt>
                <c:pt idx="2">
                  <c:v>41</c:v>
                </c:pt>
                <c:pt idx="3">
                  <c:v>51</c:v>
                </c:pt>
                <c:pt idx="4">
                  <c:v>53</c:v>
                </c:pt>
                <c:pt idx="5">
                  <c:v>62</c:v>
                </c:pt>
                <c:pt idx="6">
                  <c:v>68</c:v>
                </c:pt>
                <c:pt idx="7">
                  <c:v>98</c:v>
                </c:pt>
                <c:pt idx="8">
                  <c:v>106</c:v>
                </c:pt>
                <c:pt idx="9">
                  <c:v>106</c:v>
                </c:pt>
                <c:pt idx="10">
                  <c:v>116</c:v>
                </c:pt>
                <c:pt idx="11">
                  <c:v>124</c:v>
                </c:pt>
                <c:pt idx="12">
                  <c:v>134</c:v>
                </c:pt>
                <c:pt idx="13">
                  <c:v>149</c:v>
                </c:pt>
                <c:pt idx="14">
                  <c:v>171</c:v>
                </c:pt>
                <c:pt idx="15">
                  <c:v>184</c:v>
                </c:pt>
                <c:pt idx="16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D-4D84-B150-81B908D326E7}"/>
            </c:ext>
          </c:extLst>
        </c:ser>
        <c:ser>
          <c:idx val="4"/>
          <c:order val="4"/>
          <c:tx>
            <c:strRef>
              <c:f>team_points_progression!$F$3:$F$4</c:f>
              <c:strCache>
                <c:ptCount val="1"/>
                <c:pt idx="0">
                  <c:v>Renault</c:v>
                </c:pt>
              </c:strCache>
            </c:strRef>
          </c:tx>
          <c:spPr>
            <a:ln w="28575" cap="rnd">
              <a:solidFill>
                <a:srgbClr val="FFF500"/>
              </a:solidFill>
              <a:round/>
            </a:ln>
            <a:effectLst/>
          </c:spPr>
          <c:marker>
            <c:symbol val="none"/>
          </c:marker>
          <c:cat>
            <c:strRef>
              <c:f>team_points_progression!$A$5:$A$21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Italy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Emilia 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team_points_progression!$F$5:$F$21</c:f>
              <c:numCache>
                <c:formatCode>General</c:formatCode>
                <c:ptCount val="1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32</c:v>
                </c:pt>
                <c:pt idx="4">
                  <c:v>36</c:v>
                </c:pt>
                <c:pt idx="5">
                  <c:v>36</c:v>
                </c:pt>
                <c:pt idx="6">
                  <c:v>59</c:v>
                </c:pt>
                <c:pt idx="7">
                  <c:v>71</c:v>
                </c:pt>
                <c:pt idx="8">
                  <c:v>83</c:v>
                </c:pt>
                <c:pt idx="9">
                  <c:v>99</c:v>
                </c:pt>
                <c:pt idx="10">
                  <c:v>114</c:v>
                </c:pt>
                <c:pt idx="11">
                  <c:v>120</c:v>
                </c:pt>
                <c:pt idx="12">
                  <c:v>135</c:v>
                </c:pt>
                <c:pt idx="13">
                  <c:v>136</c:v>
                </c:pt>
                <c:pt idx="14">
                  <c:v>144</c:v>
                </c:pt>
                <c:pt idx="15">
                  <c:v>172</c:v>
                </c:pt>
                <c:pt idx="16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0D-4D84-B150-81B908D326E7}"/>
            </c:ext>
          </c:extLst>
        </c:ser>
        <c:ser>
          <c:idx val="5"/>
          <c:order val="5"/>
          <c:tx>
            <c:strRef>
              <c:f>team_points_progression!$G$3:$G$4</c:f>
              <c:strCache>
                <c:ptCount val="1"/>
                <c:pt idx="0">
                  <c:v>Ferrari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team_points_progression!$A$5:$A$21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Italy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Emilia 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team_points_progression!$G$5:$G$21</c:f>
              <c:numCache>
                <c:formatCode>General</c:formatCode>
                <c:ptCount val="17"/>
                <c:pt idx="0">
                  <c:v>19</c:v>
                </c:pt>
                <c:pt idx="1">
                  <c:v>19</c:v>
                </c:pt>
                <c:pt idx="2">
                  <c:v>27</c:v>
                </c:pt>
                <c:pt idx="3">
                  <c:v>43</c:v>
                </c:pt>
                <c:pt idx="4">
                  <c:v>55</c:v>
                </c:pt>
                <c:pt idx="5">
                  <c:v>61</c:v>
                </c:pt>
                <c:pt idx="6">
                  <c:v>61</c:v>
                </c:pt>
                <c:pt idx="7">
                  <c:v>61</c:v>
                </c:pt>
                <c:pt idx="8">
                  <c:v>66</c:v>
                </c:pt>
                <c:pt idx="9">
                  <c:v>74</c:v>
                </c:pt>
                <c:pt idx="10">
                  <c:v>80</c:v>
                </c:pt>
                <c:pt idx="11">
                  <c:v>93</c:v>
                </c:pt>
                <c:pt idx="12">
                  <c:v>103</c:v>
                </c:pt>
                <c:pt idx="13">
                  <c:v>130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0D-4D84-B150-81B908D326E7}"/>
            </c:ext>
          </c:extLst>
        </c:ser>
        <c:ser>
          <c:idx val="6"/>
          <c:order val="6"/>
          <c:tx>
            <c:strRef>
              <c:f>team_points_progression!$H$3:$H$4</c:f>
              <c:strCache>
                <c:ptCount val="1"/>
                <c:pt idx="0">
                  <c:v>AlphaTauri Honda</c:v>
                </c:pt>
              </c:strCache>
            </c:strRef>
          </c:tx>
          <c:spPr>
            <a:ln w="28575" cap="rnd">
              <a:solidFill>
                <a:srgbClr val="C8C8C8"/>
              </a:solidFill>
              <a:round/>
            </a:ln>
            <a:effectLst/>
          </c:spPr>
          <c:marker>
            <c:symbol val="none"/>
          </c:marker>
          <c:cat>
            <c:strRef>
              <c:f>team_points_progression!$A$5:$A$21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Italy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Emilia 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team_points_progression!$H$5:$H$21</c:f>
              <c:numCache>
                <c:formatCode>General</c:formatCode>
                <c:ptCount val="17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13</c:v>
                </c:pt>
                <c:pt idx="4">
                  <c:v>14</c:v>
                </c:pt>
                <c:pt idx="5">
                  <c:v>16</c:v>
                </c:pt>
                <c:pt idx="6">
                  <c:v>20</c:v>
                </c:pt>
                <c:pt idx="7">
                  <c:v>47</c:v>
                </c:pt>
                <c:pt idx="8">
                  <c:v>53</c:v>
                </c:pt>
                <c:pt idx="9">
                  <c:v>59</c:v>
                </c:pt>
                <c:pt idx="10">
                  <c:v>67</c:v>
                </c:pt>
                <c:pt idx="11">
                  <c:v>77</c:v>
                </c:pt>
                <c:pt idx="12">
                  <c:v>89</c:v>
                </c:pt>
                <c:pt idx="13">
                  <c:v>89</c:v>
                </c:pt>
                <c:pt idx="14">
                  <c:v>97</c:v>
                </c:pt>
                <c:pt idx="15">
                  <c:v>103</c:v>
                </c:pt>
                <c:pt idx="16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D-4D84-B150-81B908D326E7}"/>
            </c:ext>
          </c:extLst>
        </c:ser>
        <c:ser>
          <c:idx val="7"/>
          <c:order val="7"/>
          <c:tx>
            <c:strRef>
              <c:f>team_points_progression!$I$3:$I$4</c:f>
              <c:strCache>
                <c:ptCount val="1"/>
                <c:pt idx="0">
                  <c:v>Alfa Romeo Racing Ferrari</c:v>
                </c:pt>
              </c:strCache>
            </c:strRef>
          </c:tx>
          <c:spPr>
            <a:ln w="28575" cap="rnd">
              <a:solidFill>
                <a:srgbClr val="960000"/>
              </a:solidFill>
              <a:round/>
            </a:ln>
            <a:effectLst/>
          </c:spPr>
          <c:marker>
            <c:symbol val="none"/>
          </c:marker>
          <c:cat>
            <c:strRef>
              <c:f>team_points_progression!$A$5:$A$21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Italy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Emilia 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team_points_progression!$I$5:$I$21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D-4D84-B150-81B908D326E7}"/>
            </c:ext>
          </c:extLst>
        </c:ser>
        <c:ser>
          <c:idx val="8"/>
          <c:order val="8"/>
          <c:tx>
            <c:strRef>
              <c:f>team_points_progression!$J$3:$J$4</c:f>
              <c:strCache>
                <c:ptCount val="1"/>
                <c:pt idx="0">
                  <c:v>Haas Ferrari</c:v>
                </c:pt>
              </c:strCache>
            </c:strRef>
          </c:tx>
          <c:spPr>
            <a:ln w="28575" cap="rnd">
              <a:solidFill>
                <a:srgbClr val="787878"/>
              </a:solidFill>
              <a:round/>
            </a:ln>
            <a:effectLst/>
          </c:spPr>
          <c:marker>
            <c:symbol val="none"/>
          </c:marker>
          <c:cat>
            <c:strRef>
              <c:f>team_points_progression!$A$5:$A$21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Italy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Emilia 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team_points_progression!$J$5:$J$21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D-4D84-B150-81B908D326E7}"/>
            </c:ext>
          </c:extLst>
        </c:ser>
        <c:ser>
          <c:idx val="9"/>
          <c:order val="9"/>
          <c:tx>
            <c:strRef>
              <c:f>team_points_progression!$K$3:$K$4</c:f>
              <c:strCache>
                <c:ptCount val="1"/>
                <c:pt idx="0">
                  <c:v>Williams Mercedes</c:v>
                </c:pt>
              </c:strCache>
            </c:strRef>
          </c:tx>
          <c:spPr>
            <a:ln w="28575" cap="rnd">
              <a:solidFill>
                <a:srgbClr val="0082FA"/>
              </a:solidFill>
              <a:round/>
            </a:ln>
            <a:effectLst/>
          </c:spPr>
          <c:marker>
            <c:symbol val="none"/>
          </c:marker>
          <c:cat>
            <c:strRef>
              <c:f>team_points_progression!$A$5:$A$21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Italy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Emilia 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team_points_progression!$K$5:$K$21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D-4D84-B150-81B908D32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548703"/>
        <c:axId val="459549951"/>
      </c:lineChart>
      <c:catAx>
        <c:axId val="459548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Grand Prix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49951"/>
        <c:crosses val="autoZero"/>
        <c:auto val="1"/>
        <c:lblAlgn val="ctr"/>
        <c:lblOffset val="100"/>
        <c:noMultiLvlLbl val="0"/>
      </c:catAx>
      <c:valAx>
        <c:axId val="4595499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4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Formula 1 - 2020 Season - Points Progression for Teams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team_points_progression!$B$27</c:f>
              <c:strCache>
                <c:ptCount val="1"/>
                <c:pt idx="0">
                  <c:v>Mercedes</c:v>
                </c:pt>
              </c:strCache>
            </c:strRef>
          </c:tx>
          <c:spPr>
            <a:ln w="28575" cap="rnd">
              <a:solidFill>
                <a:srgbClr val="00D2BE"/>
              </a:solidFill>
              <a:round/>
            </a:ln>
            <a:effectLst/>
          </c:spPr>
          <c:marker>
            <c:symbol val="none"/>
          </c:marker>
          <c:cat>
            <c:strRef>
              <c:f>team_points_progression!$A$28:$A$44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Italy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Emilia 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team_points_progression!$B$28:$B$44</c:f>
              <c:numCache>
                <c:formatCode>General</c:formatCode>
                <c:ptCount val="17"/>
                <c:pt idx="0">
                  <c:v>37</c:v>
                </c:pt>
                <c:pt idx="1">
                  <c:v>80</c:v>
                </c:pt>
                <c:pt idx="2">
                  <c:v>121</c:v>
                </c:pt>
                <c:pt idx="3">
                  <c:v>146</c:v>
                </c:pt>
                <c:pt idx="4">
                  <c:v>180</c:v>
                </c:pt>
                <c:pt idx="5">
                  <c:v>221</c:v>
                </c:pt>
                <c:pt idx="6">
                  <c:v>264</c:v>
                </c:pt>
                <c:pt idx="7">
                  <c:v>281</c:v>
                </c:pt>
                <c:pt idx="8">
                  <c:v>325</c:v>
                </c:pt>
                <c:pt idx="9">
                  <c:v>366</c:v>
                </c:pt>
                <c:pt idx="10">
                  <c:v>391</c:v>
                </c:pt>
                <c:pt idx="11">
                  <c:v>435</c:v>
                </c:pt>
                <c:pt idx="12">
                  <c:v>479</c:v>
                </c:pt>
                <c:pt idx="13">
                  <c:v>504</c:v>
                </c:pt>
                <c:pt idx="14">
                  <c:v>533</c:v>
                </c:pt>
                <c:pt idx="15">
                  <c:v>540</c:v>
                </c:pt>
                <c:pt idx="16">
                  <c:v>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F1-44C4-A094-7D8EAEA30166}"/>
            </c:ext>
          </c:extLst>
        </c:ser>
        <c:ser>
          <c:idx val="1"/>
          <c:order val="1"/>
          <c:tx>
            <c:strRef>
              <c:f>team_points_progression!$C$27</c:f>
              <c:strCache>
                <c:ptCount val="1"/>
                <c:pt idx="0">
                  <c:v>Red Bull Racing Honda</c:v>
                </c:pt>
              </c:strCache>
            </c:strRef>
          </c:tx>
          <c:spPr>
            <a:ln w="28575" cap="rnd">
              <a:solidFill>
                <a:srgbClr val="0600EF"/>
              </a:solidFill>
              <a:round/>
            </a:ln>
            <a:effectLst/>
          </c:spPr>
          <c:marker>
            <c:symbol val="none"/>
          </c:marker>
          <c:cat>
            <c:strRef>
              <c:f>team_points_progression!$A$28:$A$44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Italy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Emilia 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team_points_progression!$C$28:$C$44</c:f>
              <c:numCache>
                <c:formatCode>General</c:formatCode>
                <c:ptCount val="17"/>
                <c:pt idx="0">
                  <c:v>0</c:v>
                </c:pt>
                <c:pt idx="1">
                  <c:v>27</c:v>
                </c:pt>
                <c:pt idx="2">
                  <c:v>55</c:v>
                </c:pt>
                <c:pt idx="3">
                  <c:v>78</c:v>
                </c:pt>
                <c:pt idx="4">
                  <c:v>113</c:v>
                </c:pt>
                <c:pt idx="5">
                  <c:v>135</c:v>
                </c:pt>
                <c:pt idx="6">
                  <c:v>158</c:v>
                </c:pt>
                <c:pt idx="7">
                  <c:v>158</c:v>
                </c:pt>
                <c:pt idx="8">
                  <c:v>173</c:v>
                </c:pt>
                <c:pt idx="9">
                  <c:v>192</c:v>
                </c:pt>
                <c:pt idx="10">
                  <c:v>211</c:v>
                </c:pt>
                <c:pt idx="11">
                  <c:v>226</c:v>
                </c:pt>
                <c:pt idx="12">
                  <c:v>226</c:v>
                </c:pt>
                <c:pt idx="13">
                  <c:v>240</c:v>
                </c:pt>
                <c:pt idx="14">
                  <c:v>274</c:v>
                </c:pt>
                <c:pt idx="15">
                  <c:v>282</c:v>
                </c:pt>
                <c:pt idx="16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F1-44C4-A094-7D8EAEA30166}"/>
            </c:ext>
          </c:extLst>
        </c:ser>
        <c:ser>
          <c:idx val="2"/>
          <c:order val="2"/>
          <c:tx>
            <c:strRef>
              <c:f>team_points_progression!$D$27</c:f>
              <c:strCache>
                <c:ptCount val="1"/>
                <c:pt idx="0">
                  <c:v>McLaren Renault</c:v>
                </c:pt>
              </c:strCache>
            </c:strRef>
          </c:tx>
          <c:spPr>
            <a:ln w="28575" cap="rnd">
              <a:solidFill>
                <a:srgbClr val="FF8700"/>
              </a:solidFill>
              <a:round/>
            </a:ln>
            <a:effectLst/>
          </c:spPr>
          <c:marker>
            <c:symbol val="none"/>
          </c:marker>
          <c:cat>
            <c:strRef>
              <c:f>team_points_progression!$A$28:$A$44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Italy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Emilia 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team_points_progression!$D$28:$D$44</c:f>
              <c:numCache>
                <c:formatCode>General</c:formatCode>
                <c:ptCount val="17"/>
                <c:pt idx="0">
                  <c:v>26</c:v>
                </c:pt>
                <c:pt idx="1">
                  <c:v>39</c:v>
                </c:pt>
                <c:pt idx="2">
                  <c:v>41</c:v>
                </c:pt>
                <c:pt idx="3">
                  <c:v>51</c:v>
                </c:pt>
                <c:pt idx="4">
                  <c:v>53</c:v>
                </c:pt>
                <c:pt idx="5">
                  <c:v>62</c:v>
                </c:pt>
                <c:pt idx="6">
                  <c:v>68</c:v>
                </c:pt>
                <c:pt idx="7">
                  <c:v>98</c:v>
                </c:pt>
                <c:pt idx="8">
                  <c:v>106</c:v>
                </c:pt>
                <c:pt idx="9">
                  <c:v>106</c:v>
                </c:pt>
                <c:pt idx="10">
                  <c:v>116</c:v>
                </c:pt>
                <c:pt idx="11">
                  <c:v>124</c:v>
                </c:pt>
                <c:pt idx="12">
                  <c:v>134</c:v>
                </c:pt>
                <c:pt idx="13">
                  <c:v>149</c:v>
                </c:pt>
                <c:pt idx="14">
                  <c:v>171</c:v>
                </c:pt>
                <c:pt idx="15">
                  <c:v>184</c:v>
                </c:pt>
                <c:pt idx="16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F1-44C4-A094-7D8EAEA30166}"/>
            </c:ext>
          </c:extLst>
        </c:ser>
        <c:ser>
          <c:idx val="3"/>
          <c:order val="3"/>
          <c:tx>
            <c:strRef>
              <c:f>team_points_progression!$E$27</c:f>
              <c:strCache>
                <c:ptCount val="1"/>
                <c:pt idx="0">
                  <c:v>Racing Point BWT Mercedes</c:v>
                </c:pt>
              </c:strCache>
            </c:strRef>
          </c:tx>
          <c:spPr>
            <a:ln w="28575" cap="rnd">
              <a:solidFill>
                <a:srgbClr val="F596C8"/>
              </a:solidFill>
              <a:round/>
            </a:ln>
            <a:effectLst/>
          </c:spPr>
          <c:marker>
            <c:symbol val="none"/>
          </c:marker>
          <c:cat>
            <c:strRef>
              <c:f>team_points_progression!$A$28:$A$44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Italy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Emilia 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team_points_progression!$E$28:$E$44</c:f>
              <c:numCache>
                <c:formatCode>General</c:formatCode>
                <c:ptCount val="17"/>
                <c:pt idx="0">
                  <c:v>8</c:v>
                </c:pt>
                <c:pt idx="1">
                  <c:v>22</c:v>
                </c:pt>
                <c:pt idx="2">
                  <c:v>40</c:v>
                </c:pt>
                <c:pt idx="3">
                  <c:v>42</c:v>
                </c:pt>
                <c:pt idx="4">
                  <c:v>56</c:v>
                </c:pt>
                <c:pt idx="5">
                  <c:v>78</c:v>
                </c:pt>
                <c:pt idx="6">
                  <c:v>81</c:v>
                </c:pt>
                <c:pt idx="7">
                  <c:v>97</c:v>
                </c:pt>
                <c:pt idx="8">
                  <c:v>107</c:v>
                </c:pt>
                <c:pt idx="9">
                  <c:v>119</c:v>
                </c:pt>
                <c:pt idx="10">
                  <c:v>135</c:v>
                </c:pt>
                <c:pt idx="11">
                  <c:v>141</c:v>
                </c:pt>
                <c:pt idx="12">
                  <c:v>149</c:v>
                </c:pt>
                <c:pt idx="13">
                  <c:v>169</c:v>
                </c:pt>
                <c:pt idx="14">
                  <c:v>169</c:v>
                </c:pt>
                <c:pt idx="15">
                  <c:v>209</c:v>
                </c:pt>
                <c:pt idx="16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F1-44C4-A094-7D8EAEA30166}"/>
            </c:ext>
          </c:extLst>
        </c:ser>
        <c:ser>
          <c:idx val="4"/>
          <c:order val="4"/>
          <c:tx>
            <c:strRef>
              <c:f>team_points_progression!$F$27</c:f>
              <c:strCache>
                <c:ptCount val="1"/>
                <c:pt idx="0">
                  <c:v>Renault</c:v>
                </c:pt>
              </c:strCache>
            </c:strRef>
          </c:tx>
          <c:spPr>
            <a:ln w="28575" cap="rnd">
              <a:solidFill>
                <a:srgbClr val="FFF500"/>
              </a:solidFill>
              <a:round/>
            </a:ln>
            <a:effectLst/>
          </c:spPr>
          <c:marker>
            <c:symbol val="none"/>
          </c:marker>
          <c:cat>
            <c:strRef>
              <c:f>team_points_progression!$A$28:$A$44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Italy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Emilia 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team_points_progression!$F$28:$F$44</c:f>
              <c:numCache>
                <c:formatCode>General</c:formatCode>
                <c:ptCount val="1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32</c:v>
                </c:pt>
                <c:pt idx="4">
                  <c:v>36</c:v>
                </c:pt>
                <c:pt idx="5">
                  <c:v>36</c:v>
                </c:pt>
                <c:pt idx="6">
                  <c:v>59</c:v>
                </c:pt>
                <c:pt idx="7">
                  <c:v>71</c:v>
                </c:pt>
                <c:pt idx="8">
                  <c:v>83</c:v>
                </c:pt>
                <c:pt idx="9">
                  <c:v>99</c:v>
                </c:pt>
                <c:pt idx="10">
                  <c:v>114</c:v>
                </c:pt>
                <c:pt idx="11">
                  <c:v>120</c:v>
                </c:pt>
                <c:pt idx="12">
                  <c:v>135</c:v>
                </c:pt>
                <c:pt idx="13">
                  <c:v>136</c:v>
                </c:pt>
                <c:pt idx="14">
                  <c:v>144</c:v>
                </c:pt>
                <c:pt idx="15">
                  <c:v>172</c:v>
                </c:pt>
                <c:pt idx="16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F1-44C4-A094-7D8EAEA30166}"/>
            </c:ext>
          </c:extLst>
        </c:ser>
        <c:ser>
          <c:idx val="5"/>
          <c:order val="5"/>
          <c:tx>
            <c:strRef>
              <c:f>team_points_progression!$G$27</c:f>
              <c:strCache>
                <c:ptCount val="1"/>
                <c:pt idx="0">
                  <c:v>Ferrari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team_points_progression!$A$28:$A$44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Italy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Emilia 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team_points_progression!$G$28:$G$44</c:f>
              <c:numCache>
                <c:formatCode>General</c:formatCode>
                <c:ptCount val="17"/>
                <c:pt idx="0">
                  <c:v>19</c:v>
                </c:pt>
                <c:pt idx="1">
                  <c:v>19</c:v>
                </c:pt>
                <c:pt idx="2">
                  <c:v>27</c:v>
                </c:pt>
                <c:pt idx="3">
                  <c:v>43</c:v>
                </c:pt>
                <c:pt idx="4">
                  <c:v>55</c:v>
                </c:pt>
                <c:pt idx="5">
                  <c:v>61</c:v>
                </c:pt>
                <c:pt idx="6">
                  <c:v>61</c:v>
                </c:pt>
                <c:pt idx="7">
                  <c:v>61</c:v>
                </c:pt>
                <c:pt idx="8">
                  <c:v>66</c:v>
                </c:pt>
                <c:pt idx="9">
                  <c:v>74</c:v>
                </c:pt>
                <c:pt idx="10">
                  <c:v>80</c:v>
                </c:pt>
                <c:pt idx="11">
                  <c:v>93</c:v>
                </c:pt>
                <c:pt idx="12">
                  <c:v>103</c:v>
                </c:pt>
                <c:pt idx="13">
                  <c:v>130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F1-44C4-A094-7D8EAEA30166}"/>
            </c:ext>
          </c:extLst>
        </c:ser>
        <c:ser>
          <c:idx val="6"/>
          <c:order val="6"/>
          <c:tx>
            <c:strRef>
              <c:f>team_points_progression!$H$27</c:f>
              <c:strCache>
                <c:ptCount val="1"/>
                <c:pt idx="0">
                  <c:v>AlphaTauri Honda</c:v>
                </c:pt>
              </c:strCache>
            </c:strRef>
          </c:tx>
          <c:spPr>
            <a:ln w="28575" cap="rnd">
              <a:solidFill>
                <a:srgbClr val="C8C8C8"/>
              </a:solidFill>
              <a:round/>
            </a:ln>
            <a:effectLst/>
          </c:spPr>
          <c:marker>
            <c:symbol val="none"/>
          </c:marker>
          <c:cat>
            <c:strRef>
              <c:f>team_points_progression!$A$28:$A$44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Italy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Emilia 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team_points_progression!$H$28:$H$44</c:f>
              <c:numCache>
                <c:formatCode>General</c:formatCode>
                <c:ptCount val="17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13</c:v>
                </c:pt>
                <c:pt idx="4">
                  <c:v>14</c:v>
                </c:pt>
                <c:pt idx="5">
                  <c:v>16</c:v>
                </c:pt>
                <c:pt idx="6">
                  <c:v>20</c:v>
                </c:pt>
                <c:pt idx="7">
                  <c:v>47</c:v>
                </c:pt>
                <c:pt idx="8">
                  <c:v>53</c:v>
                </c:pt>
                <c:pt idx="9">
                  <c:v>59</c:v>
                </c:pt>
                <c:pt idx="10">
                  <c:v>67</c:v>
                </c:pt>
                <c:pt idx="11">
                  <c:v>77</c:v>
                </c:pt>
                <c:pt idx="12">
                  <c:v>89</c:v>
                </c:pt>
                <c:pt idx="13">
                  <c:v>89</c:v>
                </c:pt>
                <c:pt idx="14">
                  <c:v>97</c:v>
                </c:pt>
                <c:pt idx="15">
                  <c:v>103</c:v>
                </c:pt>
                <c:pt idx="16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F1-44C4-A094-7D8EAEA30166}"/>
            </c:ext>
          </c:extLst>
        </c:ser>
        <c:ser>
          <c:idx val="7"/>
          <c:order val="7"/>
          <c:tx>
            <c:strRef>
              <c:f>team_points_progression!$I$27</c:f>
              <c:strCache>
                <c:ptCount val="1"/>
                <c:pt idx="0">
                  <c:v>Alfa Romeo Racing Ferrari</c:v>
                </c:pt>
              </c:strCache>
            </c:strRef>
          </c:tx>
          <c:spPr>
            <a:ln w="28575" cap="rnd">
              <a:solidFill>
                <a:srgbClr val="960000"/>
              </a:solidFill>
              <a:round/>
            </a:ln>
            <a:effectLst/>
          </c:spPr>
          <c:marker>
            <c:symbol val="none"/>
          </c:marker>
          <c:cat>
            <c:strRef>
              <c:f>team_points_progression!$A$28:$A$44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Italy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Emilia 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team_points_progression!$I$28:$I$44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F1-44C4-A094-7D8EAEA30166}"/>
            </c:ext>
          </c:extLst>
        </c:ser>
        <c:ser>
          <c:idx val="8"/>
          <c:order val="8"/>
          <c:tx>
            <c:strRef>
              <c:f>team_points_progression!$J$27</c:f>
              <c:strCache>
                <c:ptCount val="1"/>
                <c:pt idx="0">
                  <c:v>Haas Ferrari</c:v>
                </c:pt>
              </c:strCache>
            </c:strRef>
          </c:tx>
          <c:spPr>
            <a:ln w="28575" cap="rnd">
              <a:solidFill>
                <a:srgbClr val="787878"/>
              </a:solidFill>
              <a:round/>
            </a:ln>
            <a:effectLst/>
          </c:spPr>
          <c:marker>
            <c:symbol val="none"/>
          </c:marker>
          <c:cat>
            <c:strRef>
              <c:f>team_points_progression!$A$28:$A$44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Italy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Emilia 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team_points_progression!$J$28:$J$44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3F1-44C4-A094-7D8EAEA30166}"/>
            </c:ext>
          </c:extLst>
        </c:ser>
        <c:ser>
          <c:idx val="9"/>
          <c:order val="9"/>
          <c:tx>
            <c:strRef>
              <c:f>team_points_progression!$K$27</c:f>
              <c:strCache>
                <c:ptCount val="1"/>
                <c:pt idx="0">
                  <c:v>Williams Mercedes</c:v>
                </c:pt>
              </c:strCache>
            </c:strRef>
          </c:tx>
          <c:spPr>
            <a:ln w="28575" cap="rnd">
              <a:solidFill>
                <a:srgbClr val="0082FA"/>
              </a:solidFill>
              <a:round/>
            </a:ln>
            <a:effectLst/>
          </c:spPr>
          <c:marker>
            <c:symbol val="none"/>
          </c:marker>
          <c:cat>
            <c:strRef>
              <c:f>team_points_progression!$A$28:$A$44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Italy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Emilia 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team_points_progression!$K$28:$K$44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3F1-44C4-A094-7D8EAEA30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9306656"/>
        <c:axId val="159792240"/>
      </c:lineChart>
      <c:catAx>
        <c:axId val="159930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Grand Prix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92240"/>
        <c:crosses val="autoZero"/>
        <c:auto val="1"/>
        <c:lblAlgn val="ctr"/>
        <c:lblOffset val="100"/>
        <c:noMultiLvlLbl val="0"/>
      </c:catAx>
      <c:valAx>
        <c:axId val="159792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30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[formula1_2020_v1.xlsx]total_driver_laps!PivotTable15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Formula 1 - 2020 Season - Total Laps Driven by Drivers (Race Session Only)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8700"/>
          </a:solidFill>
          <a:ln>
            <a:noFill/>
          </a:ln>
          <a:effectLst/>
        </c:spPr>
      </c:pivotFmt>
      <c:pivotFmt>
        <c:idx val="2"/>
        <c:spPr>
          <a:solidFill>
            <a:srgbClr val="FF8700"/>
          </a:solidFill>
          <a:ln>
            <a:noFill/>
          </a:ln>
          <a:effectLst/>
        </c:spPr>
      </c:pivotFmt>
      <c:pivotFmt>
        <c:idx val="3"/>
        <c:spPr>
          <a:solidFill>
            <a:srgbClr val="0600EF"/>
          </a:solidFill>
          <a:ln>
            <a:noFill/>
          </a:ln>
          <a:effectLst/>
        </c:spPr>
      </c:pivotFmt>
      <c:pivotFmt>
        <c:idx val="4"/>
        <c:spPr>
          <a:solidFill>
            <a:srgbClr val="0600EF"/>
          </a:solidFill>
          <a:ln>
            <a:noFill/>
          </a:ln>
          <a:effectLst/>
        </c:spPr>
      </c:pivotFmt>
      <c:pivotFmt>
        <c:idx val="5"/>
        <c:spPr>
          <a:solidFill>
            <a:srgbClr val="00D2BE"/>
          </a:solidFill>
          <a:ln>
            <a:noFill/>
          </a:ln>
          <a:effectLst/>
        </c:spPr>
      </c:pivotFmt>
      <c:pivotFmt>
        <c:idx val="6"/>
        <c:spPr>
          <a:solidFill>
            <a:srgbClr val="00D2BE"/>
          </a:solidFill>
          <a:ln>
            <a:noFill/>
          </a:ln>
          <a:effectLst/>
        </c:spPr>
      </c:pivotFmt>
      <c:pivotFmt>
        <c:idx val="7"/>
        <c:spPr>
          <a:solidFill>
            <a:srgbClr val="FFF500"/>
          </a:solidFill>
          <a:ln>
            <a:noFill/>
          </a:ln>
          <a:effectLst/>
        </c:spPr>
      </c:pivotFmt>
      <c:pivotFmt>
        <c:idx val="8"/>
        <c:spPr>
          <a:solidFill>
            <a:srgbClr val="FFF500"/>
          </a:solidFill>
          <a:ln>
            <a:noFill/>
          </a:ln>
          <a:effectLst/>
        </c:spPr>
      </c:pivotFmt>
      <c:pivotFmt>
        <c:idx val="9"/>
        <c:spPr>
          <a:solidFill>
            <a:srgbClr val="F596C8"/>
          </a:solidFill>
          <a:ln>
            <a:noFill/>
          </a:ln>
          <a:effectLst/>
        </c:spPr>
      </c:pivotFmt>
      <c:pivotFmt>
        <c:idx val="10"/>
        <c:spPr>
          <a:solidFill>
            <a:srgbClr val="F596C8"/>
          </a:solidFill>
          <a:ln>
            <a:noFill/>
          </a:ln>
          <a:effectLst/>
        </c:spPr>
      </c:pivotFmt>
      <c:pivotFmt>
        <c:idx val="11"/>
        <c:spPr>
          <a:solidFill>
            <a:srgbClr val="0082FA"/>
          </a:solidFill>
          <a:ln>
            <a:noFill/>
          </a:ln>
          <a:effectLst/>
        </c:spPr>
      </c:pivotFmt>
      <c:pivotFmt>
        <c:idx val="12"/>
        <c:spPr>
          <a:solidFill>
            <a:srgbClr val="0082FA"/>
          </a:solidFill>
          <a:ln>
            <a:noFill/>
          </a:ln>
          <a:effectLst/>
        </c:spPr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rgbClr val="C00000"/>
          </a:solidFill>
          <a:ln>
            <a:noFill/>
          </a:ln>
          <a:effectLst/>
        </c:spPr>
      </c:pivotFmt>
      <c:pivotFmt>
        <c:idx val="15"/>
        <c:spPr>
          <a:solidFill>
            <a:srgbClr val="C8C8C8"/>
          </a:solidFill>
          <a:ln>
            <a:noFill/>
          </a:ln>
          <a:effectLst/>
        </c:spPr>
      </c:pivotFmt>
      <c:pivotFmt>
        <c:idx val="16"/>
        <c:spPr>
          <a:solidFill>
            <a:srgbClr val="C8C8C8"/>
          </a:solidFill>
          <a:ln>
            <a:noFill/>
          </a:ln>
          <a:effectLst/>
        </c:spPr>
      </c:pivotFmt>
      <c:pivotFmt>
        <c:idx val="17"/>
        <c:spPr>
          <a:solidFill>
            <a:srgbClr val="960000"/>
          </a:solidFill>
          <a:ln>
            <a:noFill/>
          </a:ln>
          <a:effectLst/>
        </c:spPr>
      </c:pivotFmt>
      <c:pivotFmt>
        <c:idx val="18"/>
        <c:spPr>
          <a:solidFill>
            <a:srgbClr val="960000"/>
          </a:solidFill>
          <a:ln>
            <a:noFill/>
          </a:ln>
          <a:effectLst/>
        </c:spPr>
      </c:pivotFmt>
      <c:pivotFmt>
        <c:idx val="19"/>
        <c:spPr>
          <a:solidFill>
            <a:srgbClr val="787878"/>
          </a:solidFill>
          <a:ln>
            <a:noFill/>
          </a:ln>
          <a:effectLst/>
        </c:spPr>
      </c:pivotFmt>
      <c:pivotFmt>
        <c:idx val="20"/>
        <c:spPr>
          <a:solidFill>
            <a:srgbClr val="787878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total_driver_laps!$B$3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596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1F3-499C-8149-2F1A60B06935}"/>
              </c:ext>
            </c:extLst>
          </c:dPt>
          <c:dPt>
            <c:idx val="1"/>
            <c:invertIfNegative val="0"/>
            <c:bubble3D val="0"/>
            <c:spPr>
              <a:solidFill>
                <a:srgbClr val="0600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1F3-499C-8149-2F1A60B06935}"/>
              </c:ext>
            </c:extLst>
          </c:dPt>
          <c:dPt>
            <c:idx val="2"/>
            <c:invertIfNegative val="0"/>
            <c:bubble3D val="0"/>
            <c:spPr>
              <a:solidFill>
                <a:srgbClr val="7878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1F3-499C-8149-2F1A60B06935}"/>
              </c:ext>
            </c:extLst>
          </c:dPt>
          <c:dPt>
            <c:idx val="3"/>
            <c:invertIfNegative val="0"/>
            <c:bubble3D val="0"/>
            <c:spPr>
              <a:solidFill>
                <a:srgbClr val="7878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0A3-479B-881E-72032849B50D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0A3-479B-881E-72032849B50D}"/>
              </c:ext>
            </c:extLst>
          </c:dPt>
          <c:dPt>
            <c:idx val="5"/>
            <c:invertIfNegative val="0"/>
            <c:bubble3D val="0"/>
            <c:spPr>
              <a:solidFill>
                <a:srgbClr val="FFF5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20A3-479B-881E-72032849B50D}"/>
              </c:ext>
            </c:extLst>
          </c:dPt>
          <c:dPt>
            <c:idx val="6"/>
            <c:invertIfNegative val="0"/>
            <c:bubble3D val="0"/>
            <c:spPr>
              <a:solidFill>
                <a:srgbClr val="C8C8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0A3-479B-881E-72032849B50D}"/>
              </c:ext>
            </c:extLst>
          </c:dPt>
          <c:dPt>
            <c:idx val="7"/>
            <c:invertIfNegative val="0"/>
            <c:bubble3D val="0"/>
            <c:spPr>
              <a:solidFill>
                <a:srgbClr val="F596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0A3-479B-881E-72032849B50D}"/>
              </c:ext>
            </c:extLst>
          </c:dPt>
          <c:dPt>
            <c:idx val="8"/>
            <c:invertIfNegative val="0"/>
            <c:bubble3D val="0"/>
            <c:spPr>
              <a:solidFill>
                <a:srgbClr val="FF87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0A3-479B-881E-72032849B50D}"/>
              </c:ext>
            </c:extLst>
          </c:dPt>
          <c:dPt>
            <c:idx val="9"/>
            <c:invertIfNegative val="0"/>
            <c:bubble3D val="0"/>
            <c:spPr>
              <a:solidFill>
                <a:srgbClr val="96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20A3-479B-881E-72032849B50D}"/>
              </c:ext>
            </c:extLst>
          </c:dPt>
          <c:dPt>
            <c:idx val="10"/>
            <c:invertIfNegative val="0"/>
            <c:bubble3D val="0"/>
            <c:spPr>
              <a:solidFill>
                <a:srgbClr val="0082F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0A3-479B-881E-72032849B50D}"/>
              </c:ext>
            </c:extLst>
          </c:dPt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A3-479B-881E-72032849B50D}"/>
              </c:ext>
            </c:extLst>
          </c:dPt>
          <c:dPt>
            <c:idx val="12"/>
            <c:invertIfNegative val="0"/>
            <c:bubble3D val="0"/>
            <c:spPr>
              <a:solidFill>
                <a:srgbClr val="0082F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0A3-479B-881E-72032849B50D}"/>
              </c:ext>
            </c:extLst>
          </c:dPt>
          <c:dPt>
            <c:idx val="13"/>
            <c:invertIfNegative val="0"/>
            <c:bubble3D val="0"/>
            <c:spPr>
              <a:solidFill>
                <a:srgbClr val="00D2B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0A3-479B-881E-72032849B50D}"/>
              </c:ext>
            </c:extLst>
          </c:dPt>
          <c:dPt>
            <c:idx val="14"/>
            <c:invertIfNegative val="0"/>
            <c:bubble3D val="0"/>
            <c:spPr>
              <a:solidFill>
                <a:srgbClr val="FFF5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0A3-479B-881E-72032849B50D}"/>
              </c:ext>
            </c:extLst>
          </c:dPt>
          <c:dPt>
            <c:idx val="15"/>
            <c:invertIfNegative val="0"/>
            <c:bubble3D val="0"/>
            <c:spPr>
              <a:solidFill>
                <a:srgbClr val="C8C8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0A3-479B-881E-72032849B50D}"/>
              </c:ext>
            </c:extLst>
          </c:dPt>
          <c:dPt>
            <c:idx val="16"/>
            <c:invertIfNegative val="0"/>
            <c:bubble3D val="0"/>
            <c:spPr>
              <a:solidFill>
                <a:srgbClr val="00D2B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0A3-479B-881E-72032849B50D}"/>
              </c:ext>
            </c:extLst>
          </c:dPt>
          <c:dPt>
            <c:idx val="17"/>
            <c:invertIfNegative val="0"/>
            <c:bubble3D val="0"/>
            <c:spPr>
              <a:solidFill>
                <a:srgbClr val="0600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0A3-479B-881E-72032849B50D}"/>
              </c:ext>
            </c:extLst>
          </c:dPt>
          <c:dPt>
            <c:idx val="18"/>
            <c:invertIfNegative val="0"/>
            <c:bubble3D val="0"/>
            <c:spPr>
              <a:solidFill>
                <a:srgbClr val="96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0A3-479B-881E-72032849B50D}"/>
              </c:ext>
            </c:extLst>
          </c:dPt>
          <c:dPt>
            <c:idx val="19"/>
            <c:invertIfNegative val="0"/>
            <c:bubble3D val="0"/>
            <c:spPr>
              <a:solidFill>
                <a:srgbClr val="FF87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0A3-479B-881E-72032849B5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total_driver_laps!$A$4:$A$24</c:f>
              <c:strCache>
                <c:ptCount val="20"/>
                <c:pt idx="0">
                  <c:v>Lance Stroll</c:v>
                </c:pt>
                <c:pt idx="1">
                  <c:v>Max Verstappen</c:v>
                </c:pt>
                <c:pt idx="2">
                  <c:v>Romain Grosjean</c:v>
                </c:pt>
                <c:pt idx="3">
                  <c:v>Kevin Magnussen</c:v>
                </c:pt>
                <c:pt idx="4">
                  <c:v>Charles Leclerc</c:v>
                </c:pt>
                <c:pt idx="5">
                  <c:v>Esteban Ocon</c:v>
                </c:pt>
                <c:pt idx="6">
                  <c:v>Pierre Gasly</c:v>
                </c:pt>
                <c:pt idx="7">
                  <c:v>Sergio Perez</c:v>
                </c:pt>
                <c:pt idx="8">
                  <c:v>Carlos Sainz</c:v>
                </c:pt>
                <c:pt idx="9">
                  <c:v>Antonio Giovinazzi</c:v>
                </c:pt>
                <c:pt idx="10">
                  <c:v>George Russell</c:v>
                </c:pt>
                <c:pt idx="11">
                  <c:v>Sebastian Vettel</c:v>
                </c:pt>
                <c:pt idx="12">
                  <c:v>Nicholas Latifi</c:v>
                </c:pt>
                <c:pt idx="13">
                  <c:v>Lewis Hamilton</c:v>
                </c:pt>
                <c:pt idx="14">
                  <c:v>Daniel Ricciardo</c:v>
                </c:pt>
                <c:pt idx="15">
                  <c:v>Daniil Kvyat</c:v>
                </c:pt>
                <c:pt idx="16">
                  <c:v>Valtteri Bottas</c:v>
                </c:pt>
                <c:pt idx="17">
                  <c:v>Alexander Albon</c:v>
                </c:pt>
                <c:pt idx="18">
                  <c:v>Kimi Raikkönen</c:v>
                </c:pt>
                <c:pt idx="19">
                  <c:v>Lando Norris</c:v>
                </c:pt>
              </c:strCache>
            </c:strRef>
          </c:cat>
          <c:val>
            <c:numRef>
              <c:f>total_driver_laps!$B$4:$B$24</c:f>
              <c:numCache>
                <c:formatCode>General</c:formatCode>
                <c:ptCount val="20"/>
                <c:pt idx="0">
                  <c:v>785</c:v>
                </c:pt>
                <c:pt idx="1">
                  <c:v>795</c:v>
                </c:pt>
                <c:pt idx="2">
                  <c:v>800</c:v>
                </c:pt>
                <c:pt idx="3">
                  <c:v>814</c:v>
                </c:pt>
                <c:pt idx="4">
                  <c:v>822</c:v>
                </c:pt>
                <c:pt idx="5">
                  <c:v>861</c:v>
                </c:pt>
                <c:pt idx="6">
                  <c:v>864</c:v>
                </c:pt>
                <c:pt idx="7">
                  <c:v>879</c:v>
                </c:pt>
                <c:pt idx="8">
                  <c:v>882</c:v>
                </c:pt>
                <c:pt idx="9">
                  <c:v>893</c:v>
                </c:pt>
                <c:pt idx="10">
                  <c:v>910</c:v>
                </c:pt>
                <c:pt idx="11">
                  <c:v>914</c:v>
                </c:pt>
                <c:pt idx="12">
                  <c:v>915</c:v>
                </c:pt>
                <c:pt idx="13">
                  <c:v>950</c:v>
                </c:pt>
                <c:pt idx="14">
                  <c:v>979</c:v>
                </c:pt>
                <c:pt idx="15">
                  <c:v>986</c:v>
                </c:pt>
                <c:pt idx="16">
                  <c:v>994</c:v>
                </c:pt>
                <c:pt idx="17">
                  <c:v>994</c:v>
                </c:pt>
                <c:pt idx="18">
                  <c:v>1009</c:v>
                </c:pt>
                <c:pt idx="19">
                  <c:v>1015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8-4CAF-8884-E3224E815E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59527903"/>
        <c:axId val="459546623"/>
      </c:barChart>
      <c:catAx>
        <c:axId val="459527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Drivers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46623"/>
        <c:crosses val="autoZero"/>
        <c:auto val="1"/>
        <c:lblAlgn val="ctr"/>
        <c:lblOffset val="100"/>
        <c:noMultiLvlLbl val="0"/>
      </c:catAx>
      <c:valAx>
        <c:axId val="459546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Laps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2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[formula1_2020_v1.xlsx]total_driver_distance!PivotTable17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Formula 1 - 2020 Season - Estimated Distance Driven by Drivers (Race Session Only)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8700"/>
          </a:solidFill>
          <a:ln>
            <a:noFill/>
          </a:ln>
          <a:effectLst/>
        </c:spPr>
      </c:pivotFmt>
      <c:pivotFmt>
        <c:idx val="2"/>
        <c:spPr>
          <a:solidFill>
            <a:srgbClr val="FF8700"/>
          </a:solidFill>
          <a:ln>
            <a:noFill/>
          </a:ln>
          <a:effectLst/>
        </c:spPr>
      </c:pivotFmt>
      <c:pivotFmt>
        <c:idx val="3"/>
        <c:spPr>
          <a:solidFill>
            <a:srgbClr val="0600EF"/>
          </a:solidFill>
          <a:ln>
            <a:noFill/>
          </a:ln>
          <a:effectLst/>
        </c:spPr>
      </c:pivotFmt>
      <c:pivotFmt>
        <c:idx val="4"/>
        <c:spPr>
          <a:solidFill>
            <a:srgbClr val="0600EF"/>
          </a:solidFill>
          <a:ln>
            <a:noFill/>
          </a:ln>
          <a:effectLst/>
        </c:spPr>
      </c:pivotFmt>
      <c:pivotFmt>
        <c:idx val="5"/>
        <c:spPr>
          <a:solidFill>
            <a:srgbClr val="00D2BE"/>
          </a:solidFill>
          <a:ln>
            <a:noFill/>
          </a:ln>
          <a:effectLst/>
        </c:spPr>
      </c:pivotFmt>
      <c:pivotFmt>
        <c:idx val="6"/>
        <c:spPr>
          <a:solidFill>
            <a:srgbClr val="00D2BE"/>
          </a:solidFill>
          <a:ln>
            <a:noFill/>
          </a:ln>
          <a:effectLst/>
        </c:spPr>
      </c:pivotFmt>
      <c:pivotFmt>
        <c:idx val="7"/>
        <c:spPr>
          <a:solidFill>
            <a:srgbClr val="F596C8"/>
          </a:solidFill>
          <a:ln>
            <a:noFill/>
          </a:ln>
          <a:effectLst/>
        </c:spPr>
      </c:pivotFmt>
      <c:pivotFmt>
        <c:idx val="8"/>
        <c:spPr>
          <a:solidFill>
            <a:srgbClr val="F596C8"/>
          </a:solidFill>
          <a:ln>
            <a:noFill/>
          </a:ln>
          <a:effectLst/>
        </c:spPr>
      </c:pivotFmt>
      <c:pivotFmt>
        <c:idx val="9"/>
        <c:spPr>
          <a:solidFill>
            <a:srgbClr val="0082FA"/>
          </a:solidFill>
          <a:ln>
            <a:noFill/>
          </a:ln>
          <a:effectLst/>
        </c:spPr>
      </c:pivotFmt>
      <c:pivotFmt>
        <c:idx val="10"/>
        <c:spPr>
          <a:solidFill>
            <a:srgbClr val="0082FA"/>
          </a:solidFill>
          <a:ln>
            <a:noFill/>
          </a:ln>
          <a:effectLst/>
        </c:spPr>
      </c:pivotFmt>
      <c:pivotFmt>
        <c:idx val="11"/>
        <c:spPr>
          <a:solidFill>
            <a:srgbClr val="787878"/>
          </a:solidFill>
          <a:ln>
            <a:noFill/>
          </a:ln>
          <a:effectLst/>
        </c:spPr>
      </c:pivotFmt>
      <c:pivotFmt>
        <c:idx val="12"/>
        <c:spPr>
          <a:solidFill>
            <a:srgbClr val="787878"/>
          </a:solidFill>
          <a:ln>
            <a:noFill/>
          </a:ln>
          <a:effectLst/>
        </c:spPr>
      </c:pivotFmt>
      <c:pivotFmt>
        <c:idx val="13"/>
        <c:spPr>
          <a:solidFill>
            <a:srgbClr val="960000"/>
          </a:solidFill>
          <a:ln>
            <a:noFill/>
          </a:ln>
          <a:effectLst/>
        </c:spPr>
      </c:pivotFmt>
      <c:pivotFmt>
        <c:idx val="14"/>
        <c:spPr>
          <a:solidFill>
            <a:srgbClr val="960000"/>
          </a:solidFill>
          <a:ln>
            <a:noFill/>
          </a:ln>
          <a:effectLst/>
        </c:spPr>
      </c:pivotFmt>
      <c:pivotFmt>
        <c:idx val="15"/>
        <c:spPr>
          <a:solidFill>
            <a:srgbClr val="C8C8C8"/>
          </a:solidFill>
          <a:ln>
            <a:noFill/>
          </a:ln>
          <a:effectLst/>
        </c:spPr>
      </c:pivotFmt>
      <c:pivotFmt>
        <c:idx val="16"/>
        <c:spPr>
          <a:solidFill>
            <a:srgbClr val="C8C8C8"/>
          </a:solidFill>
          <a:ln>
            <a:noFill/>
          </a:ln>
          <a:effectLst/>
        </c:spPr>
      </c:pivotFmt>
      <c:pivotFmt>
        <c:idx val="17"/>
        <c:spPr>
          <a:solidFill>
            <a:srgbClr val="FFF500"/>
          </a:solidFill>
          <a:ln>
            <a:noFill/>
          </a:ln>
          <a:effectLst/>
        </c:spPr>
      </c:pivotFmt>
      <c:pivotFmt>
        <c:idx val="18"/>
        <c:spPr>
          <a:solidFill>
            <a:srgbClr val="FFF500"/>
          </a:solidFill>
          <a:ln>
            <a:noFill/>
          </a:ln>
          <a:effectLst/>
        </c:spPr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total_driver_distance!$B$3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596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9DF-4849-8012-1C260BEEFF59}"/>
              </c:ext>
            </c:extLst>
          </c:dPt>
          <c:dPt>
            <c:idx val="1"/>
            <c:invertIfNegative val="0"/>
            <c:bubble3D val="0"/>
            <c:spPr>
              <a:solidFill>
                <a:srgbClr val="7878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9DF-4849-8012-1C260BEEFF59}"/>
              </c:ext>
            </c:extLst>
          </c:dPt>
          <c:dPt>
            <c:idx val="2"/>
            <c:invertIfNegative val="0"/>
            <c:bubble3D val="0"/>
            <c:spPr>
              <a:solidFill>
                <a:srgbClr val="7878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9DF-4849-8012-1C260BEEFF59}"/>
              </c:ext>
            </c:extLst>
          </c:dPt>
          <c:dPt>
            <c:idx val="3"/>
            <c:invertIfNegative val="0"/>
            <c:bubble3D val="0"/>
            <c:spPr>
              <a:solidFill>
                <a:srgbClr val="0600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834-4E6A-BA78-07DA354E7746}"/>
              </c:ext>
            </c:extLst>
          </c:dPt>
          <c:dPt>
            <c:idx val="4"/>
            <c:invertIfNegative val="0"/>
            <c:bubble3D val="0"/>
            <c:spPr>
              <a:solidFill>
                <a:srgbClr val="FF87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834-4E6A-BA78-07DA354E7746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834-4E6A-BA78-07DA354E7746}"/>
              </c:ext>
            </c:extLst>
          </c:dPt>
          <c:dPt>
            <c:idx val="6"/>
            <c:invertIfNegative val="0"/>
            <c:bubble3D val="0"/>
            <c:spPr>
              <a:solidFill>
                <a:srgbClr val="F596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834-4E6A-BA78-07DA354E7746}"/>
              </c:ext>
            </c:extLst>
          </c:dPt>
          <c:dPt>
            <c:idx val="7"/>
            <c:invertIfNegative val="0"/>
            <c:bubble3D val="0"/>
            <c:spPr>
              <a:solidFill>
                <a:srgbClr val="FFF5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834-4E6A-BA78-07DA354E7746}"/>
              </c:ext>
            </c:extLst>
          </c:dPt>
          <c:dPt>
            <c:idx val="8"/>
            <c:invertIfNegative val="0"/>
            <c:bubble3D val="0"/>
            <c:spPr>
              <a:solidFill>
                <a:srgbClr val="C8C8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834-4E6A-BA78-07DA354E7746}"/>
              </c:ext>
            </c:extLst>
          </c:dPt>
          <c:dPt>
            <c:idx val="9"/>
            <c:invertIfNegative val="0"/>
            <c:bubble3D val="0"/>
            <c:spPr>
              <a:solidFill>
                <a:srgbClr val="96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834-4E6A-BA78-07DA354E7746}"/>
              </c:ext>
            </c:extLst>
          </c:dPt>
          <c:dPt>
            <c:idx val="10"/>
            <c:invertIfNegative val="0"/>
            <c:bubble3D val="0"/>
            <c:spPr>
              <a:solidFill>
                <a:srgbClr val="0082F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834-4E6A-BA78-07DA354E7746}"/>
              </c:ext>
            </c:extLst>
          </c:dPt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834-4E6A-BA78-07DA354E7746}"/>
              </c:ext>
            </c:extLst>
          </c:dPt>
          <c:dPt>
            <c:idx val="12"/>
            <c:invertIfNegative val="0"/>
            <c:bubble3D val="0"/>
            <c:spPr>
              <a:solidFill>
                <a:srgbClr val="0082F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834-4E6A-BA78-07DA354E7746}"/>
              </c:ext>
            </c:extLst>
          </c:dPt>
          <c:dPt>
            <c:idx val="13"/>
            <c:invertIfNegative val="0"/>
            <c:bubble3D val="0"/>
            <c:spPr>
              <a:solidFill>
                <a:srgbClr val="00D2B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834-4E6A-BA78-07DA354E7746}"/>
              </c:ext>
            </c:extLst>
          </c:dPt>
          <c:dPt>
            <c:idx val="14"/>
            <c:invertIfNegative val="0"/>
            <c:bubble3D val="0"/>
            <c:spPr>
              <a:solidFill>
                <a:srgbClr val="C8C8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8834-4E6A-BA78-07DA354E7746}"/>
              </c:ext>
            </c:extLst>
          </c:dPt>
          <c:dPt>
            <c:idx val="15"/>
            <c:invertIfNegative val="0"/>
            <c:bubble3D val="0"/>
            <c:spPr>
              <a:solidFill>
                <a:srgbClr val="FFF5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834-4E6A-BA78-07DA354E7746}"/>
              </c:ext>
            </c:extLst>
          </c:dPt>
          <c:dPt>
            <c:idx val="16"/>
            <c:invertIfNegative val="0"/>
            <c:bubble3D val="0"/>
            <c:spPr>
              <a:solidFill>
                <a:srgbClr val="00D2B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834-4E6A-BA78-07DA354E7746}"/>
              </c:ext>
            </c:extLst>
          </c:dPt>
          <c:dPt>
            <c:idx val="17"/>
            <c:invertIfNegative val="0"/>
            <c:bubble3D val="0"/>
            <c:spPr>
              <a:solidFill>
                <a:srgbClr val="0600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8834-4E6A-BA78-07DA354E7746}"/>
              </c:ext>
            </c:extLst>
          </c:dPt>
          <c:dPt>
            <c:idx val="18"/>
            <c:invertIfNegative val="0"/>
            <c:bubble3D val="0"/>
            <c:spPr>
              <a:solidFill>
                <a:srgbClr val="96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8834-4E6A-BA78-07DA354E7746}"/>
              </c:ext>
            </c:extLst>
          </c:dPt>
          <c:dPt>
            <c:idx val="19"/>
            <c:invertIfNegative val="0"/>
            <c:bubble3D val="0"/>
            <c:spPr>
              <a:solidFill>
                <a:srgbClr val="FF87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834-4E6A-BA78-07DA354E77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total_driver_distance!$A$4:$A$24</c:f>
              <c:strCache>
                <c:ptCount val="20"/>
                <c:pt idx="0">
                  <c:v>Lance Stroll</c:v>
                </c:pt>
                <c:pt idx="1">
                  <c:v>Kevin Magnussen</c:v>
                </c:pt>
                <c:pt idx="2">
                  <c:v>Romain Grosjean</c:v>
                </c:pt>
                <c:pt idx="3">
                  <c:v>Max Verstappen</c:v>
                </c:pt>
                <c:pt idx="4">
                  <c:v>Carlos Sainz</c:v>
                </c:pt>
                <c:pt idx="5">
                  <c:v>Charles Leclerc</c:v>
                </c:pt>
                <c:pt idx="6">
                  <c:v>Sergio Perez</c:v>
                </c:pt>
                <c:pt idx="7">
                  <c:v>Esteban Ocon</c:v>
                </c:pt>
                <c:pt idx="8">
                  <c:v>Pierre Gasly</c:v>
                </c:pt>
                <c:pt idx="9">
                  <c:v>Antonio Giovinazzi</c:v>
                </c:pt>
                <c:pt idx="10">
                  <c:v>George Russell</c:v>
                </c:pt>
                <c:pt idx="11">
                  <c:v>Sebastian Vettel</c:v>
                </c:pt>
                <c:pt idx="12">
                  <c:v>Nicholas Latifi</c:v>
                </c:pt>
                <c:pt idx="13">
                  <c:v>Lewis Hamilton</c:v>
                </c:pt>
                <c:pt idx="14">
                  <c:v>Daniil Kvyat</c:v>
                </c:pt>
                <c:pt idx="15">
                  <c:v>Daniel Ricciardo</c:v>
                </c:pt>
                <c:pt idx="16">
                  <c:v>Valtteri Bottas</c:v>
                </c:pt>
                <c:pt idx="17">
                  <c:v>Alexander Albon</c:v>
                </c:pt>
                <c:pt idx="18">
                  <c:v>Kimi Raikkönen</c:v>
                </c:pt>
                <c:pt idx="19">
                  <c:v>Lando Norris</c:v>
                </c:pt>
              </c:strCache>
            </c:strRef>
          </c:cat>
          <c:val>
            <c:numRef>
              <c:f>total_driver_distance!$B$4:$B$24</c:f>
              <c:numCache>
                <c:formatCode>0.00</c:formatCode>
                <c:ptCount val="20"/>
                <c:pt idx="0">
                  <c:v>3931.0509999999995</c:v>
                </c:pt>
                <c:pt idx="1">
                  <c:v>4053.8050000000003</c:v>
                </c:pt>
                <c:pt idx="2">
                  <c:v>4131.7340000000004</c:v>
                </c:pt>
                <c:pt idx="3">
                  <c:v>4157.5359999999991</c:v>
                </c:pt>
                <c:pt idx="4">
                  <c:v>4312.0109999999995</c:v>
                </c:pt>
                <c:pt idx="5">
                  <c:v>4314.3440000000001</c:v>
                </c:pt>
                <c:pt idx="6">
                  <c:v>4322.3289999999997</c:v>
                </c:pt>
                <c:pt idx="7">
                  <c:v>4368.625</c:v>
                </c:pt>
                <c:pt idx="8">
                  <c:v>4391.9990000000007</c:v>
                </c:pt>
                <c:pt idx="9">
                  <c:v>4411.4000000000005</c:v>
                </c:pt>
                <c:pt idx="10">
                  <c:v>4534.8519999999999</c:v>
                </c:pt>
                <c:pt idx="11">
                  <c:v>4626.3339999999998</c:v>
                </c:pt>
                <c:pt idx="12">
                  <c:v>4656.0940000000001</c:v>
                </c:pt>
                <c:pt idx="13">
                  <c:v>4923.1270000000004</c:v>
                </c:pt>
                <c:pt idx="14">
                  <c:v>4942.2370000000001</c:v>
                </c:pt>
                <c:pt idx="15">
                  <c:v>4978.616</c:v>
                </c:pt>
                <c:pt idx="16">
                  <c:v>5009.8139999999994</c:v>
                </c:pt>
                <c:pt idx="17">
                  <c:v>5014.3119999999999</c:v>
                </c:pt>
                <c:pt idx="18">
                  <c:v>5101.7030000000004</c:v>
                </c:pt>
                <c:pt idx="19">
                  <c:v>5119.1670000000004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0-401E-8DE0-A812B1D6FF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63020863"/>
        <c:axId val="263020031"/>
      </c:barChart>
      <c:catAx>
        <c:axId val="2630208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Drivers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20031"/>
        <c:crosses val="autoZero"/>
        <c:auto val="1"/>
        <c:lblAlgn val="ctr"/>
        <c:lblOffset val="100"/>
        <c:noMultiLvlLbl val="0"/>
      </c:catAx>
      <c:valAx>
        <c:axId val="263020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Est. Distance Driven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2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[formula1_2020_v1.xlsx]team_winner_count!PivotTable2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Formula 1 - 2020 Season - Team</a:t>
            </a:r>
            <a:r>
              <a:rPr lang="en-US" baseline="0"/>
              <a:t> Wins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D2BE"/>
          </a:solidFill>
          <a:ln>
            <a:noFill/>
          </a:ln>
          <a:effectLst/>
        </c:spPr>
      </c:pivotFmt>
      <c:pivotFmt>
        <c:idx val="2"/>
        <c:spPr>
          <a:solidFill>
            <a:srgbClr val="0600EF"/>
          </a:solidFill>
          <a:ln>
            <a:noFill/>
          </a:ln>
          <a:effectLst/>
        </c:spPr>
      </c:pivotFmt>
      <c:pivotFmt>
        <c:idx val="3"/>
        <c:spPr>
          <a:solidFill>
            <a:srgbClr val="F596C8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team_winner_count!$B$3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596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7E9-4134-A8D7-F5922BC9314D}"/>
              </c:ext>
            </c:extLst>
          </c:dPt>
          <c:dPt>
            <c:idx val="2"/>
            <c:invertIfNegative val="0"/>
            <c:bubble3D val="0"/>
            <c:spPr>
              <a:solidFill>
                <a:srgbClr val="0600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7E9-4134-A8D7-F5922BC9314D}"/>
              </c:ext>
            </c:extLst>
          </c:dPt>
          <c:dPt>
            <c:idx val="3"/>
            <c:invertIfNegative val="0"/>
            <c:bubble3D val="0"/>
            <c:spPr>
              <a:solidFill>
                <a:srgbClr val="00D2B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7E9-4134-A8D7-F5922BC931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team_winner_count!$A$4:$A$8</c:f>
              <c:strCache>
                <c:ptCount val="4"/>
                <c:pt idx="0">
                  <c:v>AlphaTauri Honda</c:v>
                </c:pt>
                <c:pt idx="1">
                  <c:v>Racing Point BWT Mercedes</c:v>
                </c:pt>
                <c:pt idx="2">
                  <c:v>Red Bull Racing Honda</c:v>
                </c:pt>
                <c:pt idx="3">
                  <c:v>Mercedes</c:v>
                </c:pt>
              </c:strCache>
            </c:strRef>
          </c:cat>
          <c:val>
            <c:numRef>
              <c:f>team_winner_count!$B$4:$B$8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9-4134-A8D7-F5922BC931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9571104"/>
        <c:axId val="149593568"/>
      </c:barChart>
      <c:catAx>
        <c:axId val="149571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93568"/>
        <c:crosses val="autoZero"/>
        <c:auto val="1"/>
        <c:lblAlgn val="ctr"/>
        <c:lblOffset val="100"/>
        <c:noMultiLvlLbl val="0"/>
      </c:catAx>
      <c:valAx>
        <c:axId val="14959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7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[formula1_2020_v1.xlsx]driver_podium_count!PivotTable2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Formula 1 - 2020 Season - Podium Finish Counts (Drivers)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D2BE"/>
          </a:solidFill>
          <a:ln>
            <a:noFill/>
          </a:ln>
          <a:effectLst/>
        </c:spPr>
      </c:pivotFmt>
      <c:pivotFmt>
        <c:idx val="2"/>
        <c:spPr>
          <a:solidFill>
            <a:srgbClr val="00D2BE"/>
          </a:solidFill>
          <a:ln>
            <a:noFill/>
          </a:ln>
          <a:effectLst/>
        </c:spPr>
      </c:pivotFmt>
      <c:pivotFmt>
        <c:idx val="3"/>
        <c:spPr>
          <a:solidFill>
            <a:srgbClr val="0600EF"/>
          </a:solidFill>
          <a:ln>
            <a:noFill/>
          </a:ln>
          <a:effectLst/>
        </c:spPr>
      </c:pivotFmt>
      <c:pivotFmt>
        <c:idx val="4"/>
        <c:spPr>
          <a:solidFill>
            <a:srgbClr val="F596C8"/>
          </a:solidFill>
          <a:ln>
            <a:noFill/>
          </a:ln>
          <a:effectLst/>
        </c:spPr>
      </c:pivotFmt>
      <c:pivotFmt>
        <c:idx val="5"/>
        <c:spPr>
          <a:solidFill>
            <a:srgbClr val="F596C8"/>
          </a:solidFill>
          <a:ln>
            <a:noFill/>
          </a:ln>
          <a:effectLst/>
        </c:spPr>
      </c:pivotFmt>
      <c:pivotFmt>
        <c:idx val="6"/>
        <c:spPr>
          <a:solidFill>
            <a:srgbClr val="FFF500"/>
          </a:solidFill>
          <a:ln>
            <a:noFill/>
          </a:ln>
          <a:effectLst/>
        </c:spPr>
      </c:pivotFmt>
      <c:pivotFmt>
        <c:idx val="7"/>
        <c:spPr>
          <a:solidFill>
            <a:srgbClr val="FFF500"/>
          </a:solidFill>
          <a:ln>
            <a:noFill/>
          </a:ln>
          <a:effectLst/>
        </c:spPr>
      </c:pivotFmt>
      <c:pivotFmt>
        <c:idx val="8"/>
        <c:spPr>
          <a:solidFill>
            <a:srgbClr val="FF8700"/>
          </a:solidFill>
          <a:ln>
            <a:noFill/>
          </a:ln>
          <a:effectLst/>
        </c:spPr>
      </c:pivotFmt>
      <c:pivotFmt>
        <c:idx val="9"/>
        <c:spPr>
          <a:solidFill>
            <a:srgbClr val="FF8700"/>
          </a:solidFill>
          <a:ln>
            <a:noFill/>
          </a:ln>
          <a:effectLst/>
        </c:spPr>
      </c:pivotFmt>
      <c:pivotFmt>
        <c:idx val="10"/>
        <c:spPr>
          <a:solidFill>
            <a:srgbClr val="0600EF"/>
          </a:solidFill>
          <a:ln>
            <a:noFill/>
          </a:ln>
          <a:effectLst/>
        </c:spPr>
      </c:pivotFmt>
      <c:pivotFmt>
        <c:idx val="11"/>
        <c:spPr>
          <a:solidFill>
            <a:srgbClr val="C00000"/>
          </a:solidFill>
          <a:ln>
            <a:noFill/>
          </a:ln>
          <a:effectLst/>
        </c:spPr>
      </c:pivotFmt>
      <c:pivotFmt>
        <c:idx val="12"/>
        <c:spPr>
          <a:solidFill>
            <a:srgbClr val="C00000"/>
          </a:solidFill>
          <a:ln>
            <a:noFill/>
          </a:ln>
          <a:effectLst/>
        </c:spPr>
      </c:pivotFmt>
      <c:pivotFmt>
        <c:idx val="13"/>
        <c:spPr>
          <a:solidFill>
            <a:srgbClr val="C8C8C8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driver_podium_count!$B$3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87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C1D-4552-A2E7-838AB4F665AA}"/>
              </c:ext>
            </c:extLst>
          </c:dPt>
          <c:dPt>
            <c:idx val="1"/>
            <c:invertIfNegative val="0"/>
            <c:bubble3D val="0"/>
            <c:spPr>
              <a:solidFill>
                <a:srgbClr val="FFF5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C1D-4552-A2E7-838AB4F665AA}"/>
              </c:ext>
            </c:extLst>
          </c:dPt>
          <c:dPt>
            <c:idx val="2"/>
            <c:invertIfNegative val="0"/>
            <c:bubble3D val="0"/>
            <c:spPr>
              <a:solidFill>
                <a:srgbClr val="FF87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C1D-4552-A2E7-838AB4F665AA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C1D-4552-A2E7-838AB4F665AA}"/>
              </c:ext>
            </c:extLst>
          </c:dPt>
          <c:dPt>
            <c:idx val="4"/>
            <c:invertIfNegative val="0"/>
            <c:bubble3D val="0"/>
            <c:spPr>
              <a:solidFill>
                <a:srgbClr val="C8C8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8C1D-4552-A2E7-838AB4F665AA}"/>
              </c:ext>
            </c:extLst>
          </c:dPt>
          <c:dPt>
            <c:idx val="5"/>
            <c:invertIfNegative val="0"/>
            <c:bubble3D val="0"/>
            <c:spPr>
              <a:solidFill>
                <a:srgbClr val="0600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C1D-4552-A2E7-838AB4F665AA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C1D-4552-A2E7-838AB4F665AA}"/>
              </c:ext>
            </c:extLst>
          </c:dPt>
          <c:dPt>
            <c:idx val="7"/>
            <c:invertIfNegative val="0"/>
            <c:bubble3D val="0"/>
            <c:spPr>
              <a:solidFill>
                <a:srgbClr val="FFF5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C1D-4552-A2E7-838AB4F665AA}"/>
              </c:ext>
            </c:extLst>
          </c:dPt>
          <c:dPt>
            <c:idx val="8"/>
            <c:invertIfNegative val="0"/>
            <c:bubble3D val="0"/>
            <c:spPr>
              <a:solidFill>
                <a:srgbClr val="F596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C1D-4552-A2E7-838AB4F665AA}"/>
              </c:ext>
            </c:extLst>
          </c:dPt>
          <c:dPt>
            <c:idx val="9"/>
            <c:invertIfNegative val="0"/>
            <c:bubble3D val="0"/>
            <c:spPr>
              <a:solidFill>
                <a:srgbClr val="F596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C1D-4552-A2E7-838AB4F665AA}"/>
              </c:ext>
            </c:extLst>
          </c:dPt>
          <c:dPt>
            <c:idx val="10"/>
            <c:invertIfNegative val="0"/>
            <c:bubble3D val="0"/>
            <c:spPr>
              <a:solidFill>
                <a:srgbClr val="0600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C1D-4552-A2E7-838AB4F665AA}"/>
              </c:ext>
            </c:extLst>
          </c:dPt>
          <c:dPt>
            <c:idx val="11"/>
            <c:invertIfNegative val="0"/>
            <c:bubble3D val="0"/>
            <c:spPr>
              <a:solidFill>
                <a:srgbClr val="00D2B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C1D-4552-A2E7-838AB4F665AA}"/>
              </c:ext>
            </c:extLst>
          </c:dPt>
          <c:dPt>
            <c:idx val="12"/>
            <c:invertIfNegative val="0"/>
            <c:bubble3D val="0"/>
            <c:spPr>
              <a:solidFill>
                <a:srgbClr val="00D2B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1D-4552-A2E7-838AB4F665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driver_podium_count!$A$4:$A$17</c:f>
              <c:strCache>
                <c:ptCount val="13"/>
                <c:pt idx="0">
                  <c:v>Lando Norris</c:v>
                </c:pt>
                <c:pt idx="1">
                  <c:v>Esteban Ocon</c:v>
                </c:pt>
                <c:pt idx="2">
                  <c:v>Carlos Sainz</c:v>
                </c:pt>
                <c:pt idx="3">
                  <c:v>Sebastian Vettel</c:v>
                </c:pt>
                <c:pt idx="4">
                  <c:v>Pierre Gasly</c:v>
                </c:pt>
                <c:pt idx="5">
                  <c:v>Alexander Albon</c:v>
                </c:pt>
                <c:pt idx="6">
                  <c:v>Charles Leclerc</c:v>
                </c:pt>
                <c:pt idx="7">
                  <c:v>Daniel Ricciardo</c:v>
                </c:pt>
                <c:pt idx="8">
                  <c:v>Lance Stroll</c:v>
                </c:pt>
                <c:pt idx="9">
                  <c:v>Sergio Perez</c:v>
                </c:pt>
                <c:pt idx="10">
                  <c:v>Max Verstappen</c:v>
                </c:pt>
                <c:pt idx="11">
                  <c:v>Valtteri Bottas</c:v>
                </c:pt>
                <c:pt idx="12">
                  <c:v>Lewis Hamilton</c:v>
                </c:pt>
              </c:strCache>
            </c:strRef>
          </c:cat>
          <c:val>
            <c:numRef>
              <c:f>driver_podium_count!$B$4:$B$17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11</c:v>
                </c:pt>
                <c:pt idx="11">
                  <c:v>11</c:v>
                </c:pt>
                <c:pt idx="1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D-4552-A2E7-838AB4F665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31071887"/>
        <c:axId val="2131072303"/>
      </c:barChart>
      <c:catAx>
        <c:axId val="2131071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072303"/>
        <c:crosses val="autoZero"/>
        <c:auto val="1"/>
        <c:lblAlgn val="ctr"/>
        <c:lblOffset val="100"/>
        <c:noMultiLvlLbl val="0"/>
      </c:catAx>
      <c:valAx>
        <c:axId val="2131072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Podium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07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[formula1_2020_v1.xlsx]team_podium_counts!PivotTable3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Formula 1 - 2020 Season - Podium Finish Counts (Teams)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D2BE"/>
          </a:solidFill>
          <a:ln>
            <a:noFill/>
          </a:ln>
          <a:effectLst/>
        </c:spPr>
      </c:pivotFmt>
      <c:pivotFmt>
        <c:idx val="2"/>
        <c:spPr>
          <a:solidFill>
            <a:srgbClr val="0600EF"/>
          </a:solidFill>
          <a:ln>
            <a:noFill/>
          </a:ln>
          <a:effectLst/>
        </c:spPr>
      </c:pivotFmt>
      <c:pivotFmt>
        <c:idx val="3"/>
        <c:spPr>
          <a:solidFill>
            <a:srgbClr val="F596C8"/>
          </a:solidFill>
          <a:ln>
            <a:noFill/>
          </a:ln>
          <a:effectLst/>
        </c:spPr>
      </c:pivotFmt>
      <c:pivotFmt>
        <c:idx val="4"/>
        <c:spPr>
          <a:solidFill>
            <a:srgbClr val="FFF500"/>
          </a:solidFill>
          <a:ln>
            <a:noFill/>
          </a:ln>
          <a:effectLst/>
        </c:spPr>
      </c:pivotFmt>
      <c:pivotFmt>
        <c:idx val="5"/>
        <c:spPr>
          <a:solidFill>
            <a:srgbClr val="FF870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team_podium_counts!$B$3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87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FC9-490B-88B4-C0E55F1F07E1}"/>
              </c:ext>
            </c:extLst>
          </c:dPt>
          <c:dPt>
            <c:idx val="3"/>
            <c:invertIfNegative val="0"/>
            <c:bubble3D val="0"/>
            <c:spPr>
              <a:solidFill>
                <a:srgbClr val="FFF5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FC9-490B-88B4-C0E55F1F07E1}"/>
              </c:ext>
            </c:extLst>
          </c:dPt>
          <c:dPt>
            <c:idx val="4"/>
            <c:invertIfNegative val="0"/>
            <c:bubble3D val="0"/>
            <c:spPr>
              <a:solidFill>
                <a:srgbClr val="F596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FC9-490B-88B4-C0E55F1F07E1}"/>
              </c:ext>
            </c:extLst>
          </c:dPt>
          <c:dPt>
            <c:idx val="5"/>
            <c:invertIfNegative val="0"/>
            <c:bubble3D val="0"/>
            <c:spPr>
              <a:solidFill>
                <a:srgbClr val="0600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FC9-490B-88B4-C0E55F1F07E1}"/>
              </c:ext>
            </c:extLst>
          </c:dPt>
          <c:dPt>
            <c:idx val="6"/>
            <c:invertIfNegative val="0"/>
            <c:bubble3D val="0"/>
            <c:spPr>
              <a:solidFill>
                <a:srgbClr val="00D2B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FC9-490B-88B4-C0E55F1F07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team_podium_counts!$A$4:$A$11</c:f>
              <c:strCache>
                <c:ptCount val="7"/>
                <c:pt idx="0">
                  <c:v>AlphaTauri Honda</c:v>
                </c:pt>
                <c:pt idx="1">
                  <c:v>McLaren Renault</c:v>
                </c:pt>
                <c:pt idx="2">
                  <c:v>Ferrari</c:v>
                </c:pt>
                <c:pt idx="3">
                  <c:v>Renault</c:v>
                </c:pt>
                <c:pt idx="4">
                  <c:v>Racing Point BWT Mercedes</c:v>
                </c:pt>
                <c:pt idx="5">
                  <c:v>Red Bull Racing Honda</c:v>
                </c:pt>
                <c:pt idx="6">
                  <c:v>Mercedes</c:v>
                </c:pt>
              </c:strCache>
            </c:strRef>
          </c:cat>
          <c:val>
            <c:numRef>
              <c:f>team_podium_counts!$B$4:$B$11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9-490B-88B4-C0E55F1F07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09795424"/>
        <c:axId val="2109794592"/>
      </c:barChart>
      <c:catAx>
        <c:axId val="2109795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794592"/>
        <c:crosses val="autoZero"/>
        <c:auto val="1"/>
        <c:lblAlgn val="ctr"/>
        <c:lblOffset val="100"/>
        <c:noMultiLvlLbl val="0"/>
      </c:catAx>
      <c:valAx>
        <c:axId val="210979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Podium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79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[formula1_2020_v1.xlsx]top10_finishes!PivotTable3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Formula 1 - 2020 Season - Top 10 Finish 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D2BE"/>
          </a:solidFill>
          <a:ln>
            <a:noFill/>
          </a:ln>
          <a:effectLst/>
        </c:spPr>
      </c:pivotFmt>
      <c:pivotFmt>
        <c:idx val="2"/>
        <c:spPr>
          <a:solidFill>
            <a:srgbClr val="00D2BE"/>
          </a:solidFill>
          <a:ln>
            <a:solidFill>
              <a:srgbClr val="00D2BE"/>
            </a:solidFill>
          </a:ln>
          <a:effectLst/>
        </c:spPr>
      </c:pivotFmt>
      <c:pivotFmt>
        <c:idx val="3"/>
        <c:spPr>
          <a:solidFill>
            <a:srgbClr val="FFF500"/>
          </a:solidFill>
          <a:ln>
            <a:noFill/>
          </a:ln>
          <a:effectLst/>
        </c:spPr>
      </c:pivotFmt>
      <c:pivotFmt>
        <c:idx val="4"/>
        <c:spPr>
          <a:solidFill>
            <a:srgbClr val="FFF500"/>
          </a:solidFill>
          <a:ln>
            <a:noFill/>
          </a:ln>
          <a:effectLst/>
        </c:spPr>
      </c:pivotFmt>
      <c:pivotFmt>
        <c:idx val="5"/>
        <c:spPr>
          <a:solidFill>
            <a:srgbClr val="F596C8"/>
          </a:solidFill>
          <a:ln>
            <a:noFill/>
          </a:ln>
          <a:effectLst/>
        </c:spPr>
      </c:pivotFmt>
      <c:pivotFmt>
        <c:idx val="6"/>
        <c:spPr>
          <a:solidFill>
            <a:srgbClr val="F596C8"/>
          </a:solidFill>
          <a:ln>
            <a:noFill/>
          </a:ln>
          <a:effectLst/>
        </c:spPr>
      </c:pivotFmt>
      <c:pivotFmt>
        <c:idx val="7"/>
        <c:spPr>
          <a:solidFill>
            <a:srgbClr val="FF8700"/>
          </a:solidFill>
          <a:ln>
            <a:noFill/>
          </a:ln>
          <a:effectLst/>
        </c:spPr>
      </c:pivotFmt>
      <c:pivotFmt>
        <c:idx val="8"/>
        <c:spPr>
          <a:solidFill>
            <a:srgbClr val="FF8700"/>
          </a:solidFill>
          <a:ln>
            <a:noFill/>
          </a:ln>
          <a:effectLst/>
        </c:spPr>
      </c:pivotFmt>
      <c:pivotFmt>
        <c:idx val="9"/>
        <c:spPr>
          <a:solidFill>
            <a:srgbClr val="0600EF"/>
          </a:solidFill>
          <a:ln>
            <a:noFill/>
          </a:ln>
          <a:effectLst/>
        </c:spPr>
      </c:pivotFmt>
      <c:pivotFmt>
        <c:idx val="10"/>
        <c:spPr>
          <a:solidFill>
            <a:srgbClr val="0600EF"/>
          </a:solidFill>
          <a:ln>
            <a:noFill/>
          </a:ln>
          <a:effectLst/>
        </c:spPr>
      </c:pivotFmt>
      <c:pivotFmt>
        <c:idx val="11"/>
        <c:spPr>
          <a:solidFill>
            <a:srgbClr val="C8C8C8"/>
          </a:solidFill>
          <a:ln>
            <a:noFill/>
          </a:ln>
          <a:effectLst/>
        </c:spPr>
      </c:pivotFmt>
      <c:pivotFmt>
        <c:idx val="12"/>
        <c:spPr>
          <a:solidFill>
            <a:srgbClr val="C8C8C8"/>
          </a:solidFill>
          <a:ln>
            <a:noFill/>
          </a:ln>
          <a:effectLst/>
        </c:spPr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rgbClr val="C00000"/>
          </a:solidFill>
          <a:ln>
            <a:noFill/>
          </a:ln>
          <a:effectLst/>
        </c:spPr>
      </c:pivotFmt>
      <c:pivotFmt>
        <c:idx val="15"/>
        <c:spPr>
          <a:solidFill>
            <a:srgbClr val="960000"/>
          </a:solidFill>
          <a:ln>
            <a:noFill/>
          </a:ln>
          <a:effectLst/>
        </c:spPr>
      </c:pivotFmt>
      <c:pivotFmt>
        <c:idx val="16"/>
        <c:spPr>
          <a:solidFill>
            <a:srgbClr val="960000"/>
          </a:solidFill>
          <a:ln>
            <a:noFill/>
          </a:ln>
          <a:effectLst/>
        </c:spPr>
      </c:pivotFmt>
      <c:pivotFmt>
        <c:idx val="17"/>
        <c:spPr>
          <a:solidFill>
            <a:srgbClr val="0082FA"/>
          </a:solidFill>
          <a:ln>
            <a:noFill/>
          </a:ln>
          <a:effectLst/>
        </c:spPr>
      </c:pivotFmt>
      <c:pivotFmt>
        <c:idx val="18"/>
        <c:spPr>
          <a:solidFill>
            <a:srgbClr val="787878"/>
          </a:solidFill>
          <a:ln>
            <a:noFill/>
          </a:ln>
          <a:effectLst/>
        </c:spPr>
      </c:pivotFmt>
      <c:pivotFmt>
        <c:idx val="19"/>
        <c:spPr>
          <a:solidFill>
            <a:srgbClr val="787878"/>
          </a:solidFill>
          <a:ln>
            <a:noFill/>
          </a:ln>
          <a:effectLst/>
        </c:spPr>
      </c:pivotFmt>
      <c:pivotFmt>
        <c:idx val="20"/>
        <c:spPr>
          <a:solidFill>
            <a:srgbClr val="F596C8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top10_finishes!$B$3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82F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C205-4F18-9931-ABC5023A5C86}"/>
              </c:ext>
            </c:extLst>
          </c:dPt>
          <c:dPt>
            <c:idx val="1"/>
            <c:invertIfNegative val="0"/>
            <c:bubble3D val="0"/>
            <c:spPr>
              <a:solidFill>
                <a:srgbClr val="7878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205-4F18-9931-ABC5023A5C86}"/>
              </c:ext>
            </c:extLst>
          </c:dPt>
          <c:dPt>
            <c:idx val="2"/>
            <c:invertIfNegative val="0"/>
            <c:bubble3D val="0"/>
            <c:spPr>
              <a:solidFill>
                <a:srgbClr val="7878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C205-4F18-9931-ABC5023A5C86}"/>
              </c:ext>
            </c:extLst>
          </c:dPt>
          <c:dPt>
            <c:idx val="3"/>
            <c:invertIfNegative val="0"/>
            <c:bubble3D val="0"/>
            <c:spPr>
              <a:solidFill>
                <a:srgbClr val="96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205-4F18-9931-ABC5023A5C86}"/>
              </c:ext>
            </c:extLst>
          </c:dPt>
          <c:dPt>
            <c:idx val="4"/>
            <c:invertIfNegative val="0"/>
            <c:bubble3D val="0"/>
            <c:spPr>
              <a:solidFill>
                <a:srgbClr val="F596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205-4F18-9931-ABC5023A5C86}"/>
              </c:ext>
            </c:extLst>
          </c:dPt>
          <c:dPt>
            <c:idx val="5"/>
            <c:invertIfNegative val="0"/>
            <c:bubble3D val="0"/>
            <c:spPr>
              <a:solidFill>
                <a:srgbClr val="96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C205-4F18-9931-ABC5023A5C86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205-4F18-9931-ABC5023A5C86}"/>
              </c:ext>
            </c:extLst>
          </c:dPt>
          <c:dPt>
            <c:idx val="7"/>
            <c:invertIfNegative val="0"/>
            <c:bubble3D val="0"/>
            <c:spPr>
              <a:solidFill>
                <a:srgbClr val="C8C8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205-4F18-9931-ABC5023A5C86}"/>
              </c:ext>
            </c:extLst>
          </c:dPt>
          <c:dPt>
            <c:idx val="8"/>
            <c:invertIfNegative val="0"/>
            <c:bubble3D val="0"/>
            <c:spPr>
              <a:solidFill>
                <a:srgbClr val="F596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205-4F18-9931-ABC5023A5C86}"/>
              </c:ext>
            </c:extLst>
          </c:dPt>
          <c:dPt>
            <c:idx val="9"/>
            <c:invertIfNegative val="0"/>
            <c:bubble3D val="0"/>
            <c:spPr>
              <a:solidFill>
                <a:srgbClr val="FFF5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205-4F18-9931-ABC5023A5C86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C205-4F18-9931-ABC5023A5C86}"/>
              </c:ext>
            </c:extLst>
          </c:dPt>
          <c:dPt>
            <c:idx val="11"/>
            <c:invertIfNegative val="0"/>
            <c:bubble3D val="0"/>
            <c:spPr>
              <a:solidFill>
                <a:srgbClr val="C8C8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205-4F18-9931-ABC5023A5C86}"/>
              </c:ext>
            </c:extLst>
          </c:dPt>
          <c:dPt>
            <c:idx val="12"/>
            <c:invertIfNegative val="0"/>
            <c:bubble3D val="0"/>
            <c:spPr>
              <a:solidFill>
                <a:srgbClr val="0600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205-4F18-9931-ABC5023A5C86}"/>
              </c:ext>
            </c:extLst>
          </c:dPt>
          <c:dPt>
            <c:idx val="13"/>
            <c:invertIfNegative val="0"/>
            <c:bubble3D val="0"/>
            <c:spPr>
              <a:solidFill>
                <a:srgbClr val="0600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205-4F18-9931-ABC5023A5C86}"/>
              </c:ext>
            </c:extLst>
          </c:dPt>
          <c:dPt>
            <c:idx val="14"/>
            <c:invertIfNegative val="0"/>
            <c:bubble3D val="0"/>
            <c:spPr>
              <a:solidFill>
                <a:srgbClr val="FF87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205-4F18-9931-ABC5023A5C86}"/>
              </c:ext>
            </c:extLst>
          </c:dPt>
          <c:dPt>
            <c:idx val="15"/>
            <c:invertIfNegative val="0"/>
            <c:bubble3D val="0"/>
            <c:spPr>
              <a:solidFill>
                <a:srgbClr val="FF87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205-4F18-9931-ABC5023A5C86}"/>
              </c:ext>
            </c:extLst>
          </c:dPt>
          <c:dPt>
            <c:idx val="16"/>
            <c:invertIfNegative val="0"/>
            <c:bubble3D val="0"/>
            <c:spPr>
              <a:solidFill>
                <a:srgbClr val="F596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205-4F18-9931-ABC5023A5C86}"/>
              </c:ext>
            </c:extLst>
          </c:dPt>
          <c:dPt>
            <c:idx val="17"/>
            <c:invertIfNegative val="0"/>
            <c:bubble3D val="0"/>
            <c:spPr>
              <a:solidFill>
                <a:srgbClr val="FFF5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205-4F18-9931-ABC5023A5C86}"/>
              </c:ext>
            </c:extLst>
          </c:dPt>
          <c:dPt>
            <c:idx val="18"/>
            <c:invertIfNegative val="0"/>
            <c:bubble3D val="0"/>
            <c:spPr>
              <a:solidFill>
                <a:srgbClr val="00D2BE"/>
              </a:solidFill>
              <a:ln>
                <a:solidFill>
                  <a:srgbClr val="00D2BE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05-4F18-9931-ABC5023A5C86}"/>
              </c:ext>
            </c:extLst>
          </c:dPt>
          <c:dPt>
            <c:idx val="19"/>
            <c:invertIfNegative val="0"/>
            <c:bubble3D val="0"/>
            <c:spPr>
              <a:solidFill>
                <a:srgbClr val="00D2B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205-4F18-9931-ABC5023A5C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top10_finishes!$A$4:$A$24</c:f>
              <c:strCache>
                <c:ptCount val="20"/>
                <c:pt idx="0">
                  <c:v>George Russell</c:v>
                </c:pt>
                <c:pt idx="1">
                  <c:v>Romain Grosjean</c:v>
                </c:pt>
                <c:pt idx="2">
                  <c:v>Kevin Magnussen</c:v>
                </c:pt>
                <c:pt idx="3">
                  <c:v>Kimi Raikkönen</c:v>
                </c:pt>
                <c:pt idx="4">
                  <c:v>Nico Hulkenberg</c:v>
                </c:pt>
                <c:pt idx="5">
                  <c:v>Antonio Giovinazzi</c:v>
                </c:pt>
                <c:pt idx="6">
                  <c:v>Sebastian Vettel</c:v>
                </c:pt>
                <c:pt idx="7">
                  <c:v>Daniil Kvyat</c:v>
                </c:pt>
                <c:pt idx="8">
                  <c:v>Lance Stroll</c:v>
                </c:pt>
                <c:pt idx="9">
                  <c:v>Esteban Ocon</c:v>
                </c:pt>
                <c:pt idx="10">
                  <c:v>Charles Leclerc</c:v>
                </c:pt>
                <c:pt idx="11">
                  <c:v>Pierre Gasly</c:v>
                </c:pt>
                <c:pt idx="12">
                  <c:v>Alexander Albon</c:v>
                </c:pt>
                <c:pt idx="13">
                  <c:v>Max Verstappen</c:v>
                </c:pt>
                <c:pt idx="14">
                  <c:v>Carlos Sainz</c:v>
                </c:pt>
                <c:pt idx="15">
                  <c:v>Lando Norris</c:v>
                </c:pt>
                <c:pt idx="16">
                  <c:v>Sergio Perez</c:v>
                </c:pt>
                <c:pt idx="17">
                  <c:v>Daniel Ricciardo</c:v>
                </c:pt>
                <c:pt idx="18">
                  <c:v>Valtteri Bottas</c:v>
                </c:pt>
                <c:pt idx="19">
                  <c:v>Lewis Hamilton</c:v>
                </c:pt>
              </c:strCache>
            </c:strRef>
          </c:cat>
          <c:val>
            <c:numRef>
              <c:f>top10_finishes!$B$4:$B$24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7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13</c:v>
                </c:pt>
                <c:pt idx="16">
                  <c:v>13</c:v>
                </c:pt>
                <c:pt idx="17">
                  <c:v>14</c:v>
                </c:pt>
                <c:pt idx="18">
                  <c:v>14</c:v>
                </c:pt>
                <c:pt idx="1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5-4F18-9931-ABC5023A5C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32566031"/>
        <c:axId val="258697087"/>
      </c:barChart>
      <c:catAx>
        <c:axId val="2132566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697087"/>
        <c:crosses val="autoZero"/>
        <c:auto val="1"/>
        <c:lblAlgn val="ctr"/>
        <c:lblOffset val="100"/>
        <c:noMultiLvlLbl val="0"/>
      </c:catAx>
      <c:valAx>
        <c:axId val="258697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 Ten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566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[formula1_2020_v1.xlsx]fastest_lap_count!PivotTable4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Formula 1 - 2020 Season - Fastest Lap 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D2BE"/>
          </a:solidFill>
          <a:ln>
            <a:noFill/>
          </a:ln>
          <a:effectLst/>
        </c:spPr>
      </c:pivotFmt>
      <c:pivotFmt>
        <c:idx val="2"/>
        <c:spPr>
          <a:solidFill>
            <a:srgbClr val="0600EF"/>
          </a:solidFill>
          <a:ln>
            <a:noFill/>
          </a:ln>
          <a:effectLst/>
        </c:spPr>
      </c:pivotFmt>
      <c:pivotFmt>
        <c:idx val="3"/>
        <c:spPr>
          <a:solidFill>
            <a:srgbClr val="00D2BE"/>
          </a:solidFill>
          <a:ln>
            <a:noFill/>
          </a:ln>
          <a:effectLst/>
        </c:spPr>
      </c:pivotFmt>
      <c:pivotFmt>
        <c:idx val="4"/>
        <c:spPr>
          <a:solidFill>
            <a:srgbClr val="FFF500"/>
          </a:solidFill>
          <a:ln>
            <a:noFill/>
          </a:ln>
          <a:effectLst/>
        </c:spPr>
      </c:pivotFmt>
      <c:pivotFmt>
        <c:idx val="5"/>
        <c:spPr>
          <a:solidFill>
            <a:srgbClr val="FF8700"/>
          </a:solidFill>
          <a:ln>
            <a:noFill/>
          </a:ln>
          <a:effectLst/>
        </c:spPr>
      </c:pivotFmt>
      <c:pivotFmt>
        <c:idx val="6"/>
        <c:spPr>
          <a:solidFill>
            <a:srgbClr val="0082FA"/>
          </a:solidFill>
          <a:ln>
            <a:noFill/>
          </a:ln>
          <a:effectLst/>
        </c:spPr>
      </c:pivotFmt>
      <c:pivotFmt>
        <c:idx val="7"/>
        <c:spPr>
          <a:solidFill>
            <a:srgbClr val="FF870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fastest_lap_count!$B$3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87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CC8-4B00-880B-13AC77F57CFD}"/>
              </c:ext>
            </c:extLst>
          </c:dPt>
          <c:dPt>
            <c:idx val="1"/>
            <c:invertIfNegative val="0"/>
            <c:bubble3D val="0"/>
            <c:spPr>
              <a:solidFill>
                <a:srgbClr val="0082F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CC8-4B00-880B-13AC77F57CFD}"/>
              </c:ext>
            </c:extLst>
          </c:dPt>
          <c:dPt>
            <c:idx val="2"/>
            <c:invertIfNegative val="0"/>
            <c:bubble3D val="0"/>
            <c:spPr>
              <a:solidFill>
                <a:srgbClr val="FF87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CC8-4B00-880B-13AC77F57CFD}"/>
              </c:ext>
            </c:extLst>
          </c:dPt>
          <c:dPt>
            <c:idx val="3"/>
            <c:invertIfNegative val="0"/>
            <c:bubble3D val="0"/>
            <c:spPr>
              <a:solidFill>
                <a:srgbClr val="FFF5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CC8-4B00-880B-13AC77F57CFD}"/>
              </c:ext>
            </c:extLst>
          </c:dPt>
          <c:dPt>
            <c:idx val="4"/>
            <c:invertIfNegative val="0"/>
            <c:bubble3D val="0"/>
            <c:spPr>
              <a:solidFill>
                <a:srgbClr val="00D2B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CC8-4B00-880B-13AC77F57CFD}"/>
              </c:ext>
            </c:extLst>
          </c:dPt>
          <c:dPt>
            <c:idx val="5"/>
            <c:invertIfNegative val="0"/>
            <c:bubble3D val="0"/>
            <c:spPr>
              <a:solidFill>
                <a:srgbClr val="0600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CC8-4B00-880B-13AC77F57CFD}"/>
              </c:ext>
            </c:extLst>
          </c:dPt>
          <c:dPt>
            <c:idx val="6"/>
            <c:invertIfNegative val="0"/>
            <c:bubble3D val="0"/>
            <c:spPr>
              <a:solidFill>
                <a:srgbClr val="00D2B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CC8-4B00-880B-13AC77F57C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fastest_lap_count!$A$4:$A$11</c:f>
              <c:strCache>
                <c:ptCount val="7"/>
                <c:pt idx="0">
                  <c:v>Carlos Sainz</c:v>
                </c:pt>
                <c:pt idx="1">
                  <c:v>George Russell</c:v>
                </c:pt>
                <c:pt idx="2">
                  <c:v>Lando Norris</c:v>
                </c:pt>
                <c:pt idx="3">
                  <c:v>Daniel Ricciardo</c:v>
                </c:pt>
                <c:pt idx="4">
                  <c:v>Valtteri Bottas</c:v>
                </c:pt>
                <c:pt idx="5">
                  <c:v>Max Verstappen</c:v>
                </c:pt>
                <c:pt idx="6">
                  <c:v>Lewis Hamilton</c:v>
                </c:pt>
              </c:strCache>
            </c:strRef>
          </c:cat>
          <c:val>
            <c:numRef>
              <c:f>fastest_lap_count!$B$4:$B$11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8-4B00-880B-13AC77F57C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31081039"/>
        <c:axId val="2131083535"/>
      </c:barChart>
      <c:catAx>
        <c:axId val="2131081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083535"/>
        <c:crosses val="autoZero"/>
        <c:auto val="1"/>
        <c:lblAlgn val="ctr"/>
        <c:lblOffset val="100"/>
        <c:noMultiLvlLbl val="0"/>
      </c:catAx>
      <c:valAx>
        <c:axId val="2131083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Fastest Laps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08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[formula1_2020_v1.xlsx]DNF_prix_count!PivotTable5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Formula 1 - 2020 Season - DNFs in Grands Prix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DNF_prix_count!$B$3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DNF_prix_count!$A$4:$A$21</c:f>
              <c:strCache>
                <c:ptCount val="17"/>
                <c:pt idx="0">
                  <c:v>Hungary</c:v>
                </c:pt>
                <c:pt idx="1">
                  <c:v>70th Anniversary</c:v>
                </c:pt>
                <c:pt idx="2">
                  <c:v>Abu Dhabi</c:v>
                </c:pt>
                <c:pt idx="3">
                  <c:v>Portugal</c:v>
                </c:pt>
                <c:pt idx="4">
                  <c:v>Spain</c:v>
                </c:pt>
                <c:pt idx="5">
                  <c:v>Great Britain</c:v>
                </c:pt>
                <c:pt idx="6">
                  <c:v>Belgium</c:v>
                </c:pt>
                <c:pt idx="7">
                  <c:v>Russia</c:v>
                </c:pt>
                <c:pt idx="8">
                  <c:v>Styria</c:v>
                </c:pt>
                <c:pt idx="9">
                  <c:v>Sakhir</c:v>
                </c:pt>
                <c:pt idx="10">
                  <c:v>Bahrain</c:v>
                </c:pt>
                <c:pt idx="11">
                  <c:v>Italy</c:v>
                </c:pt>
                <c:pt idx="12">
                  <c:v>Turkey</c:v>
                </c:pt>
                <c:pt idx="13">
                  <c:v>Emilia Romagna</c:v>
                </c:pt>
                <c:pt idx="14">
                  <c:v>Eifel</c:v>
                </c:pt>
                <c:pt idx="15">
                  <c:v>Tuscany</c:v>
                </c:pt>
                <c:pt idx="16">
                  <c:v>Austria</c:v>
                </c:pt>
              </c:strCache>
            </c:strRef>
          </c:cat>
          <c:val>
            <c:numRef>
              <c:f>DNF_prix_count!$B$4:$B$21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1-43D4-A83F-1862241ADD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14313903"/>
        <c:axId val="162759839"/>
      </c:barChart>
      <c:catAx>
        <c:axId val="1914313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59839"/>
        <c:crosses val="autoZero"/>
        <c:auto val="1"/>
        <c:lblAlgn val="ctr"/>
        <c:lblOffset val="100"/>
        <c:noMultiLvlLbl val="0"/>
      </c:catAx>
      <c:valAx>
        <c:axId val="162759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31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[formula1_2020_v1.xlsx]DNF_driver_count!PivotTable7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Formula 1 - 2020 Season - DNFs by Drivers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87878"/>
          </a:solidFill>
          <a:ln>
            <a:noFill/>
          </a:ln>
          <a:effectLst/>
        </c:spPr>
      </c:pivotFmt>
      <c:pivotFmt>
        <c:idx val="2"/>
        <c:spPr>
          <a:solidFill>
            <a:srgbClr val="787878"/>
          </a:solidFill>
          <a:ln>
            <a:noFill/>
          </a:ln>
          <a:effectLst/>
        </c:spPr>
      </c:pivotFmt>
      <c:pivotFmt>
        <c:idx val="3"/>
        <c:spPr>
          <a:solidFill>
            <a:srgbClr val="F596C8"/>
          </a:solidFill>
          <a:ln>
            <a:noFill/>
          </a:ln>
          <a:effectLst/>
        </c:spPr>
      </c:pivotFmt>
      <c:pivotFmt>
        <c:idx val="4"/>
        <c:spPr>
          <a:solidFill>
            <a:srgbClr val="F596C8"/>
          </a:solidFill>
          <a:ln>
            <a:noFill/>
          </a:ln>
          <a:effectLst/>
        </c:spPr>
      </c:pivotFmt>
      <c:pivotFmt>
        <c:idx val="5"/>
        <c:spPr>
          <a:solidFill>
            <a:srgbClr val="0600EF"/>
          </a:solidFill>
          <a:ln>
            <a:noFill/>
          </a:ln>
          <a:effectLst/>
        </c:spPr>
      </c:pivotFmt>
      <c:pivotFmt>
        <c:idx val="6"/>
        <c:spPr>
          <a:solidFill>
            <a:srgbClr val="0600EF"/>
          </a:solidFill>
          <a:ln>
            <a:noFill/>
          </a:ln>
          <a:effectLst/>
        </c:spPr>
      </c:pivotFmt>
      <c:pivotFmt>
        <c:idx val="7"/>
        <c:spPr>
          <a:solidFill>
            <a:srgbClr val="FFF500"/>
          </a:solidFill>
          <a:ln>
            <a:noFill/>
          </a:ln>
          <a:effectLst/>
        </c:spPr>
      </c:pivotFmt>
      <c:pivotFmt>
        <c:idx val="8"/>
        <c:spPr>
          <a:solidFill>
            <a:srgbClr val="FFF500"/>
          </a:solidFill>
          <a:ln>
            <a:noFill/>
          </a:ln>
          <a:effectLst/>
        </c:spPr>
      </c:pivotFmt>
      <c:pivotFmt>
        <c:idx val="9"/>
        <c:spPr>
          <a:solidFill>
            <a:srgbClr val="0082FA"/>
          </a:solidFill>
          <a:ln>
            <a:noFill/>
          </a:ln>
          <a:effectLst/>
        </c:spPr>
      </c:pivotFmt>
      <c:pivotFmt>
        <c:idx val="10"/>
        <c:spPr>
          <a:solidFill>
            <a:srgbClr val="0082FA"/>
          </a:solidFill>
          <a:ln>
            <a:noFill/>
          </a:ln>
          <a:effectLst/>
        </c:spPr>
      </c:pivotFmt>
      <c:pivotFmt>
        <c:idx val="11"/>
        <c:spPr>
          <a:solidFill>
            <a:srgbClr val="C00000"/>
          </a:solidFill>
          <a:ln>
            <a:noFill/>
          </a:ln>
          <a:effectLst/>
        </c:spPr>
      </c:pivotFmt>
      <c:pivotFmt>
        <c:idx val="12"/>
        <c:spPr>
          <a:solidFill>
            <a:srgbClr val="C00000"/>
          </a:solidFill>
          <a:ln>
            <a:noFill/>
          </a:ln>
          <a:effectLst/>
        </c:spPr>
      </c:pivotFmt>
      <c:pivotFmt>
        <c:idx val="13"/>
        <c:spPr>
          <a:solidFill>
            <a:srgbClr val="C8C8C8"/>
          </a:solidFill>
          <a:ln>
            <a:noFill/>
          </a:ln>
          <a:effectLst/>
        </c:spPr>
      </c:pivotFmt>
      <c:pivotFmt>
        <c:idx val="14"/>
        <c:spPr>
          <a:solidFill>
            <a:srgbClr val="C8C8C8"/>
          </a:solidFill>
          <a:ln>
            <a:noFill/>
          </a:ln>
          <a:effectLst/>
        </c:spPr>
      </c:pivotFmt>
      <c:pivotFmt>
        <c:idx val="15"/>
        <c:spPr>
          <a:solidFill>
            <a:srgbClr val="960000"/>
          </a:solidFill>
          <a:ln>
            <a:noFill/>
          </a:ln>
          <a:effectLst/>
        </c:spPr>
      </c:pivotFmt>
      <c:pivotFmt>
        <c:idx val="16"/>
        <c:spPr>
          <a:solidFill>
            <a:srgbClr val="960000"/>
          </a:solidFill>
          <a:ln>
            <a:noFill/>
          </a:ln>
          <a:effectLst/>
        </c:spPr>
      </c:pivotFmt>
      <c:pivotFmt>
        <c:idx val="17"/>
        <c:spPr>
          <a:solidFill>
            <a:srgbClr val="FF8700"/>
          </a:solidFill>
          <a:ln>
            <a:noFill/>
          </a:ln>
          <a:effectLst/>
        </c:spPr>
      </c:pivotFmt>
      <c:pivotFmt>
        <c:idx val="18"/>
        <c:spPr>
          <a:solidFill>
            <a:srgbClr val="FF8700"/>
          </a:solidFill>
          <a:ln>
            <a:noFill/>
          </a:ln>
          <a:effectLst/>
        </c:spPr>
      </c:pivotFmt>
      <c:pivotFmt>
        <c:idx val="19"/>
        <c:spPr>
          <a:solidFill>
            <a:srgbClr val="00D2BE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DNF_driver_count!$B$3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6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B28-455C-B0DF-CCB2E83F6C82}"/>
              </c:ext>
            </c:extLst>
          </c:dPt>
          <c:dPt>
            <c:idx val="1"/>
            <c:invertIfNegative val="0"/>
            <c:bubble3D val="0"/>
            <c:spPr>
              <a:solidFill>
                <a:srgbClr val="FFF5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B28-455C-B0DF-CCB2E83F6C82}"/>
              </c:ext>
            </c:extLst>
          </c:dPt>
          <c:dPt>
            <c:idx val="2"/>
            <c:invertIfNegative val="0"/>
            <c:bubble3D val="0"/>
            <c:spPr>
              <a:solidFill>
                <a:srgbClr val="00D2B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DB28-455C-B0DF-CCB2E83F6C82}"/>
              </c:ext>
            </c:extLst>
          </c:dPt>
          <c:dPt>
            <c:idx val="3"/>
            <c:invertIfNegative val="0"/>
            <c:bubble3D val="0"/>
            <c:spPr>
              <a:solidFill>
                <a:srgbClr val="FF87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B28-455C-B0DF-CCB2E83F6C82}"/>
              </c:ext>
            </c:extLst>
          </c:dPt>
          <c:dPt>
            <c:idx val="4"/>
            <c:invertIfNegative val="0"/>
            <c:bubble3D val="0"/>
            <c:spPr>
              <a:solidFill>
                <a:srgbClr val="0600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B28-455C-B0DF-CCB2E83F6C82}"/>
              </c:ext>
            </c:extLst>
          </c:dPt>
          <c:dPt>
            <c:idx val="5"/>
            <c:invertIfNegative val="0"/>
            <c:bubble3D val="0"/>
            <c:spPr>
              <a:solidFill>
                <a:srgbClr val="C8C8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B28-455C-B0DF-CCB2E83F6C82}"/>
              </c:ext>
            </c:extLst>
          </c:dPt>
          <c:dPt>
            <c:idx val="6"/>
            <c:invertIfNegative val="0"/>
            <c:bubble3D val="0"/>
            <c:spPr>
              <a:solidFill>
                <a:srgbClr val="FF87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B28-455C-B0DF-CCB2E83F6C82}"/>
              </c:ext>
            </c:extLst>
          </c:dPt>
          <c:dPt>
            <c:idx val="7"/>
            <c:invertIfNegative val="0"/>
            <c:bubble3D val="0"/>
            <c:spPr>
              <a:solidFill>
                <a:srgbClr val="F596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B28-455C-B0DF-CCB2E83F6C82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B28-455C-B0DF-CCB2E83F6C82}"/>
              </c:ext>
            </c:extLst>
          </c:dPt>
          <c:dPt>
            <c:idx val="9"/>
            <c:invertIfNegative val="0"/>
            <c:bubble3D val="0"/>
            <c:spPr>
              <a:solidFill>
                <a:srgbClr val="0082F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B28-455C-B0DF-CCB2E83F6C82}"/>
              </c:ext>
            </c:extLst>
          </c:dPt>
          <c:dPt>
            <c:idx val="10"/>
            <c:invertIfNegative val="0"/>
            <c:bubble3D val="0"/>
            <c:spPr>
              <a:solidFill>
                <a:srgbClr val="96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B28-455C-B0DF-CCB2E83F6C82}"/>
              </c:ext>
            </c:extLst>
          </c:dPt>
          <c:dPt>
            <c:idx val="11"/>
            <c:invertIfNegative val="0"/>
            <c:bubble3D val="0"/>
            <c:spPr>
              <a:solidFill>
                <a:srgbClr val="7878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B28-455C-B0DF-CCB2E83F6C82}"/>
              </c:ext>
            </c:extLst>
          </c:dPt>
          <c:dPt>
            <c:idx val="12"/>
            <c:invertIfNegative val="0"/>
            <c:bubble3D val="0"/>
            <c:spPr>
              <a:solidFill>
                <a:srgbClr val="C8C8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B28-455C-B0DF-CCB2E83F6C82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B28-455C-B0DF-CCB2E83F6C82}"/>
              </c:ext>
            </c:extLst>
          </c:dPt>
          <c:dPt>
            <c:idx val="14"/>
            <c:invertIfNegative val="0"/>
            <c:bubble3D val="0"/>
            <c:spPr>
              <a:solidFill>
                <a:srgbClr val="0082F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B28-455C-B0DF-CCB2E83F6C82}"/>
              </c:ext>
            </c:extLst>
          </c:dPt>
          <c:dPt>
            <c:idx val="15"/>
            <c:invertIfNegative val="0"/>
            <c:bubble3D val="0"/>
            <c:spPr>
              <a:solidFill>
                <a:srgbClr val="FFF5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B28-455C-B0DF-CCB2E83F6C82}"/>
              </c:ext>
            </c:extLst>
          </c:dPt>
          <c:dPt>
            <c:idx val="16"/>
            <c:invertIfNegative val="0"/>
            <c:bubble3D val="0"/>
            <c:spPr>
              <a:solidFill>
                <a:srgbClr val="0600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B28-455C-B0DF-CCB2E83F6C82}"/>
              </c:ext>
            </c:extLst>
          </c:dPt>
          <c:dPt>
            <c:idx val="17"/>
            <c:invertIfNegative val="0"/>
            <c:bubble3D val="0"/>
            <c:spPr>
              <a:solidFill>
                <a:srgbClr val="F596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B28-455C-B0DF-CCB2E83F6C82}"/>
              </c:ext>
            </c:extLst>
          </c:dPt>
          <c:dPt>
            <c:idx val="18"/>
            <c:invertIfNegative val="0"/>
            <c:bubble3D val="0"/>
            <c:spPr>
              <a:solidFill>
                <a:srgbClr val="7878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B28-455C-B0DF-CCB2E83F6C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DNF_driver_count!$A$4:$A$23</c:f>
              <c:strCache>
                <c:ptCount val="19"/>
                <c:pt idx="0">
                  <c:v>Kimi Raikkönen</c:v>
                </c:pt>
                <c:pt idx="1">
                  <c:v>Daniel Ricciardo</c:v>
                </c:pt>
                <c:pt idx="2">
                  <c:v>Valtteri Bottas</c:v>
                </c:pt>
                <c:pt idx="3">
                  <c:v>Lando Norris</c:v>
                </c:pt>
                <c:pt idx="4">
                  <c:v>Alexander Albon</c:v>
                </c:pt>
                <c:pt idx="5">
                  <c:v>Daniil Kvyat</c:v>
                </c:pt>
                <c:pt idx="6">
                  <c:v>Carlos Sainz</c:v>
                </c:pt>
                <c:pt idx="7">
                  <c:v>Sergio Perez</c:v>
                </c:pt>
                <c:pt idx="8">
                  <c:v>Sebastian Vettel</c:v>
                </c:pt>
                <c:pt idx="9">
                  <c:v>Nicholas Latifi</c:v>
                </c:pt>
                <c:pt idx="10">
                  <c:v>Antonio Giovinazzi</c:v>
                </c:pt>
                <c:pt idx="11">
                  <c:v>Romain Grosjean</c:v>
                </c:pt>
                <c:pt idx="12">
                  <c:v>Pierre Gasly</c:v>
                </c:pt>
                <c:pt idx="13">
                  <c:v>Charles Leclerc</c:v>
                </c:pt>
                <c:pt idx="14">
                  <c:v>George Russell</c:v>
                </c:pt>
                <c:pt idx="15">
                  <c:v>Esteban Ocon</c:v>
                </c:pt>
                <c:pt idx="16">
                  <c:v>Max Verstappen</c:v>
                </c:pt>
                <c:pt idx="17">
                  <c:v>Lance Stroll</c:v>
                </c:pt>
                <c:pt idx="18">
                  <c:v>Kevin Magnussen</c:v>
                </c:pt>
              </c:strCache>
            </c:strRef>
          </c:cat>
          <c:val>
            <c:numRef>
              <c:f>DNF_driver_count!$B$4:$B$23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8-455C-B0DF-CCB2E83F6C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56621135"/>
        <c:axId val="256631535"/>
      </c:barChart>
      <c:catAx>
        <c:axId val="256621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31535"/>
        <c:crosses val="autoZero"/>
        <c:auto val="1"/>
        <c:lblAlgn val="ctr"/>
        <c:lblOffset val="100"/>
        <c:noMultiLvlLbl val="0"/>
      </c:catAx>
      <c:valAx>
        <c:axId val="25663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2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[formula1_2020_v1.xlsx]DNF_team_count!PivotTable8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Formula 1 - 2020 Season - DNFs by Teams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87878"/>
          </a:solidFill>
          <a:ln>
            <a:noFill/>
          </a:ln>
          <a:effectLst/>
        </c:spPr>
      </c:pivotFmt>
      <c:pivotFmt>
        <c:idx val="2"/>
        <c:spPr>
          <a:solidFill>
            <a:srgbClr val="0600EF"/>
          </a:solidFill>
          <a:ln>
            <a:noFill/>
          </a:ln>
          <a:effectLst/>
        </c:spPr>
      </c:pivotFmt>
      <c:pivotFmt>
        <c:idx val="3"/>
        <c:spPr>
          <a:solidFill>
            <a:srgbClr val="0082FA"/>
          </a:solidFill>
          <a:ln>
            <a:noFill/>
          </a:ln>
          <a:effectLst/>
        </c:spPr>
      </c:pivotFmt>
      <c:pivotFmt>
        <c:idx val="4"/>
        <c:spPr>
          <a:solidFill>
            <a:srgbClr val="F596C8"/>
          </a:solidFill>
          <a:ln>
            <a:noFill/>
          </a:ln>
          <a:effectLst/>
        </c:spPr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  <c:pivotFmt>
        <c:idx val="6"/>
        <c:spPr>
          <a:solidFill>
            <a:srgbClr val="FFF500"/>
          </a:solidFill>
          <a:ln>
            <a:noFill/>
          </a:ln>
          <a:effectLst/>
        </c:spPr>
      </c:pivotFmt>
      <c:pivotFmt>
        <c:idx val="7"/>
        <c:spPr>
          <a:solidFill>
            <a:srgbClr val="C8C8C8"/>
          </a:solidFill>
          <a:ln>
            <a:noFill/>
          </a:ln>
          <a:effectLst/>
        </c:spPr>
      </c:pivotFmt>
      <c:pivotFmt>
        <c:idx val="8"/>
        <c:spPr>
          <a:solidFill>
            <a:srgbClr val="960000"/>
          </a:solidFill>
          <a:ln>
            <a:noFill/>
          </a:ln>
          <a:effectLst/>
        </c:spPr>
      </c:pivotFmt>
      <c:pivotFmt>
        <c:idx val="9"/>
        <c:spPr>
          <a:solidFill>
            <a:srgbClr val="FF8700"/>
          </a:solidFill>
          <a:ln>
            <a:noFill/>
          </a:ln>
          <a:effectLst/>
        </c:spPr>
      </c:pivotFmt>
      <c:pivotFmt>
        <c:idx val="10"/>
        <c:spPr>
          <a:solidFill>
            <a:srgbClr val="00D2BE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DNF_team_count!$B$3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D2B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56B-4989-A621-A2E9493B2B18}"/>
              </c:ext>
            </c:extLst>
          </c:dPt>
          <c:dPt>
            <c:idx val="1"/>
            <c:invertIfNegative val="0"/>
            <c:bubble3D val="0"/>
            <c:spPr>
              <a:solidFill>
                <a:srgbClr val="FF87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56B-4989-A621-A2E9493B2B18}"/>
              </c:ext>
            </c:extLst>
          </c:dPt>
          <c:dPt>
            <c:idx val="2"/>
            <c:invertIfNegative val="0"/>
            <c:bubble3D val="0"/>
            <c:spPr>
              <a:solidFill>
                <a:srgbClr val="96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56B-4989-A621-A2E9493B2B18}"/>
              </c:ext>
            </c:extLst>
          </c:dPt>
          <c:dPt>
            <c:idx val="3"/>
            <c:invertIfNegative val="0"/>
            <c:bubble3D val="0"/>
            <c:spPr>
              <a:solidFill>
                <a:srgbClr val="C8C8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56B-4989-A621-A2E9493B2B18}"/>
              </c:ext>
            </c:extLst>
          </c:dPt>
          <c:dPt>
            <c:idx val="4"/>
            <c:invertIfNegative val="0"/>
            <c:bubble3D val="0"/>
            <c:spPr>
              <a:solidFill>
                <a:srgbClr val="FFF5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56B-4989-A621-A2E9493B2B18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56B-4989-A621-A2E9493B2B18}"/>
              </c:ext>
            </c:extLst>
          </c:dPt>
          <c:dPt>
            <c:idx val="6"/>
            <c:invertIfNegative val="0"/>
            <c:bubble3D val="0"/>
            <c:spPr>
              <a:solidFill>
                <a:srgbClr val="F596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56B-4989-A621-A2E9493B2B18}"/>
              </c:ext>
            </c:extLst>
          </c:dPt>
          <c:dPt>
            <c:idx val="7"/>
            <c:invertIfNegative val="0"/>
            <c:bubble3D val="0"/>
            <c:spPr>
              <a:solidFill>
                <a:srgbClr val="0082F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56B-4989-A621-A2E9493B2B18}"/>
              </c:ext>
            </c:extLst>
          </c:dPt>
          <c:dPt>
            <c:idx val="8"/>
            <c:invertIfNegative val="0"/>
            <c:bubble3D val="0"/>
            <c:spPr>
              <a:solidFill>
                <a:srgbClr val="0600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56B-4989-A621-A2E9493B2B18}"/>
              </c:ext>
            </c:extLst>
          </c:dPt>
          <c:dPt>
            <c:idx val="9"/>
            <c:invertIfNegative val="0"/>
            <c:bubble3D val="0"/>
            <c:spPr>
              <a:solidFill>
                <a:srgbClr val="7878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56B-4989-A621-A2E9493B2B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DNF_team_count!$A$4:$A$14</c:f>
              <c:strCache>
                <c:ptCount val="10"/>
                <c:pt idx="0">
                  <c:v>Mercedes</c:v>
                </c:pt>
                <c:pt idx="1">
                  <c:v>McLaren Renault</c:v>
                </c:pt>
                <c:pt idx="2">
                  <c:v>Alfa Romeo Racing Ferrari</c:v>
                </c:pt>
                <c:pt idx="3">
                  <c:v>AlphaTauri Honda</c:v>
                </c:pt>
                <c:pt idx="4">
                  <c:v>Renault</c:v>
                </c:pt>
                <c:pt idx="5">
                  <c:v>Ferrari</c:v>
                </c:pt>
                <c:pt idx="6">
                  <c:v>Racing Point BWT Mercedes</c:v>
                </c:pt>
                <c:pt idx="7">
                  <c:v>Williams Mercedes</c:v>
                </c:pt>
                <c:pt idx="8">
                  <c:v>Red Bull Racing Honda</c:v>
                </c:pt>
                <c:pt idx="9">
                  <c:v>Haas Ferrari</c:v>
                </c:pt>
              </c:strCache>
            </c:strRef>
          </c:cat>
          <c:val>
            <c:numRef>
              <c:f>DNF_team_count!$B$4:$B$14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B-4989-A621-A2E9493B2B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33011119"/>
        <c:axId val="2133007375"/>
      </c:barChart>
      <c:catAx>
        <c:axId val="2133011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007375"/>
        <c:crosses val="autoZero"/>
        <c:auto val="1"/>
        <c:lblAlgn val="ctr"/>
        <c:lblOffset val="100"/>
        <c:noMultiLvlLbl val="0"/>
      </c:catAx>
      <c:valAx>
        <c:axId val="213300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01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161924</xdr:colOff>
      <xdr:row>4</xdr:row>
      <xdr:rowOff>166687</xdr:rowOff>
    </xdr:from>
    <xdr:to>
      <xdr:col>12</xdr:col>
      <xdr:colOff>685799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9C5841-FB5A-97A6-0888-88AB3F578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19051</xdr:colOff>
      <xdr:row>25</xdr:row>
      <xdr:rowOff>4760</xdr:rowOff>
    </xdr:from>
    <xdr:to>
      <xdr:col>11</xdr:col>
      <xdr:colOff>400050</xdr:colOff>
      <xdr:row>42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B1FF21-41CD-39A6-BC2D-AE4801529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390523</xdr:colOff>
      <xdr:row>2</xdr:row>
      <xdr:rowOff>180975</xdr:rowOff>
    </xdr:from>
    <xdr:to>
      <xdr:col>26</xdr:col>
      <xdr:colOff>152400</xdr:colOff>
      <xdr:row>22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706682-9B29-8996-0CB8-6956A1A81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225198</xdr:colOff>
      <xdr:row>22</xdr:row>
      <xdr:rowOff>142874</xdr:rowOff>
    </xdr:from>
    <xdr:to>
      <xdr:col>26</xdr:col>
      <xdr:colOff>2694</xdr:colOff>
      <xdr:row>42</xdr:row>
      <xdr:rowOff>21308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33A2C0-99AD-EC5F-F1FE-A317F015D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309561</xdr:colOff>
      <xdr:row>5</xdr:row>
      <xdr:rowOff>4760</xdr:rowOff>
    </xdr:from>
    <xdr:to>
      <xdr:col>17</xdr:col>
      <xdr:colOff>47624</xdr:colOff>
      <xdr:row>25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0C6059-371C-A024-7059-5ED6CC592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3</xdr:row>
      <xdr:rowOff>119061</xdr:rowOff>
    </xdr:from>
    <xdr:to>
      <xdr:col>18</xdr:col>
      <xdr:colOff>28575</xdr:colOff>
      <xdr:row>29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5972CD-BA67-3AF9-1A3E-9DAC5707E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142874</xdr:colOff>
      <xdr:row>1</xdr:row>
      <xdr:rowOff>4762</xdr:rowOff>
    </xdr:from>
    <xdr:to>
      <xdr:col>13</xdr:col>
      <xdr:colOff>552449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DD1DA9-1105-9E10-29B7-A18FA98E2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3</xdr:row>
      <xdr:rowOff>157161</xdr:rowOff>
    </xdr:from>
    <xdr:to>
      <xdr:col>14</xdr:col>
      <xdr:colOff>552450</xdr:colOff>
      <xdr:row>22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270E48-908A-6334-2A41-4DAC2C3E9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5</xdr:row>
      <xdr:rowOff>52387</xdr:rowOff>
    </xdr:from>
    <xdr:to>
      <xdr:col>13</xdr:col>
      <xdr:colOff>590550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CA8897-1C06-4663-CACD-438A9DB6B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2</xdr:row>
      <xdr:rowOff>52387</xdr:rowOff>
    </xdr:from>
    <xdr:to>
      <xdr:col>19</xdr:col>
      <xdr:colOff>76200</xdr:colOff>
      <xdr:row>25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A38D2C-751F-7C18-CC20-C1AEEF11F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142874</xdr:colOff>
      <xdr:row>6</xdr:row>
      <xdr:rowOff>23812</xdr:rowOff>
    </xdr:from>
    <xdr:to>
      <xdr:col>14</xdr:col>
      <xdr:colOff>276225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C7DBCC-F80A-5BB5-E37D-2FC65525E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8</xdr:row>
      <xdr:rowOff>166686</xdr:rowOff>
    </xdr:from>
    <xdr:to>
      <xdr:col>17</xdr:col>
      <xdr:colOff>57150</xdr:colOff>
      <xdr:row>27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398B6C-7D6C-3221-9FFB-31277661A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0</xdr:row>
      <xdr:rowOff>171451</xdr:rowOff>
    </xdr:from>
    <xdr:to>
      <xdr:col>13</xdr:col>
      <xdr:colOff>381000</xdr:colOff>
      <xdr:row>23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2A1DB-4BE5-5DD3-864F-5767F8FFA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9526</xdr:rowOff>
    </xdr:from>
    <xdr:to>
      <xdr:col>14</xdr:col>
      <xdr:colOff>314325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CFA9C4-E26D-E009-2912-09839EED4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58.964374884257" createdVersion="8" refreshedVersion="8" minRefreshableVersion="3" recordCount="340" xr:uid="{4A922620-8CF0-42CC-B8EA-FDC0EDD447BC}">
  <cacheSource type="worksheet">
    <worksheetSource name="results_tbl"/>
  </cacheSource>
  <cacheFields count="12">
    <cacheField name="Track" numFmtId="0">
      <sharedItems count="17">
        <s v="Austria"/>
        <s v="Styria"/>
        <s v="Hungary"/>
        <s v="Great Britain"/>
        <s v="70th Anniversary"/>
        <s v="Spain"/>
        <s v="Belgium"/>
        <s v="Italy"/>
        <s v="Tuscany"/>
        <s v="Russia"/>
        <s v="Eifel"/>
        <s v="Portugal"/>
        <s v="Emilia Romagna"/>
        <s v="Turkey"/>
        <s v="Bahrain"/>
        <s v="Sakhir"/>
        <s v="Abu Dhabi"/>
      </sharedItems>
    </cacheField>
    <cacheField name="Position" numFmtId="0">
      <sharedItems containsMixedTypes="1" containsNumber="1" containsInteger="1" minValue="1" maxValue="19" count="20">
        <n v="1"/>
        <n v="2"/>
        <n v="3"/>
        <n v="4"/>
        <n v="5"/>
        <n v="6"/>
        <n v="7"/>
        <n v="8"/>
        <n v="9"/>
        <n v="10"/>
        <n v="11"/>
        <n v="12"/>
        <n v="13"/>
        <s v="NC"/>
        <n v="14"/>
        <n v="15"/>
        <n v="16"/>
        <n v="17"/>
        <n v="18"/>
        <n v="19"/>
      </sharedItems>
    </cacheField>
    <cacheField name="No" numFmtId="0">
      <sharedItems containsSemiMixedTypes="0" containsString="0" containsNumber="1" containsInteger="1" minValue="3" maxValue="99"/>
    </cacheField>
    <cacheField name="Driver" numFmtId="0">
      <sharedItems count="23">
        <s v="Valtteri Bottas"/>
        <s v="Charles Leclerc"/>
        <s v="Lando Norris"/>
        <s v="Lewis Hamilton"/>
        <s v="Carlos Sainz"/>
        <s v="Sergio Perez"/>
        <s v="Pierre Gasly"/>
        <s v="Esteban Ocon"/>
        <s v="Antonio Giovinazzi"/>
        <s v="Sebastian Vettel"/>
        <s v="Nicholas Latifi"/>
        <s v="Daniil Kvyat"/>
        <s v="Alexander Albon"/>
        <s v="Kimi Raikkönen"/>
        <s v="George Russell"/>
        <s v="Romain Grosjean"/>
        <s v="Kevin Magnussen"/>
        <s v="Lance Stroll"/>
        <s v="Daniel Ricciardo"/>
        <s v="Max Verstappen"/>
        <s v="Nico Hulkenberg"/>
        <s v="Jack Aitken"/>
        <s v="Pietro Fittipaldi"/>
      </sharedItems>
    </cacheField>
    <cacheField name="Team" numFmtId="0">
      <sharedItems count="10">
        <s v="Mercedes"/>
        <s v="Ferrari"/>
        <s v="McLaren Renault"/>
        <s v="Racing Point BWT Mercedes"/>
        <s v="AlphaTauri Honda"/>
        <s v="Renault"/>
        <s v="Alfa Romeo Racing Ferrari"/>
        <s v="Williams Mercedes"/>
        <s v="Red Bull Racing Honda"/>
        <s v="Haas Ferrari"/>
      </sharedItems>
    </cacheField>
    <cacheField name="Starting Grid" numFmtId="0">
      <sharedItems containsSemiMixedTypes="0" containsString="0" containsNumber="1" containsInteger="1" minValue="1" maxValue="20"/>
    </cacheField>
    <cacheField name="Laps" numFmtId="0">
      <sharedItems containsSemiMixedTypes="0" containsString="0" containsNumber="1" containsInteger="1" minValue="0" maxValue="87"/>
    </cacheField>
    <cacheField name="Total Time/Gap/Retirement" numFmtId="0">
      <sharedItems containsDate="1" containsMixedTypes="1" minDate="1899-12-30T01:19:42" maxDate="9480-12-05T08:30:04" count="196">
        <d v="1899-12-30T01:30:56"/>
        <n v="2.7"/>
        <n v="5.4909999999999997"/>
        <n v="5.6890000000000001"/>
        <n v="8.9030000000000005"/>
        <n v="15.092000000000001"/>
        <n v="16.681999999999999"/>
        <n v="17.456"/>
        <n v="21.146000000000001"/>
        <n v="24.545000000000002"/>
        <n v="31.65"/>
        <s v="DNF"/>
        <d v="1899-12-30T01:22:51"/>
        <n v="13.718999999999999"/>
        <n v="33.698"/>
        <n v="44.4"/>
        <n v="61.47"/>
        <n v="62.387"/>
        <n v="62.453000000000003"/>
        <n v="62.591000000000001"/>
        <s v="+1 lap"/>
        <s v="+2 laps"/>
        <d v="1899-12-30T01:36:12"/>
        <n v="8.702"/>
        <n v="9.452"/>
        <n v="57.579000000000001"/>
        <n v="78.316000000000003"/>
        <s v="+5 laps"/>
        <d v="1899-12-30T01:28:01"/>
        <n v="5.8559999999999999"/>
        <n v="18.474"/>
        <n v="19.649999999999999"/>
        <n v="22.277000000000001"/>
        <n v="26.937000000000001"/>
        <n v="31.187999999999999"/>
        <n v="32.67"/>
        <n v="37.311"/>
        <n v="41.856999999999999"/>
        <n v="42.167000000000002"/>
        <n v="52.003999999999998"/>
        <n v="53.37"/>
        <n v="54.204999999999998"/>
        <n v="54.548999999999999"/>
        <n v="55.05"/>
        <s v="DNS"/>
        <d v="1899-12-30T01:19:42"/>
        <n v="11.326000000000001"/>
        <n v="19.231000000000002"/>
        <n v="29.289000000000001"/>
        <n v="39.146000000000001"/>
        <n v="42.537999999999997"/>
        <n v="55.951000000000001"/>
        <n v="64.772999999999996"/>
        <n v="65.543999999999997"/>
        <n v="69.668999999999997"/>
        <n v="70.641999999999996"/>
        <n v="73.37"/>
        <n v="74.069999999999993"/>
        <d v="1899-12-30T01:31:45"/>
        <n v="24.177"/>
        <n v="44.752000000000002"/>
        <d v="1899-12-30T01:24:09"/>
        <n v="8.4480000000000004"/>
        <n v="15.455"/>
        <n v="18.876999999999999"/>
        <n v="40.65"/>
        <n v="42.712000000000003"/>
        <n v="43.774000000000001"/>
        <n v="47.371000000000002"/>
        <n v="52.603000000000002"/>
        <n v="53.179000000000002"/>
        <n v="70.2"/>
        <n v="71.504000000000005"/>
        <n v="72.894000000000005"/>
        <n v="74.92"/>
        <n v="76.793000000000006"/>
        <n v="77.795000000000002"/>
        <n v="85.54"/>
        <d v="1899-12-30T01:47:06"/>
        <n v="0.41499999999999998"/>
        <n v="3.3580000000000001"/>
        <n v="6"/>
        <n v="7.1079999999999997"/>
        <n v="8.391"/>
        <n v="17.245000000000001"/>
        <n v="18.690999999999999"/>
        <n v="22.207999999999998"/>
        <n v="23.224"/>
        <n v="32.875999999999998"/>
        <n v="35.164000000000001"/>
        <n v="36.311999999999998"/>
        <n v="36.593000000000004"/>
        <n v="37.533000000000001"/>
        <n v="55.198999999999998"/>
        <d v="1899-12-30T02:19:35"/>
        <n v="4.88"/>
        <n v="8.0640000000000001"/>
        <n v="10.417"/>
        <n v="15.65"/>
        <n v="18.882999999999999"/>
        <n v="21.756"/>
        <n v="28.344999999999999"/>
        <n v="29.77"/>
        <n v="29.983000000000001"/>
        <n v="32.404000000000003"/>
        <n v="42.036000000000001"/>
        <d v="1899-12-30T01:34:00"/>
        <n v="7.7290000000000001"/>
        <n v="22.728999999999999"/>
        <n v="30.558"/>
        <n v="52.064999999999998"/>
        <n v="62.186"/>
        <n v="68.006"/>
        <n v="68.739999999999995"/>
        <n v="89.766000000000005"/>
        <n v="97.86"/>
        <d v="1899-12-30T01:35:50"/>
        <n v="4.47"/>
        <n v="14.631"/>
        <n v="16.07"/>
        <n v="21.905000000000001"/>
        <n v="22.765999999999998"/>
        <n v="30.841000000000001"/>
        <n v="32.595999999999997"/>
        <n v="39.081000000000003"/>
        <n v="40.034999999999997"/>
        <n v="40.81"/>
        <n v="41.475999999999999"/>
        <n v="49.585000000000001"/>
        <n v="54.448999999999998"/>
        <n v="55.588000000000001"/>
        <d v="1899-12-30T01:29:57"/>
        <n v="25.591999999999999"/>
        <n v="34.508000000000003"/>
        <n v="65.311999999999998"/>
        <d v="1899-12-30T01:28:32"/>
        <n v="5.7830000000000004"/>
        <n v="14.32"/>
        <n v="15.141"/>
        <n v="19.111000000000001"/>
        <n v="19.652000000000001"/>
        <n v="20.23"/>
        <n v="21.131"/>
        <n v="22.224"/>
        <n v="26.398"/>
        <n v="27.135000000000002"/>
        <n v="28.452999999999999"/>
        <n v="29.163"/>
        <n v="32.935000000000002"/>
        <n v="57.283999999999999"/>
        <d v="1899-12-30T01:42:19"/>
        <n v="31.632999999999999"/>
        <n v="31.96"/>
        <n v="33.857999999999997"/>
        <n v="34.363"/>
        <n v="44.872999999999998"/>
        <n v="46.484000000000002"/>
        <n v="61.259"/>
        <n v="72.352999999999994"/>
        <n v="95.46"/>
        <d v="1899-12-30T02:59:48"/>
        <n v="1.254"/>
        <n v="8.0050000000000008"/>
        <n v="11.337"/>
        <n v="11.787000000000001"/>
        <n v="11.942"/>
        <n v="19.367999999999999"/>
        <n v="19.68"/>
        <n v="22.803000000000001"/>
        <d v="1899-12-30T01:31:15"/>
        <n v="10.518000000000001"/>
        <n v="11.869"/>
        <n v="12.58"/>
        <n v="13.33"/>
        <n v="13.842000000000001"/>
        <n v="14.534000000000001"/>
        <n v="15.388999999999999"/>
        <n v="18.556000000000001"/>
        <n v="19.541"/>
        <n v="20.527000000000001"/>
        <n v="22.611000000000001"/>
        <n v="24.111000000000001"/>
        <n v="26.152999999999999"/>
        <n v="32.369999999999997"/>
        <n v="33.673999999999999"/>
        <n v="36.857999999999997"/>
        <d v="1899-12-30T01:36:29"/>
        <n v="15.976000000000001"/>
        <n v="18.414999999999999"/>
        <n v="19.986999999999998"/>
        <n v="60.728999999999999"/>
        <n v="65.662000000000006"/>
        <n v="73.748000000000005"/>
        <n v="89.718000000000004"/>
        <n v="101.069"/>
        <n v="102.738"/>
      </sharedItems>
    </cacheField>
    <cacheField name="Points" numFmtId="0">
      <sharedItems containsSemiMixedTypes="0" containsString="0" containsNumber="1" containsInteger="1" minValue="0" maxValue="26"/>
    </cacheField>
    <cacheField name="Fastest Lap" numFmtId="0">
      <sharedItems count="2">
        <s v="No"/>
        <s v="Yes"/>
      </sharedItems>
    </cacheField>
    <cacheField name="Circuit Length(km)" numFmtId="0">
      <sharedItems containsSemiMixedTypes="0" containsString="0" containsNumber="1" minValue="3.5430000000000001" maxValue="7.0039999999999996"/>
    </cacheField>
    <cacheField name="Race Distance(km)" numFmtId="0">
      <sharedItems containsSemiMixedTypes="0" containsString="0" containsNumber="1" minValue="0" maxValue="309.944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0">
  <r>
    <x v="0"/>
    <x v="0"/>
    <n v="77"/>
    <x v="0"/>
    <x v="0"/>
    <n v="1"/>
    <n v="71"/>
    <x v="0"/>
    <n v="25"/>
    <x v="0"/>
    <n v="4.3179999999999996"/>
    <n v="306.57799999999997"/>
  </r>
  <r>
    <x v="0"/>
    <x v="1"/>
    <n v="16"/>
    <x v="1"/>
    <x v="1"/>
    <n v="7"/>
    <n v="71"/>
    <x v="1"/>
    <n v="18"/>
    <x v="0"/>
    <n v="4.3179999999999996"/>
    <n v="306.57799999999997"/>
  </r>
  <r>
    <x v="0"/>
    <x v="2"/>
    <n v="4"/>
    <x v="2"/>
    <x v="2"/>
    <n v="3"/>
    <n v="71"/>
    <x v="2"/>
    <n v="16"/>
    <x v="1"/>
    <n v="4.3179999999999996"/>
    <n v="306.57799999999997"/>
  </r>
  <r>
    <x v="0"/>
    <x v="3"/>
    <n v="44"/>
    <x v="3"/>
    <x v="0"/>
    <n v="5"/>
    <n v="71"/>
    <x v="3"/>
    <n v="12"/>
    <x v="0"/>
    <n v="4.3179999999999996"/>
    <n v="306.57799999999997"/>
  </r>
  <r>
    <x v="0"/>
    <x v="4"/>
    <n v="55"/>
    <x v="4"/>
    <x v="2"/>
    <n v="8"/>
    <n v="71"/>
    <x v="4"/>
    <n v="10"/>
    <x v="0"/>
    <n v="4.3179999999999996"/>
    <n v="306.57799999999997"/>
  </r>
  <r>
    <x v="0"/>
    <x v="5"/>
    <n v="11"/>
    <x v="5"/>
    <x v="3"/>
    <n v="6"/>
    <n v="71"/>
    <x v="5"/>
    <n v="8"/>
    <x v="0"/>
    <n v="4.3179999999999996"/>
    <n v="306.57799999999997"/>
  </r>
  <r>
    <x v="0"/>
    <x v="6"/>
    <n v="10"/>
    <x v="6"/>
    <x v="4"/>
    <n v="12"/>
    <n v="71"/>
    <x v="6"/>
    <n v="6"/>
    <x v="0"/>
    <n v="4.3179999999999996"/>
    <n v="306.57799999999997"/>
  </r>
  <r>
    <x v="0"/>
    <x v="7"/>
    <n v="31"/>
    <x v="7"/>
    <x v="5"/>
    <n v="14"/>
    <n v="71"/>
    <x v="7"/>
    <n v="4"/>
    <x v="0"/>
    <n v="4.3179999999999996"/>
    <n v="306.57799999999997"/>
  </r>
  <r>
    <x v="0"/>
    <x v="8"/>
    <n v="99"/>
    <x v="8"/>
    <x v="6"/>
    <n v="18"/>
    <n v="71"/>
    <x v="8"/>
    <n v="2"/>
    <x v="0"/>
    <n v="4.3179999999999996"/>
    <n v="306.57799999999997"/>
  </r>
  <r>
    <x v="0"/>
    <x v="9"/>
    <n v="5"/>
    <x v="9"/>
    <x v="1"/>
    <n v="11"/>
    <n v="71"/>
    <x v="9"/>
    <n v="1"/>
    <x v="0"/>
    <n v="4.3179999999999996"/>
    <n v="306.57799999999997"/>
  </r>
  <r>
    <x v="0"/>
    <x v="10"/>
    <n v="6"/>
    <x v="10"/>
    <x v="7"/>
    <n v="20"/>
    <n v="71"/>
    <x v="10"/>
    <n v="0"/>
    <x v="0"/>
    <n v="4.3179999999999996"/>
    <n v="306.57799999999997"/>
  </r>
  <r>
    <x v="0"/>
    <x v="11"/>
    <n v="26"/>
    <x v="11"/>
    <x v="4"/>
    <n v="13"/>
    <n v="69"/>
    <x v="11"/>
    <n v="0"/>
    <x v="0"/>
    <n v="4.3179999999999996"/>
    <n v="297.94199999999995"/>
  </r>
  <r>
    <x v="0"/>
    <x v="12"/>
    <n v="23"/>
    <x v="12"/>
    <x v="8"/>
    <n v="4"/>
    <n v="67"/>
    <x v="11"/>
    <n v="0"/>
    <x v="0"/>
    <n v="4.3179999999999996"/>
    <n v="289.30599999999998"/>
  </r>
  <r>
    <x v="0"/>
    <x v="13"/>
    <n v="7"/>
    <x v="13"/>
    <x v="6"/>
    <n v="19"/>
    <n v="53"/>
    <x v="11"/>
    <n v="0"/>
    <x v="0"/>
    <n v="4.3179999999999996"/>
    <n v="228.85399999999998"/>
  </r>
  <r>
    <x v="0"/>
    <x v="13"/>
    <n v="63"/>
    <x v="14"/>
    <x v="7"/>
    <n v="17"/>
    <n v="49"/>
    <x v="11"/>
    <n v="0"/>
    <x v="0"/>
    <n v="4.3179999999999996"/>
    <n v="211.58199999999999"/>
  </r>
  <r>
    <x v="0"/>
    <x v="13"/>
    <n v="8"/>
    <x v="15"/>
    <x v="9"/>
    <n v="15"/>
    <n v="49"/>
    <x v="11"/>
    <n v="0"/>
    <x v="0"/>
    <n v="4.3179999999999996"/>
    <n v="211.58199999999999"/>
  </r>
  <r>
    <x v="0"/>
    <x v="13"/>
    <n v="20"/>
    <x v="16"/>
    <x v="9"/>
    <n v="16"/>
    <n v="24"/>
    <x v="11"/>
    <n v="0"/>
    <x v="0"/>
    <n v="4.3179999999999996"/>
    <n v="103.63199999999999"/>
  </r>
  <r>
    <x v="0"/>
    <x v="13"/>
    <n v="18"/>
    <x v="17"/>
    <x v="3"/>
    <n v="9"/>
    <n v="20"/>
    <x v="11"/>
    <n v="0"/>
    <x v="0"/>
    <n v="4.3179999999999996"/>
    <n v="86.359999999999985"/>
  </r>
  <r>
    <x v="0"/>
    <x v="13"/>
    <n v="3"/>
    <x v="18"/>
    <x v="5"/>
    <n v="10"/>
    <n v="17"/>
    <x v="11"/>
    <n v="0"/>
    <x v="0"/>
    <n v="4.3179999999999996"/>
    <n v="73.405999999999992"/>
  </r>
  <r>
    <x v="0"/>
    <x v="13"/>
    <n v="33"/>
    <x v="19"/>
    <x v="8"/>
    <n v="2"/>
    <n v="11"/>
    <x v="11"/>
    <n v="0"/>
    <x v="0"/>
    <n v="4.3179999999999996"/>
    <n v="47.497999999999998"/>
  </r>
  <r>
    <x v="1"/>
    <x v="0"/>
    <n v="44"/>
    <x v="3"/>
    <x v="0"/>
    <n v="1"/>
    <n v="71"/>
    <x v="12"/>
    <n v="25"/>
    <x v="0"/>
    <n v="4.3179999999999996"/>
    <n v="306.57799999999997"/>
  </r>
  <r>
    <x v="1"/>
    <x v="1"/>
    <n v="77"/>
    <x v="0"/>
    <x v="0"/>
    <n v="4"/>
    <n v="71"/>
    <x v="13"/>
    <n v="18"/>
    <x v="0"/>
    <n v="4.3179999999999996"/>
    <n v="306.57799999999997"/>
  </r>
  <r>
    <x v="1"/>
    <x v="2"/>
    <n v="33"/>
    <x v="19"/>
    <x v="8"/>
    <n v="2"/>
    <n v="71"/>
    <x v="14"/>
    <n v="15"/>
    <x v="0"/>
    <n v="4.3179999999999996"/>
    <n v="306.57799999999997"/>
  </r>
  <r>
    <x v="1"/>
    <x v="3"/>
    <n v="23"/>
    <x v="12"/>
    <x v="8"/>
    <n v="6"/>
    <n v="71"/>
    <x v="15"/>
    <n v="12"/>
    <x v="0"/>
    <n v="4.3179999999999996"/>
    <n v="306.57799999999997"/>
  </r>
  <r>
    <x v="1"/>
    <x v="4"/>
    <n v="4"/>
    <x v="2"/>
    <x v="2"/>
    <n v="9"/>
    <n v="71"/>
    <x v="16"/>
    <n v="10"/>
    <x v="0"/>
    <n v="4.3179999999999996"/>
    <n v="306.57799999999997"/>
  </r>
  <r>
    <x v="1"/>
    <x v="5"/>
    <n v="11"/>
    <x v="5"/>
    <x v="3"/>
    <n v="17"/>
    <n v="71"/>
    <x v="17"/>
    <n v="8"/>
    <x v="0"/>
    <n v="4.3179999999999996"/>
    <n v="306.57799999999997"/>
  </r>
  <r>
    <x v="1"/>
    <x v="6"/>
    <n v="18"/>
    <x v="17"/>
    <x v="3"/>
    <n v="12"/>
    <n v="71"/>
    <x v="18"/>
    <n v="6"/>
    <x v="0"/>
    <n v="4.3179999999999996"/>
    <n v="306.57799999999997"/>
  </r>
  <r>
    <x v="1"/>
    <x v="7"/>
    <n v="3"/>
    <x v="18"/>
    <x v="5"/>
    <n v="8"/>
    <n v="71"/>
    <x v="19"/>
    <n v="4"/>
    <x v="0"/>
    <n v="4.3179999999999996"/>
    <n v="306.57799999999997"/>
  </r>
  <r>
    <x v="1"/>
    <x v="8"/>
    <n v="55"/>
    <x v="4"/>
    <x v="2"/>
    <n v="3"/>
    <n v="70"/>
    <x v="20"/>
    <n v="3"/>
    <x v="1"/>
    <n v="4.3179999999999996"/>
    <n v="302.26"/>
  </r>
  <r>
    <x v="1"/>
    <x v="9"/>
    <n v="26"/>
    <x v="11"/>
    <x v="4"/>
    <n v="13"/>
    <n v="70"/>
    <x v="20"/>
    <n v="1"/>
    <x v="0"/>
    <n v="4.3179999999999996"/>
    <n v="302.26"/>
  </r>
  <r>
    <x v="1"/>
    <x v="10"/>
    <n v="7"/>
    <x v="13"/>
    <x v="6"/>
    <n v="16"/>
    <n v="70"/>
    <x v="20"/>
    <n v="0"/>
    <x v="0"/>
    <n v="4.3179999999999996"/>
    <n v="302.26"/>
  </r>
  <r>
    <x v="1"/>
    <x v="11"/>
    <n v="20"/>
    <x v="16"/>
    <x v="9"/>
    <n v="15"/>
    <n v="70"/>
    <x v="20"/>
    <n v="0"/>
    <x v="0"/>
    <n v="4.3179999999999996"/>
    <n v="302.26"/>
  </r>
  <r>
    <x v="1"/>
    <x v="12"/>
    <n v="8"/>
    <x v="15"/>
    <x v="9"/>
    <n v="20"/>
    <n v="70"/>
    <x v="20"/>
    <n v="0"/>
    <x v="0"/>
    <n v="4.3179999999999996"/>
    <n v="302.26"/>
  </r>
  <r>
    <x v="1"/>
    <x v="14"/>
    <n v="99"/>
    <x v="8"/>
    <x v="6"/>
    <n v="19"/>
    <n v="70"/>
    <x v="20"/>
    <n v="0"/>
    <x v="0"/>
    <n v="4.3179999999999996"/>
    <n v="302.26"/>
  </r>
  <r>
    <x v="1"/>
    <x v="15"/>
    <n v="10"/>
    <x v="6"/>
    <x v="4"/>
    <n v="7"/>
    <n v="70"/>
    <x v="20"/>
    <n v="0"/>
    <x v="0"/>
    <n v="4.3179999999999996"/>
    <n v="302.26"/>
  </r>
  <r>
    <x v="1"/>
    <x v="16"/>
    <n v="63"/>
    <x v="14"/>
    <x v="7"/>
    <n v="11"/>
    <n v="69"/>
    <x v="21"/>
    <n v="0"/>
    <x v="0"/>
    <n v="4.3179999999999996"/>
    <n v="297.94199999999995"/>
  </r>
  <r>
    <x v="1"/>
    <x v="17"/>
    <n v="6"/>
    <x v="10"/>
    <x v="7"/>
    <n v="18"/>
    <n v="69"/>
    <x v="21"/>
    <n v="0"/>
    <x v="0"/>
    <n v="4.3179999999999996"/>
    <n v="297.94199999999995"/>
  </r>
  <r>
    <x v="1"/>
    <x v="13"/>
    <n v="31"/>
    <x v="7"/>
    <x v="5"/>
    <n v="5"/>
    <n v="25"/>
    <x v="11"/>
    <n v="0"/>
    <x v="0"/>
    <n v="4.3179999999999996"/>
    <n v="107.94999999999999"/>
  </r>
  <r>
    <x v="1"/>
    <x v="13"/>
    <n v="16"/>
    <x v="1"/>
    <x v="1"/>
    <n v="14"/>
    <n v="4"/>
    <x v="11"/>
    <n v="0"/>
    <x v="0"/>
    <n v="4.3179999999999996"/>
    <n v="17.271999999999998"/>
  </r>
  <r>
    <x v="1"/>
    <x v="13"/>
    <n v="5"/>
    <x v="9"/>
    <x v="1"/>
    <n v="10"/>
    <n v="1"/>
    <x v="11"/>
    <n v="0"/>
    <x v="0"/>
    <n v="4.3179999999999996"/>
    <n v="4.3179999999999996"/>
  </r>
  <r>
    <x v="2"/>
    <x v="0"/>
    <n v="44"/>
    <x v="3"/>
    <x v="0"/>
    <n v="1"/>
    <n v="70"/>
    <x v="22"/>
    <n v="26"/>
    <x v="1"/>
    <n v="4.3810000000000002"/>
    <n v="306.67"/>
  </r>
  <r>
    <x v="2"/>
    <x v="1"/>
    <n v="33"/>
    <x v="19"/>
    <x v="8"/>
    <n v="7"/>
    <n v="70"/>
    <x v="23"/>
    <n v="18"/>
    <x v="0"/>
    <n v="4.3810000000000002"/>
    <n v="306.67"/>
  </r>
  <r>
    <x v="2"/>
    <x v="2"/>
    <n v="77"/>
    <x v="0"/>
    <x v="0"/>
    <n v="2"/>
    <n v="70"/>
    <x v="24"/>
    <n v="15"/>
    <x v="0"/>
    <n v="4.3810000000000002"/>
    <n v="306.67"/>
  </r>
  <r>
    <x v="2"/>
    <x v="3"/>
    <n v="18"/>
    <x v="17"/>
    <x v="3"/>
    <n v="3"/>
    <n v="70"/>
    <x v="25"/>
    <n v="12"/>
    <x v="0"/>
    <n v="4.3810000000000002"/>
    <n v="306.67"/>
  </r>
  <r>
    <x v="2"/>
    <x v="4"/>
    <n v="23"/>
    <x v="12"/>
    <x v="8"/>
    <n v="13"/>
    <n v="70"/>
    <x v="26"/>
    <n v="10"/>
    <x v="0"/>
    <n v="4.3810000000000002"/>
    <n v="306.67"/>
  </r>
  <r>
    <x v="2"/>
    <x v="5"/>
    <n v="5"/>
    <x v="9"/>
    <x v="1"/>
    <n v="5"/>
    <n v="69"/>
    <x v="20"/>
    <n v="8"/>
    <x v="0"/>
    <n v="4.3810000000000002"/>
    <n v="302.28899999999999"/>
  </r>
  <r>
    <x v="2"/>
    <x v="6"/>
    <n v="11"/>
    <x v="5"/>
    <x v="3"/>
    <n v="4"/>
    <n v="69"/>
    <x v="20"/>
    <n v="6"/>
    <x v="0"/>
    <n v="4.3810000000000002"/>
    <n v="302.28899999999999"/>
  </r>
  <r>
    <x v="2"/>
    <x v="7"/>
    <n v="3"/>
    <x v="18"/>
    <x v="5"/>
    <n v="11"/>
    <n v="69"/>
    <x v="20"/>
    <n v="4"/>
    <x v="0"/>
    <n v="4.3810000000000002"/>
    <n v="302.28899999999999"/>
  </r>
  <r>
    <x v="2"/>
    <x v="8"/>
    <n v="55"/>
    <x v="4"/>
    <x v="2"/>
    <n v="9"/>
    <n v="69"/>
    <x v="20"/>
    <n v="2"/>
    <x v="0"/>
    <n v="4.3810000000000002"/>
    <n v="302.28899999999999"/>
  </r>
  <r>
    <x v="2"/>
    <x v="9"/>
    <n v="20"/>
    <x v="16"/>
    <x v="9"/>
    <n v="16"/>
    <n v="69"/>
    <x v="20"/>
    <n v="1"/>
    <x v="0"/>
    <n v="4.3810000000000002"/>
    <n v="302.28899999999999"/>
  </r>
  <r>
    <x v="2"/>
    <x v="10"/>
    <n v="16"/>
    <x v="1"/>
    <x v="1"/>
    <n v="6"/>
    <n v="69"/>
    <x v="20"/>
    <n v="0"/>
    <x v="0"/>
    <n v="4.3810000000000002"/>
    <n v="302.28899999999999"/>
  </r>
  <r>
    <x v="2"/>
    <x v="11"/>
    <n v="26"/>
    <x v="11"/>
    <x v="4"/>
    <n v="17"/>
    <n v="69"/>
    <x v="20"/>
    <n v="0"/>
    <x v="0"/>
    <n v="4.3810000000000002"/>
    <n v="302.28899999999999"/>
  </r>
  <r>
    <x v="2"/>
    <x v="12"/>
    <n v="4"/>
    <x v="2"/>
    <x v="2"/>
    <n v="8"/>
    <n v="69"/>
    <x v="20"/>
    <n v="0"/>
    <x v="0"/>
    <n v="4.3810000000000002"/>
    <n v="302.28899999999999"/>
  </r>
  <r>
    <x v="2"/>
    <x v="14"/>
    <n v="31"/>
    <x v="7"/>
    <x v="5"/>
    <n v="14"/>
    <n v="69"/>
    <x v="20"/>
    <n v="0"/>
    <x v="0"/>
    <n v="4.3810000000000002"/>
    <n v="302.28899999999999"/>
  </r>
  <r>
    <x v="2"/>
    <x v="15"/>
    <n v="7"/>
    <x v="13"/>
    <x v="6"/>
    <n v="20"/>
    <n v="69"/>
    <x v="20"/>
    <n v="0"/>
    <x v="0"/>
    <n v="4.3810000000000002"/>
    <n v="302.28899999999999"/>
  </r>
  <r>
    <x v="2"/>
    <x v="16"/>
    <n v="8"/>
    <x v="15"/>
    <x v="9"/>
    <n v="18"/>
    <n v="69"/>
    <x v="20"/>
    <n v="0"/>
    <x v="0"/>
    <n v="4.3810000000000002"/>
    <n v="302.28899999999999"/>
  </r>
  <r>
    <x v="2"/>
    <x v="17"/>
    <n v="99"/>
    <x v="8"/>
    <x v="6"/>
    <n v="19"/>
    <n v="69"/>
    <x v="20"/>
    <n v="0"/>
    <x v="0"/>
    <n v="4.3810000000000002"/>
    <n v="302.28899999999999"/>
  </r>
  <r>
    <x v="2"/>
    <x v="18"/>
    <n v="63"/>
    <x v="14"/>
    <x v="7"/>
    <n v="12"/>
    <n v="69"/>
    <x v="20"/>
    <n v="0"/>
    <x v="0"/>
    <n v="4.3810000000000002"/>
    <n v="302.28899999999999"/>
  </r>
  <r>
    <x v="2"/>
    <x v="19"/>
    <n v="6"/>
    <x v="10"/>
    <x v="7"/>
    <n v="15"/>
    <n v="65"/>
    <x v="27"/>
    <n v="0"/>
    <x v="0"/>
    <n v="4.3810000000000002"/>
    <n v="284.76499999999999"/>
  </r>
  <r>
    <x v="2"/>
    <x v="13"/>
    <n v="10"/>
    <x v="6"/>
    <x v="4"/>
    <n v="10"/>
    <n v="15"/>
    <x v="11"/>
    <n v="0"/>
    <x v="0"/>
    <n v="4.3810000000000002"/>
    <n v="65.715000000000003"/>
  </r>
  <r>
    <x v="3"/>
    <x v="0"/>
    <n v="44"/>
    <x v="3"/>
    <x v="0"/>
    <n v="1"/>
    <n v="52"/>
    <x v="28"/>
    <n v="25"/>
    <x v="0"/>
    <n v="5.891"/>
    <n v="306.33199999999999"/>
  </r>
  <r>
    <x v="3"/>
    <x v="1"/>
    <n v="33"/>
    <x v="19"/>
    <x v="8"/>
    <n v="3"/>
    <n v="52"/>
    <x v="29"/>
    <n v="19"/>
    <x v="1"/>
    <n v="5.891"/>
    <n v="306.33199999999999"/>
  </r>
  <r>
    <x v="3"/>
    <x v="2"/>
    <n v="16"/>
    <x v="1"/>
    <x v="1"/>
    <n v="4"/>
    <n v="52"/>
    <x v="30"/>
    <n v="15"/>
    <x v="0"/>
    <n v="5.891"/>
    <n v="306.33199999999999"/>
  </r>
  <r>
    <x v="3"/>
    <x v="3"/>
    <n v="3"/>
    <x v="18"/>
    <x v="5"/>
    <n v="8"/>
    <n v="52"/>
    <x v="31"/>
    <n v="12"/>
    <x v="0"/>
    <n v="5.891"/>
    <n v="306.33199999999999"/>
  </r>
  <r>
    <x v="3"/>
    <x v="4"/>
    <n v="4"/>
    <x v="2"/>
    <x v="2"/>
    <n v="5"/>
    <n v="52"/>
    <x v="32"/>
    <n v="10"/>
    <x v="0"/>
    <n v="5.891"/>
    <n v="306.33199999999999"/>
  </r>
  <r>
    <x v="3"/>
    <x v="5"/>
    <n v="31"/>
    <x v="7"/>
    <x v="5"/>
    <n v="9"/>
    <n v="52"/>
    <x v="33"/>
    <n v="8"/>
    <x v="0"/>
    <n v="5.891"/>
    <n v="306.33199999999999"/>
  </r>
  <r>
    <x v="3"/>
    <x v="6"/>
    <n v="10"/>
    <x v="6"/>
    <x v="4"/>
    <n v="11"/>
    <n v="52"/>
    <x v="34"/>
    <n v="6"/>
    <x v="0"/>
    <n v="5.891"/>
    <n v="306.33199999999999"/>
  </r>
  <r>
    <x v="3"/>
    <x v="7"/>
    <n v="23"/>
    <x v="12"/>
    <x v="8"/>
    <n v="12"/>
    <n v="52"/>
    <x v="35"/>
    <n v="4"/>
    <x v="0"/>
    <n v="5.891"/>
    <n v="306.33199999999999"/>
  </r>
  <r>
    <x v="3"/>
    <x v="8"/>
    <n v="18"/>
    <x v="17"/>
    <x v="3"/>
    <n v="6"/>
    <n v="52"/>
    <x v="36"/>
    <n v="2"/>
    <x v="0"/>
    <n v="5.891"/>
    <n v="306.33199999999999"/>
  </r>
  <r>
    <x v="3"/>
    <x v="9"/>
    <n v="5"/>
    <x v="9"/>
    <x v="1"/>
    <n v="10"/>
    <n v="52"/>
    <x v="37"/>
    <n v="1"/>
    <x v="0"/>
    <n v="5.891"/>
    <n v="306.33199999999999"/>
  </r>
  <r>
    <x v="3"/>
    <x v="10"/>
    <n v="77"/>
    <x v="0"/>
    <x v="0"/>
    <n v="2"/>
    <n v="52"/>
    <x v="38"/>
    <n v="0"/>
    <x v="0"/>
    <n v="5.891"/>
    <n v="306.33199999999999"/>
  </r>
  <r>
    <x v="3"/>
    <x v="11"/>
    <n v="63"/>
    <x v="14"/>
    <x v="7"/>
    <n v="20"/>
    <n v="52"/>
    <x v="39"/>
    <n v="0"/>
    <x v="0"/>
    <n v="5.891"/>
    <n v="306.33199999999999"/>
  </r>
  <r>
    <x v="3"/>
    <x v="12"/>
    <n v="55"/>
    <x v="4"/>
    <x v="2"/>
    <n v="7"/>
    <n v="52"/>
    <x v="40"/>
    <n v="0"/>
    <x v="0"/>
    <n v="5.891"/>
    <n v="306.33199999999999"/>
  </r>
  <r>
    <x v="3"/>
    <x v="14"/>
    <n v="99"/>
    <x v="8"/>
    <x v="6"/>
    <n v="15"/>
    <n v="52"/>
    <x v="41"/>
    <n v="0"/>
    <x v="0"/>
    <n v="5.891"/>
    <n v="306.33199999999999"/>
  </r>
  <r>
    <x v="3"/>
    <x v="15"/>
    <n v="6"/>
    <x v="10"/>
    <x v="7"/>
    <n v="18"/>
    <n v="52"/>
    <x v="42"/>
    <n v="0"/>
    <x v="0"/>
    <n v="5.891"/>
    <n v="306.33199999999999"/>
  </r>
  <r>
    <x v="3"/>
    <x v="16"/>
    <n v="8"/>
    <x v="15"/>
    <x v="9"/>
    <n v="17"/>
    <n v="52"/>
    <x v="43"/>
    <n v="0"/>
    <x v="0"/>
    <n v="5.891"/>
    <n v="306.33199999999999"/>
  </r>
  <r>
    <x v="3"/>
    <x v="17"/>
    <n v="7"/>
    <x v="13"/>
    <x v="6"/>
    <n v="16"/>
    <n v="51"/>
    <x v="20"/>
    <n v="0"/>
    <x v="0"/>
    <n v="5.891"/>
    <n v="300.44099999999997"/>
  </r>
  <r>
    <x v="3"/>
    <x v="13"/>
    <n v="26"/>
    <x v="11"/>
    <x v="4"/>
    <n v="19"/>
    <n v="11"/>
    <x v="11"/>
    <n v="0"/>
    <x v="0"/>
    <n v="5.891"/>
    <n v="64.801000000000002"/>
  </r>
  <r>
    <x v="3"/>
    <x v="13"/>
    <n v="20"/>
    <x v="16"/>
    <x v="9"/>
    <n v="14"/>
    <n v="1"/>
    <x v="11"/>
    <n v="0"/>
    <x v="0"/>
    <n v="5.891"/>
    <n v="5.891"/>
  </r>
  <r>
    <x v="3"/>
    <x v="13"/>
    <n v="27"/>
    <x v="20"/>
    <x v="3"/>
    <n v="13"/>
    <n v="0"/>
    <x v="44"/>
    <n v="0"/>
    <x v="0"/>
    <n v="5.891"/>
    <n v="0"/>
  </r>
  <r>
    <x v="4"/>
    <x v="0"/>
    <n v="33"/>
    <x v="19"/>
    <x v="8"/>
    <n v="4"/>
    <n v="52"/>
    <x v="45"/>
    <n v="25"/>
    <x v="0"/>
    <n v="5.891"/>
    <n v="306.33199999999999"/>
  </r>
  <r>
    <x v="4"/>
    <x v="1"/>
    <n v="44"/>
    <x v="3"/>
    <x v="0"/>
    <n v="2"/>
    <n v="52"/>
    <x v="46"/>
    <n v="19"/>
    <x v="1"/>
    <n v="5.891"/>
    <n v="306.33199999999999"/>
  </r>
  <r>
    <x v="4"/>
    <x v="2"/>
    <n v="77"/>
    <x v="0"/>
    <x v="0"/>
    <n v="1"/>
    <n v="52"/>
    <x v="47"/>
    <n v="15"/>
    <x v="0"/>
    <n v="5.891"/>
    <n v="306.33199999999999"/>
  </r>
  <r>
    <x v="4"/>
    <x v="3"/>
    <n v="16"/>
    <x v="1"/>
    <x v="1"/>
    <n v="8"/>
    <n v="52"/>
    <x v="48"/>
    <n v="12"/>
    <x v="0"/>
    <n v="5.891"/>
    <n v="306.33199999999999"/>
  </r>
  <r>
    <x v="4"/>
    <x v="4"/>
    <n v="23"/>
    <x v="12"/>
    <x v="8"/>
    <n v="9"/>
    <n v="52"/>
    <x v="49"/>
    <n v="10"/>
    <x v="0"/>
    <n v="5.891"/>
    <n v="306.33199999999999"/>
  </r>
  <r>
    <x v="4"/>
    <x v="5"/>
    <n v="18"/>
    <x v="17"/>
    <x v="3"/>
    <n v="6"/>
    <n v="52"/>
    <x v="50"/>
    <n v="8"/>
    <x v="0"/>
    <n v="5.891"/>
    <n v="306.33199999999999"/>
  </r>
  <r>
    <x v="4"/>
    <x v="6"/>
    <n v="27"/>
    <x v="20"/>
    <x v="3"/>
    <n v="3"/>
    <n v="52"/>
    <x v="51"/>
    <n v="6"/>
    <x v="0"/>
    <n v="5.891"/>
    <n v="306.33199999999999"/>
  </r>
  <r>
    <x v="4"/>
    <x v="7"/>
    <n v="31"/>
    <x v="7"/>
    <x v="5"/>
    <n v="14"/>
    <n v="52"/>
    <x v="52"/>
    <n v="4"/>
    <x v="0"/>
    <n v="5.891"/>
    <n v="306.33199999999999"/>
  </r>
  <r>
    <x v="4"/>
    <x v="8"/>
    <n v="4"/>
    <x v="2"/>
    <x v="2"/>
    <n v="10"/>
    <n v="52"/>
    <x v="53"/>
    <n v="2"/>
    <x v="0"/>
    <n v="5.891"/>
    <n v="306.33199999999999"/>
  </r>
  <r>
    <x v="4"/>
    <x v="9"/>
    <n v="26"/>
    <x v="11"/>
    <x v="4"/>
    <n v="16"/>
    <n v="52"/>
    <x v="54"/>
    <n v="1"/>
    <x v="0"/>
    <n v="5.891"/>
    <n v="306.33199999999999"/>
  </r>
  <r>
    <x v="4"/>
    <x v="10"/>
    <n v="10"/>
    <x v="6"/>
    <x v="4"/>
    <n v="7"/>
    <n v="52"/>
    <x v="55"/>
    <n v="0"/>
    <x v="0"/>
    <n v="5.891"/>
    <n v="306.33199999999999"/>
  </r>
  <r>
    <x v="4"/>
    <x v="11"/>
    <n v="5"/>
    <x v="9"/>
    <x v="1"/>
    <n v="11"/>
    <n v="52"/>
    <x v="56"/>
    <n v="0"/>
    <x v="0"/>
    <n v="5.891"/>
    <n v="306.33199999999999"/>
  </r>
  <r>
    <x v="4"/>
    <x v="12"/>
    <n v="55"/>
    <x v="4"/>
    <x v="2"/>
    <n v="12"/>
    <n v="52"/>
    <x v="57"/>
    <n v="0"/>
    <x v="0"/>
    <n v="5.891"/>
    <n v="306.33199999999999"/>
  </r>
  <r>
    <x v="4"/>
    <x v="14"/>
    <n v="3"/>
    <x v="18"/>
    <x v="5"/>
    <n v="5"/>
    <n v="51"/>
    <x v="20"/>
    <n v="0"/>
    <x v="0"/>
    <n v="5.891"/>
    <n v="300.44099999999997"/>
  </r>
  <r>
    <x v="4"/>
    <x v="15"/>
    <n v="7"/>
    <x v="13"/>
    <x v="6"/>
    <n v="20"/>
    <n v="51"/>
    <x v="20"/>
    <n v="0"/>
    <x v="0"/>
    <n v="5.891"/>
    <n v="300.44099999999997"/>
  </r>
  <r>
    <x v="4"/>
    <x v="16"/>
    <n v="8"/>
    <x v="15"/>
    <x v="9"/>
    <n v="13"/>
    <n v="51"/>
    <x v="20"/>
    <n v="0"/>
    <x v="0"/>
    <n v="5.891"/>
    <n v="300.44099999999997"/>
  </r>
  <r>
    <x v="4"/>
    <x v="17"/>
    <n v="99"/>
    <x v="8"/>
    <x v="6"/>
    <n v="19"/>
    <n v="51"/>
    <x v="20"/>
    <n v="0"/>
    <x v="0"/>
    <n v="5.891"/>
    <n v="300.44099999999997"/>
  </r>
  <r>
    <x v="4"/>
    <x v="18"/>
    <n v="63"/>
    <x v="14"/>
    <x v="7"/>
    <n v="15"/>
    <n v="51"/>
    <x v="20"/>
    <n v="0"/>
    <x v="0"/>
    <n v="5.891"/>
    <n v="300.44099999999997"/>
  </r>
  <r>
    <x v="4"/>
    <x v="19"/>
    <n v="6"/>
    <x v="10"/>
    <x v="7"/>
    <n v="18"/>
    <n v="51"/>
    <x v="20"/>
    <n v="0"/>
    <x v="0"/>
    <n v="5.891"/>
    <n v="300.44099999999997"/>
  </r>
  <r>
    <x v="4"/>
    <x v="13"/>
    <n v="20"/>
    <x v="16"/>
    <x v="9"/>
    <n v="17"/>
    <n v="43"/>
    <x v="11"/>
    <n v="0"/>
    <x v="0"/>
    <n v="5.891"/>
    <n v="253.31299999999999"/>
  </r>
  <r>
    <x v="5"/>
    <x v="0"/>
    <n v="44"/>
    <x v="3"/>
    <x v="0"/>
    <n v="1"/>
    <n v="66"/>
    <x v="58"/>
    <n v="25"/>
    <x v="0"/>
    <n v="4.6550000000000002"/>
    <n v="307.23"/>
  </r>
  <r>
    <x v="5"/>
    <x v="1"/>
    <n v="33"/>
    <x v="19"/>
    <x v="8"/>
    <n v="3"/>
    <n v="66"/>
    <x v="59"/>
    <n v="18"/>
    <x v="0"/>
    <n v="4.6550000000000002"/>
    <n v="307.23"/>
  </r>
  <r>
    <x v="5"/>
    <x v="2"/>
    <n v="77"/>
    <x v="0"/>
    <x v="0"/>
    <n v="2"/>
    <n v="66"/>
    <x v="60"/>
    <n v="16"/>
    <x v="1"/>
    <n v="4.6550000000000002"/>
    <n v="307.23"/>
  </r>
  <r>
    <x v="5"/>
    <x v="3"/>
    <n v="18"/>
    <x v="17"/>
    <x v="3"/>
    <n v="5"/>
    <n v="65"/>
    <x v="20"/>
    <n v="12"/>
    <x v="0"/>
    <n v="4.6550000000000002"/>
    <n v="302.57499999999999"/>
  </r>
  <r>
    <x v="5"/>
    <x v="4"/>
    <n v="11"/>
    <x v="5"/>
    <x v="3"/>
    <n v="4"/>
    <n v="65"/>
    <x v="20"/>
    <n v="10"/>
    <x v="0"/>
    <n v="4.6550000000000002"/>
    <n v="302.57499999999999"/>
  </r>
  <r>
    <x v="5"/>
    <x v="5"/>
    <n v="55"/>
    <x v="4"/>
    <x v="2"/>
    <n v="7"/>
    <n v="65"/>
    <x v="20"/>
    <n v="8"/>
    <x v="0"/>
    <n v="4.6550000000000002"/>
    <n v="302.57499999999999"/>
  </r>
  <r>
    <x v="5"/>
    <x v="6"/>
    <n v="5"/>
    <x v="9"/>
    <x v="1"/>
    <n v="11"/>
    <n v="65"/>
    <x v="20"/>
    <n v="6"/>
    <x v="0"/>
    <n v="4.6550000000000002"/>
    <n v="302.57499999999999"/>
  </r>
  <r>
    <x v="5"/>
    <x v="7"/>
    <n v="23"/>
    <x v="12"/>
    <x v="8"/>
    <n v="6"/>
    <n v="65"/>
    <x v="20"/>
    <n v="4"/>
    <x v="0"/>
    <n v="4.6550000000000002"/>
    <n v="302.57499999999999"/>
  </r>
  <r>
    <x v="5"/>
    <x v="8"/>
    <n v="10"/>
    <x v="6"/>
    <x v="4"/>
    <n v="10"/>
    <n v="65"/>
    <x v="20"/>
    <n v="2"/>
    <x v="0"/>
    <n v="4.6550000000000002"/>
    <n v="302.57499999999999"/>
  </r>
  <r>
    <x v="5"/>
    <x v="9"/>
    <n v="4"/>
    <x v="2"/>
    <x v="2"/>
    <n v="8"/>
    <n v="65"/>
    <x v="20"/>
    <n v="1"/>
    <x v="0"/>
    <n v="4.6550000000000002"/>
    <n v="302.57499999999999"/>
  </r>
  <r>
    <x v="5"/>
    <x v="10"/>
    <n v="3"/>
    <x v="18"/>
    <x v="5"/>
    <n v="13"/>
    <n v="65"/>
    <x v="20"/>
    <n v="0"/>
    <x v="0"/>
    <n v="4.6550000000000002"/>
    <n v="302.57499999999999"/>
  </r>
  <r>
    <x v="5"/>
    <x v="11"/>
    <n v="26"/>
    <x v="11"/>
    <x v="4"/>
    <n v="12"/>
    <n v="65"/>
    <x v="20"/>
    <n v="0"/>
    <x v="0"/>
    <n v="4.6550000000000002"/>
    <n v="302.57499999999999"/>
  </r>
  <r>
    <x v="5"/>
    <x v="12"/>
    <n v="31"/>
    <x v="7"/>
    <x v="5"/>
    <n v="15"/>
    <n v="65"/>
    <x v="20"/>
    <n v="0"/>
    <x v="0"/>
    <n v="4.6550000000000002"/>
    <n v="302.57499999999999"/>
  </r>
  <r>
    <x v="5"/>
    <x v="14"/>
    <n v="7"/>
    <x v="13"/>
    <x v="6"/>
    <n v="14"/>
    <n v="65"/>
    <x v="20"/>
    <n v="0"/>
    <x v="0"/>
    <n v="4.6550000000000002"/>
    <n v="302.57499999999999"/>
  </r>
  <r>
    <x v="5"/>
    <x v="15"/>
    <n v="20"/>
    <x v="16"/>
    <x v="9"/>
    <n v="16"/>
    <n v="65"/>
    <x v="20"/>
    <n v="0"/>
    <x v="0"/>
    <n v="4.6550000000000002"/>
    <n v="302.57499999999999"/>
  </r>
  <r>
    <x v="5"/>
    <x v="16"/>
    <n v="99"/>
    <x v="8"/>
    <x v="6"/>
    <n v="20"/>
    <n v="65"/>
    <x v="20"/>
    <n v="0"/>
    <x v="0"/>
    <n v="4.6550000000000002"/>
    <n v="302.57499999999999"/>
  </r>
  <r>
    <x v="5"/>
    <x v="17"/>
    <n v="63"/>
    <x v="14"/>
    <x v="7"/>
    <n v="18"/>
    <n v="65"/>
    <x v="20"/>
    <n v="0"/>
    <x v="0"/>
    <n v="4.6550000000000002"/>
    <n v="302.57499999999999"/>
  </r>
  <r>
    <x v="5"/>
    <x v="18"/>
    <n v="6"/>
    <x v="10"/>
    <x v="7"/>
    <n v="19"/>
    <n v="64"/>
    <x v="21"/>
    <n v="0"/>
    <x v="0"/>
    <n v="4.6550000000000002"/>
    <n v="297.92"/>
  </r>
  <r>
    <x v="5"/>
    <x v="19"/>
    <n v="8"/>
    <x v="15"/>
    <x v="9"/>
    <n v="17"/>
    <n v="64"/>
    <x v="21"/>
    <n v="0"/>
    <x v="0"/>
    <n v="4.6550000000000002"/>
    <n v="297.92"/>
  </r>
  <r>
    <x v="5"/>
    <x v="13"/>
    <n v="16"/>
    <x v="1"/>
    <x v="1"/>
    <n v="9"/>
    <n v="38"/>
    <x v="11"/>
    <n v="0"/>
    <x v="0"/>
    <n v="4.6550000000000002"/>
    <n v="176.89000000000001"/>
  </r>
  <r>
    <x v="6"/>
    <x v="0"/>
    <n v="44"/>
    <x v="3"/>
    <x v="0"/>
    <n v="1"/>
    <n v="44"/>
    <x v="61"/>
    <n v="25"/>
    <x v="0"/>
    <n v="7.0039999999999996"/>
    <n v="308.17599999999999"/>
  </r>
  <r>
    <x v="6"/>
    <x v="1"/>
    <n v="77"/>
    <x v="0"/>
    <x v="0"/>
    <n v="2"/>
    <n v="44"/>
    <x v="62"/>
    <n v="18"/>
    <x v="0"/>
    <n v="7.0039999999999996"/>
    <n v="308.17599999999999"/>
  </r>
  <r>
    <x v="6"/>
    <x v="2"/>
    <n v="33"/>
    <x v="19"/>
    <x v="8"/>
    <n v="3"/>
    <n v="44"/>
    <x v="63"/>
    <n v="15"/>
    <x v="0"/>
    <n v="7.0039999999999996"/>
    <n v="308.17599999999999"/>
  </r>
  <r>
    <x v="6"/>
    <x v="3"/>
    <n v="3"/>
    <x v="18"/>
    <x v="5"/>
    <n v="4"/>
    <n v="44"/>
    <x v="64"/>
    <n v="13"/>
    <x v="1"/>
    <n v="7.0039999999999996"/>
    <n v="308.17599999999999"/>
  </r>
  <r>
    <x v="6"/>
    <x v="4"/>
    <n v="31"/>
    <x v="7"/>
    <x v="5"/>
    <n v="6"/>
    <n v="44"/>
    <x v="65"/>
    <n v="10"/>
    <x v="0"/>
    <n v="7.0039999999999996"/>
    <n v="308.17599999999999"/>
  </r>
  <r>
    <x v="6"/>
    <x v="5"/>
    <n v="23"/>
    <x v="12"/>
    <x v="8"/>
    <n v="5"/>
    <n v="44"/>
    <x v="66"/>
    <n v="8"/>
    <x v="0"/>
    <n v="7.0039999999999996"/>
    <n v="308.17599999999999"/>
  </r>
  <r>
    <x v="6"/>
    <x v="6"/>
    <n v="4"/>
    <x v="2"/>
    <x v="2"/>
    <n v="10"/>
    <n v="44"/>
    <x v="67"/>
    <n v="6"/>
    <x v="0"/>
    <n v="7.0039999999999996"/>
    <n v="308.17599999999999"/>
  </r>
  <r>
    <x v="6"/>
    <x v="7"/>
    <n v="10"/>
    <x v="6"/>
    <x v="4"/>
    <n v="12"/>
    <n v="44"/>
    <x v="68"/>
    <n v="4"/>
    <x v="0"/>
    <n v="7.0039999999999996"/>
    <n v="308.17599999999999"/>
  </r>
  <r>
    <x v="6"/>
    <x v="8"/>
    <n v="18"/>
    <x v="17"/>
    <x v="3"/>
    <n v="9"/>
    <n v="44"/>
    <x v="69"/>
    <n v="2"/>
    <x v="0"/>
    <n v="7.0039999999999996"/>
    <n v="308.17599999999999"/>
  </r>
  <r>
    <x v="6"/>
    <x v="9"/>
    <n v="11"/>
    <x v="5"/>
    <x v="3"/>
    <n v="8"/>
    <n v="44"/>
    <x v="70"/>
    <n v="1"/>
    <x v="0"/>
    <n v="7.0039999999999996"/>
    <n v="308.17599999999999"/>
  </r>
  <r>
    <x v="6"/>
    <x v="10"/>
    <n v="26"/>
    <x v="11"/>
    <x v="4"/>
    <n v="11"/>
    <n v="44"/>
    <x v="71"/>
    <n v="0"/>
    <x v="0"/>
    <n v="7.0039999999999996"/>
    <n v="308.17599999999999"/>
  </r>
  <r>
    <x v="6"/>
    <x v="11"/>
    <n v="7"/>
    <x v="13"/>
    <x v="6"/>
    <n v="16"/>
    <n v="44"/>
    <x v="72"/>
    <n v="0"/>
    <x v="0"/>
    <n v="7.0039999999999996"/>
    <n v="308.17599999999999"/>
  </r>
  <r>
    <x v="6"/>
    <x v="12"/>
    <n v="5"/>
    <x v="9"/>
    <x v="1"/>
    <n v="14"/>
    <n v="44"/>
    <x v="73"/>
    <n v="0"/>
    <x v="0"/>
    <n v="7.0039999999999996"/>
    <n v="308.17599999999999"/>
  </r>
  <r>
    <x v="6"/>
    <x v="14"/>
    <n v="16"/>
    <x v="1"/>
    <x v="1"/>
    <n v="13"/>
    <n v="44"/>
    <x v="74"/>
    <n v="0"/>
    <x v="0"/>
    <n v="7.0039999999999996"/>
    <n v="308.17599999999999"/>
  </r>
  <r>
    <x v="6"/>
    <x v="15"/>
    <n v="8"/>
    <x v="15"/>
    <x v="9"/>
    <n v="17"/>
    <n v="44"/>
    <x v="75"/>
    <n v="0"/>
    <x v="0"/>
    <n v="7.0039999999999996"/>
    <n v="308.17599999999999"/>
  </r>
  <r>
    <x v="6"/>
    <x v="16"/>
    <n v="6"/>
    <x v="10"/>
    <x v="7"/>
    <n v="19"/>
    <n v="44"/>
    <x v="76"/>
    <n v="0"/>
    <x v="0"/>
    <n v="7.0039999999999996"/>
    <n v="308.17599999999999"/>
  </r>
  <r>
    <x v="6"/>
    <x v="17"/>
    <n v="20"/>
    <x v="16"/>
    <x v="9"/>
    <n v="20"/>
    <n v="44"/>
    <x v="77"/>
    <n v="0"/>
    <x v="0"/>
    <n v="7.0039999999999996"/>
    <n v="308.17599999999999"/>
  </r>
  <r>
    <x v="6"/>
    <x v="13"/>
    <n v="99"/>
    <x v="8"/>
    <x v="6"/>
    <n v="18"/>
    <n v="9"/>
    <x v="11"/>
    <n v="0"/>
    <x v="0"/>
    <n v="7.0039999999999996"/>
    <n v="63.035999999999994"/>
  </r>
  <r>
    <x v="6"/>
    <x v="13"/>
    <n v="63"/>
    <x v="14"/>
    <x v="7"/>
    <n v="15"/>
    <n v="9"/>
    <x v="11"/>
    <n v="0"/>
    <x v="0"/>
    <n v="7.0039999999999996"/>
    <n v="63.035999999999994"/>
  </r>
  <r>
    <x v="6"/>
    <x v="13"/>
    <n v="55"/>
    <x v="4"/>
    <x v="2"/>
    <n v="7"/>
    <n v="0"/>
    <x v="44"/>
    <n v="0"/>
    <x v="0"/>
    <n v="7.0039999999999996"/>
    <n v="0"/>
  </r>
  <r>
    <x v="7"/>
    <x v="0"/>
    <n v="10"/>
    <x v="6"/>
    <x v="4"/>
    <n v="1"/>
    <n v="53"/>
    <x v="78"/>
    <n v="25"/>
    <x v="0"/>
    <n v="5.7930000000000001"/>
    <n v="307.029"/>
  </r>
  <r>
    <x v="7"/>
    <x v="1"/>
    <n v="55"/>
    <x v="4"/>
    <x v="2"/>
    <n v="3"/>
    <n v="53"/>
    <x v="79"/>
    <n v="18"/>
    <x v="0"/>
    <n v="5.7930000000000001"/>
    <n v="307.029"/>
  </r>
  <r>
    <x v="7"/>
    <x v="2"/>
    <n v="18"/>
    <x v="17"/>
    <x v="3"/>
    <n v="8"/>
    <n v="53"/>
    <x v="80"/>
    <n v="15"/>
    <x v="0"/>
    <n v="5.7930000000000001"/>
    <n v="307.029"/>
  </r>
  <r>
    <x v="7"/>
    <x v="3"/>
    <n v="4"/>
    <x v="2"/>
    <x v="2"/>
    <n v="6"/>
    <n v="53"/>
    <x v="81"/>
    <n v="12"/>
    <x v="0"/>
    <n v="5.7930000000000001"/>
    <n v="307.029"/>
  </r>
  <r>
    <x v="7"/>
    <x v="4"/>
    <n v="77"/>
    <x v="0"/>
    <x v="0"/>
    <n v="2"/>
    <n v="53"/>
    <x v="82"/>
    <n v="10"/>
    <x v="0"/>
    <n v="5.7930000000000001"/>
    <n v="307.029"/>
  </r>
  <r>
    <x v="7"/>
    <x v="5"/>
    <n v="3"/>
    <x v="18"/>
    <x v="5"/>
    <n v="7"/>
    <n v="53"/>
    <x v="83"/>
    <n v="8"/>
    <x v="0"/>
    <n v="5.7930000000000001"/>
    <n v="307.029"/>
  </r>
  <r>
    <x v="7"/>
    <x v="6"/>
    <n v="44"/>
    <x v="3"/>
    <x v="0"/>
    <n v="1"/>
    <n v="53"/>
    <x v="84"/>
    <n v="7"/>
    <x v="1"/>
    <n v="5.7930000000000001"/>
    <n v="307.029"/>
  </r>
  <r>
    <x v="7"/>
    <x v="7"/>
    <n v="31"/>
    <x v="7"/>
    <x v="5"/>
    <n v="12"/>
    <n v="53"/>
    <x v="85"/>
    <n v="4"/>
    <x v="0"/>
    <n v="5.7930000000000001"/>
    <n v="307.029"/>
  </r>
  <r>
    <x v="7"/>
    <x v="8"/>
    <n v="26"/>
    <x v="11"/>
    <x v="4"/>
    <n v="11"/>
    <n v="53"/>
    <x v="86"/>
    <n v="2"/>
    <x v="0"/>
    <n v="5.7930000000000001"/>
    <n v="307.029"/>
  </r>
  <r>
    <x v="7"/>
    <x v="9"/>
    <n v="11"/>
    <x v="5"/>
    <x v="3"/>
    <n v="4"/>
    <n v="53"/>
    <x v="87"/>
    <n v="1"/>
    <x v="0"/>
    <n v="5.7930000000000001"/>
    <n v="307.029"/>
  </r>
  <r>
    <x v="7"/>
    <x v="10"/>
    <n v="6"/>
    <x v="10"/>
    <x v="7"/>
    <n v="20"/>
    <n v="53"/>
    <x v="88"/>
    <n v="0"/>
    <x v="0"/>
    <n v="5.7930000000000001"/>
    <n v="307.029"/>
  </r>
  <r>
    <x v="7"/>
    <x v="11"/>
    <n v="8"/>
    <x v="15"/>
    <x v="9"/>
    <n v="16"/>
    <n v="53"/>
    <x v="89"/>
    <n v="0"/>
    <x v="0"/>
    <n v="5.7930000000000001"/>
    <n v="307.029"/>
  </r>
  <r>
    <x v="7"/>
    <x v="12"/>
    <n v="7"/>
    <x v="13"/>
    <x v="6"/>
    <n v="14"/>
    <n v="53"/>
    <x v="90"/>
    <n v="0"/>
    <x v="0"/>
    <n v="5.7930000000000001"/>
    <n v="307.029"/>
  </r>
  <r>
    <x v="7"/>
    <x v="14"/>
    <n v="63"/>
    <x v="14"/>
    <x v="7"/>
    <n v="19"/>
    <n v="53"/>
    <x v="91"/>
    <n v="0"/>
    <x v="0"/>
    <n v="5.7930000000000001"/>
    <n v="307.029"/>
  </r>
  <r>
    <x v="7"/>
    <x v="15"/>
    <n v="23"/>
    <x v="12"/>
    <x v="8"/>
    <n v="9"/>
    <n v="53"/>
    <x v="92"/>
    <n v="0"/>
    <x v="0"/>
    <n v="5.7930000000000001"/>
    <n v="307.029"/>
  </r>
  <r>
    <x v="7"/>
    <x v="16"/>
    <n v="99"/>
    <x v="8"/>
    <x v="6"/>
    <n v="18"/>
    <n v="53"/>
    <x v="93"/>
    <n v="0"/>
    <x v="0"/>
    <n v="5.7930000000000001"/>
    <n v="307.029"/>
  </r>
  <r>
    <x v="7"/>
    <x v="13"/>
    <n v="33"/>
    <x v="19"/>
    <x v="8"/>
    <n v="5"/>
    <n v="30"/>
    <x v="11"/>
    <n v="0"/>
    <x v="0"/>
    <n v="5.7930000000000001"/>
    <n v="173.79"/>
  </r>
  <r>
    <x v="7"/>
    <x v="13"/>
    <n v="16"/>
    <x v="1"/>
    <x v="1"/>
    <n v="13"/>
    <n v="23"/>
    <x v="11"/>
    <n v="0"/>
    <x v="0"/>
    <n v="5.7930000000000001"/>
    <n v="133.239"/>
  </r>
  <r>
    <x v="7"/>
    <x v="13"/>
    <n v="20"/>
    <x v="16"/>
    <x v="9"/>
    <n v="15"/>
    <n v="17"/>
    <x v="11"/>
    <n v="0"/>
    <x v="0"/>
    <n v="5.7930000000000001"/>
    <n v="98.481000000000009"/>
  </r>
  <r>
    <x v="7"/>
    <x v="13"/>
    <n v="5"/>
    <x v="9"/>
    <x v="1"/>
    <n v="17"/>
    <n v="6"/>
    <x v="11"/>
    <n v="0"/>
    <x v="0"/>
    <n v="5.7930000000000001"/>
    <n v="34.758000000000003"/>
  </r>
  <r>
    <x v="8"/>
    <x v="0"/>
    <n v="44"/>
    <x v="3"/>
    <x v="0"/>
    <n v="1"/>
    <n v="59"/>
    <x v="94"/>
    <n v="26"/>
    <x v="1"/>
    <n v="5.2450000000000001"/>
    <n v="309.45499999999998"/>
  </r>
  <r>
    <x v="8"/>
    <x v="1"/>
    <n v="77"/>
    <x v="0"/>
    <x v="0"/>
    <n v="2"/>
    <n v="59"/>
    <x v="95"/>
    <n v="18"/>
    <x v="0"/>
    <n v="5.2450000000000001"/>
    <n v="309.45499999999998"/>
  </r>
  <r>
    <x v="8"/>
    <x v="2"/>
    <n v="23"/>
    <x v="12"/>
    <x v="8"/>
    <n v="4"/>
    <n v="59"/>
    <x v="96"/>
    <n v="15"/>
    <x v="0"/>
    <n v="5.2450000000000001"/>
    <n v="309.45499999999998"/>
  </r>
  <r>
    <x v="8"/>
    <x v="3"/>
    <n v="3"/>
    <x v="18"/>
    <x v="5"/>
    <n v="8"/>
    <n v="59"/>
    <x v="97"/>
    <n v="12"/>
    <x v="0"/>
    <n v="5.2450000000000001"/>
    <n v="309.45499999999998"/>
  </r>
  <r>
    <x v="8"/>
    <x v="4"/>
    <n v="11"/>
    <x v="5"/>
    <x v="3"/>
    <n v="7"/>
    <n v="59"/>
    <x v="98"/>
    <n v="10"/>
    <x v="0"/>
    <n v="5.2450000000000001"/>
    <n v="309.45499999999998"/>
  </r>
  <r>
    <x v="8"/>
    <x v="5"/>
    <n v="4"/>
    <x v="2"/>
    <x v="2"/>
    <n v="11"/>
    <n v="59"/>
    <x v="99"/>
    <n v="8"/>
    <x v="0"/>
    <n v="5.2450000000000001"/>
    <n v="309.45499999999998"/>
  </r>
  <r>
    <x v="8"/>
    <x v="6"/>
    <n v="26"/>
    <x v="11"/>
    <x v="4"/>
    <n v="12"/>
    <n v="59"/>
    <x v="100"/>
    <n v="6"/>
    <x v="0"/>
    <n v="5.2450000000000001"/>
    <n v="309.45499999999998"/>
  </r>
  <r>
    <x v="8"/>
    <x v="7"/>
    <n v="16"/>
    <x v="1"/>
    <x v="1"/>
    <n v="5"/>
    <n v="59"/>
    <x v="101"/>
    <n v="4"/>
    <x v="0"/>
    <n v="5.2450000000000001"/>
    <n v="309.45499999999998"/>
  </r>
  <r>
    <x v="8"/>
    <x v="8"/>
    <n v="7"/>
    <x v="13"/>
    <x v="6"/>
    <n v="13"/>
    <n v="59"/>
    <x v="102"/>
    <n v="2"/>
    <x v="0"/>
    <n v="5.2450000000000001"/>
    <n v="309.45499999999998"/>
  </r>
  <r>
    <x v="8"/>
    <x v="9"/>
    <n v="5"/>
    <x v="9"/>
    <x v="1"/>
    <n v="14"/>
    <n v="59"/>
    <x v="103"/>
    <n v="1"/>
    <x v="0"/>
    <n v="5.2450000000000001"/>
    <n v="309.45499999999998"/>
  </r>
  <r>
    <x v="8"/>
    <x v="10"/>
    <n v="63"/>
    <x v="14"/>
    <x v="7"/>
    <n v="18"/>
    <n v="59"/>
    <x v="104"/>
    <n v="0"/>
    <x v="0"/>
    <n v="5.2450000000000001"/>
    <n v="309.45499999999998"/>
  </r>
  <r>
    <x v="8"/>
    <x v="11"/>
    <n v="8"/>
    <x v="15"/>
    <x v="9"/>
    <n v="15"/>
    <n v="59"/>
    <x v="105"/>
    <n v="0"/>
    <x v="0"/>
    <n v="5.2450000000000001"/>
    <n v="309.45499999999998"/>
  </r>
  <r>
    <x v="8"/>
    <x v="13"/>
    <n v="18"/>
    <x v="17"/>
    <x v="3"/>
    <n v="6"/>
    <n v="42"/>
    <x v="11"/>
    <n v="0"/>
    <x v="0"/>
    <n v="5.2450000000000001"/>
    <n v="220.29"/>
  </r>
  <r>
    <x v="8"/>
    <x v="13"/>
    <n v="31"/>
    <x v="7"/>
    <x v="5"/>
    <n v="10"/>
    <n v="7"/>
    <x v="11"/>
    <n v="0"/>
    <x v="0"/>
    <n v="5.2450000000000001"/>
    <n v="36.715000000000003"/>
  </r>
  <r>
    <x v="8"/>
    <x v="13"/>
    <n v="6"/>
    <x v="10"/>
    <x v="7"/>
    <n v="19"/>
    <n v="6"/>
    <x v="11"/>
    <n v="0"/>
    <x v="0"/>
    <n v="5.2450000000000001"/>
    <n v="31.47"/>
  </r>
  <r>
    <x v="8"/>
    <x v="13"/>
    <n v="20"/>
    <x v="16"/>
    <x v="9"/>
    <n v="20"/>
    <n v="5"/>
    <x v="11"/>
    <n v="0"/>
    <x v="0"/>
    <n v="5.2450000000000001"/>
    <n v="26.225000000000001"/>
  </r>
  <r>
    <x v="8"/>
    <x v="13"/>
    <n v="99"/>
    <x v="8"/>
    <x v="6"/>
    <n v="17"/>
    <n v="5"/>
    <x v="11"/>
    <n v="0"/>
    <x v="0"/>
    <n v="5.2450000000000001"/>
    <n v="26.225000000000001"/>
  </r>
  <r>
    <x v="8"/>
    <x v="13"/>
    <n v="55"/>
    <x v="4"/>
    <x v="2"/>
    <n v="9"/>
    <n v="5"/>
    <x v="11"/>
    <n v="0"/>
    <x v="0"/>
    <n v="5.2450000000000001"/>
    <n v="26.225000000000001"/>
  </r>
  <r>
    <x v="8"/>
    <x v="13"/>
    <n v="33"/>
    <x v="19"/>
    <x v="8"/>
    <n v="3"/>
    <n v="0"/>
    <x v="11"/>
    <n v="0"/>
    <x v="0"/>
    <n v="5.2450000000000001"/>
    <n v="0"/>
  </r>
  <r>
    <x v="8"/>
    <x v="13"/>
    <n v="10"/>
    <x v="6"/>
    <x v="4"/>
    <n v="16"/>
    <n v="0"/>
    <x v="11"/>
    <n v="0"/>
    <x v="0"/>
    <n v="5.2450000000000001"/>
    <n v="0"/>
  </r>
  <r>
    <x v="9"/>
    <x v="0"/>
    <n v="77"/>
    <x v="0"/>
    <x v="0"/>
    <n v="3"/>
    <n v="53"/>
    <x v="106"/>
    <n v="26"/>
    <x v="1"/>
    <n v="5.8479999999999999"/>
    <n v="309.94400000000002"/>
  </r>
  <r>
    <x v="9"/>
    <x v="1"/>
    <n v="33"/>
    <x v="19"/>
    <x v="8"/>
    <n v="2"/>
    <n v="53"/>
    <x v="107"/>
    <n v="18"/>
    <x v="0"/>
    <n v="5.8479999999999999"/>
    <n v="309.94400000000002"/>
  </r>
  <r>
    <x v="9"/>
    <x v="2"/>
    <n v="44"/>
    <x v="3"/>
    <x v="0"/>
    <n v="1"/>
    <n v="53"/>
    <x v="108"/>
    <n v="15"/>
    <x v="0"/>
    <n v="5.8479999999999999"/>
    <n v="309.94400000000002"/>
  </r>
  <r>
    <x v="9"/>
    <x v="3"/>
    <n v="11"/>
    <x v="5"/>
    <x v="3"/>
    <n v="4"/>
    <n v="53"/>
    <x v="109"/>
    <n v="12"/>
    <x v="0"/>
    <n v="5.8479999999999999"/>
    <n v="309.94400000000002"/>
  </r>
  <r>
    <x v="9"/>
    <x v="4"/>
    <n v="3"/>
    <x v="18"/>
    <x v="5"/>
    <n v="5"/>
    <n v="53"/>
    <x v="110"/>
    <n v="10"/>
    <x v="0"/>
    <n v="5.8479999999999999"/>
    <n v="309.94400000000002"/>
  </r>
  <r>
    <x v="9"/>
    <x v="5"/>
    <n v="16"/>
    <x v="1"/>
    <x v="1"/>
    <n v="10"/>
    <n v="53"/>
    <x v="111"/>
    <n v="8"/>
    <x v="0"/>
    <n v="5.8479999999999999"/>
    <n v="309.94400000000002"/>
  </r>
  <r>
    <x v="9"/>
    <x v="6"/>
    <n v="31"/>
    <x v="7"/>
    <x v="5"/>
    <n v="7"/>
    <n v="53"/>
    <x v="112"/>
    <n v="6"/>
    <x v="0"/>
    <n v="5.8479999999999999"/>
    <n v="309.94400000000002"/>
  </r>
  <r>
    <x v="9"/>
    <x v="7"/>
    <n v="26"/>
    <x v="11"/>
    <x v="4"/>
    <n v="11"/>
    <n v="53"/>
    <x v="113"/>
    <n v="4"/>
    <x v="0"/>
    <n v="5.8479999999999999"/>
    <n v="309.94400000000002"/>
  </r>
  <r>
    <x v="9"/>
    <x v="8"/>
    <n v="10"/>
    <x v="6"/>
    <x v="4"/>
    <n v="9"/>
    <n v="53"/>
    <x v="114"/>
    <n v="2"/>
    <x v="0"/>
    <n v="5.8479999999999999"/>
    <n v="309.94400000000002"/>
  </r>
  <r>
    <x v="9"/>
    <x v="9"/>
    <n v="23"/>
    <x v="12"/>
    <x v="8"/>
    <n v="15"/>
    <n v="53"/>
    <x v="115"/>
    <n v="1"/>
    <x v="0"/>
    <n v="5.8479999999999999"/>
    <n v="309.94400000000002"/>
  </r>
  <r>
    <x v="9"/>
    <x v="10"/>
    <n v="99"/>
    <x v="8"/>
    <x v="6"/>
    <n v="17"/>
    <n v="52"/>
    <x v="20"/>
    <n v="0"/>
    <x v="0"/>
    <n v="5.8479999999999999"/>
    <n v="304.096"/>
  </r>
  <r>
    <x v="9"/>
    <x v="11"/>
    <n v="20"/>
    <x v="16"/>
    <x v="9"/>
    <n v="18"/>
    <n v="52"/>
    <x v="20"/>
    <n v="0"/>
    <x v="0"/>
    <n v="5.8479999999999999"/>
    <n v="304.096"/>
  </r>
  <r>
    <x v="9"/>
    <x v="12"/>
    <n v="5"/>
    <x v="9"/>
    <x v="1"/>
    <n v="14"/>
    <n v="52"/>
    <x v="20"/>
    <n v="0"/>
    <x v="0"/>
    <n v="5.8479999999999999"/>
    <n v="304.096"/>
  </r>
  <r>
    <x v="9"/>
    <x v="14"/>
    <n v="7"/>
    <x v="13"/>
    <x v="6"/>
    <n v="19"/>
    <n v="52"/>
    <x v="20"/>
    <n v="0"/>
    <x v="0"/>
    <n v="5.8479999999999999"/>
    <n v="304.096"/>
  </r>
  <r>
    <x v="9"/>
    <x v="15"/>
    <n v="4"/>
    <x v="2"/>
    <x v="2"/>
    <n v="8"/>
    <n v="52"/>
    <x v="20"/>
    <n v="0"/>
    <x v="0"/>
    <n v="5.8479999999999999"/>
    <n v="304.096"/>
  </r>
  <r>
    <x v="9"/>
    <x v="16"/>
    <n v="6"/>
    <x v="10"/>
    <x v="7"/>
    <n v="20"/>
    <n v="52"/>
    <x v="20"/>
    <n v="0"/>
    <x v="0"/>
    <n v="5.8479999999999999"/>
    <n v="304.096"/>
  </r>
  <r>
    <x v="9"/>
    <x v="17"/>
    <n v="8"/>
    <x v="15"/>
    <x v="9"/>
    <n v="16"/>
    <n v="52"/>
    <x v="20"/>
    <n v="0"/>
    <x v="0"/>
    <n v="5.8479999999999999"/>
    <n v="304.096"/>
  </r>
  <r>
    <x v="9"/>
    <x v="18"/>
    <n v="63"/>
    <x v="14"/>
    <x v="7"/>
    <n v="13"/>
    <n v="52"/>
    <x v="20"/>
    <n v="0"/>
    <x v="0"/>
    <n v="5.8479999999999999"/>
    <n v="304.096"/>
  </r>
  <r>
    <x v="9"/>
    <x v="13"/>
    <n v="55"/>
    <x v="4"/>
    <x v="2"/>
    <n v="6"/>
    <n v="0"/>
    <x v="11"/>
    <n v="0"/>
    <x v="0"/>
    <n v="5.8479999999999999"/>
    <n v="0"/>
  </r>
  <r>
    <x v="9"/>
    <x v="13"/>
    <n v="18"/>
    <x v="17"/>
    <x v="3"/>
    <n v="12"/>
    <n v="0"/>
    <x v="11"/>
    <n v="0"/>
    <x v="0"/>
    <n v="5.8479999999999999"/>
    <n v="0"/>
  </r>
  <r>
    <x v="10"/>
    <x v="0"/>
    <n v="44"/>
    <x v="3"/>
    <x v="0"/>
    <n v="2"/>
    <n v="60"/>
    <x v="116"/>
    <n v="25"/>
    <x v="0"/>
    <n v="5.1479999999999997"/>
    <n v="308.88"/>
  </r>
  <r>
    <x v="10"/>
    <x v="1"/>
    <n v="33"/>
    <x v="19"/>
    <x v="8"/>
    <n v="3"/>
    <n v="60"/>
    <x v="117"/>
    <n v="19"/>
    <x v="1"/>
    <n v="5.1479999999999997"/>
    <n v="308.88"/>
  </r>
  <r>
    <x v="10"/>
    <x v="2"/>
    <n v="3"/>
    <x v="18"/>
    <x v="5"/>
    <n v="6"/>
    <n v="60"/>
    <x v="118"/>
    <n v="15"/>
    <x v="0"/>
    <n v="5.1479999999999997"/>
    <n v="308.88"/>
  </r>
  <r>
    <x v="10"/>
    <x v="3"/>
    <n v="11"/>
    <x v="5"/>
    <x v="3"/>
    <n v="9"/>
    <n v="60"/>
    <x v="119"/>
    <n v="12"/>
    <x v="0"/>
    <n v="5.1479999999999997"/>
    <n v="308.88"/>
  </r>
  <r>
    <x v="10"/>
    <x v="4"/>
    <n v="55"/>
    <x v="4"/>
    <x v="2"/>
    <n v="10"/>
    <n v="60"/>
    <x v="120"/>
    <n v="10"/>
    <x v="0"/>
    <n v="5.1479999999999997"/>
    <n v="308.88"/>
  </r>
  <r>
    <x v="10"/>
    <x v="5"/>
    <n v="10"/>
    <x v="6"/>
    <x v="4"/>
    <n v="12"/>
    <n v="60"/>
    <x v="121"/>
    <n v="8"/>
    <x v="0"/>
    <n v="5.1479999999999997"/>
    <n v="308.88"/>
  </r>
  <r>
    <x v="10"/>
    <x v="6"/>
    <n v="16"/>
    <x v="1"/>
    <x v="1"/>
    <n v="4"/>
    <n v="60"/>
    <x v="122"/>
    <n v="6"/>
    <x v="0"/>
    <n v="5.1479999999999997"/>
    <n v="308.88"/>
  </r>
  <r>
    <x v="10"/>
    <x v="7"/>
    <n v="27"/>
    <x v="20"/>
    <x v="3"/>
    <n v="20"/>
    <n v="60"/>
    <x v="123"/>
    <n v="4"/>
    <x v="0"/>
    <n v="5.1479999999999997"/>
    <n v="308.88"/>
  </r>
  <r>
    <x v="10"/>
    <x v="8"/>
    <n v="8"/>
    <x v="15"/>
    <x v="9"/>
    <n v="16"/>
    <n v="60"/>
    <x v="124"/>
    <n v="2"/>
    <x v="0"/>
    <n v="5.1479999999999997"/>
    <n v="308.88"/>
  </r>
  <r>
    <x v="10"/>
    <x v="9"/>
    <n v="99"/>
    <x v="8"/>
    <x v="6"/>
    <n v="14"/>
    <n v="60"/>
    <x v="125"/>
    <n v="1"/>
    <x v="0"/>
    <n v="5.1479999999999997"/>
    <n v="308.88"/>
  </r>
  <r>
    <x v="10"/>
    <x v="10"/>
    <n v="5"/>
    <x v="9"/>
    <x v="1"/>
    <n v="11"/>
    <n v="60"/>
    <x v="126"/>
    <n v="0"/>
    <x v="0"/>
    <n v="5.1479999999999997"/>
    <n v="308.88"/>
  </r>
  <r>
    <x v="10"/>
    <x v="11"/>
    <n v="7"/>
    <x v="13"/>
    <x v="6"/>
    <n v="19"/>
    <n v="60"/>
    <x v="127"/>
    <n v="0"/>
    <x v="0"/>
    <n v="5.1479999999999997"/>
    <n v="308.88"/>
  </r>
  <r>
    <x v="10"/>
    <x v="12"/>
    <n v="20"/>
    <x v="16"/>
    <x v="9"/>
    <n v="15"/>
    <n v="60"/>
    <x v="128"/>
    <n v="0"/>
    <x v="0"/>
    <n v="5.1479999999999997"/>
    <n v="308.88"/>
  </r>
  <r>
    <x v="10"/>
    <x v="14"/>
    <n v="6"/>
    <x v="10"/>
    <x v="7"/>
    <n v="18"/>
    <n v="60"/>
    <x v="129"/>
    <n v="0"/>
    <x v="0"/>
    <n v="5.1479999999999997"/>
    <n v="308.88"/>
  </r>
  <r>
    <x v="10"/>
    <x v="15"/>
    <n v="26"/>
    <x v="11"/>
    <x v="4"/>
    <n v="13"/>
    <n v="60"/>
    <x v="130"/>
    <n v="0"/>
    <x v="0"/>
    <n v="5.1479999999999997"/>
    <n v="308.88"/>
  </r>
  <r>
    <x v="10"/>
    <x v="13"/>
    <n v="4"/>
    <x v="2"/>
    <x v="2"/>
    <n v="8"/>
    <n v="42"/>
    <x v="11"/>
    <n v="0"/>
    <x v="0"/>
    <n v="5.1479999999999997"/>
    <n v="216.21599999999998"/>
  </r>
  <r>
    <x v="10"/>
    <x v="13"/>
    <n v="23"/>
    <x v="12"/>
    <x v="8"/>
    <n v="5"/>
    <n v="23"/>
    <x v="11"/>
    <n v="0"/>
    <x v="0"/>
    <n v="5.1479999999999997"/>
    <n v="118.404"/>
  </r>
  <r>
    <x v="10"/>
    <x v="13"/>
    <n v="31"/>
    <x v="7"/>
    <x v="5"/>
    <n v="7"/>
    <n v="22"/>
    <x v="11"/>
    <n v="0"/>
    <x v="0"/>
    <n v="5.1479999999999997"/>
    <n v="113.256"/>
  </r>
  <r>
    <x v="10"/>
    <x v="13"/>
    <n v="77"/>
    <x v="0"/>
    <x v="0"/>
    <n v="1"/>
    <n v="18"/>
    <x v="11"/>
    <n v="0"/>
    <x v="0"/>
    <n v="5.1479999999999997"/>
    <n v="92.663999999999987"/>
  </r>
  <r>
    <x v="10"/>
    <x v="13"/>
    <n v="63"/>
    <x v="14"/>
    <x v="7"/>
    <n v="17"/>
    <n v="12"/>
    <x v="11"/>
    <n v="0"/>
    <x v="0"/>
    <n v="5.1479999999999997"/>
    <n v="61.775999999999996"/>
  </r>
  <r>
    <x v="11"/>
    <x v="0"/>
    <n v="44"/>
    <x v="3"/>
    <x v="0"/>
    <n v="1"/>
    <n v="66"/>
    <x v="131"/>
    <n v="26"/>
    <x v="1"/>
    <n v="4.6529999999999996"/>
    <n v="307.09799999999996"/>
  </r>
  <r>
    <x v="11"/>
    <x v="1"/>
    <n v="77"/>
    <x v="0"/>
    <x v="0"/>
    <n v="2"/>
    <n v="66"/>
    <x v="132"/>
    <n v="18"/>
    <x v="0"/>
    <n v="4.6529999999999996"/>
    <n v="307.09799999999996"/>
  </r>
  <r>
    <x v="11"/>
    <x v="2"/>
    <n v="33"/>
    <x v="19"/>
    <x v="8"/>
    <n v="3"/>
    <n v="66"/>
    <x v="133"/>
    <n v="15"/>
    <x v="0"/>
    <n v="4.6529999999999996"/>
    <n v="307.09799999999996"/>
  </r>
  <r>
    <x v="11"/>
    <x v="3"/>
    <n v="16"/>
    <x v="1"/>
    <x v="1"/>
    <n v="4"/>
    <n v="66"/>
    <x v="134"/>
    <n v="12"/>
    <x v="0"/>
    <n v="4.6529999999999996"/>
    <n v="307.09799999999996"/>
  </r>
  <r>
    <x v="11"/>
    <x v="4"/>
    <n v="10"/>
    <x v="6"/>
    <x v="4"/>
    <n v="9"/>
    <n v="65"/>
    <x v="20"/>
    <n v="10"/>
    <x v="0"/>
    <n v="4.6529999999999996"/>
    <n v="302.44499999999999"/>
  </r>
  <r>
    <x v="11"/>
    <x v="5"/>
    <n v="55"/>
    <x v="4"/>
    <x v="2"/>
    <n v="7"/>
    <n v="65"/>
    <x v="20"/>
    <n v="8"/>
    <x v="0"/>
    <n v="4.6529999999999996"/>
    <n v="302.44499999999999"/>
  </r>
  <r>
    <x v="11"/>
    <x v="6"/>
    <n v="11"/>
    <x v="5"/>
    <x v="3"/>
    <n v="5"/>
    <n v="65"/>
    <x v="20"/>
    <n v="6"/>
    <x v="0"/>
    <n v="4.6529999999999996"/>
    <n v="302.44499999999999"/>
  </r>
  <r>
    <x v="11"/>
    <x v="7"/>
    <n v="31"/>
    <x v="7"/>
    <x v="5"/>
    <n v="11"/>
    <n v="65"/>
    <x v="20"/>
    <n v="4"/>
    <x v="0"/>
    <n v="4.6529999999999996"/>
    <n v="302.44499999999999"/>
  </r>
  <r>
    <x v="11"/>
    <x v="8"/>
    <n v="3"/>
    <x v="18"/>
    <x v="5"/>
    <n v="10"/>
    <n v="65"/>
    <x v="20"/>
    <n v="2"/>
    <x v="0"/>
    <n v="4.6529999999999996"/>
    <n v="302.44499999999999"/>
  </r>
  <r>
    <x v="11"/>
    <x v="9"/>
    <n v="5"/>
    <x v="9"/>
    <x v="1"/>
    <n v="15"/>
    <n v="65"/>
    <x v="20"/>
    <n v="1"/>
    <x v="0"/>
    <n v="4.6529999999999996"/>
    <n v="302.44499999999999"/>
  </r>
  <r>
    <x v="11"/>
    <x v="10"/>
    <n v="7"/>
    <x v="13"/>
    <x v="6"/>
    <n v="16"/>
    <n v="65"/>
    <x v="20"/>
    <n v="0"/>
    <x v="0"/>
    <n v="4.6529999999999996"/>
    <n v="302.44499999999999"/>
  </r>
  <r>
    <x v="11"/>
    <x v="11"/>
    <n v="23"/>
    <x v="12"/>
    <x v="8"/>
    <n v="6"/>
    <n v="65"/>
    <x v="20"/>
    <n v="0"/>
    <x v="0"/>
    <n v="4.6529999999999996"/>
    <n v="302.44499999999999"/>
  </r>
  <r>
    <x v="11"/>
    <x v="12"/>
    <n v="4"/>
    <x v="2"/>
    <x v="2"/>
    <n v="8"/>
    <n v="65"/>
    <x v="20"/>
    <n v="0"/>
    <x v="0"/>
    <n v="4.6529999999999996"/>
    <n v="302.44499999999999"/>
  </r>
  <r>
    <x v="11"/>
    <x v="14"/>
    <n v="63"/>
    <x v="14"/>
    <x v="7"/>
    <n v="14"/>
    <n v="65"/>
    <x v="20"/>
    <n v="0"/>
    <x v="0"/>
    <n v="4.6529999999999996"/>
    <n v="302.44499999999999"/>
  </r>
  <r>
    <x v="11"/>
    <x v="15"/>
    <n v="99"/>
    <x v="8"/>
    <x v="6"/>
    <n v="17"/>
    <n v="65"/>
    <x v="20"/>
    <n v="0"/>
    <x v="0"/>
    <n v="4.6529999999999996"/>
    <n v="302.44499999999999"/>
  </r>
  <r>
    <x v="11"/>
    <x v="16"/>
    <n v="20"/>
    <x v="16"/>
    <x v="9"/>
    <n v="19"/>
    <n v="65"/>
    <x v="20"/>
    <n v="0"/>
    <x v="0"/>
    <n v="4.6529999999999996"/>
    <n v="302.44499999999999"/>
  </r>
  <r>
    <x v="11"/>
    <x v="17"/>
    <n v="8"/>
    <x v="15"/>
    <x v="9"/>
    <n v="18"/>
    <n v="65"/>
    <x v="20"/>
    <n v="0"/>
    <x v="0"/>
    <n v="4.6529999999999996"/>
    <n v="302.44499999999999"/>
  </r>
  <r>
    <x v="11"/>
    <x v="18"/>
    <n v="6"/>
    <x v="10"/>
    <x v="7"/>
    <n v="20"/>
    <n v="64"/>
    <x v="21"/>
    <n v="0"/>
    <x v="0"/>
    <n v="4.6529999999999996"/>
    <n v="297.79199999999997"/>
  </r>
  <r>
    <x v="11"/>
    <x v="19"/>
    <n v="26"/>
    <x v="11"/>
    <x v="4"/>
    <n v="13"/>
    <n v="64"/>
    <x v="21"/>
    <n v="0"/>
    <x v="0"/>
    <n v="4.6529999999999996"/>
    <n v="297.79199999999997"/>
  </r>
  <r>
    <x v="11"/>
    <x v="13"/>
    <n v="18"/>
    <x v="17"/>
    <x v="3"/>
    <n v="12"/>
    <n v="51"/>
    <x v="11"/>
    <n v="0"/>
    <x v="0"/>
    <n v="4.6529999999999996"/>
    <n v="237.30299999999997"/>
  </r>
  <r>
    <x v="12"/>
    <x v="0"/>
    <n v="44"/>
    <x v="3"/>
    <x v="0"/>
    <n v="2"/>
    <n v="63"/>
    <x v="135"/>
    <n v="26"/>
    <x v="1"/>
    <n v="4.9089999999999998"/>
    <n v="309.267"/>
  </r>
  <r>
    <x v="12"/>
    <x v="1"/>
    <n v="77"/>
    <x v="0"/>
    <x v="0"/>
    <n v="1"/>
    <n v="63"/>
    <x v="136"/>
    <n v="18"/>
    <x v="0"/>
    <n v="4.9089999999999998"/>
    <n v="309.267"/>
  </r>
  <r>
    <x v="12"/>
    <x v="2"/>
    <n v="3"/>
    <x v="18"/>
    <x v="5"/>
    <n v="5"/>
    <n v="63"/>
    <x v="137"/>
    <n v="15"/>
    <x v="0"/>
    <n v="4.9089999999999998"/>
    <n v="309.267"/>
  </r>
  <r>
    <x v="12"/>
    <x v="3"/>
    <n v="26"/>
    <x v="11"/>
    <x v="4"/>
    <n v="8"/>
    <n v="63"/>
    <x v="138"/>
    <n v="12"/>
    <x v="0"/>
    <n v="4.9089999999999998"/>
    <n v="309.267"/>
  </r>
  <r>
    <x v="12"/>
    <x v="4"/>
    <n v="16"/>
    <x v="1"/>
    <x v="1"/>
    <n v="7"/>
    <n v="63"/>
    <x v="139"/>
    <n v="10"/>
    <x v="0"/>
    <n v="4.9089999999999998"/>
    <n v="309.267"/>
  </r>
  <r>
    <x v="12"/>
    <x v="5"/>
    <n v="11"/>
    <x v="5"/>
    <x v="3"/>
    <n v="11"/>
    <n v="63"/>
    <x v="140"/>
    <n v="8"/>
    <x v="0"/>
    <n v="4.9089999999999998"/>
    <n v="309.267"/>
  </r>
  <r>
    <x v="12"/>
    <x v="6"/>
    <n v="55"/>
    <x v="4"/>
    <x v="2"/>
    <n v="10"/>
    <n v="63"/>
    <x v="141"/>
    <n v="6"/>
    <x v="0"/>
    <n v="4.9089999999999998"/>
    <n v="309.267"/>
  </r>
  <r>
    <x v="12"/>
    <x v="7"/>
    <n v="4"/>
    <x v="2"/>
    <x v="2"/>
    <n v="9"/>
    <n v="63"/>
    <x v="142"/>
    <n v="4"/>
    <x v="0"/>
    <n v="4.9089999999999998"/>
    <n v="309.267"/>
  </r>
  <r>
    <x v="12"/>
    <x v="8"/>
    <n v="7"/>
    <x v="13"/>
    <x v="6"/>
    <n v="18"/>
    <n v="63"/>
    <x v="143"/>
    <n v="2"/>
    <x v="0"/>
    <n v="4.9089999999999998"/>
    <n v="309.267"/>
  </r>
  <r>
    <x v="12"/>
    <x v="9"/>
    <n v="99"/>
    <x v="8"/>
    <x v="6"/>
    <n v="20"/>
    <n v="63"/>
    <x v="144"/>
    <n v="1"/>
    <x v="0"/>
    <n v="4.9089999999999998"/>
    <n v="309.267"/>
  </r>
  <r>
    <x v="12"/>
    <x v="10"/>
    <n v="6"/>
    <x v="10"/>
    <x v="7"/>
    <n v="19"/>
    <n v="63"/>
    <x v="145"/>
    <n v="0"/>
    <x v="0"/>
    <n v="4.9089999999999998"/>
    <n v="309.267"/>
  </r>
  <r>
    <x v="12"/>
    <x v="11"/>
    <n v="5"/>
    <x v="9"/>
    <x v="1"/>
    <n v="14"/>
    <n v="63"/>
    <x v="146"/>
    <n v="0"/>
    <x v="0"/>
    <n v="4.9089999999999998"/>
    <n v="309.267"/>
  </r>
  <r>
    <x v="12"/>
    <x v="12"/>
    <n v="18"/>
    <x v="17"/>
    <x v="3"/>
    <n v="15"/>
    <n v="63"/>
    <x v="147"/>
    <n v="0"/>
    <x v="0"/>
    <n v="4.9089999999999998"/>
    <n v="309.267"/>
  </r>
  <r>
    <x v="12"/>
    <x v="14"/>
    <n v="8"/>
    <x v="15"/>
    <x v="9"/>
    <n v="16"/>
    <n v="63"/>
    <x v="148"/>
    <n v="0"/>
    <x v="0"/>
    <n v="4.9089999999999998"/>
    <n v="309.267"/>
  </r>
  <r>
    <x v="12"/>
    <x v="15"/>
    <n v="23"/>
    <x v="12"/>
    <x v="8"/>
    <n v="6"/>
    <n v="63"/>
    <x v="149"/>
    <n v="0"/>
    <x v="0"/>
    <n v="4.9089999999999998"/>
    <n v="309.267"/>
  </r>
  <r>
    <x v="12"/>
    <x v="13"/>
    <n v="63"/>
    <x v="14"/>
    <x v="7"/>
    <n v="13"/>
    <n v="51"/>
    <x v="11"/>
    <n v="0"/>
    <x v="0"/>
    <n v="4.9089999999999998"/>
    <n v="250.35899999999998"/>
  </r>
  <r>
    <x v="12"/>
    <x v="13"/>
    <n v="33"/>
    <x v="19"/>
    <x v="8"/>
    <n v="3"/>
    <n v="50"/>
    <x v="11"/>
    <n v="0"/>
    <x v="0"/>
    <n v="4.9089999999999998"/>
    <n v="245.45"/>
  </r>
  <r>
    <x v="12"/>
    <x v="13"/>
    <n v="20"/>
    <x v="16"/>
    <x v="9"/>
    <n v="17"/>
    <n v="47"/>
    <x v="11"/>
    <n v="0"/>
    <x v="0"/>
    <n v="4.9089999999999998"/>
    <n v="230.72299999999998"/>
  </r>
  <r>
    <x v="12"/>
    <x v="13"/>
    <n v="31"/>
    <x v="7"/>
    <x v="5"/>
    <n v="12"/>
    <n v="27"/>
    <x v="11"/>
    <n v="0"/>
    <x v="0"/>
    <n v="4.9089999999999998"/>
    <n v="132.54300000000001"/>
  </r>
  <r>
    <x v="12"/>
    <x v="13"/>
    <n v="10"/>
    <x v="6"/>
    <x v="4"/>
    <n v="4"/>
    <n v="8"/>
    <x v="11"/>
    <n v="0"/>
    <x v="0"/>
    <n v="4.9089999999999998"/>
    <n v="39.271999999999998"/>
  </r>
  <r>
    <x v="13"/>
    <x v="0"/>
    <n v="44"/>
    <x v="3"/>
    <x v="0"/>
    <n v="6"/>
    <n v="58"/>
    <x v="150"/>
    <n v="25"/>
    <x v="0"/>
    <n v="5.3380000000000001"/>
    <n v="309.60399999999998"/>
  </r>
  <r>
    <x v="13"/>
    <x v="1"/>
    <n v="11"/>
    <x v="5"/>
    <x v="3"/>
    <n v="3"/>
    <n v="58"/>
    <x v="151"/>
    <n v="18"/>
    <x v="0"/>
    <n v="5.3380000000000001"/>
    <n v="309.60399999999998"/>
  </r>
  <r>
    <x v="13"/>
    <x v="2"/>
    <n v="5"/>
    <x v="9"/>
    <x v="1"/>
    <n v="11"/>
    <n v="58"/>
    <x v="152"/>
    <n v="15"/>
    <x v="0"/>
    <n v="5.3380000000000001"/>
    <n v="309.60399999999998"/>
  </r>
  <r>
    <x v="13"/>
    <x v="3"/>
    <n v="16"/>
    <x v="1"/>
    <x v="1"/>
    <n v="12"/>
    <n v="58"/>
    <x v="153"/>
    <n v="12"/>
    <x v="0"/>
    <n v="5.3380000000000001"/>
    <n v="309.60399999999998"/>
  </r>
  <r>
    <x v="13"/>
    <x v="4"/>
    <n v="55"/>
    <x v="4"/>
    <x v="2"/>
    <n v="15"/>
    <n v="58"/>
    <x v="154"/>
    <n v="10"/>
    <x v="0"/>
    <n v="5.3380000000000001"/>
    <n v="309.60399999999998"/>
  </r>
  <r>
    <x v="13"/>
    <x v="5"/>
    <n v="33"/>
    <x v="19"/>
    <x v="8"/>
    <n v="2"/>
    <n v="58"/>
    <x v="155"/>
    <n v="8"/>
    <x v="0"/>
    <n v="5.3380000000000001"/>
    <n v="309.60399999999998"/>
  </r>
  <r>
    <x v="13"/>
    <x v="6"/>
    <n v="23"/>
    <x v="12"/>
    <x v="8"/>
    <n v="4"/>
    <n v="58"/>
    <x v="156"/>
    <n v="6"/>
    <x v="0"/>
    <n v="5.3380000000000001"/>
    <n v="309.60399999999998"/>
  </r>
  <r>
    <x v="13"/>
    <x v="7"/>
    <n v="4"/>
    <x v="2"/>
    <x v="2"/>
    <n v="14"/>
    <n v="58"/>
    <x v="157"/>
    <n v="5"/>
    <x v="1"/>
    <n v="5.3380000000000001"/>
    <n v="309.60399999999998"/>
  </r>
  <r>
    <x v="13"/>
    <x v="8"/>
    <n v="18"/>
    <x v="17"/>
    <x v="3"/>
    <n v="1"/>
    <n v="58"/>
    <x v="158"/>
    <n v="2"/>
    <x v="0"/>
    <n v="5.3380000000000001"/>
    <n v="309.60399999999998"/>
  </r>
  <r>
    <x v="13"/>
    <x v="9"/>
    <n v="3"/>
    <x v="18"/>
    <x v="5"/>
    <n v="5"/>
    <n v="58"/>
    <x v="159"/>
    <n v="1"/>
    <x v="0"/>
    <n v="5.3380000000000001"/>
    <n v="309.60399999999998"/>
  </r>
  <r>
    <x v="13"/>
    <x v="10"/>
    <n v="31"/>
    <x v="7"/>
    <x v="5"/>
    <n v="7"/>
    <n v="57"/>
    <x v="20"/>
    <n v="0"/>
    <x v="0"/>
    <n v="5.3380000000000001"/>
    <n v="304.26600000000002"/>
  </r>
  <r>
    <x v="13"/>
    <x v="11"/>
    <n v="26"/>
    <x v="11"/>
    <x v="4"/>
    <n v="16"/>
    <n v="57"/>
    <x v="20"/>
    <n v="0"/>
    <x v="0"/>
    <n v="5.3380000000000001"/>
    <n v="304.26600000000002"/>
  </r>
  <r>
    <x v="13"/>
    <x v="12"/>
    <n v="10"/>
    <x v="6"/>
    <x v="4"/>
    <n v="19"/>
    <n v="57"/>
    <x v="20"/>
    <n v="0"/>
    <x v="0"/>
    <n v="5.3380000000000001"/>
    <n v="304.26600000000002"/>
  </r>
  <r>
    <x v="13"/>
    <x v="14"/>
    <n v="77"/>
    <x v="0"/>
    <x v="0"/>
    <n v="9"/>
    <n v="57"/>
    <x v="20"/>
    <n v="0"/>
    <x v="0"/>
    <n v="5.3380000000000001"/>
    <n v="304.26600000000002"/>
  </r>
  <r>
    <x v="13"/>
    <x v="15"/>
    <n v="7"/>
    <x v="13"/>
    <x v="6"/>
    <n v="8"/>
    <n v="57"/>
    <x v="20"/>
    <n v="0"/>
    <x v="0"/>
    <n v="5.3380000000000001"/>
    <n v="304.26600000000002"/>
  </r>
  <r>
    <x v="13"/>
    <x v="16"/>
    <n v="63"/>
    <x v="14"/>
    <x v="7"/>
    <n v="20"/>
    <n v="57"/>
    <x v="20"/>
    <n v="0"/>
    <x v="0"/>
    <n v="5.3380000000000001"/>
    <n v="304.26600000000002"/>
  </r>
  <r>
    <x v="13"/>
    <x v="17"/>
    <n v="20"/>
    <x v="16"/>
    <x v="9"/>
    <n v="13"/>
    <n v="55"/>
    <x v="11"/>
    <n v="0"/>
    <x v="0"/>
    <n v="5.3380000000000001"/>
    <n v="293.59000000000003"/>
  </r>
  <r>
    <x v="13"/>
    <x v="13"/>
    <n v="8"/>
    <x v="15"/>
    <x v="9"/>
    <n v="17"/>
    <n v="49"/>
    <x v="11"/>
    <n v="0"/>
    <x v="0"/>
    <n v="5.3380000000000001"/>
    <n v="261.56200000000001"/>
  </r>
  <r>
    <x v="13"/>
    <x v="13"/>
    <n v="6"/>
    <x v="10"/>
    <x v="7"/>
    <n v="18"/>
    <n v="39"/>
    <x v="11"/>
    <n v="0"/>
    <x v="0"/>
    <n v="5.3380000000000001"/>
    <n v="208.18200000000002"/>
  </r>
  <r>
    <x v="13"/>
    <x v="13"/>
    <n v="99"/>
    <x v="8"/>
    <x v="6"/>
    <n v="10"/>
    <n v="11"/>
    <x v="11"/>
    <n v="0"/>
    <x v="0"/>
    <n v="5.3380000000000001"/>
    <n v="58.718000000000004"/>
  </r>
  <r>
    <x v="14"/>
    <x v="0"/>
    <n v="44"/>
    <x v="3"/>
    <x v="0"/>
    <n v="1"/>
    <n v="57"/>
    <x v="160"/>
    <n v="25"/>
    <x v="0"/>
    <n v="5.4119999999999999"/>
    <n v="308.48399999999998"/>
  </r>
  <r>
    <x v="14"/>
    <x v="1"/>
    <n v="33"/>
    <x v="19"/>
    <x v="8"/>
    <n v="3"/>
    <n v="57"/>
    <x v="161"/>
    <n v="19"/>
    <x v="1"/>
    <n v="5.4119999999999999"/>
    <n v="308.48399999999998"/>
  </r>
  <r>
    <x v="14"/>
    <x v="2"/>
    <n v="23"/>
    <x v="12"/>
    <x v="8"/>
    <n v="4"/>
    <n v="57"/>
    <x v="162"/>
    <n v="15"/>
    <x v="0"/>
    <n v="5.4119999999999999"/>
    <n v="308.48399999999998"/>
  </r>
  <r>
    <x v="14"/>
    <x v="3"/>
    <n v="4"/>
    <x v="2"/>
    <x v="2"/>
    <n v="9"/>
    <n v="57"/>
    <x v="163"/>
    <n v="12"/>
    <x v="0"/>
    <n v="5.4119999999999999"/>
    <n v="308.48399999999998"/>
  </r>
  <r>
    <x v="14"/>
    <x v="4"/>
    <n v="55"/>
    <x v="4"/>
    <x v="2"/>
    <n v="15"/>
    <n v="57"/>
    <x v="164"/>
    <n v="10"/>
    <x v="0"/>
    <n v="5.4119999999999999"/>
    <n v="308.48399999999998"/>
  </r>
  <r>
    <x v="14"/>
    <x v="5"/>
    <n v="10"/>
    <x v="6"/>
    <x v="4"/>
    <n v="8"/>
    <n v="57"/>
    <x v="165"/>
    <n v="8"/>
    <x v="0"/>
    <n v="5.4119999999999999"/>
    <n v="308.48399999999998"/>
  </r>
  <r>
    <x v="14"/>
    <x v="6"/>
    <n v="3"/>
    <x v="18"/>
    <x v="5"/>
    <n v="6"/>
    <n v="57"/>
    <x v="166"/>
    <n v="6"/>
    <x v="0"/>
    <n v="5.4119999999999999"/>
    <n v="308.48399999999998"/>
  </r>
  <r>
    <x v="14"/>
    <x v="7"/>
    <n v="77"/>
    <x v="0"/>
    <x v="0"/>
    <n v="2"/>
    <n v="57"/>
    <x v="167"/>
    <n v="4"/>
    <x v="0"/>
    <n v="5.4119999999999999"/>
    <n v="308.48399999999998"/>
  </r>
  <r>
    <x v="14"/>
    <x v="8"/>
    <n v="31"/>
    <x v="7"/>
    <x v="5"/>
    <n v="7"/>
    <n v="57"/>
    <x v="168"/>
    <n v="2"/>
    <x v="0"/>
    <n v="5.4119999999999999"/>
    <n v="308.48399999999998"/>
  </r>
  <r>
    <x v="14"/>
    <x v="9"/>
    <n v="16"/>
    <x v="1"/>
    <x v="1"/>
    <n v="12"/>
    <n v="56"/>
    <x v="20"/>
    <n v="1"/>
    <x v="0"/>
    <n v="5.4119999999999999"/>
    <n v="303.072"/>
  </r>
  <r>
    <x v="14"/>
    <x v="10"/>
    <n v="26"/>
    <x v="11"/>
    <x v="4"/>
    <n v="10"/>
    <n v="56"/>
    <x v="20"/>
    <n v="0"/>
    <x v="0"/>
    <n v="5.4119999999999999"/>
    <n v="303.072"/>
  </r>
  <r>
    <x v="14"/>
    <x v="11"/>
    <n v="63"/>
    <x v="14"/>
    <x v="7"/>
    <n v="14"/>
    <n v="56"/>
    <x v="20"/>
    <n v="0"/>
    <x v="0"/>
    <n v="5.4119999999999999"/>
    <n v="303.072"/>
  </r>
  <r>
    <x v="14"/>
    <x v="12"/>
    <n v="5"/>
    <x v="9"/>
    <x v="1"/>
    <n v="11"/>
    <n v="56"/>
    <x v="20"/>
    <n v="0"/>
    <x v="0"/>
    <n v="5.4119999999999999"/>
    <n v="303.072"/>
  </r>
  <r>
    <x v="14"/>
    <x v="14"/>
    <n v="6"/>
    <x v="10"/>
    <x v="7"/>
    <n v="20"/>
    <n v="56"/>
    <x v="20"/>
    <n v="0"/>
    <x v="0"/>
    <n v="5.4119999999999999"/>
    <n v="303.072"/>
  </r>
  <r>
    <x v="14"/>
    <x v="15"/>
    <n v="7"/>
    <x v="13"/>
    <x v="6"/>
    <n v="17"/>
    <n v="56"/>
    <x v="20"/>
    <n v="0"/>
    <x v="0"/>
    <n v="5.4119999999999999"/>
    <n v="303.072"/>
  </r>
  <r>
    <x v="14"/>
    <x v="16"/>
    <n v="99"/>
    <x v="8"/>
    <x v="6"/>
    <n v="16"/>
    <n v="56"/>
    <x v="20"/>
    <n v="0"/>
    <x v="0"/>
    <n v="5.4119999999999999"/>
    <n v="303.072"/>
  </r>
  <r>
    <x v="14"/>
    <x v="17"/>
    <n v="20"/>
    <x v="16"/>
    <x v="9"/>
    <n v="18"/>
    <n v="56"/>
    <x v="20"/>
    <n v="0"/>
    <x v="0"/>
    <n v="5.4119999999999999"/>
    <n v="303.072"/>
  </r>
  <r>
    <x v="14"/>
    <x v="18"/>
    <n v="11"/>
    <x v="5"/>
    <x v="3"/>
    <n v="5"/>
    <n v="53"/>
    <x v="11"/>
    <n v="0"/>
    <x v="0"/>
    <n v="5.4119999999999999"/>
    <n v="286.83600000000001"/>
  </r>
  <r>
    <x v="14"/>
    <x v="13"/>
    <n v="18"/>
    <x v="17"/>
    <x v="3"/>
    <n v="13"/>
    <n v="2"/>
    <x v="11"/>
    <n v="0"/>
    <x v="0"/>
    <n v="5.4119999999999999"/>
    <n v="10.824"/>
  </r>
  <r>
    <x v="14"/>
    <x v="13"/>
    <n v="8"/>
    <x v="15"/>
    <x v="9"/>
    <n v="19"/>
    <n v="0"/>
    <x v="11"/>
    <n v="0"/>
    <x v="0"/>
    <n v="5.4119999999999999"/>
    <n v="0"/>
  </r>
  <r>
    <x v="15"/>
    <x v="0"/>
    <n v="11"/>
    <x v="5"/>
    <x v="3"/>
    <n v="5"/>
    <n v="87"/>
    <x v="169"/>
    <n v="25"/>
    <x v="0"/>
    <n v="3.5430000000000001"/>
    <n v="308.24099999999999"/>
  </r>
  <r>
    <x v="15"/>
    <x v="1"/>
    <n v="31"/>
    <x v="7"/>
    <x v="5"/>
    <n v="11"/>
    <n v="87"/>
    <x v="170"/>
    <n v="18"/>
    <x v="0"/>
    <n v="3.5430000000000001"/>
    <n v="308.24099999999999"/>
  </r>
  <r>
    <x v="15"/>
    <x v="2"/>
    <n v="18"/>
    <x v="17"/>
    <x v="3"/>
    <n v="10"/>
    <n v="87"/>
    <x v="171"/>
    <n v="15"/>
    <x v="0"/>
    <n v="3.5430000000000001"/>
    <n v="308.24099999999999"/>
  </r>
  <r>
    <x v="15"/>
    <x v="3"/>
    <n v="55"/>
    <x v="4"/>
    <x v="2"/>
    <n v="8"/>
    <n v="87"/>
    <x v="172"/>
    <n v="12"/>
    <x v="0"/>
    <n v="3.5430000000000001"/>
    <n v="308.24099999999999"/>
  </r>
  <r>
    <x v="15"/>
    <x v="4"/>
    <n v="3"/>
    <x v="18"/>
    <x v="5"/>
    <n v="7"/>
    <n v="87"/>
    <x v="173"/>
    <n v="10"/>
    <x v="0"/>
    <n v="3.5430000000000001"/>
    <n v="308.24099999999999"/>
  </r>
  <r>
    <x v="15"/>
    <x v="5"/>
    <n v="23"/>
    <x v="12"/>
    <x v="8"/>
    <n v="12"/>
    <n v="87"/>
    <x v="174"/>
    <n v="8"/>
    <x v="0"/>
    <n v="3.5430000000000001"/>
    <n v="308.24099999999999"/>
  </r>
  <r>
    <x v="15"/>
    <x v="6"/>
    <n v="26"/>
    <x v="11"/>
    <x v="4"/>
    <n v="6"/>
    <n v="87"/>
    <x v="175"/>
    <n v="6"/>
    <x v="0"/>
    <n v="3.5430000000000001"/>
    <n v="308.24099999999999"/>
  </r>
  <r>
    <x v="15"/>
    <x v="7"/>
    <n v="77"/>
    <x v="0"/>
    <x v="0"/>
    <n v="1"/>
    <n v="87"/>
    <x v="176"/>
    <n v="4"/>
    <x v="0"/>
    <n v="3.5430000000000001"/>
    <n v="308.24099999999999"/>
  </r>
  <r>
    <x v="15"/>
    <x v="8"/>
    <n v="63"/>
    <x v="14"/>
    <x v="0"/>
    <n v="2"/>
    <n v="87"/>
    <x v="177"/>
    <n v="3"/>
    <x v="1"/>
    <n v="3.5430000000000001"/>
    <n v="308.24099999999999"/>
  </r>
  <r>
    <x v="15"/>
    <x v="9"/>
    <n v="4"/>
    <x v="2"/>
    <x v="2"/>
    <n v="15"/>
    <n v="87"/>
    <x v="178"/>
    <n v="1"/>
    <x v="0"/>
    <n v="3.5430000000000001"/>
    <n v="308.24099999999999"/>
  </r>
  <r>
    <x v="15"/>
    <x v="10"/>
    <n v="10"/>
    <x v="6"/>
    <x v="4"/>
    <n v="9"/>
    <n v="87"/>
    <x v="179"/>
    <n v="0"/>
    <x v="0"/>
    <n v="3.5430000000000001"/>
    <n v="308.24099999999999"/>
  </r>
  <r>
    <x v="15"/>
    <x v="11"/>
    <n v="5"/>
    <x v="9"/>
    <x v="1"/>
    <n v="13"/>
    <n v="87"/>
    <x v="180"/>
    <n v="0"/>
    <x v="0"/>
    <n v="3.5430000000000001"/>
    <n v="308.24099999999999"/>
  </r>
  <r>
    <x v="15"/>
    <x v="12"/>
    <n v="99"/>
    <x v="8"/>
    <x v="6"/>
    <n v="14"/>
    <n v="87"/>
    <x v="181"/>
    <n v="0"/>
    <x v="0"/>
    <n v="3.5430000000000001"/>
    <n v="308.24099999999999"/>
  </r>
  <r>
    <x v="15"/>
    <x v="14"/>
    <n v="7"/>
    <x v="13"/>
    <x v="6"/>
    <n v="19"/>
    <n v="87"/>
    <x v="182"/>
    <n v="0"/>
    <x v="0"/>
    <n v="3.5430000000000001"/>
    <n v="308.24099999999999"/>
  </r>
  <r>
    <x v="15"/>
    <x v="15"/>
    <n v="20"/>
    <x v="16"/>
    <x v="9"/>
    <n v="16"/>
    <n v="87"/>
    <x v="183"/>
    <n v="0"/>
    <x v="0"/>
    <n v="3.5430000000000001"/>
    <n v="308.24099999999999"/>
  </r>
  <r>
    <x v="15"/>
    <x v="16"/>
    <n v="89"/>
    <x v="21"/>
    <x v="7"/>
    <n v="18"/>
    <n v="87"/>
    <x v="184"/>
    <n v="0"/>
    <x v="0"/>
    <n v="3.5430000000000001"/>
    <n v="308.24099999999999"/>
  </r>
  <r>
    <x v="15"/>
    <x v="17"/>
    <n v="51"/>
    <x v="22"/>
    <x v="9"/>
    <n v="20"/>
    <n v="87"/>
    <x v="185"/>
    <n v="0"/>
    <x v="0"/>
    <n v="3.5430000000000001"/>
    <n v="308.24099999999999"/>
  </r>
  <r>
    <x v="15"/>
    <x v="13"/>
    <n v="6"/>
    <x v="10"/>
    <x v="7"/>
    <n v="17"/>
    <n v="52"/>
    <x v="11"/>
    <n v="0"/>
    <x v="0"/>
    <n v="3.5430000000000001"/>
    <n v="184.23600000000002"/>
  </r>
  <r>
    <x v="15"/>
    <x v="13"/>
    <n v="33"/>
    <x v="19"/>
    <x v="8"/>
    <n v="3"/>
    <n v="0"/>
    <x v="11"/>
    <n v="0"/>
    <x v="0"/>
    <n v="3.5430000000000001"/>
    <n v="0"/>
  </r>
  <r>
    <x v="15"/>
    <x v="13"/>
    <n v="16"/>
    <x v="1"/>
    <x v="1"/>
    <n v="4"/>
    <n v="0"/>
    <x v="11"/>
    <n v="0"/>
    <x v="0"/>
    <n v="3.5430000000000001"/>
    <n v="0"/>
  </r>
  <r>
    <x v="16"/>
    <x v="0"/>
    <n v="33"/>
    <x v="19"/>
    <x v="8"/>
    <n v="1"/>
    <n v="55"/>
    <x v="186"/>
    <n v="25"/>
    <x v="0"/>
    <n v="5.5540000000000003"/>
    <n v="305.47000000000003"/>
  </r>
  <r>
    <x v="16"/>
    <x v="1"/>
    <n v="77"/>
    <x v="0"/>
    <x v="0"/>
    <n v="2"/>
    <n v="55"/>
    <x v="187"/>
    <n v="18"/>
    <x v="0"/>
    <n v="5.5540000000000003"/>
    <n v="305.47000000000003"/>
  </r>
  <r>
    <x v="16"/>
    <x v="2"/>
    <n v="44"/>
    <x v="3"/>
    <x v="0"/>
    <n v="3"/>
    <n v="55"/>
    <x v="188"/>
    <n v="15"/>
    <x v="0"/>
    <n v="5.5540000000000003"/>
    <n v="305.47000000000003"/>
  </r>
  <r>
    <x v="16"/>
    <x v="3"/>
    <n v="23"/>
    <x v="12"/>
    <x v="8"/>
    <n v="5"/>
    <n v="55"/>
    <x v="189"/>
    <n v="12"/>
    <x v="0"/>
    <n v="5.5540000000000003"/>
    <n v="305.47000000000003"/>
  </r>
  <r>
    <x v="16"/>
    <x v="4"/>
    <n v="4"/>
    <x v="2"/>
    <x v="2"/>
    <n v="4"/>
    <n v="55"/>
    <x v="190"/>
    <n v="10"/>
    <x v="0"/>
    <n v="5.5540000000000003"/>
    <n v="305.47000000000003"/>
  </r>
  <r>
    <x v="16"/>
    <x v="5"/>
    <n v="55"/>
    <x v="4"/>
    <x v="2"/>
    <n v="6"/>
    <n v="55"/>
    <x v="191"/>
    <n v="8"/>
    <x v="0"/>
    <n v="5.5540000000000003"/>
    <n v="305.47000000000003"/>
  </r>
  <r>
    <x v="16"/>
    <x v="6"/>
    <n v="3"/>
    <x v="18"/>
    <x v="5"/>
    <n v="11"/>
    <n v="55"/>
    <x v="192"/>
    <n v="7"/>
    <x v="1"/>
    <n v="5.5540000000000003"/>
    <n v="305.47000000000003"/>
  </r>
  <r>
    <x v="16"/>
    <x v="7"/>
    <n v="10"/>
    <x v="6"/>
    <x v="4"/>
    <n v="9"/>
    <n v="55"/>
    <x v="193"/>
    <n v="4"/>
    <x v="0"/>
    <n v="5.5540000000000003"/>
    <n v="305.47000000000003"/>
  </r>
  <r>
    <x v="16"/>
    <x v="8"/>
    <n v="31"/>
    <x v="7"/>
    <x v="5"/>
    <n v="10"/>
    <n v="55"/>
    <x v="194"/>
    <n v="2"/>
    <x v="0"/>
    <n v="5.5540000000000003"/>
    <n v="305.47000000000003"/>
  </r>
  <r>
    <x v="16"/>
    <x v="9"/>
    <n v="18"/>
    <x v="17"/>
    <x v="3"/>
    <n v="8"/>
    <n v="55"/>
    <x v="195"/>
    <n v="1"/>
    <x v="0"/>
    <n v="5.5540000000000003"/>
    <n v="305.47000000000003"/>
  </r>
  <r>
    <x v="16"/>
    <x v="10"/>
    <n v="26"/>
    <x v="11"/>
    <x v="4"/>
    <n v="7"/>
    <n v="54"/>
    <x v="20"/>
    <n v="0"/>
    <x v="0"/>
    <n v="5.5540000000000003"/>
    <n v="299.916"/>
  </r>
  <r>
    <x v="16"/>
    <x v="11"/>
    <n v="7"/>
    <x v="13"/>
    <x v="6"/>
    <n v="15"/>
    <n v="54"/>
    <x v="20"/>
    <n v="0"/>
    <x v="0"/>
    <n v="5.5540000000000003"/>
    <n v="299.916"/>
  </r>
  <r>
    <x v="16"/>
    <x v="12"/>
    <n v="16"/>
    <x v="1"/>
    <x v="1"/>
    <n v="12"/>
    <n v="54"/>
    <x v="20"/>
    <n v="0"/>
    <x v="0"/>
    <n v="5.5540000000000003"/>
    <n v="299.916"/>
  </r>
  <r>
    <x v="16"/>
    <x v="14"/>
    <n v="5"/>
    <x v="9"/>
    <x v="1"/>
    <n v="13"/>
    <n v="54"/>
    <x v="20"/>
    <n v="0"/>
    <x v="0"/>
    <n v="5.5540000000000003"/>
    <n v="299.916"/>
  </r>
  <r>
    <x v="16"/>
    <x v="15"/>
    <n v="63"/>
    <x v="14"/>
    <x v="7"/>
    <n v="16"/>
    <n v="54"/>
    <x v="20"/>
    <n v="0"/>
    <x v="0"/>
    <n v="5.5540000000000003"/>
    <n v="299.916"/>
  </r>
  <r>
    <x v="16"/>
    <x v="16"/>
    <n v="99"/>
    <x v="8"/>
    <x v="6"/>
    <n v="14"/>
    <n v="54"/>
    <x v="20"/>
    <n v="0"/>
    <x v="0"/>
    <n v="5.5540000000000003"/>
    <n v="299.916"/>
  </r>
  <r>
    <x v="16"/>
    <x v="17"/>
    <n v="6"/>
    <x v="10"/>
    <x v="7"/>
    <n v="18"/>
    <n v="54"/>
    <x v="20"/>
    <n v="0"/>
    <x v="0"/>
    <n v="5.5540000000000003"/>
    <n v="299.916"/>
  </r>
  <r>
    <x v="16"/>
    <x v="18"/>
    <n v="20"/>
    <x v="16"/>
    <x v="9"/>
    <n v="20"/>
    <n v="54"/>
    <x v="20"/>
    <n v="0"/>
    <x v="0"/>
    <n v="5.5540000000000003"/>
    <n v="299.916"/>
  </r>
  <r>
    <x v="16"/>
    <x v="19"/>
    <n v="51"/>
    <x v="22"/>
    <x v="9"/>
    <n v="17"/>
    <n v="53"/>
    <x v="21"/>
    <n v="0"/>
    <x v="0"/>
    <n v="5.5540000000000003"/>
    <n v="294.36200000000002"/>
  </r>
  <r>
    <x v="16"/>
    <x v="13"/>
    <n v="11"/>
    <x v="5"/>
    <x v="3"/>
    <n v="19"/>
    <n v="8"/>
    <x v="11"/>
    <n v="0"/>
    <x v="0"/>
    <n v="5.5540000000000003"/>
    <n v="44.432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C5AAE7-D87D-4285-A1A1-DF38A320BC4C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6:A48" firstHeaderRow="1" firstDataRow="1" firstDataCol="1" rowPageCount="2" colPageCount="1"/>
  <pivotFields count="12">
    <pivotField axis="axisRow" showAll="0">
      <items count="18">
        <item x="4"/>
        <item x="16"/>
        <item x="0"/>
        <item x="14"/>
        <item x="6"/>
        <item x="10"/>
        <item x="12"/>
        <item x="3"/>
        <item x="2"/>
        <item x="7"/>
        <item x="11"/>
        <item x="9"/>
        <item x="15"/>
        <item x="5"/>
        <item x="1"/>
        <item x="13"/>
        <item x="8"/>
        <item t="default"/>
      </items>
    </pivotField>
    <pivotField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13"/>
        <item t="default"/>
      </items>
    </pivotField>
    <pivotField showAll="0"/>
    <pivotField axis="axisPage" multipleItemSelectionAllowed="1" showAll="0">
      <items count="24">
        <item h="1" x="12"/>
        <item h="1" x="8"/>
        <item h="1" x="4"/>
        <item h="1" x="1"/>
        <item h="1" x="18"/>
        <item h="1" x="11"/>
        <item h="1" x="7"/>
        <item h="1" x="14"/>
        <item h="1" x="21"/>
        <item h="1" x="16"/>
        <item h="1" x="13"/>
        <item h="1" x="17"/>
        <item x="2"/>
        <item h="1" x="3"/>
        <item h="1" x="19"/>
        <item h="1" x="10"/>
        <item h="1" x="20"/>
        <item h="1" x="6"/>
        <item h="1" x="22"/>
        <item h="1" x="15"/>
        <item h="1" x="9"/>
        <item h="1" x="5"/>
        <item h="1" x="0"/>
        <item t="default"/>
      </items>
    </pivotField>
    <pivotField showAll="0"/>
    <pivotField showAll="0"/>
    <pivotField showAll="0"/>
    <pivotField axis="axisPage" multipleItemSelectionAllowed="1" showAll="0">
      <items count="197">
        <item h="1" x="79"/>
        <item h="1" x="161"/>
        <item h="1" x="1"/>
        <item h="1" x="80"/>
        <item h="1" x="117"/>
        <item h="1" x="95"/>
        <item h="1" x="2"/>
        <item h="1" x="3"/>
        <item h="1" x="136"/>
        <item h="1" x="29"/>
        <item h="1" x="81"/>
        <item h="1" x="82"/>
        <item h="1" x="107"/>
        <item h="1" x="162"/>
        <item h="1" x="96"/>
        <item h="1" x="83"/>
        <item h="1" x="62"/>
        <item h="1" x="23"/>
        <item h="1" x="4"/>
        <item h="1" x="24"/>
        <item h="1" x="97"/>
        <item h="1" x="170"/>
        <item h="1" x="46"/>
        <item h="1" x="163"/>
        <item h="1" x="164"/>
        <item h="1" x="171"/>
        <item h="1" x="165"/>
        <item h="1" x="172"/>
        <item h="1" x="173"/>
        <item h="1" x="13"/>
        <item h="1" x="174"/>
        <item h="1" x="137"/>
        <item h="1" x="175"/>
        <item h="1" x="118"/>
        <item h="1" x="5"/>
        <item h="1" x="138"/>
        <item h="1" x="176"/>
        <item h="1" x="63"/>
        <item h="1" x="98"/>
        <item h="1" x="187"/>
        <item h="1" x="119"/>
        <item h="1" x="6"/>
        <item h="1" x="84"/>
        <item h="1" x="7"/>
        <item h="1" x="188"/>
        <item h="1" x="30"/>
        <item h="1" x="177"/>
        <item h="1" x="85"/>
        <item h="1" x="64"/>
        <item h="1" x="99"/>
        <item h="1" x="139"/>
        <item h="1" x="47"/>
        <item h="1" x="166"/>
        <item h="1" x="178"/>
        <item h="1" x="31"/>
        <item h="1" x="140"/>
        <item h="1" x="167"/>
        <item h="1" x="189"/>
        <item h="1" x="141"/>
        <item h="1" x="179"/>
        <item h="1" x="142"/>
        <item h="1" x="8"/>
        <item h="1" x="100"/>
        <item h="1" x="120"/>
        <item h="1" x="86"/>
        <item h="1" x="143"/>
        <item h="1" x="32"/>
        <item h="1" x="180"/>
        <item h="1" x="108"/>
        <item h="1" x="121"/>
        <item h="1" x="168"/>
        <item h="1" x="87"/>
        <item h="1" x="181"/>
        <item h="1" x="59"/>
        <item h="1" x="9"/>
        <item h="1" x="132"/>
        <item h="1" x="182"/>
        <item h="1" x="144"/>
        <item h="1" x="33"/>
        <item h="1" x="145"/>
        <item h="1" x="101"/>
        <item h="1" x="146"/>
        <item h="1" x="147"/>
        <item h="1" x="48"/>
        <item h="1" x="102"/>
        <item h="1" x="103"/>
        <item h="1" x="109"/>
        <item h="1" x="122"/>
        <item h="1" x="34"/>
        <item h="1" x="151"/>
        <item h="1" x="10"/>
        <item h="1" x="152"/>
        <item h="1" x="183"/>
        <item h="1" x="104"/>
        <item h="1" x="123"/>
        <item h="1" x="35"/>
        <item h="1" x="88"/>
        <item h="1" x="148"/>
        <item h="1" x="184"/>
        <item h="1" x="14"/>
        <item h="1" x="153"/>
        <item h="1" x="154"/>
        <item h="1" x="133"/>
        <item h="1" x="89"/>
        <item h="1" x="90"/>
        <item h="1" x="91"/>
        <item h="1" x="185"/>
        <item h="1" x="36"/>
        <item h="1" x="92"/>
        <item h="1" x="124"/>
        <item h="1" x="49"/>
        <item h="1" x="125"/>
        <item h="1" x="65"/>
        <item h="1" x="126"/>
        <item h="1" x="127"/>
        <item h="1" x="37"/>
        <item h="1" x="105"/>
        <item h="1" x="38"/>
        <item h="1" x="50"/>
        <item h="1" x="66"/>
        <item h="1" x="67"/>
        <item h="1" x="15"/>
        <item h="1" x="60"/>
        <item h="1" x="155"/>
        <item h="1" x="156"/>
        <item h="1" x="68"/>
        <item h="1" x="128"/>
        <item h="1" x="39"/>
        <item h="1" x="110"/>
        <item h="1" x="69"/>
        <item h="1" x="70"/>
        <item h="1" x="40"/>
        <item h="1" x="41"/>
        <item h="1" x="129"/>
        <item h="1" x="42"/>
        <item h="1" x="43"/>
        <item h="1" x="93"/>
        <item h="1" x="130"/>
        <item h="1" x="51"/>
        <item h="1" x="149"/>
        <item h="1" x="25"/>
        <item h="1" x="190"/>
        <item h="1" x="157"/>
        <item h="1" x="16"/>
        <item h="1" x="111"/>
        <item h="1" x="17"/>
        <item h="1" x="18"/>
        <item h="1" x="19"/>
        <item h="1" x="52"/>
        <item h="1" x="134"/>
        <item h="1" x="53"/>
        <item h="1" x="191"/>
        <item h="1" x="112"/>
        <item h="1" x="113"/>
        <item h="1" x="54"/>
        <item h="1" x="71"/>
        <item h="1" x="55"/>
        <item h="1" x="72"/>
        <item h="1" x="158"/>
        <item h="1" x="73"/>
        <item h="1" x="56"/>
        <item h="1" x="192"/>
        <item h="1" x="57"/>
        <item h="1" x="74"/>
        <item h="1" x="75"/>
        <item h="1" x="76"/>
        <item h="1" x="26"/>
        <item h="1" x="77"/>
        <item h="1" x="193"/>
        <item h="1" x="114"/>
        <item h="1" x="159"/>
        <item h="1" x="115"/>
        <item h="1" x="194"/>
        <item h="1" x="195"/>
        <item h="1" x="20"/>
        <item h="1" x="21"/>
        <item h="1" x="27"/>
        <item x="11"/>
        <item h="1" x="44"/>
        <item h="1" x="45"/>
        <item h="1" x="12"/>
        <item h="1" x="61"/>
        <item h="1" x="28"/>
        <item h="1" x="135"/>
        <item h="1" x="131"/>
        <item h="1" x="0"/>
        <item h="1" x="169"/>
        <item h="1" x="58"/>
        <item h="1" x="106"/>
        <item h="1" x="116"/>
        <item h="1" x="22"/>
        <item h="1" x="186"/>
        <item h="1" x="150"/>
        <item h="1" x="78"/>
        <item h="1" x="94"/>
        <item h="1" x="16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2">
    <i>
      <x v="5"/>
    </i>
    <i t="grand">
      <x/>
    </i>
  </rowItems>
  <colItems count="1">
    <i/>
  </colItems>
  <pageFields count="2">
    <pageField fld="3" hier="-1"/>
    <pageField fld="7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35EDA8-354C-4C1D-9AEF-6434FFB5C1A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1" firstHeaderRow="1" firstDataRow="1" firstDataCol="1" rowPageCount="1" colPageCount="1"/>
  <pivotFields count="12">
    <pivotField showAll="0"/>
    <pivotField showAll="0"/>
    <pivotField showAll="0"/>
    <pivotField axis="axisRow" showAll="0" sortType="ascending">
      <items count="24">
        <item x="12"/>
        <item x="8"/>
        <item x="4"/>
        <item x="1"/>
        <item x="18"/>
        <item x="11"/>
        <item x="7"/>
        <item x="14"/>
        <item x="21"/>
        <item x="16"/>
        <item x="13"/>
        <item x="17"/>
        <item x="2"/>
        <item x="3"/>
        <item x="19"/>
        <item x="10"/>
        <item x="20"/>
        <item x="6"/>
        <item x="22"/>
        <item x="15"/>
        <item x="9"/>
        <item x="5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axis="axisPage" dataField="1" multipleItemSelectionAllowed="1" showAll="0">
      <items count="3">
        <item h="1" x="0"/>
        <item x="1"/>
        <item t="default"/>
      </items>
    </pivotField>
    <pivotField showAll="0"/>
    <pivotField showAll="0"/>
  </pivotFields>
  <rowFields count="1">
    <field x="3"/>
  </rowFields>
  <rowItems count="8">
    <i>
      <x v="2"/>
    </i>
    <i>
      <x v="7"/>
    </i>
    <i>
      <x v="12"/>
    </i>
    <i>
      <x v="4"/>
    </i>
    <i>
      <x v="22"/>
    </i>
    <i>
      <x v="14"/>
    </i>
    <i>
      <x v="13"/>
    </i>
    <i t="grand">
      <x/>
    </i>
  </rowItems>
  <colItems count="1">
    <i/>
  </colItems>
  <pageFields count="1">
    <pageField fld="9" hier="-1"/>
  </pageFields>
  <dataFields count="1">
    <dataField name="Fastest Laps" fld="9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0DB9A3-AA65-4697-96EB-2D2C756C5B68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river">
  <location ref="A32:B42" firstHeaderRow="1" firstDataRow="1" firstDataCol="1" rowPageCount="2" colPageCount="1"/>
  <pivotFields count="12">
    <pivotField axis="axisPage" multipleItemSelectionAllowed="1" showAll="0">
      <items count="18">
        <item h="1" x="4"/>
        <item h="1" x="16"/>
        <item x="0"/>
        <item h="1" x="14"/>
        <item h="1" x="6"/>
        <item h="1" x="10"/>
        <item h="1" x="12"/>
        <item h="1" x="3"/>
        <item h="1" x="2"/>
        <item h="1" x="7"/>
        <item h="1" x="11"/>
        <item h="1" x="9"/>
        <item h="1" x="15"/>
        <item h="1" x="5"/>
        <item h="1" x="1"/>
        <item h="1" x="13"/>
        <item h="1" x="8"/>
        <item t="default"/>
      </items>
    </pivotField>
    <pivotField showAll="0"/>
    <pivotField showAll="0"/>
    <pivotField axis="axisRow" showAll="0" sortType="descending">
      <items count="24">
        <item x="12"/>
        <item x="8"/>
        <item x="4"/>
        <item x="1"/>
        <item x="18"/>
        <item x="11"/>
        <item x="7"/>
        <item x="14"/>
        <item x="21"/>
        <item x="16"/>
        <item x="13"/>
        <item x="17"/>
        <item x="2"/>
        <item x="3"/>
        <item x="19"/>
        <item x="10"/>
        <item x="20"/>
        <item x="6"/>
        <item x="22"/>
        <item x="15"/>
        <item x="9"/>
        <item x="5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axis="axisPage" multipleItemSelectionAllowed="1" showAll="0">
      <items count="197">
        <item h="1" x="79"/>
        <item h="1" x="161"/>
        <item h="1" x="1"/>
        <item h="1" x="80"/>
        <item h="1" x="117"/>
        <item h="1" x="95"/>
        <item h="1" x="2"/>
        <item h="1" x="3"/>
        <item h="1" x="136"/>
        <item h="1" x="29"/>
        <item h="1" x="81"/>
        <item h="1" x="82"/>
        <item h="1" x="107"/>
        <item h="1" x="162"/>
        <item h="1" x="96"/>
        <item h="1" x="83"/>
        <item h="1" x="62"/>
        <item h="1" x="23"/>
        <item h="1" x="4"/>
        <item h="1" x="24"/>
        <item h="1" x="97"/>
        <item h="1" x="170"/>
        <item h="1" x="46"/>
        <item h="1" x="163"/>
        <item h="1" x="164"/>
        <item h="1" x="171"/>
        <item h="1" x="165"/>
        <item h="1" x="172"/>
        <item h="1" x="173"/>
        <item h="1" x="13"/>
        <item h="1" x="174"/>
        <item h="1" x="137"/>
        <item h="1" x="175"/>
        <item h="1" x="118"/>
        <item h="1" x="5"/>
        <item h="1" x="138"/>
        <item h="1" x="176"/>
        <item h="1" x="63"/>
        <item h="1" x="98"/>
        <item h="1" x="187"/>
        <item h="1" x="119"/>
        <item h="1" x="6"/>
        <item h="1" x="84"/>
        <item h="1" x="7"/>
        <item h="1" x="188"/>
        <item h="1" x="30"/>
        <item h="1" x="177"/>
        <item h="1" x="85"/>
        <item h="1" x="64"/>
        <item h="1" x="99"/>
        <item h="1" x="139"/>
        <item h="1" x="47"/>
        <item h="1" x="166"/>
        <item h="1" x="178"/>
        <item h="1" x="31"/>
        <item h="1" x="140"/>
        <item h="1" x="167"/>
        <item h="1" x="189"/>
        <item h="1" x="141"/>
        <item h="1" x="179"/>
        <item h="1" x="142"/>
        <item h="1" x="8"/>
        <item h="1" x="100"/>
        <item h="1" x="120"/>
        <item h="1" x="86"/>
        <item h="1" x="143"/>
        <item h="1" x="32"/>
        <item h="1" x="180"/>
        <item h="1" x="108"/>
        <item h="1" x="121"/>
        <item h="1" x="168"/>
        <item h="1" x="87"/>
        <item h="1" x="181"/>
        <item h="1" x="59"/>
        <item h="1" x="9"/>
        <item h="1" x="132"/>
        <item h="1" x="182"/>
        <item h="1" x="144"/>
        <item h="1" x="33"/>
        <item h="1" x="145"/>
        <item h="1" x="101"/>
        <item h="1" x="146"/>
        <item h="1" x="147"/>
        <item h="1" x="48"/>
        <item h="1" x="102"/>
        <item h="1" x="103"/>
        <item h="1" x="109"/>
        <item h="1" x="122"/>
        <item h="1" x="34"/>
        <item h="1" x="151"/>
        <item h="1" x="10"/>
        <item h="1" x="152"/>
        <item h="1" x="183"/>
        <item h="1" x="104"/>
        <item h="1" x="123"/>
        <item h="1" x="35"/>
        <item h="1" x="88"/>
        <item h="1" x="148"/>
        <item h="1" x="184"/>
        <item h="1" x="14"/>
        <item h="1" x="153"/>
        <item h="1" x="154"/>
        <item h="1" x="133"/>
        <item h="1" x="89"/>
        <item h="1" x="90"/>
        <item h="1" x="91"/>
        <item h="1" x="185"/>
        <item h="1" x="36"/>
        <item h="1" x="92"/>
        <item h="1" x="124"/>
        <item h="1" x="49"/>
        <item h="1" x="125"/>
        <item h="1" x="65"/>
        <item h="1" x="126"/>
        <item h="1" x="127"/>
        <item h="1" x="37"/>
        <item h="1" x="105"/>
        <item h="1" x="38"/>
        <item h="1" x="50"/>
        <item h="1" x="66"/>
        <item h="1" x="67"/>
        <item h="1" x="15"/>
        <item h="1" x="60"/>
        <item h="1" x="155"/>
        <item h="1" x="156"/>
        <item h="1" x="68"/>
        <item h="1" x="128"/>
        <item h="1" x="39"/>
        <item h="1" x="110"/>
        <item h="1" x="69"/>
        <item h="1" x="70"/>
        <item h="1" x="40"/>
        <item h="1" x="41"/>
        <item h="1" x="129"/>
        <item h="1" x="42"/>
        <item h="1" x="43"/>
        <item h="1" x="93"/>
        <item h="1" x="130"/>
        <item h="1" x="51"/>
        <item h="1" x="149"/>
        <item h="1" x="25"/>
        <item h="1" x="190"/>
        <item h="1" x="157"/>
        <item h="1" x="16"/>
        <item h="1" x="111"/>
        <item h="1" x="17"/>
        <item h="1" x="18"/>
        <item h="1" x="19"/>
        <item h="1" x="52"/>
        <item h="1" x="134"/>
        <item h="1" x="53"/>
        <item h="1" x="191"/>
        <item h="1" x="112"/>
        <item h="1" x="113"/>
        <item h="1" x="54"/>
        <item h="1" x="71"/>
        <item h="1" x="55"/>
        <item h="1" x="72"/>
        <item h="1" x="158"/>
        <item h="1" x="73"/>
        <item h="1" x="56"/>
        <item h="1" x="192"/>
        <item h="1" x="57"/>
        <item h="1" x="74"/>
        <item h="1" x="75"/>
        <item h="1" x="76"/>
        <item h="1" x="26"/>
        <item h="1" x="77"/>
        <item h="1" x="193"/>
        <item h="1" x="114"/>
        <item h="1" x="159"/>
        <item h="1" x="115"/>
        <item h="1" x="194"/>
        <item h="1" x="195"/>
        <item h="1" x="20"/>
        <item h="1" x="21"/>
        <item h="1" x="27"/>
        <item x="11"/>
        <item h="1" x="44"/>
        <item h="1" x="45"/>
        <item h="1" x="12"/>
        <item h="1" x="61"/>
        <item h="1" x="28"/>
        <item h="1" x="135"/>
        <item h="1" x="131"/>
        <item h="1" x="0"/>
        <item h="1" x="169"/>
        <item h="1" x="58"/>
        <item h="1" x="106"/>
        <item h="1" x="116"/>
        <item h="1" x="22"/>
        <item h="1" x="186"/>
        <item h="1" x="150"/>
        <item h="1" x="78"/>
        <item h="1" x="94"/>
        <item h="1" x="160"/>
        <item t="default"/>
      </items>
    </pivotField>
    <pivotField showAll="0"/>
    <pivotField showAll="0"/>
    <pivotField showAll="0"/>
    <pivotField showAll="0"/>
  </pivotFields>
  <rowFields count="1">
    <field x="3"/>
  </rowFields>
  <rowItems count="10">
    <i>
      <x v="5"/>
    </i>
    <i>
      <x/>
    </i>
    <i>
      <x v="10"/>
    </i>
    <i>
      <x v="19"/>
    </i>
    <i>
      <x v="7"/>
    </i>
    <i>
      <x v="9"/>
    </i>
    <i>
      <x v="11"/>
    </i>
    <i>
      <x v="4"/>
    </i>
    <i>
      <x v="14"/>
    </i>
    <i t="grand">
      <x/>
    </i>
  </rowItems>
  <colItems count="1">
    <i/>
  </colItems>
  <pageFields count="2">
    <pageField fld="7" hier="-1"/>
    <pageField fld="0" hier="-1"/>
  </pageFields>
  <dataFields count="1">
    <dataField name="laps complete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BC2E12-F85D-4216-9314-515F736A48D7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Grand Prix">
  <location ref="A3:B21" firstHeaderRow="1" firstDataRow="1" firstDataCol="1" rowPageCount="1" colPageCount="1"/>
  <pivotFields count="12">
    <pivotField axis="axisRow" showAll="0" sortType="ascending">
      <items count="18">
        <item x="4"/>
        <item x="16"/>
        <item x="0"/>
        <item x="14"/>
        <item x="6"/>
        <item x="10"/>
        <item x="12"/>
        <item x="3"/>
        <item x="2"/>
        <item x="7"/>
        <item x="11"/>
        <item x="9"/>
        <item x="15"/>
        <item x="5"/>
        <item x="1"/>
        <item x="13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axis="axisPage" dataField="1" showAll="0">
      <items count="197">
        <item x="79"/>
        <item x="161"/>
        <item x="1"/>
        <item x="80"/>
        <item x="117"/>
        <item x="95"/>
        <item x="2"/>
        <item x="3"/>
        <item x="136"/>
        <item x="29"/>
        <item x="81"/>
        <item x="82"/>
        <item x="107"/>
        <item x="162"/>
        <item x="96"/>
        <item x="83"/>
        <item x="62"/>
        <item x="23"/>
        <item x="4"/>
        <item x="24"/>
        <item x="97"/>
        <item x="170"/>
        <item x="46"/>
        <item x="163"/>
        <item x="164"/>
        <item x="171"/>
        <item x="165"/>
        <item x="172"/>
        <item x="173"/>
        <item x="13"/>
        <item x="174"/>
        <item x="137"/>
        <item x="175"/>
        <item x="118"/>
        <item x="5"/>
        <item x="138"/>
        <item x="176"/>
        <item x="63"/>
        <item x="98"/>
        <item x="187"/>
        <item x="119"/>
        <item x="6"/>
        <item x="84"/>
        <item x="7"/>
        <item x="188"/>
        <item x="30"/>
        <item x="177"/>
        <item x="85"/>
        <item x="64"/>
        <item x="99"/>
        <item x="139"/>
        <item x="47"/>
        <item x="166"/>
        <item x="178"/>
        <item x="31"/>
        <item x="140"/>
        <item x="167"/>
        <item x="189"/>
        <item x="141"/>
        <item x="179"/>
        <item x="142"/>
        <item x="8"/>
        <item x="100"/>
        <item x="120"/>
        <item x="86"/>
        <item x="143"/>
        <item x="32"/>
        <item x="180"/>
        <item x="108"/>
        <item x="121"/>
        <item x="168"/>
        <item x="87"/>
        <item x="181"/>
        <item x="59"/>
        <item x="9"/>
        <item x="132"/>
        <item x="182"/>
        <item x="144"/>
        <item x="33"/>
        <item x="145"/>
        <item x="101"/>
        <item x="146"/>
        <item x="147"/>
        <item x="48"/>
        <item x="102"/>
        <item x="103"/>
        <item x="109"/>
        <item x="122"/>
        <item x="34"/>
        <item x="151"/>
        <item x="10"/>
        <item x="152"/>
        <item x="183"/>
        <item x="104"/>
        <item x="123"/>
        <item x="35"/>
        <item x="88"/>
        <item x="148"/>
        <item x="184"/>
        <item x="14"/>
        <item x="153"/>
        <item x="154"/>
        <item x="133"/>
        <item x="89"/>
        <item x="90"/>
        <item x="91"/>
        <item x="185"/>
        <item x="36"/>
        <item x="92"/>
        <item x="124"/>
        <item x="49"/>
        <item x="125"/>
        <item x="65"/>
        <item x="126"/>
        <item x="127"/>
        <item x="37"/>
        <item x="105"/>
        <item x="38"/>
        <item x="50"/>
        <item x="66"/>
        <item x="67"/>
        <item x="15"/>
        <item x="60"/>
        <item x="155"/>
        <item x="156"/>
        <item x="68"/>
        <item x="128"/>
        <item x="39"/>
        <item x="110"/>
        <item x="69"/>
        <item x="70"/>
        <item x="40"/>
        <item x="41"/>
        <item x="129"/>
        <item x="42"/>
        <item x="43"/>
        <item x="93"/>
        <item x="130"/>
        <item x="51"/>
        <item x="149"/>
        <item x="25"/>
        <item x="190"/>
        <item x="157"/>
        <item x="16"/>
        <item x="111"/>
        <item x="17"/>
        <item x="18"/>
        <item x="19"/>
        <item x="52"/>
        <item x="134"/>
        <item x="53"/>
        <item x="191"/>
        <item x="112"/>
        <item x="113"/>
        <item x="54"/>
        <item x="71"/>
        <item x="55"/>
        <item x="72"/>
        <item x="158"/>
        <item x="73"/>
        <item x="56"/>
        <item x="192"/>
        <item x="57"/>
        <item x="74"/>
        <item x="75"/>
        <item x="76"/>
        <item x="26"/>
        <item x="77"/>
        <item x="193"/>
        <item x="114"/>
        <item x="159"/>
        <item x="115"/>
        <item x="194"/>
        <item x="195"/>
        <item x="20"/>
        <item x="21"/>
        <item x="27"/>
        <item x="11"/>
        <item x="44"/>
        <item x="45"/>
        <item x="12"/>
        <item x="61"/>
        <item x="28"/>
        <item x="135"/>
        <item x="131"/>
        <item x="0"/>
        <item x="169"/>
        <item x="58"/>
        <item x="106"/>
        <item x="116"/>
        <item x="22"/>
        <item x="186"/>
        <item x="150"/>
        <item x="78"/>
        <item x="94"/>
        <item x="16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8">
    <i>
      <x v="8"/>
    </i>
    <i>
      <x/>
    </i>
    <i>
      <x v="1"/>
    </i>
    <i>
      <x v="10"/>
    </i>
    <i>
      <x v="13"/>
    </i>
    <i>
      <x v="7"/>
    </i>
    <i>
      <x v="4"/>
    </i>
    <i>
      <x v="11"/>
    </i>
    <i>
      <x v="14"/>
    </i>
    <i>
      <x v="12"/>
    </i>
    <i>
      <x v="3"/>
    </i>
    <i>
      <x v="9"/>
    </i>
    <i>
      <x v="15"/>
    </i>
    <i>
      <x v="6"/>
    </i>
    <i>
      <x v="5"/>
    </i>
    <i>
      <x v="16"/>
    </i>
    <i>
      <x v="2"/>
    </i>
    <i t="grand">
      <x/>
    </i>
  </rowItems>
  <colItems count="1">
    <i/>
  </colItems>
  <pageFields count="1">
    <pageField fld="7" item="177" hier="-1"/>
  </pageFields>
  <dataFields count="1">
    <dataField name="DNF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D51AB5-9980-4CBF-9BB1-3F33AF40C66D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Drivers">
  <location ref="A3:B23" firstHeaderRow="1" firstDataRow="1" firstDataCol="1" rowPageCount="1" colPageCount="1"/>
  <pivotFields count="12">
    <pivotField showAll="0"/>
    <pivotField showAll="0"/>
    <pivotField showAll="0"/>
    <pivotField axis="axisRow" showAll="0" sortType="ascending">
      <items count="24">
        <item x="12"/>
        <item x="8"/>
        <item x="4"/>
        <item x="1"/>
        <item x="18"/>
        <item x="11"/>
        <item x="7"/>
        <item x="14"/>
        <item h="1" x="21"/>
        <item x="16"/>
        <item x="13"/>
        <item x="17"/>
        <item x="2"/>
        <item x="3"/>
        <item x="19"/>
        <item x="10"/>
        <item h="1" x="20"/>
        <item x="6"/>
        <item h="1" x="22"/>
        <item x="15"/>
        <item x="9"/>
        <item x="5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Page" dataField="1" multipleItemSelectionAllowed="1" showAll="0">
      <items count="197">
        <item h="1" x="79"/>
        <item h="1" x="161"/>
        <item h="1" x="1"/>
        <item h="1" x="80"/>
        <item h="1" x="117"/>
        <item h="1" x="95"/>
        <item h="1" x="2"/>
        <item h="1" x="3"/>
        <item h="1" x="136"/>
        <item h="1" x="29"/>
        <item h="1" x="81"/>
        <item h="1" x="82"/>
        <item h="1" x="107"/>
        <item h="1" x="162"/>
        <item h="1" x="96"/>
        <item h="1" x="83"/>
        <item h="1" x="62"/>
        <item h="1" x="23"/>
        <item h="1" x="4"/>
        <item h="1" x="24"/>
        <item h="1" x="97"/>
        <item h="1" x="170"/>
        <item h="1" x="46"/>
        <item h="1" x="163"/>
        <item h="1" x="164"/>
        <item h="1" x="171"/>
        <item h="1" x="165"/>
        <item h="1" x="172"/>
        <item h="1" x="173"/>
        <item h="1" x="13"/>
        <item h="1" x="174"/>
        <item h="1" x="137"/>
        <item h="1" x="175"/>
        <item h="1" x="118"/>
        <item h="1" x="5"/>
        <item h="1" x="138"/>
        <item h="1" x="176"/>
        <item h="1" x="63"/>
        <item h="1" x="98"/>
        <item h="1" x="187"/>
        <item h="1" x="119"/>
        <item h="1" x="6"/>
        <item h="1" x="84"/>
        <item h="1" x="7"/>
        <item h="1" x="188"/>
        <item h="1" x="30"/>
        <item h="1" x="177"/>
        <item h="1" x="85"/>
        <item h="1" x="64"/>
        <item h="1" x="99"/>
        <item h="1" x="139"/>
        <item h="1" x="47"/>
        <item h="1" x="166"/>
        <item h="1" x="178"/>
        <item h="1" x="31"/>
        <item h="1" x="140"/>
        <item h="1" x="167"/>
        <item h="1" x="189"/>
        <item h="1" x="141"/>
        <item h="1" x="179"/>
        <item h="1" x="142"/>
        <item h="1" x="8"/>
        <item h="1" x="100"/>
        <item h="1" x="120"/>
        <item h="1" x="86"/>
        <item h="1" x="143"/>
        <item h="1" x="32"/>
        <item h="1" x="180"/>
        <item h="1" x="108"/>
        <item h="1" x="121"/>
        <item h="1" x="168"/>
        <item h="1" x="87"/>
        <item h="1" x="181"/>
        <item h="1" x="59"/>
        <item h="1" x="9"/>
        <item h="1" x="132"/>
        <item h="1" x="182"/>
        <item h="1" x="144"/>
        <item h="1" x="33"/>
        <item h="1" x="145"/>
        <item h="1" x="101"/>
        <item h="1" x="146"/>
        <item h="1" x="147"/>
        <item h="1" x="48"/>
        <item h="1" x="102"/>
        <item h="1" x="103"/>
        <item h="1" x="109"/>
        <item h="1" x="122"/>
        <item h="1" x="34"/>
        <item h="1" x="151"/>
        <item h="1" x="10"/>
        <item h="1" x="152"/>
        <item h="1" x="183"/>
        <item h="1" x="104"/>
        <item h="1" x="123"/>
        <item h="1" x="35"/>
        <item h="1" x="88"/>
        <item h="1" x="148"/>
        <item h="1" x="184"/>
        <item h="1" x="14"/>
        <item h="1" x="153"/>
        <item h="1" x="154"/>
        <item h="1" x="133"/>
        <item h="1" x="89"/>
        <item h="1" x="90"/>
        <item h="1" x="91"/>
        <item h="1" x="185"/>
        <item h="1" x="36"/>
        <item h="1" x="92"/>
        <item h="1" x="124"/>
        <item h="1" x="49"/>
        <item h="1" x="125"/>
        <item h="1" x="65"/>
        <item h="1" x="126"/>
        <item h="1" x="127"/>
        <item h="1" x="37"/>
        <item h="1" x="105"/>
        <item h="1" x="38"/>
        <item h="1" x="50"/>
        <item h="1" x="66"/>
        <item h="1" x="67"/>
        <item h="1" x="15"/>
        <item h="1" x="60"/>
        <item h="1" x="155"/>
        <item h="1" x="156"/>
        <item h="1" x="68"/>
        <item h="1" x="128"/>
        <item h="1" x="39"/>
        <item h="1" x="110"/>
        <item h="1" x="69"/>
        <item h="1" x="70"/>
        <item h="1" x="40"/>
        <item h="1" x="41"/>
        <item h="1" x="129"/>
        <item h="1" x="42"/>
        <item h="1" x="43"/>
        <item h="1" x="93"/>
        <item h="1" x="130"/>
        <item h="1" x="51"/>
        <item h="1" x="149"/>
        <item h="1" x="25"/>
        <item h="1" x="190"/>
        <item h="1" x="157"/>
        <item h="1" x="16"/>
        <item h="1" x="111"/>
        <item h="1" x="17"/>
        <item h="1" x="18"/>
        <item h="1" x="19"/>
        <item h="1" x="52"/>
        <item h="1" x="134"/>
        <item h="1" x="53"/>
        <item h="1" x="191"/>
        <item h="1" x="112"/>
        <item h="1" x="113"/>
        <item h="1" x="54"/>
        <item h="1" x="71"/>
        <item h="1" x="55"/>
        <item h="1" x="72"/>
        <item h="1" x="158"/>
        <item h="1" x="73"/>
        <item h="1" x="56"/>
        <item h="1" x="192"/>
        <item h="1" x="57"/>
        <item h="1" x="74"/>
        <item h="1" x="75"/>
        <item h="1" x="76"/>
        <item h="1" x="26"/>
        <item h="1" x="77"/>
        <item h="1" x="193"/>
        <item h="1" x="114"/>
        <item h="1" x="159"/>
        <item h="1" x="115"/>
        <item h="1" x="194"/>
        <item h="1" x="195"/>
        <item h="1" x="20"/>
        <item h="1" x="21"/>
        <item h="1" x="27"/>
        <item x="11"/>
        <item h="1" x="44"/>
        <item h="1" x="45"/>
        <item h="1" x="12"/>
        <item h="1" x="61"/>
        <item h="1" x="28"/>
        <item h="1" x="135"/>
        <item h="1" x="131"/>
        <item h="1" x="0"/>
        <item h="1" x="169"/>
        <item h="1" x="58"/>
        <item h="1" x="106"/>
        <item h="1" x="116"/>
        <item h="1" x="22"/>
        <item h="1" x="186"/>
        <item h="1" x="150"/>
        <item h="1" x="78"/>
        <item h="1" x="94"/>
        <item h="1" x="160"/>
        <item t="default"/>
      </items>
    </pivotField>
    <pivotField showAll="0"/>
    <pivotField showAll="0"/>
    <pivotField showAll="0"/>
    <pivotField showAll="0"/>
  </pivotFields>
  <rowFields count="1">
    <field x="3"/>
  </rowFields>
  <rowItems count="20">
    <i>
      <x v="10"/>
    </i>
    <i>
      <x v="4"/>
    </i>
    <i>
      <x v="22"/>
    </i>
    <i>
      <x v="12"/>
    </i>
    <i>
      <x/>
    </i>
    <i>
      <x v="5"/>
    </i>
    <i>
      <x v="2"/>
    </i>
    <i>
      <x v="21"/>
    </i>
    <i>
      <x v="20"/>
    </i>
    <i>
      <x v="15"/>
    </i>
    <i>
      <x v="1"/>
    </i>
    <i>
      <x v="19"/>
    </i>
    <i>
      <x v="17"/>
    </i>
    <i>
      <x v="3"/>
    </i>
    <i>
      <x v="7"/>
    </i>
    <i>
      <x v="6"/>
    </i>
    <i>
      <x v="14"/>
    </i>
    <i>
      <x v="11"/>
    </i>
    <i>
      <x v="9"/>
    </i>
    <i t="grand">
      <x/>
    </i>
  </rowItems>
  <colItems count="1">
    <i/>
  </colItems>
  <pageFields count="1">
    <pageField fld="7" hier="-1"/>
  </pageFields>
  <dataFields count="1">
    <dataField name="DNFS" fld="7" subtotal="count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9BEB89-9F1D-496E-8723-FE303FC6D01A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3:A40" firstHeaderRow="1" firstDataRow="1" firstDataCol="1" rowPageCount="1" colPageCount="1"/>
  <pivotFields count="12">
    <pivotField axis="axisRow" showAll="0">
      <items count="18">
        <item x="4"/>
        <item x="16"/>
        <item x="0"/>
        <item x="14"/>
        <item x="6"/>
        <item x="10"/>
        <item x="12"/>
        <item x="3"/>
        <item x="2"/>
        <item x="7"/>
        <item x="11"/>
        <item x="9"/>
        <item x="15"/>
        <item x="5"/>
        <item x="1"/>
        <item x="13"/>
        <item x="8"/>
        <item t="default"/>
      </items>
    </pivotField>
    <pivotField showAll="0"/>
    <pivotField showAll="0"/>
    <pivotField axis="axisRow" showAll="0">
      <items count="24">
        <item x="12"/>
        <item x="8"/>
        <item x="4"/>
        <item x="1"/>
        <item x="18"/>
        <item x="11"/>
        <item x="7"/>
        <item x="14"/>
        <item x="21"/>
        <item x="16"/>
        <item x="13"/>
        <item x="17"/>
        <item x="2"/>
        <item x="3"/>
        <item x="19"/>
        <item x="10"/>
        <item x="20"/>
        <item x="6"/>
        <item x="22"/>
        <item x="15"/>
        <item x="9"/>
        <item x="5"/>
        <item x="0"/>
        <item t="default"/>
      </items>
    </pivotField>
    <pivotField axis="axisRow" showAll="0">
      <items count="11">
        <item x="6"/>
        <item x="4"/>
        <item x="1"/>
        <item x="9"/>
        <item x="2"/>
        <item x="0"/>
        <item x="3"/>
        <item x="8"/>
        <item x="5"/>
        <item x="7"/>
        <item t="default"/>
      </items>
    </pivotField>
    <pivotField showAll="0"/>
    <pivotField showAll="0"/>
    <pivotField axis="axisPage" multipleItemSelectionAllowed="1" showAll="0">
      <items count="197">
        <item h="1" x="79"/>
        <item h="1" x="161"/>
        <item h="1" x="1"/>
        <item h="1" x="80"/>
        <item h="1" x="117"/>
        <item h="1" x="95"/>
        <item h="1" x="2"/>
        <item h="1" x="3"/>
        <item h="1" x="136"/>
        <item h="1" x="29"/>
        <item h="1" x="81"/>
        <item h="1" x="82"/>
        <item h="1" x="107"/>
        <item h="1" x="162"/>
        <item h="1" x="96"/>
        <item h="1" x="83"/>
        <item h="1" x="62"/>
        <item h="1" x="23"/>
        <item h="1" x="4"/>
        <item h="1" x="24"/>
        <item h="1" x="97"/>
        <item h="1" x="170"/>
        <item h="1" x="46"/>
        <item h="1" x="163"/>
        <item h="1" x="164"/>
        <item h="1" x="171"/>
        <item h="1" x="165"/>
        <item h="1" x="172"/>
        <item h="1" x="173"/>
        <item h="1" x="13"/>
        <item h="1" x="174"/>
        <item h="1" x="137"/>
        <item h="1" x="175"/>
        <item h="1" x="118"/>
        <item h="1" x="5"/>
        <item h="1" x="138"/>
        <item h="1" x="176"/>
        <item h="1" x="63"/>
        <item h="1" x="98"/>
        <item h="1" x="187"/>
        <item h="1" x="119"/>
        <item h="1" x="6"/>
        <item h="1" x="84"/>
        <item h="1" x="7"/>
        <item h="1" x="188"/>
        <item h="1" x="30"/>
        <item h="1" x="177"/>
        <item h="1" x="85"/>
        <item h="1" x="64"/>
        <item h="1" x="99"/>
        <item h="1" x="139"/>
        <item h="1" x="47"/>
        <item h="1" x="166"/>
        <item h="1" x="178"/>
        <item h="1" x="31"/>
        <item h="1" x="140"/>
        <item h="1" x="167"/>
        <item h="1" x="189"/>
        <item h="1" x="141"/>
        <item h="1" x="179"/>
        <item h="1" x="142"/>
        <item h="1" x="8"/>
        <item h="1" x="100"/>
        <item h="1" x="120"/>
        <item h="1" x="86"/>
        <item h="1" x="143"/>
        <item h="1" x="32"/>
        <item h="1" x="180"/>
        <item h="1" x="108"/>
        <item h="1" x="121"/>
        <item h="1" x="168"/>
        <item h="1" x="87"/>
        <item h="1" x="181"/>
        <item h="1" x="59"/>
        <item h="1" x="9"/>
        <item h="1" x="132"/>
        <item h="1" x="182"/>
        <item h="1" x="144"/>
        <item h="1" x="33"/>
        <item h="1" x="145"/>
        <item h="1" x="101"/>
        <item h="1" x="146"/>
        <item h="1" x="147"/>
        <item h="1" x="48"/>
        <item h="1" x="102"/>
        <item h="1" x="103"/>
        <item h="1" x="109"/>
        <item h="1" x="122"/>
        <item h="1" x="34"/>
        <item h="1" x="151"/>
        <item h="1" x="10"/>
        <item h="1" x="152"/>
        <item h="1" x="183"/>
        <item h="1" x="104"/>
        <item h="1" x="123"/>
        <item h="1" x="35"/>
        <item h="1" x="88"/>
        <item h="1" x="148"/>
        <item h="1" x="184"/>
        <item h="1" x="14"/>
        <item h="1" x="153"/>
        <item h="1" x="154"/>
        <item h="1" x="133"/>
        <item h="1" x="89"/>
        <item h="1" x="90"/>
        <item h="1" x="91"/>
        <item h="1" x="185"/>
        <item h="1" x="36"/>
        <item h="1" x="92"/>
        <item h="1" x="124"/>
        <item h="1" x="49"/>
        <item h="1" x="125"/>
        <item h="1" x="65"/>
        <item h="1" x="126"/>
        <item h="1" x="127"/>
        <item h="1" x="37"/>
        <item h="1" x="105"/>
        <item h="1" x="38"/>
        <item h="1" x="50"/>
        <item h="1" x="66"/>
        <item h="1" x="67"/>
        <item h="1" x="15"/>
        <item h="1" x="60"/>
        <item h="1" x="155"/>
        <item h="1" x="156"/>
        <item h="1" x="68"/>
        <item h="1" x="128"/>
        <item h="1" x="39"/>
        <item h="1" x="110"/>
        <item h="1" x="69"/>
        <item h="1" x="70"/>
        <item h="1" x="40"/>
        <item h="1" x="41"/>
        <item h="1" x="129"/>
        <item h="1" x="42"/>
        <item h="1" x="43"/>
        <item h="1" x="93"/>
        <item h="1" x="130"/>
        <item h="1" x="51"/>
        <item h="1" x="149"/>
        <item h="1" x="25"/>
        <item h="1" x="190"/>
        <item h="1" x="157"/>
        <item h="1" x="16"/>
        <item h="1" x="111"/>
        <item h="1" x="17"/>
        <item h="1" x="18"/>
        <item h="1" x="19"/>
        <item h="1" x="52"/>
        <item h="1" x="134"/>
        <item h="1" x="53"/>
        <item h="1" x="191"/>
        <item h="1" x="112"/>
        <item h="1" x="113"/>
        <item h="1" x="54"/>
        <item h="1" x="71"/>
        <item h="1" x="55"/>
        <item h="1" x="72"/>
        <item h="1" x="158"/>
        <item h="1" x="73"/>
        <item h="1" x="56"/>
        <item h="1" x="192"/>
        <item h="1" x="57"/>
        <item h="1" x="74"/>
        <item h="1" x="75"/>
        <item h="1" x="76"/>
        <item h="1" x="26"/>
        <item h="1" x="77"/>
        <item h="1" x="193"/>
        <item h="1" x="114"/>
        <item h="1" x="159"/>
        <item h="1" x="115"/>
        <item h="1" x="194"/>
        <item h="1" x="195"/>
        <item h="1" x="20"/>
        <item h="1" x="21"/>
        <item h="1" x="27"/>
        <item h="1" x="11"/>
        <item x="44"/>
        <item h="1" x="45"/>
        <item h="1" x="12"/>
        <item h="1" x="61"/>
        <item h="1" x="28"/>
        <item h="1" x="135"/>
        <item h="1" x="131"/>
        <item h="1" x="0"/>
        <item h="1" x="169"/>
        <item h="1" x="58"/>
        <item h="1" x="106"/>
        <item h="1" x="116"/>
        <item h="1" x="22"/>
        <item h="1" x="186"/>
        <item h="1" x="150"/>
        <item h="1" x="78"/>
        <item h="1" x="94"/>
        <item h="1" x="160"/>
        <item t="default"/>
      </items>
    </pivotField>
    <pivotField showAll="0"/>
    <pivotField showAll="0"/>
    <pivotField showAll="0"/>
    <pivotField showAll="0"/>
  </pivotFields>
  <rowFields count="3">
    <field x="0"/>
    <field x="3"/>
    <field x="4"/>
  </rowFields>
  <rowItems count="7">
    <i>
      <x v="4"/>
    </i>
    <i r="1">
      <x v="2"/>
    </i>
    <i r="2">
      <x v="4"/>
    </i>
    <i>
      <x v="7"/>
    </i>
    <i r="1">
      <x v="16"/>
    </i>
    <i r="2">
      <x v="6"/>
    </i>
    <i t="grand">
      <x/>
    </i>
  </rowItems>
  <colItems count="1">
    <i/>
  </colItems>
  <pageFields count="1">
    <pageField fld="7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1327CC-8A58-4B34-B9AF-0C054C2A8292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4:A27" firstHeaderRow="1" firstDataRow="1" firstDataCol="1" rowPageCount="2" colPageCount="1"/>
  <pivotFields count="12">
    <pivotField axis="axisRow" showAll="0">
      <items count="18">
        <item x="4"/>
        <item x="16"/>
        <item x="0"/>
        <item x="14"/>
        <item x="6"/>
        <item x="10"/>
        <item x="12"/>
        <item x="3"/>
        <item x="2"/>
        <item x="7"/>
        <item x="11"/>
        <item x="9"/>
        <item x="15"/>
        <item x="5"/>
        <item x="1"/>
        <item x="13"/>
        <item x="8"/>
        <item t="default"/>
      </items>
    </pivotField>
    <pivotField showAll="0"/>
    <pivotField showAll="0"/>
    <pivotField axis="axisRow" showAll="0">
      <items count="24">
        <item x="12"/>
        <item x="8"/>
        <item x="4"/>
        <item x="1"/>
        <item x="18"/>
        <item x="11"/>
        <item x="7"/>
        <item x="14"/>
        <item x="21"/>
        <item x="16"/>
        <item x="13"/>
        <item x="17"/>
        <item x="2"/>
        <item x="3"/>
        <item x="19"/>
        <item x="10"/>
        <item x="20"/>
        <item x="6"/>
        <item x="22"/>
        <item x="15"/>
        <item x="9"/>
        <item x="5"/>
        <item x="0"/>
        <item t="default"/>
      </items>
    </pivotField>
    <pivotField axis="axisPage" multipleItemSelectionAllowed="1" showAll="0">
      <items count="11">
        <item h="1" x="6"/>
        <item h="1" x="4"/>
        <item h="1" x="1"/>
        <item h="1" x="9"/>
        <item h="1" x="2"/>
        <item x="0"/>
        <item h="1" x="3"/>
        <item h="1" x="8"/>
        <item h="1" x="5"/>
        <item h="1" x="7"/>
        <item t="default"/>
      </items>
    </pivotField>
    <pivotField showAll="0"/>
    <pivotField showAll="0"/>
    <pivotField axis="axisPage" multipleItemSelectionAllowed="1" showAll="0">
      <items count="197">
        <item h="1" x="79"/>
        <item h="1" x="161"/>
        <item h="1" x="1"/>
        <item h="1" x="80"/>
        <item h="1" x="117"/>
        <item h="1" x="95"/>
        <item h="1" x="2"/>
        <item h="1" x="3"/>
        <item h="1" x="136"/>
        <item h="1" x="29"/>
        <item h="1" x="81"/>
        <item h="1" x="82"/>
        <item h="1" x="107"/>
        <item h="1" x="162"/>
        <item h="1" x="96"/>
        <item h="1" x="83"/>
        <item h="1" x="62"/>
        <item h="1" x="23"/>
        <item h="1" x="4"/>
        <item h="1" x="24"/>
        <item h="1" x="97"/>
        <item h="1" x="170"/>
        <item h="1" x="46"/>
        <item h="1" x="163"/>
        <item h="1" x="164"/>
        <item h="1" x="171"/>
        <item h="1" x="165"/>
        <item h="1" x="172"/>
        <item h="1" x="173"/>
        <item h="1" x="13"/>
        <item h="1" x="174"/>
        <item h="1" x="137"/>
        <item h="1" x="175"/>
        <item h="1" x="118"/>
        <item h="1" x="5"/>
        <item h="1" x="138"/>
        <item h="1" x="176"/>
        <item h="1" x="63"/>
        <item h="1" x="98"/>
        <item h="1" x="187"/>
        <item h="1" x="119"/>
        <item h="1" x="6"/>
        <item h="1" x="84"/>
        <item h="1" x="7"/>
        <item h="1" x="188"/>
        <item h="1" x="30"/>
        <item h="1" x="177"/>
        <item h="1" x="85"/>
        <item h="1" x="64"/>
        <item h="1" x="99"/>
        <item h="1" x="139"/>
        <item h="1" x="47"/>
        <item h="1" x="166"/>
        <item h="1" x="178"/>
        <item h="1" x="31"/>
        <item h="1" x="140"/>
        <item h="1" x="167"/>
        <item h="1" x="189"/>
        <item h="1" x="141"/>
        <item h="1" x="179"/>
        <item h="1" x="142"/>
        <item h="1" x="8"/>
        <item h="1" x="100"/>
        <item h="1" x="120"/>
        <item h="1" x="86"/>
        <item h="1" x="143"/>
        <item h="1" x="32"/>
        <item h="1" x="180"/>
        <item h="1" x="108"/>
        <item h="1" x="121"/>
        <item h="1" x="168"/>
        <item h="1" x="87"/>
        <item h="1" x="181"/>
        <item h="1" x="59"/>
        <item h="1" x="9"/>
        <item h="1" x="132"/>
        <item h="1" x="182"/>
        <item h="1" x="144"/>
        <item h="1" x="33"/>
        <item h="1" x="145"/>
        <item h="1" x="101"/>
        <item h="1" x="146"/>
        <item h="1" x="147"/>
        <item h="1" x="48"/>
        <item h="1" x="102"/>
        <item h="1" x="103"/>
        <item h="1" x="109"/>
        <item h="1" x="122"/>
        <item h="1" x="34"/>
        <item h="1" x="151"/>
        <item h="1" x="10"/>
        <item h="1" x="152"/>
        <item h="1" x="183"/>
        <item h="1" x="104"/>
        <item h="1" x="123"/>
        <item h="1" x="35"/>
        <item h="1" x="88"/>
        <item h="1" x="148"/>
        <item h="1" x="184"/>
        <item h="1" x="14"/>
        <item h="1" x="153"/>
        <item h="1" x="154"/>
        <item h="1" x="133"/>
        <item h="1" x="89"/>
        <item h="1" x="90"/>
        <item h="1" x="91"/>
        <item h="1" x="185"/>
        <item h="1" x="36"/>
        <item h="1" x="92"/>
        <item h="1" x="124"/>
        <item h="1" x="49"/>
        <item h="1" x="125"/>
        <item h="1" x="65"/>
        <item h="1" x="126"/>
        <item h="1" x="127"/>
        <item h="1" x="37"/>
        <item h="1" x="105"/>
        <item h="1" x="38"/>
        <item h="1" x="50"/>
        <item h="1" x="66"/>
        <item h="1" x="67"/>
        <item h="1" x="15"/>
        <item h="1" x="60"/>
        <item h="1" x="155"/>
        <item h="1" x="156"/>
        <item h="1" x="68"/>
        <item h="1" x="128"/>
        <item h="1" x="39"/>
        <item h="1" x="110"/>
        <item h="1" x="69"/>
        <item h="1" x="70"/>
        <item h="1" x="40"/>
        <item h="1" x="41"/>
        <item h="1" x="129"/>
        <item h="1" x="42"/>
        <item h="1" x="43"/>
        <item h="1" x="93"/>
        <item h="1" x="130"/>
        <item h="1" x="51"/>
        <item h="1" x="149"/>
        <item h="1" x="25"/>
        <item h="1" x="190"/>
        <item h="1" x="157"/>
        <item h="1" x="16"/>
        <item h="1" x="111"/>
        <item h="1" x="17"/>
        <item h="1" x="18"/>
        <item h="1" x="19"/>
        <item h="1" x="52"/>
        <item h="1" x="134"/>
        <item h="1" x="53"/>
        <item h="1" x="191"/>
        <item h="1" x="112"/>
        <item h="1" x="113"/>
        <item h="1" x="54"/>
        <item h="1" x="71"/>
        <item h="1" x="55"/>
        <item h="1" x="72"/>
        <item h="1" x="158"/>
        <item h="1" x="73"/>
        <item h="1" x="56"/>
        <item h="1" x="192"/>
        <item h="1" x="57"/>
        <item h="1" x="74"/>
        <item h="1" x="75"/>
        <item h="1" x="76"/>
        <item h="1" x="26"/>
        <item h="1" x="77"/>
        <item h="1" x="193"/>
        <item h="1" x="114"/>
        <item h="1" x="159"/>
        <item h="1" x="115"/>
        <item h="1" x="194"/>
        <item h="1" x="195"/>
        <item h="1" x="20"/>
        <item h="1" x="21"/>
        <item h="1" x="27"/>
        <item x="11"/>
        <item h="1" x="44"/>
        <item h="1" x="45"/>
        <item h="1" x="12"/>
        <item h="1" x="61"/>
        <item h="1" x="28"/>
        <item h="1" x="135"/>
        <item h="1" x="131"/>
        <item h="1" x="0"/>
        <item h="1" x="169"/>
        <item h="1" x="58"/>
        <item h="1" x="106"/>
        <item h="1" x="116"/>
        <item h="1" x="22"/>
        <item h="1" x="186"/>
        <item h="1" x="150"/>
        <item h="1" x="78"/>
        <item h="1" x="94"/>
        <item h="1" x="160"/>
        <item t="default"/>
      </items>
    </pivotField>
    <pivotField showAll="0"/>
    <pivotField showAll="0"/>
    <pivotField showAll="0"/>
    <pivotField showAll="0"/>
  </pivotFields>
  <rowFields count="2">
    <field x="0"/>
    <field x="3"/>
  </rowFields>
  <rowItems count="3">
    <i>
      <x v="5"/>
    </i>
    <i r="1">
      <x v="22"/>
    </i>
    <i t="grand">
      <x/>
    </i>
  </rowItems>
  <colItems count="1">
    <i/>
  </colItems>
  <pageFields count="2">
    <pageField fld="7" hier="-1"/>
    <pageField fld="4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80924E-289C-4195-8E14-C0DCE44AB8BA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Teams">
  <location ref="A3:B14" firstHeaderRow="1" firstDataRow="1" firstDataCol="1" rowPageCount="1" colPageCount="1"/>
  <pivotFields count="12">
    <pivotField showAll="0"/>
    <pivotField showAll="0"/>
    <pivotField showAll="0"/>
    <pivotField showAll="0"/>
    <pivotField axis="axisRow" showAll="0" sortType="ascending">
      <items count="11">
        <item x="6"/>
        <item x="4"/>
        <item x="1"/>
        <item x="9"/>
        <item x="2"/>
        <item x="0"/>
        <item x="3"/>
        <item x="8"/>
        <item x="5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dataField="1" multipleItemSelectionAllowed="1" showAll="0">
      <items count="197">
        <item h="1" x="79"/>
        <item h="1" x="161"/>
        <item h="1" x="1"/>
        <item h="1" x="80"/>
        <item h="1" x="117"/>
        <item h="1" x="95"/>
        <item h="1" x="2"/>
        <item h="1" x="3"/>
        <item h="1" x="136"/>
        <item h="1" x="29"/>
        <item h="1" x="81"/>
        <item h="1" x="82"/>
        <item h="1" x="107"/>
        <item h="1" x="162"/>
        <item h="1" x="96"/>
        <item h="1" x="83"/>
        <item h="1" x="62"/>
        <item h="1" x="23"/>
        <item h="1" x="4"/>
        <item h="1" x="24"/>
        <item h="1" x="97"/>
        <item h="1" x="170"/>
        <item h="1" x="46"/>
        <item h="1" x="163"/>
        <item h="1" x="164"/>
        <item h="1" x="171"/>
        <item h="1" x="165"/>
        <item h="1" x="172"/>
        <item h="1" x="173"/>
        <item h="1" x="13"/>
        <item h="1" x="174"/>
        <item h="1" x="137"/>
        <item h="1" x="175"/>
        <item h="1" x="118"/>
        <item h="1" x="5"/>
        <item h="1" x="138"/>
        <item h="1" x="176"/>
        <item h="1" x="63"/>
        <item h="1" x="98"/>
        <item h="1" x="187"/>
        <item h="1" x="119"/>
        <item h="1" x="6"/>
        <item h="1" x="84"/>
        <item h="1" x="7"/>
        <item h="1" x="188"/>
        <item h="1" x="30"/>
        <item h="1" x="177"/>
        <item h="1" x="85"/>
        <item h="1" x="64"/>
        <item h="1" x="99"/>
        <item h="1" x="139"/>
        <item h="1" x="47"/>
        <item h="1" x="166"/>
        <item h="1" x="178"/>
        <item h="1" x="31"/>
        <item h="1" x="140"/>
        <item h="1" x="167"/>
        <item h="1" x="189"/>
        <item h="1" x="141"/>
        <item h="1" x="179"/>
        <item h="1" x="142"/>
        <item h="1" x="8"/>
        <item h="1" x="100"/>
        <item h="1" x="120"/>
        <item h="1" x="86"/>
        <item h="1" x="143"/>
        <item h="1" x="32"/>
        <item h="1" x="180"/>
        <item h="1" x="108"/>
        <item h="1" x="121"/>
        <item h="1" x="168"/>
        <item h="1" x="87"/>
        <item h="1" x="181"/>
        <item h="1" x="59"/>
        <item h="1" x="9"/>
        <item h="1" x="132"/>
        <item h="1" x="182"/>
        <item h="1" x="144"/>
        <item h="1" x="33"/>
        <item h="1" x="145"/>
        <item h="1" x="101"/>
        <item h="1" x="146"/>
        <item h="1" x="147"/>
        <item h="1" x="48"/>
        <item h="1" x="102"/>
        <item h="1" x="103"/>
        <item h="1" x="109"/>
        <item h="1" x="122"/>
        <item h="1" x="34"/>
        <item h="1" x="151"/>
        <item h="1" x="10"/>
        <item h="1" x="152"/>
        <item h="1" x="183"/>
        <item h="1" x="104"/>
        <item h="1" x="123"/>
        <item h="1" x="35"/>
        <item h="1" x="88"/>
        <item h="1" x="148"/>
        <item h="1" x="184"/>
        <item h="1" x="14"/>
        <item h="1" x="153"/>
        <item h="1" x="154"/>
        <item h="1" x="133"/>
        <item h="1" x="89"/>
        <item h="1" x="90"/>
        <item h="1" x="91"/>
        <item h="1" x="185"/>
        <item h="1" x="36"/>
        <item h="1" x="92"/>
        <item h="1" x="124"/>
        <item h="1" x="49"/>
        <item h="1" x="125"/>
        <item h="1" x="65"/>
        <item h="1" x="126"/>
        <item h="1" x="127"/>
        <item h="1" x="37"/>
        <item h="1" x="105"/>
        <item h="1" x="38"/>
        <item h="1" x="50"/>
        <item h="1" x="66"/>
        <item h="1" x="67"/>
        <item h="1" x="15"/>
        <item h="1" x="60"/>
        <item h="1" x="155"/>
        <item h="1" x="156"/>
        <item h="1" x="68"/>
        <item h="1" x="128"/>
        <item h="1" x="39"/>
        <item h="1" x="110"/>
        <item h="1" x="69"/>
        <item h="1" x="70"/>
        <item h="1" x="40"/>
        <item h="1" x="41"/>
        <item h="1" x="129"/>
        <item h="1" x="42"/>
        <item h="1" x="43"/>
        <item h="1" x="93"/>
        <item h="1" x="130"/>
        <item h="1" x="51"/>
        <item h="1" x="149"/>
        <item h="1" x="25"/>
        <item h="1" x="190"/>
        <item h="1" x="157"/>
        <item h="1" x="16"/>
        <item h="1" x="111"/>
        <item h="1" x="17"/>
        <item h="1" x="18"/>
        <item h="1" x="19"/>
        <item h="1" x="52"/>
        <item h="1" x="134"/>
        <item h="1" x="53"/>
        <item h="1" x="191"/>
        <item h="1" x="112"/>
        <item h="1" x="113"/>
        <item h="1" x="54"/>
        <item h="1" x="71"/>
        <item h="1" x="55"/>
        <item h="1" x="72"/>
        <item h="1" x="158"/>
        <item h="1" x="73"/>
        <item h="1" x="56"/>
        <item h="1" x="192"/>
        <item h="1" x="57"/>
        <item h="1" x="74"/>
        <item h="1" x="75"/>
        <item h="1" x="76"/>
        <item h="1" x="26"/>
        <item h="1" x="77"/>
        <item h="1" x="193"/>
        <item h="1" x="114"/>
        <item h="1" x="159"/>
        <item h="1" x="115"/>
        <item h="1" x="194"/>
        <item h="1" x="195"/>
        <item h="1" x="20"/>
        <item h="1" x="21"/>
        <item h="1" x="27"/>
        <item x="11"/>
        <item h="1" x="44"/>
        <item h="1" x="45"/>
        <item h="1" x="12"/>
        <item h="1" x="61"/>
        <item h="1" x="28"/>
        <item h="1" x="135"/>
        <item h="1" x="131"/>
        <item h="1" x="0"/>
        <item h="1" x="169"/>
        <item h="1" x="58"/>
        <item h="1" x="106"/>
        <item h="1" x="116"/>
        <item h="1" x="22"/>
        <item h="1" x="186"/>
        <item h="1" x="150"/>
        <item h="1" x="78"/>
        <item h="1" x="94"/>
        <item h="1" x="160"/>
        <item t="default"/>
      </items>
    </pivotField>
    <pivotField showAll="0"/>
    <pivotField showAll="0"/>
    <pivotField showAll="0"/>
    <pivotField showAll="0"/>
  </pivotFields>
  <rowFields count="1">
    <field x="4"/>
  </rowFields>
  <rowItems count="11">
    <i>
      <x v="5"/>
    </i>
    <i>
      <x v="4"/>
    </i>
    <i>
      <x/>
    </i>
    <i>
      <x v="1"/>
    </i>
    <i>
      <x v="8"/>
    </i>
    <i>
      <x v="2"/>
    </i>
    <i>
      <x v="6"/>
    </i>
    <i>
      <x v="9"/>
    </i>
    <i>
      <x v="7"/>
    </i>
    <i>
      <x v="3"/>
    </i>
    <i t="grand">
      <x/>
    </i>
  </rowItems>
  <colItems count="1">
    <i/>
  </colItems>
  <pageFields count="1">
    <pageField fld="7" hier="-1"/>
  </pageFields>
  <dataFields count="1">
    <dataField name="DNFs" fld="7" subtotal="count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61DEA8-948E-4CE9-ADE9-E22C35838A82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6:B64" firstHeaderRow="1" firstDataRow="1" firstDataCol="1" rowPageCount="2" colPageCount="1"/>
  <pivotFields count="12">
    <pivotField axis="axisRow" showAll="0">
      <items count="18">
        <item x="4"/>
        <item x="16"/>
        <item x="0"/>
        <item x="14"/>
        <item x="6"/>
        <item x="10"/>
        <item x="12"/>
        <item x="3"/>
        <item x="2"/>
        <item x="7"/>
        <item x="11"/>
        <item x="9"/>
        <item x="15"/>
        <item x="5"/>
        <item x="1"/>
        <item x="13"/>
        <item x="8"/>
        <item t="default"/>
      </items>
    </pivotField>
    <pivotField axis="axisPage" multipleItemSelectionAllowed="1" showAll="0">
      <items count="2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4"/>
        <item h="1" x="15"/>
        <item h="1" x="16"/>
        <item h="1" x="17"/>
        <item h="1" x="18"/>
        <item h="1" x="19"/>
        <item x="13"/>
        <item t="default"/>
      </items>
    </pivotField>
    <pivotField showAll="0"/>
    <pivotField showAll="0"/>
    <pivotField showAll="0"/>
    <pivotField showAll="0"/>
    <pivotField dataField="1" showAll="0"/>
    <pivotField axis="axisPage" multipleItemSelectionAllowed="1" showAll="0">
      <items count="197">
        <item h="1" x="79"/>
        <item h="1" x="161"/>
        <item h="1" x="1"/>
        <item h="1" x="80"/>
        <item h="1" x="117"/>
        <item h="1" x="95"/>
        <item h="1" x="2"/>
        <item h="1" x="3"/>
        <item h="1" x="136"/>
        <item h="1" x="29"/>
        <item h="1" x="81"/>
        <item h="1" x="82"/>
        <item h="1" x="107"/>
        <item h="1" x="162"/>
        <item h="1" x="96"/>
        <item h="1" x="83"/>
        <item h="1" x="62"/>
        <item h="1" x="23"/>
        <item h="1" x="4"/>
        <item h="1" x="24"/>
        <item h="1" x="97"/>
        <item h="1" x="170"/>
        <item h="1" x="46"/>
        <item h="1" x="163"/>
        <item h="1" x="164"/>
        <item h="1" x="171"/>
        <item h="1" x="165"/>
        <item h="1" x="172"/>
        <item h="1" x="173"/>
        <item h="1" x="13"/>
        <item h="1" x="174"/>
        <item h="1" x="137"/>
        <item h="1" x="175"/>
        <item h="1" x="118"/>
        <item h="1" x="5"/>
        <item h="1" x="138"/>
        <item h="1" x="176"/>
        <item h="1" x="63"/>
        <item h="1" x="98"/>
        <item h="1" x="187"/>
        <item h="1" x="119"/>
        <item h="1" x="6"/>
        <item h="1" x="84"/>
        <item h="1" x="7"/>
        <item h="1" x="188"/>
        <item h="1" x="30"/>
        <item h="1" x="177"/>
        <item h="1" x="85"/>
        <item h="1" x="64"/>
        <item h="1" x="99"/>
        <item h="1" x="139"/>
        <item h="1" x="47"/>
        <item h="1" x="166"/>
        <item h="1" x="178"/>
        <item h="1" x="31"/>
        <item h="1" x="140"/>
        <item h="1" x="167"/>
        <item h="1" x="189"/>
        <item h="1" x="141"/>
        <item h="1" x="179"/>
        <item h="1" x="142"/>
        <item h="1" x="8"/>
        <item h="1" x="100"/>
        <item h="1" x="120"/>
        <item h="1" x="86"/>
        <item h="1" x="143"/>
        <item h="1" x="32"/>
        <item h="1" x="180"/>
        <item h="1" x="108"/>
        <item h="1" x="121"/>
        <item h="1" x="168"/>
        <item h="1" x="87"/>
        <item h="1" x="181"/>
        <item h="1" x="59"/>
        <item h="1" x="9"/>
        <item h="1" x="132"/>
        <item h="1" x="182"/>
        <item h="1" x="144"/>
        <item h="1" x="33"/>
        <item h="1" x="145"/>
        <item h="1" x="101"/>
        <item h="1" x="146"/>
        <item h="1" x="147"/>
        <item h="1" x="48"/>
        <item h="1" x="102"/>
        <item h="1" x="103"/>
        <item h="1" x="109"/>
        <item h="1" x="122"/>
        <item h="1" x="34"/>
        <item h="1" x="151"/>
        <item h="1" x="10"/>
        <item h="1" x="152"/>
        <item h="1" x="183"/>
        <item h="1" x="104"/>
        <item h="1" x="123"/>
        <item h="1" x="35"/>
        <item h="1" x="88"/>
        <item h="1" x="148"/>
        <item h="1" x="184"/>
        <item h="1" x="14"/>
        <item h="1" x="153"/>
        <item h="1" x="154"/>
        <item h="1" x="133"/>
        <item h="1" x="89"/>
        <item h="1" x="90"/>
        <item h="1" x="91"/>
        <item h="1" x="185"/>
        <item h="1" x="36"/>
        <item h="1" x="92"/>
        <item h="1" x="124"/>
        <item h="1" x="49"/>
        <item h="1" x="125"/>
        <item h="1" x="65"/>
        <item h="1" x="126"/>
        <item h="1" x="127"/>
        <item h="1" x="37"/>
        <item h="1" x="105"/>
        <item h="1" x="38"/>
        <item h="1" x="50"/>
        <item h="1" x="66"/>
        <item h="1" x="67"/>
        <item h="1" x="15"/>
        <item h="1" x="60"/>
        <item h="1" x="155"/>
        <item h="1" x="156"/>
        <item h="1" x="68"/>
        <item h="1" x="128"/>
        <item h="1" x="39"/>
        <item h="1" x="110"/>
        <item h="1" x="69"/>
        <item h="1" x="70"/>
        <item h="1" x="40"/>
        <item h="1" x="41"/>
        <item h="1" x="129"/>
        <item h="1" x="42"/>
        <item h="1" x="43"/>
        <item h="1" x="93"/>
        <item h="1" x="130"/>
        <item h="1" x="51"/>
        <item h="1" x="149"/>
        <item h="1" x="25"/>
        <item h="1" x="190"/>
        <item h="1" x="157"/>
        <item h="1" x="16"/>
        <item h="1" x="111"/>
        <item h="1" x="17"/>
        <item h="1" x="18"/>
        <item h="1" x="19"/>
        <item h="1" x="52"/>
        <item h="1" x="134"/>
        <item h="1" x="53"/>
        <item h="1" x="191"/>
        <item h="1" x="112"/>
        <item h="1" x="113"/>
        <item h="1" x="54"/>
        <item h="1" x="71"/>
        <item h="1" x="55"/>
        <item h="1" x="72"/>
        <item h="1" x="158"/>
        <item h="1" x="73"/>
        <item h="1" x="56"/>
        <item h="1" x="192"/>
        <item h="1" x="57"/>
        <item h="1" x="74"/>
        <item h="1" x="75"/>
        <item h="1" x="76"/>
        <item h="1" x="26"/>
        <item h="1" x="77"/>
        <item h="1" x="193"/>
        <item h="1" x="114"/>
        <item h="1" x="159"/>
        <item h="1" x="115"/>
        <item h="1" x="194"/>
        <item h="1" x="195"/>
        <item h="1" x="20"/>
        <item h="1" x="21"/>
        <item h="1" x="27"/>
        <item x="11"/>
        <item h="1" x="44"/>
        <item h="1" x="45"/>
        <item h="1" x="12"/>
        <item h="1" x="61"/>
        <item h="1" x="28"/>
        <item h="1" x="135"/>
        <item h="1" x="131"/>
        <item h="1" x="0"/>
        <item h="1" x="169"/>
        <item h="1" x="58"/>
        <item h="1" x="106"/>
        <item h="1" x="116"/>
        <item h="1" x="22"/>
        <item h="1" x="186"/>
        <item h="1" x="150"/>
        <item h="1" x="78"/>
        <item h="1" x="94"/>
        <item h="1" x="16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pageFields count="2">
    <pageField fld="1" hier="-1"/>
    <pageField fld="7" hier="-1"/>
  </pageFields>
  <dataFields count="1">
    <dataField name="Sum of Lap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A31000-7012-4D81-B5FC-8EF3E824A9C4}" name="PivotTable1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 rowHeaderCaption="Grand Prix" colHeaderCaption="Drivers">
  <location ref="A3:L21" firstHeaderRow="1" firstDataRow="2" firstDataCol="1"/>
  <pivotFields count="12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axis="axisCol" showAll="0" measureFilter="1" sortType="descending">
      <items count="24">
        <item x="3"/>
        <item x="0"/>
        <item x="19"/>
        <item x="5"/>
        <item x="18"/>
        <item x="4"/>
        <item x="12"/>
        <item x="1"/>
        <item x="2"/>
        <item x="6"/>
        <item x="9"/>
        <item x="15"/>
        <item x="22"/>
        <item x="20"/>
        <item x="10"/>
        <item x="17"/>
        <item x="13"/>
        <item x="16"/>
        <item x="21"/>
        <item x="14"/>
        <item x="7"/>
        <item x="11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Fields count="1">
    <field x="3"/>
  </colFields>
  <colItems count="11">
    <i>
      <x/>
    </i>
    <i>
      <x v="1"/>
    </i>
    <i>
      <x v="2"/>
    </i>
    <i>
      <x v="3"/>
    </i>
    <i>
      <x v="4"/>
    </i>
    <i>
      <x v="6"/>
    </i>
    <i>
      <x v="5"/>
    </i>
    <i>
      <x v="7"/>
    </i>
    <i>
      <x v="8"/>
    </i>
    <i>
      <x v="15"/>
    </i>
    <i>
      <x v="9"/>
    </i>
  </colItems>
  <dataFields count="1">
    <dataField name="Sum of Points" fld="8" showDataAs="runTotal" baseField="0" baseItem="0"/>
  </dataFields>
  <chartFormats count="47">
    <chartFormat chart="0" format="86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87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88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89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90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91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92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93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0" format="94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0" format="95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0" format="96" series="1">
      <pivotArea type="data" outline="0" fieldPosition="0">
        <references count="1">
          <reference field="3" count="1" selected="0">
            <x v="10"/>
          </reference>
        </references>
      </pivotArea>
    </chartFormat>
    <chartFormat chart="0" format="97" series="1">
      <pivotArea type="data" outline="0" fieldPosition="0">
        <references count="1">
          <reference field="3" count="1" selected="0">
            <x v="11"/>
          </reference>
        </references>
      </pivotArea>
    </chartFormat>
    <chartFormat chart="0" format="98" series="1">
      <pivotArea type="data" outline="0" fieldPosition="0">
        <references count="1">
          <reference field="3" count="1" selected="0">
            <x v="12"/>
          </reference>
        </references>
      </pivotArea>
    </chartFormat>
    <chartFormat chart="0" format="99" series="1">
      <pivotArea type="data" outline="0" fieldPosition="0">
        <references count="1">
          <reference field="3" count="1" selected="0">
            <x v="13"/>
          </reference>
        </references>
      </pivotArea>
    </chartFormat>
    <chartFormat chart="0" format="100" series="1">
      <pivotArea type="data" outline="0" fieldPosition="0">
        <references count="1">
          <reference field="3" count="1" selected="0">
            <x v="14"/>
          </reference>
        </references>
      </pivotArea>
    </chartFormat>
    <chartFormat chart="0" format="101" series="1">
      <pivotArea type="data" outline="0" fieldPosition="0">
        <references count="1">
          <reference field="3" count="1" selected="0">
            <x v="15"/>
          </reference>
        </references>
      </pivotArea>
    </chartFormat>
    <chartFormat chart="0" format="102" series="1">
      <pivotArea type="data" outline="0" fieldPosition="0">
        <references count="1">
          <reference field="3" count="1" selected="0">
            <x v="16"/>
          </reference>
        </references>
      </pivotArea>
    </chartFormat>
    <chartFormat chart="0" format="103" series="1">
      <pivotArea type="data" outline="0" fieldPosition="0">
        <references count="1">
          <reference field="3" count="1" selected="0">
            <x v="17"/>
          </reference>
        </references>
      </pivotArea>
    </chartFormat>
    <chartFormat chart="0" format="104" series="1">
      <pivotArea type="data" outline="0" fieldPosition="0">
        <references count="1">
          <reference field="3" count="1" selected="0">
            <x v="18"/>
          </reference>
        </references>
      </pivotArea>
    </chartFormat>
    <chartFormat chart="0" format="105" series="1">
      <pivotArea type="data" outline="0" fieldPosition="0">
        <references count="1">
          <reference field="3" count="1" selected="0">
            <x v="19"/>
          </reference>
        </references>
      </pivotArea>
    </chartFormat>
    <chartFormat chart="0" format="106" series="1">
      <pivotArea type="data" outline="0" fieldPosition="0">
        <references count="1">
          <reference field="3" count="1" selected="0">
            <x v="20"/>
          </reference>
        </references>
      </pivotArea>
    </chartFormat>
    <chartFormat chart="0" format="107" series="1">
      <pivotArea type="data" outline="0" fieldPosition="0">
        <references count="1">
          <reference field="3" count="1" selected="0">
            <x v="21"/>
          </reference>
        </references>
      </pivotArea>
    </chartFormat>
    <chartFormat chart="0" format="108" series="1">
      <pivotArea type="data" outline="0" fieldPosition="0">
        <references count="1">
          <reference field="3" count="1" selected="0">
            <x v="22"/>
          </reference>
        </references>
      </pivotArea>
    </chartFormat>
    <chartFormat chart="0" format="10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0" format="16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497104-3EF1-42C0-935C-151EFFF3E15F}" name="PivotTable1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 rowHeaderCaption="Grand Prix" colHeaderCaption="Drivers">
  <location ref="A3:K21" firstHeaderRow="1" firstDataRow="2" firstDataCol="1"/>
  <pivotFields count="12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axis="axisCol" showAll="0" sortType="descending">
      <items count="11">
        <item x="6"/>
        <item x="4"/>
        <item x="1"/>
        <item x="9"/>
        <item x="2"/>
        <item x="0"/>
        <item x="3"/>
        <item x="8"/>
        <item x="5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Fields count="1">
    <field x="4"/>
  </colFields>
  <colItems count="10">
    <i>
      <x v="5"/>
    </i>
    <i>
      <x v="7"/>
    </i>
    <i>
      <x v="6"/>
    </i>
    <i>
      <x v="4"/>
    </i>
    <i>
      <x v="8"/>
    </i>
    <i>
      <x v="2"/>
    </i>
    <i>
      <x v="1"/>
    </i>
    <i>
      <x/>
    </i>
    <i>
      <x v="3"/>
    </i>
    <i>
      <x v="9"/>
    </i>
  </colItems>
  <dataFields count="1">
    <dataField name="Sum of Points" fld="8" showDataAs="runTotal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D19DE4-32C1-4CD0-B188-DC27B49A4CB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4:B35" firstHeaderRow="1" firstDataRow="1" firstDataCol="1" rowPageCount="3" colPageCount="1"/>
  <pivotFields count="12">
    <pivotField axis="axisRow" showAll="0">
      <items count="18">
        <item x="4"/>
        <item x="16"/>
        <item x="0"/>
        <item x="14"/>
        <item x="6"/>
        <item x="10"/>
        <item x="12"/>
        <item x="3"/>
        <item x="2"/>
        <item x="7"/>
        <item x="11"/>
        <item x="9"/>
        <item x="15"/>
        <item x="5"/>
        <item x="1"/>
        <item x="13"/>
        <item x="8"/>
        <item t="default"/>
      </items>
    </pivotField>
    <pivotField axis="axisPage" dataField="1" multipleItemSelectionAllowed="1" showAll="0">
      <items count="21">
        <item x="0"/>
        <item x="1"/>
        <item x="2"/>
        <item x="3"/>
        <item x="4"/>
        <item x="5"/>
        <item x="6"/>
        <item x="7"/>
        <item x="8"/>
        <item x="9"/>
        <item h="1" x="10"/>
        <item h="1" x="11"/>
        <item h="1" x="12"/>
        <item h="1" x="14"/>
        <item h="1" x="15"/>
        <item h="1" x="16"/>
        <item h="1" x="17"/>
        <item h="1" x="18"/>
        <item h="1" x="19"/>
        <item h="1" x="13"/>
        <item t="default"/>
      </items>
    </pivotField>
    <pivotField showAll="0"/>
    <pivotField axis="axisPage" multipleItemSelectionAllowed="1" showAll="0">
      <items count="24">
        <item h="1" x="12"/>
        <item h="1" x="8"/>
        <item h="1" x="4"/>
        <item h="1" x="1"/>
        <item h="1" x="18"/>
        <item h="1" x="11"/>
        <item h="1" x="7"/>
        <item x="14"/>
        <item h="1" x="21"/>
        <item h="1" x="16"/>
        <item h="1" x="13"/>
        <item h="1" x="17"/>
        <item h="1" x="2"/>
        <item h="1" x="3"/>
        <item h="1" x="19"/>
        <item h="1" x="10"/>
        <item h="1" x="20"/>
        <item h="1" x="6"/>
        <item h="1" x="22"/>
        <item h="1" x="15"/>
        <item h="1" x="9"/>
        <item h="1" x="5"/>
        <item h="1" x="0"/>
        <item t="default"/>
      </items>
    </pivotField>
    <pivotField axis="axisPage" multipleItemSelectionAllowed="1" showAll="0">
      <items count="11">
        <item h="1" x="6"/>
        <item h="1" x="4"/>
        <item h="1" x="1"/>
        <item h="1" x="9"/>
        <item h="1" x="2"/>
        <item h="1" x="0"/>
        <item h="1" x="3"/>
        <item h="1" x="8"/>
        <item h="1" x="5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">
    <i t="grand">
      <x/>
    </i>
  </rowItems>
  <colItems count="1">
    <i/>
  </colItems>
  <pageFields count="3">
    <pageField fld="3" hier="-1"/>
    <pageField fld="1" hier="-1"/>
    <pageField fld="4" hier="-1"/>
  </pageFields>
  <dataFields count="1">
    <dataField name="Count of Posit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EE2768-FE79-421E-B035-CC91FCC1CCD5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Drivers">
  <location ref="A3:B24" firstHeaderRow="1" firstDataRow="1" firstDataCol="1"/>
  <pivotFields count="12">
    <pivotField showAll="0"/>
    <pivotField showAll="0"/>
    <pivotField showAll="0"/>
    <pivotField axis="axisRow" showAll="0" sortType="ascending">
      <items count="24">
        <item x="12"/>
        <item x="8"/>
        <item x="4"/>
        <item x="1"/>
        <item x="18"/>
        <item x="11"/>
        <item x="7"/>
        <item x="14"/>
        <item h="1" x="21"/>
        <item x="16"/>
        <item x="13"/>
        <item x="17"/>
        <item x="2"/>
        <item x="3"/>
        <item x="19"/>
        <item x="10"/>
        <item h="1" x="20"/>
        <item x="6"/>
        <item h="1" x="22"/>
        <item x="15"/>
        <item x="9"/>
        <item x="5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21">
    <i>
      <x v="11"/>
    </i>
    <i>
      <x v="14"/>
    </i>
    <i>
      <x v="19"/>
    </i>
    <i>
      <x v="9"/>
    </i>
    <i>
      <x v="3"/>
    </i>
    <i>
      <x v="6"/>
    </i>
    <i>
      <x v="17"/>
    </i>
    <i>
      <x v="21"/>
    </i>
    <i>
      <x v="2"/>
    </i>
    <i>
      <x v="1"/>
    </i>
    <i>
      <x v="7"/>
    </i>
    <i>
      <x v="20"/>
    </i>
    <i>
      <x v="15"/>
    </i>
    <i>
      <x v="13"/>
    </i>
    <i>
      <x v="4"/>
    </i>
    <i>
      <x v="5"/>
    </i>
    <i>
      <x v="22"/>
    </i>
    <i>
      <x/>
    </i>
    <i>
      <x v="10"/>
    </i>
    <i>
      <x v="12"/>
    </i>
    <i t="grand">
      <x/>
    </i>
  </rowItems>
  <colItems count="1">
    <i/>
  </colItems>
  <dataFields count="1">
    <dataField name="Total Laps Driven" fld="6" baseField="0" baseItem="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A76E7C-8376-452B-B2BC-F035F79D1A0D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Drivers">
  <location ref="A3:B24" firstHeaderRow="1" firstDataRow="1" firstDataCol="1"/>
  <pivotFields count="12">
    <pivotField showAll="0"/>
    <pivotField showAll="0"/>
    <pivotField showAll="0"/>
    <pivotField axis="axisRow" showAll="0" sortType="ascending">
      <items count="24">
        <item x="12"/>
        <item x="8"/>
        <item x="4"/>
        <item x="1"/>
        <item x="18"/>
        <item x="11"/>
        <item x="7"/>
        <item x="14"/>
        <item h="1" x="21"/>
        <item x="16"/>
        <item x="13"/>
        <item x="17"/>
        <item x="2"/>
        <item x="3"/>
        <item x="19"/>
        <item x="10"/>
        <item h="1" x="20"/>
        <item x="6"/>
        <item h="1" x="22"/>
        <item x="15"/>
        <item x="9"/>
        <item x="5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21">
    <i>
      <x v="11"/>
    </i>
    <i>
      <x v="9"/>
    </i>
    <i>
      <x v="19"/>
    </i>
    <i>
      <x v="14"/>
    </i>
    <i>
      <x v="2"/>
    </i>
    <i>
      <x v="3"/>
    </i>
    <i>
      <x v="21"/>
    </i>
    <i>
      <x v="6"/>
    </i>
    <i>
      <x v="17"/>
    </i>
    <i>
      <x v="1"/>
    </i>
    <i>
      <x v="7"/>
    </i>
    <i>
      <x v="20"/>
    </i>
    <i>
      <x v="15"/>
    </i>
    <i>
      <x v="13"/>
    </i>
    <i>
      <x v="5"/>
    </i>
    <i>
      <x v="4"/>
    </i>
    <i>
      <x v="22"/>
    </i>
    <i>
      <x/>
    </i>
    <i>
      <x v="10"/>
    </i>
    <i>
      <x v="12"/>
    </i>
    <i t="grand">
      <x/>
    </i>
  </rowItems>
  <colItems count="1">
    <i/>
  </colItems>
  <dataFields count="1">
    <dataField name="Est. Distance Driven (km)" fld="11" baseField="0" baseItem="0" numFmtId="2"/>
  </dataFields>
  <formats count="1">
    <format dxfId="0">
      <pivotArea outline="0" collapsedLevelsAreSubtotals="1" fieldPosition="0"/>
    </format>
  </format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4DACA5-CDDA-4A0A-836C-3F1D7893E297}" name="winner_count_pvt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Drivers">
  <location ref="A3:B9" firstHeaderRow="1" firstDataRow="1" firstDataCol="1" rowPageCount="1" colPageCount="1"/>
  <pivotFields count="12">
    <pivotField showAll="0"/>
    <pivotField axis="axisPage" dataField="1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13"/>
        <item t="default"/>
      </items>
    </pivotField>
    <pivotField showAll="0"/>
    <pivotField axis="axisRow" showAll="0" sortType="ascending">
      <items count="24">
        <item x="12"/>
        <item x="8"/>
        <item x="4"/>
        <item x="1"/>
        <item x="18"/>
        <item x="11"/>
        <item x="7"/>
        <item x="14"/>
        <item x="21"/>
        <item x="16"/>
        <item x="13"/>
        <item x="17"/>
        <item x="2"/>
        <item x="3"/>
        <item x="19"/>
        <item x="10"/>
        <item x="20"/>
        <item x="6"/>
        <item x="22"/>
        <item x="15"/>
        <item x="9"/>
        <item x="5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 v="17"/>
    </i>
    <i>
      <x v="21"/>
    </i>
    <i>
      <x v="14"/>
    </i>
    <i>
      <x v="22"/>
    </i>
    <i>
      <x v="13"/>
    </i>
    <i t="grand">
      <x/>
    </i>
  </rowItems>
  <colItems count="1">
    <i/>
  </colItems>
  <pageFields count="1">
    <pageField fld="1" item="0" hier="-1"/>
  </pageFields>
  <dataFields count="1">
    <dataField name="Total Wins" fld="1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6E86E3-42F4-4666-B7FE-DDD0C9B43E2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Teams">
  <location ref="A3:B8" firstHeaderRow="1" firstDataRow="1" firstDataCol="1" rowPageCount="1" colPageCount="1"/>
  <pivotFields count="12">
    <pivotField showAll="0"/>
    <pivotField axis="axisPage" dataField="1" multipleItemSelectionAllowed="1" showAll="0">
      <items count="21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4"/>
        <item h="1" x="15"/>
        <item h="1" x="16"/>
        <item h="1" x="17"/>
        <item h="1" x="18"/>
        <item h="1" x="19"/>
        <item h="1" x="13"/>
        <item t="default"/>
      </items>
    </pivotField>
    <pivotField showAll="0"/>
    <pivotField showAll="0"/>
    <pivotField axis="axisRow" showAll="0" sortType="ascending">
      <items count="11">
        <item x="6"/>
        <item x="4"/>
        <item x="1"/>
        <item x="9"/>
        <item x="2"/>
        <item x="0"/>
        <item x="3"/>
        <item x="8"/>
        <item x="5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 v="1"/>
    </i>
    <i>
      <x v="6"/>
    </i>
    <i>
      <x v="7"/>
    </i>
    <i>
      <x v="5"/>
    </i>
    <i t="grand">
      <x/>
    </i>
  </rowItems>
  <colItems count="1">
    <i/>
  </colItems>
  <pageFields count="1">
    <pageField fld="1" hier="-1"/>
  </pageFields>
  <dataFields count="1">
    <dataField name="Total Wins" fld="1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0A0EB4-5211-4BF4-8471-760BC1DA271B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2:B35" firstHeaderRow="1" firstDataRow="1" firstDataCol="1" rowPageCount="1" colPageCount="1"/>
  <pivotFields count="12">
    <pivotField axis="axisPage" multipleItemSelectionAllowed="1" showAll="0">
      <items count="18">
        <item h="1" x="4"/>
        <item x="16"/>
        <item h="1" x="0"/>
        <item h="1" x="14"/>
        <item h="1" x="6"/>
        <item h="1" x="10"/>
        <item h="1" x="12"/>
        <item h="1" x="3"/>
        <item h="1" x="2"/>
        <item h="1" x="7"/>
        <item h="1" x="11"/>
        <item h="1" x="9"/>
        <item h="1" x="15"/>
        <item h="1" x="5"/>
        <item h="1" x="1"/>
        <item h="1" x="13"/>
        <item h="1" x="8"/>
        <item t="default"/>
      </items>
    </pivotField>
    <pivotField showAll="0"/>
    <pivotField showAll="0"/>
    <pivotField axis="axisRow" showAll="0">
      <items count="24">
        <item h="1" x="12"/>
        <item h="1" x="8"/>
        <item h="1" x="4"/>
        <item h="1" x="1"/>
        <item h="1" x="18"/>
        <item h="1" x="11"/>
        <item h="1" x="7"/>
        <item h="1" x="14"/>
        <item h="1" x="21"/>
        <item h="1" x="16"/>
        <item h="1" x="13"/>
        <item h="1" x="17"/>
        <item h="1" x="2"/>
        <item h="1" x="3"/>
        <item x="19"/>
        <item h="1" x="10"/>
        <item h="1" x="20"/>
        <item h="1" x="6"/>
        <item h="1" x="22"/>
        <item h="1" x="15"/>
        <item h="1" x="9"/>
        <item h="1" x="5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3"/>
  </rowFields>
  <rowItems count="3">
    <i>
      <x v="14"/>
    </i>
    <i>
      <x v="22"/>
    </i>
    <i t="grand">
      <x/>
    </i>
  </rowItems>
  <colItems count="1">
    <i/>
  </colItems>
  <pageFields count="1">
    <pageField fld="0" hier="-1"/>
  </pageFields>
  <dataFields count="1">
    <dataField name="Sum of Point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5C4EB4-5E05-4D7A-8231-54C2AAB0EB8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Drivers">
  <location ref="A3:B17" firstHeaderRow="1" firstDataRow="1" firstDataCol="1" rowPageCount="1" colPageCount="1"/>
  <pivotFields count="12">
    <pivotField showAll="0"/>
    <pivotField axis="axisPage" dataField="1" multipleItemSelectionAllowed="1" showAll="0">
      <items count="21">
        <item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4"/>
        <item h="1" x="15"/>
        <item h="1" x="16"/>
        <item h="1" x="17"/>
        <item h="1" x="18"/>
        <item h="1" x="19"/>
        <item h="1" x="13"/>
        <item t="default"/>
      </items>
    </pivotField>
    <pivotField showAll="0"/>
    <pivotField axis="axisRow" showAll="0" sortType="ascending">
      <items count="24">
        <item x="12"/>
        <item x="8"/>
        <item x="4"/>
        <item x="1"/>
        <item x="18"/>
        <item x="11"/>
        <item x="7"/>
        <item x="14"/>
        <item x="21"/>
        <item x="16"/>
        <item x="13"/>
        <item x="17"/>
        <item x="2"/>
        <item x="3"/>
        <item x="19"/>
        <item x="10"/>
        <item x="20"/>
        <item x="6"/>
        <item x="22"/>
        <item x="15"/>
        <item x="9"/>
        <item x="5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4">
    <i>
      <x v="12"/>
    </i>
    <i>
      <x v="6"/>
    </i>
    <i>
      <x v="2"/>
    </i>
    <i>
      <x v="20"/>
    </i>
    <i>
      <x v="17"/>
    </i>
    <i>
      <x/>
    </i>
    <i>
      <x v="3"/>
    </i>
    <i>
      <x v="4"/>
    </i>
    <i>
      <x v="11"/>
    </i>
    <i>
      <x v="21"/>
    </i>
    <i>
      <x v="14"/>
    </i>
    <i>
      <x v="22"/>
    </i>
    <i>
      <x v="13"/>
    </i>
    <i t="grand">
      <x/>
    </i>
  </rowItems>
  <colItems count="1">
    <i/>
  </colItems>
  <pageFields count="1">
    <pageField fld="1" hier="-1"/>
  </pageFields>
  <dataFields count="1">
    <dataField name="Podium Counts" fld="1" subtotal="count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18D4C0-43BA-45EA-B9F2-AD6D51647AB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Teams">
  <location ref="A3:B11" firstHeaderRow="1" firstDataRow="1" firstDataCol="1" rowPageCount="1" colPageCount="1"/>
  <pivotFields count="12">
    <pivotField showAll="0"/>
    <pivotField axis="axisPage" dataField="1" multipleItemSelectionAllowed="1" showAll="0">
      <items count="21">
        <item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4"/>
        <item h="1" x="15"/>
        <item h="1" x="16"/>
        <item h="1" x="17"/>
        <item h="1" x="18"/>
        <item h="1" x="19"/>
        <item h="1" x="13"/>
        <item t="default"/>
      </items>
    </pivotField>
    <pivotField showAll="0"/>
    <pivotField showAll="0"/>
    <pivotField axis="axisRow" showAll="0" sortType="ascending">
      <items count="11">
        <item x="6"/>
        <item x="4"/>
        <item x="1"/>
        <item x="9"/>
        <item x="2"/>
        <item x="0"/>
        <item x="3"/>
        <item x="8"/>
        <item x="5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 v="1"/>
    </i>
    <i>
      <x v="4"/>
    </i>
    <i>
      <x v="2"/>
    </i>
    <i>
      <x v="8"/>
    </i>
    <i>
      <x v="6"/>
    </i>
    <i>
      <x v="7"/>
    </i>
    <i>
      <x v="5"/>
    </i>
    <i t="grand">
      <x/>
    </i>
  </rowItems>
  <colItems count="1">
    <i/>
  </colItems>
  <pageFields count="1">
    <pageField fld="1" hier="-1"/>
  </pageFields>
  <dataFields count="1">
    <dataField name="Podium Counts" fld="1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DB66A3-69B8-4910-8183-46078BAA0633}" name="PivotTable1" cacheId="0" applyNumberFormats="0" applyBorderFormats="0" applyFontFormats="0" applyPatternFormats="0" applyAlignmentFormats="0" applyWidthHeightFormats="1" dataCaption="Values" grandTotalCaption="Total Points" updatedVersion="8" minRefreshableVersion="3" useAutoFormatting="1" itemPrintTitles="1" createdVersion="8" indent="0" outline="1" outlineData="1" multipleFieldFilters="0" rowHeaderCaption="Grand Prix" colHeaderCaption="Position">
  <location ref="A33:E38" firstHeaderRow="1" firstDataRow="2" firstDataCol="1" rowPageCount="1" colPageCount="1"/>
  <pivotFields count="12">
    <pivotField axis="axisRow" showAll="0">
      <items count="18">
        <item x="4"/>
        <item x="16"/>
        <item x="0"/>
        <item x="14"/>
        <item x="6"/>
        <item x="10"/>
        <item x="12"/>
        <item x="3"/>
        <item x="2"/>
        <item x="7"/>
        <item x="11"/>
        <item x="9"/>
        <item x="15"/>
        <item x="5"/>
        <item x="1"/>
        <item x="13"/>
        <item x="8"/>
        <item t="default"/>
      </items>
    </pivotField>
    <pivotField axis="axisCol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13"/>
        <item t="default"/>
      </items>
    </pivotField>
    <pivotField showAll="0"/>
    <pivotField axis="axisPage" multipleItemSelectionAllowed="1" showAll="0">
      <items count="24">
        <item h="1" x="12"/>
        <item h="1" x="8"/>
        <item h="1" x="4"/>
        <item h="1" x="1"/>
        <item h="1" x="18"/>
        <item h="1" x="11"/>
        <item h="1" x="7"/>
        <item h="1" x="14"/>
        <item h="1" x="21"/>
        <item h="1" x="16"/>
        <item h="1" x="13"/>
        <item h="1" x="17"/>
        <item h="1" x="2"/>
        <item h="1" x="3"/>
        <item h="1" x="19"/>
        <item h="1" x="10"/>
        <item x="20"/>
        <item h="1" x="6"/>
        <item h="1" x="22"/>
        <item h="1" x="15"/>
        <item h="1" x="9"/>
        <item h="1" x="5"/>
        <item h="1"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4">
    <i>
      <x/>
    </i>
    <i>
      <x v="5"/>
    </i>
    <i>
      <x v="7"/>
    </i>
    <i t="grand">
      <x/>
    </i>
  </rowItems>
  <colFields count="1">
    <field x="1"/>
  </colFields>
  <colItems count="4">
    <i>
      <x v="6"/>
    </i>
    <i>
      <x v="7"/>
    </i>
    <i>
      <x v="19"/>
    </i>
    <i t="grand">
      <x/>
    </i>
  </colItems>
  <pageFields count="1">
    <pageField fld="3" hier="-1"/>
  </pageFields>
  <dataFields count="1">
    <dataField name="Sum of Point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B30330-DCFD-4969-A008-BB936830D68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Drivers">
  <location ref="A3:B24" firstHeaderRow="1" firstDataRow="1" firstDataCol="1" rowPageCount="1" colPageCount="1"/>
  <pivotFields count="12">
    <pivotField showAll="0"/>
    <pivotField axis="axisPage" dataField="1" multipleItemSelectionAllowed="1" showAll="0">
      <items count="21">
        <item x="0"/>
        <item x="1"/>
        <item x="2"/>
        <item x="3"/>
        <item x="4"/>
        <item x="5"/>
        <item x="6"/>
        <item x="7"/>
        <item x="8"/>
        <item x="9"/>
        <item h="1" x="10"/>
        <item h="1" x="11"/>
        <item h="1" x="12"/>
        <item h="1" x="14"/>
        <item h="1" x="15"/>
        <item h="1" x="16"/>
        <item h="1" x="17"/>
        <item h="1" x="18"/>
        <item h="1" x="19"/>
        <item h="1" x="13"/>
        <item t="default"/>
      </items>
    </pivotField>
    <pivotField showAll="0"/>
    <pivotField axis="axisRow" showAll="0" sortType="ascending">
      <items count="24">
        <item x="12"/>
        <item x="8"/>
        <item x="4"/>
        <item x="1"/>
        <item x="18"/>
        <item x="11"/>
        <item x="7"/>
        <item x="14"/>
        <item x="21"/>
        <item x="16"/>
        <item x="13"/>
        <item x="17"/>
        <item x="2"/>
        <item x="3"/>
        <item x="19"/>
        <item x="10"/>
        <item x="20"/>
        <item x="6"/>
        <item x="22"/>
        <item x="15"/>
        <item x="9"/>
        <item x="5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1">
    <i>
      <x v="7"/>
    </i>
    <i>
      <x v="19"/>
    </i>
    <i>
      <x v="9"/>
    </i>
    <i>
      <x v="10"/>
    </i>
    <i>
      <x v="16"/>
    </i>
    <i>
      <x v="1"/>
    </i>
    <i>
      <x v="20"/>
    </i>
    <i>
      <x v="5"/>
    </i>
    <i>
      <x v="11"/>
    </i>
    <i>
      <x v="6"/>
    </i>
    <i>
      <x v="3"/>
    </i>
    <i>
      <x v="17"/>
    </i>
    <i>
      <x/>
    </i>
    <i>
      <x v="14"/>
    </i>
    <i>
      <x v="2"/>
    </i>
    <i>
      <x v="12"/>
    </i>
    <i>
      <x v="21"/>
    </i>
    <i>
      <x v="4"/>
    </i>
    <i>
      <x v="22"/>
    </i>
    <i>
      <x v="13"/>
    </i>
    <i t="grand">
      <x/>
    </i>
  </rowItems>
  <colItems count="1">
    <i/>
  </colItems>
  <pageFields count="1">
    <pageField fld="1" hier="-1"/>
  </pageFields>
  <dataFields count="1">
    <dataField name="Top Ten Counts" fld="1" subtotal="count" baseField="0" baseItem="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C13D76-B86A-451A-BCAF-9D2AF7E2E5C9}" name="calender_tbl" displayName="calender_tbl" ref="A1:O18" totalsRowShown="0">
  <autoFilter ref="A1:O18" xr:uid="{22C13D76-B86A-451A-BCAF-9D2AF7E2E5C9}"/>
  <tableColumns count="15">
    <tableColumn id="1" xr3:uid="{9EE85250-3217-4B13-AB4B-B25C715C10CD}" name="Round"/>
    <tableColumn id="2" xr3:uid="{C21A3039-7DD3-4095-A9EA-EC220CE7904E}" name="Country"/>
    <tableColumn id="3" xr3:uid="{CDA40617-728E-4CA5-AEBF-86EB65667F47}" name="City"/>
    <tableColumn id="4" xr3:uid="{971DFC60-65E4-49FA-9C48-38973253BA60}" name="Circuit Name"/>
    <tableColumn id="5" xr3:uid="{479996A1-02CC-4FCD-8FFB-9FADF028B113}" name="GP Name"/>
    <tableColumn id="6" xr3:uid="{32511ED7-CBA7-4469-BF10-562DBC316125}" name="Race Date" dataDxfId="12"/>
    <tableColumn id="7" xr3:uid="{86A97308-6216-4176-803F-32C833B7954B}" name="First GP" dataDxfId="11"/>
    <tableColumn id="8" xr3:uid="{42E75798-5B7C-4816-8C15-1D71EDA230DF}" name="Number of Laps"/>
    <tableColumn id="9" xr3:uid="{F42AB41F-8D79-489F-8782-D471B20A0FEA}" name="Circuit Length(km)"/>
    <tableColumn id="10" xr3:uid="{CFBFEFC6-9CE9-45FD-91A5-DDFDDDED9B37}" name="Race Distance(km)"/>
    <tableColumn id="11" xr3:uid="{3AE9E172-CC7F-4F80-8BCB-004E5FD6D3DF}" name="Lap Record" dataDxfId="10"/>
    <tableColumn id="12" xr3:uid="{6CB4E29D-08F6-44BD-9E1A-438EFDEFCFF0}" name="Record Owner" dataDxfId="9"/>
    <tableColumn id="13" xr3:uid="{98FD009F-FD6B-4816-A287-A5EC3815DB60}" name="Record Year"/>
    <tableColumn id="14" xr3:uid="{99A12F0D-A888-490D-BB69-1CFACD58FF8B}" name="Turns"/>
    <tableColumn id="15" xr3:uid="{6B618A75-E307-4698-9908-EE1AEA72642A}" name="DRS Zon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1E8E3E-9A91-46EA-8DB1-17780B02F14D}" name="drivers_tbl" displayName="drivers_tbl" ref="A1:N24" totalsRowShown="0">
  <autoFilter ref="A1:N24" xr:uid="{8D1E8E3E-9A91-46EA-8DB1-17780B02F14D}"/>
  <tableColumns count="14">
    <tableColumn id="1" xr3:uid="{B5BA100B-9017-4317-B5D9-8CD365656088}" name="Driver" dataDxfId="8"/>
    <tableColumn id="2" xr3:uid="{DEC071F2-9E28-40FA-AF4C-FCB862828F4C}" name="Abbreviation" dataDxfId="7"/>
    <tableColumn id="3" xr3:uid="{6ECA17EF-F0F1-46C0-8596-72A1700F2986}" name="Number"/>
    <tableColumn id="4" xr3:uid="{903E8D34-CAC3-4402-B0A7-0A550706A87F}" name="Team" dataDxfId="6"/>
    <tableColumn id="5" xr3:uid="{15F1E902-8C44-4C09-99D3-13F6D59CA131}" name="Country" dataDxfId="5"/>
    <tableColumn id="6" xr3:uid="{79F04595-C022-40BC-85FE-7830414260C1}" name="Podiums"/>
    <tableColumn id="7" xr3:uid="{53A4E8BD-E66A-4B13-ABE0-30B75679984D}" name="Points"/>
    <tableColumn id="8" xr3:uid="{4C94377E-E848-4B1A-80E6-31433DBCBF33}" name="Grands Prix Entered"/>
    <tableColumn id="9" xr3:uid="{E2073BE7-6052-4D4E-8B0B-EC91FED57751}" name="World Championships"/>
    <tableColumn id="10" xr3:uid="{6585DBBF-07AF-426E-8B0E-CCD14013A7CD}" name="Highest Race Finish"/>
    <tableColumn id="11" xr3:uid="{CC8D595F-18B9-4590-8FEC-4F5A74372E58}" name="Highest Grid Position"/>
    <tableColumn id="12" xr3:uid="{6CEC7DB3-DEEC-4804-99D0-F64E2EB0DAC3}" name="Date of Birth" dataDxfId="4"/>
    <tableColumn id="13" xr3:uid="{51BDDCA9-8F23-495E-BF0D-56CF64DD3C11}" name="Birth City"/>
    <tableColumn id="14" xr3:uid="{4C87884D-9B6B-493C-96FC-A0AA96807D20}" name="Birth Country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59D819-0F10-4F17-8489-D0F8ECDC09D8}" name="results_tbl" displayName="results_tbl" ref="A1:L341" totalsRowShown="0">
  <autoFilter ref="A1:L341" xr:uid="{6C59D819-0F10-4F17-8489-D0F8ECDC09D8}"/>
  <tableColumns count="12">
    <tableColumn id="1" xr3:uid="{B59DD718-8A95-4FF5-9D19-351DEEA63F8C}" name="Track"/>
    <tableColumn id="2" xr3:uid="{42964AC2-B472-4EC1-B3C9-6890C81C4C27}" name="Position"/>
    <tableColumn id="3" xr3:uid="{7EC0409A-B602-4864-A074-404F48C0087D}" name="No"/>
    <tableColumn id="4" xr3:uid="{911B9809-267C-47D4-81DE-F5FBD370D5A4}" name="Driver"/>
    <tableColumn id="5" xr3:uid="{7F99CDFE-BCA0-4129-B8A3-D66DCE223A39}" name="Team"/>
    <tableColumn id="6" xr3:uid="{6CCD2269-0FB9-439D-B2CF-4FE92BE31509}" name="Starting Grid"/>
    <tableColumn id="7" xr3:uid="{8A7ED693-208E-4FB7-82EA-C037498AEE6F}" name="Laps"/>
    <tableColumn id="8" xr3:uid="{2F4AE454-70FB-42C6-BF05-3A97BDB814BC}" name="Total Time/Gap/Retirement"/>
    <tableColumn id="9" xr3:uid="{DF661BE6-7E5B-469A-894D-E9D4E2044C76}" name="Points"/>
    <tableColumn id="10" xr3:uid="{5880A5E0-7939-4138-9EAE-E611EEDDF46F}" name="Fastest Lap"/>
    <tableColumn id="12" xr3:uid="{6C9CA928-255A-4A5B-8C17-5FDDC3A927CB}" name="Circuit Length(km)" dataDxfId="2">
      <calculatedColumnFormula>_xlfn.XLOOKUP(results_tbl[[#This Row],[Track]],calender_tbl[GP Name],calender_tbl[Circuit Length(km)])</calculatedColumnFormula>
    </tableColumn>
    <tableColumn id="13" xr3:uid="{C66F25F7-D721-4314-8DA9-C3AB56E87547}" name="Race Distance(km)" dataDxfId="1">
      <calculatedColumnFormula>results_tbl[[#This Row],[Laps]]*results_tbl[[#This Row],[Circuit Length(km)]]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6.xml"/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Relationship Id="rId5" Type="http://schemas.openxmlformats.org/officeDocument/2006/relationships/drawing" Target="../drawings/drawing9.xml"/><Relationship Id="rId4" Type="http://schemas.openxmlformats.org/officeDocument/2006/relationships/pivotTable" Target="../pivotTables/pivotTable17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8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9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20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2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7DFDA-048F-4120-B576-61B67E452ED7}">
  <dimension ref="A1:O18"/>
  <sheetViews>
    <sheetView workbookViewId="0">
      <selection activeCell="A5" sqref="A1:O18"/>
    </sheetView>
  </sheetViews>
  <sheetFormatPr defaultRowHeight="15" x14ac:dyDescent="0.25"/>
  <cols>
    <col min="1" max="1" width="6.7109375" bestFit="1" customWidth="1"/>
    <col min="2" max="2" width="12.140625" bestFit="1" customWidth="1"/>
    <col min="3" max="3" width="18.42578125" bestFit="1" customWidth="1"/>
    <col min="4" max="4" width="38.5703125" bestFit="1" customWidth="1"/>
    <col min="5" max="5" width="16" bestFit="1" customWidth="1"/>
    <col min="6" max="6" width="10" bestFit="1" customWidth="1"/>
    <col min="7" max="7" width="7.7109375" bestFit="1" customWidth="1"/>
    <col min="8" max="8" width="15" bestFit="1" customWidth="1"/>
    <col min="9" max="10" width="17.5703125" bestFit="1" customWidth="1"/>
    <col min="11" max="11" width="10.5703125" bestFit="1" customWidth="1"/>
    <col min="12" max="12" width="19" bestFit="1" customWidth="1"/>
    <col min="13" max="13" width="11.42578125" bestFit="1" customWidth="1"/>
    <col min="14" max="14" width="5.85546875" bestFit="1" customWidth="1"/>
    <col min="15" max="15" width="10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</v>
      </c>
      <c r="B2" t="s">
        <v>15</v>
      </c>
      <c r="C2" t="s">
        <v>16</v>
      </c>
      <c r="D2" t="s">
        <v>17</v>
      </c>
      <c r="E2" t="s">
        <v>15</v>
      </c>
      <c r="F2" s="1">
        <v>44017</v>
      </c>
      <c r="G2">
        <v>1970</v>
      </c>
      <c r="H2">
        <v>71</v>
      </c>
      <c r="I2">
        <v>4.3179999999999996</v>
      </c>
      <c r="J2">
        <v>306.452</v>
      </c>
      <c r="K2" s="2">
        <v>7.5947916666666666E-4</v>
      </c>
      <c r="L2" t="s">
        <v>18</v>
      </c>
      <c r="M2">
        <v>2020</v>
      </c>
      <c r="N2">
        <v>10</v>
      </c>
      <c r="O2">
        <v>3</v>
      </c>
    </row>
    <row r="3" spans="1:15" x14ac:dyDescent="0.25">
      <c r="A3">
        <v>2</v>
      </c>
      <c r="B3" t="s">
        <v>15</v>
      </c>
      <c r="C3" t="s">
        <v>16</v>
      </c>
      <c r="D3" t="s">
        <v>17</v>
      </c>
      <c r="E3" t="s">
        <v>19</v>
      </c>
      <c r="F3" s="1">
        <v>44024</v>
      </c>
      <c r="G3">
        <v>1970</v>
      </c>
      <c r="H3">
        <v>71</v>
      </c>
      <c r="I3">
        <v>4.3179999999999996</v>
      </c>
      <c r="J3">
        <v>306.452</v>
      </c>
      <c r="K3" s="2">
        <v>7.5947916666666666E-4</v>
      </c>
      <c r="L3" t="s">
        <v>18</v>
      </c>
      <c r="M3">
        <v>2020</v>
      </c>
      <c r="N3">
        <v>10</v>
      </c>
      <c r="O3">
        <v>3</v>
      </c>
    </row>
    <row r="4" spans="1:15" x14ac:dyDescent="0.25">
      <c r="A4">
        <v>3</v>
      </c>
      <c r="B4" t="s">
        <v>20</v>
      </c>
      <c r="C4" t="s">
        <v>21</v>
      </c>
      <c r="D4" t="s">
        <v>22</v>
      </c>
      <c r="E4" t="s">
        <v>20</v>
      </c>
      <c r="F4" s="1">
        <v>44031</v>
      </c>
      <c r="G4">
        <v>1986</v>
      </c>
      <c r="H4">
        <v>70</v>
      </c>
      <c r="I4">
        <v>4.3810000000000002</v>
      </c>
      <c r="J4">
        <v>306.63</v>
      </c>
      <c r="K4" s="2">
        <v>8.9239583333333326E-4</v>
      </c>
      <c r="L4" t="s">
        <v>23</v>
      </c>
      <c r="M4">
        <v>2019</v>
      </c>
      <c r="N4">
        <v>14</v>
      </c>
      <c r="O4">
        <v>2</v>
      </c>
    </row>
    <row r="5" spans="1:15" x14ac:dyDescent="0.25">
      <c r="A5">
        <v>4</v>
      </c>
      <c r="B5" t="s">
        <v>24</v>
      </c>
      <c r="C5" t="s">
        <v>25</v>
      </c>
      <c r="D5" t="s">
        <v>26</v>
      </c>
      <c r="E5" t="s">
        <v>24</v>
      </c>
      <c r="F5" s="1">
        <v>44045</v>
      </c>
      <c r="G5">
        <v>1950</v>
      </c>
      <c r="H5">
        <v>52</v>
      </c>
      <c r="I5">
        <v>5.891</v>
      </c>
      <c r="J5">
        <v>306.19799999999998</v>
      </c>
      <c r="K5" s="2">
        <v>1.0080671296296298E-3</v>
      </c>
      <c r="L5" t="s">
        <v>23</v>
      </c>
      <c r="M5">
        <v>2020</v>
      </c>
      <c r="N5">
        <v>18</v>
      </c>
      <c r="O5">
        <v>2</v>
      </c>
    </row>
    <row r="6" spans="1:15" x14ac:dyDescent="0.25">
      <c r="A6">
        <v>5</v>
      </c>
      <c r="B6" t="s">
        <v>24</v>
      </c>
      <c r="C6" t="s">
        <v>25</v>
      </c>
      <c r="D6" t="s">
        <v>27</v>
      </c>
      <c r="E6" t="s">
        <v>28</v>
      </c>
      <c r="F6" s="1">
        <v>44052</v>
      </c>
      <c r="G6">
        <v>1950</v>
      </c>
      <c r="H6">
        <v>52</v>
      </c>
      <c r="I6">
        <v>5.891</v>
      </c>
      <c r="J6">
        <v>306.19799999999998</v>
      </c>
      <c r="K6" s="2">
        <v>1.0080671296296298E-3</v>
      </c>
      <c r="L6" t="s">
        <v>23</v>
      </c>
      <c r="M6">
        <v>2020</v>
      </c>
      <c r="N6">
        <v>18</v>
      </c>
      <c r="O6">
        <v>2</v>
      </c>
    </row>
    <row r="7" spans="1:15" x14ac:dyDescent="0.25">
      <c r="A7">
        <v>6</v>
      </c>
      <c r="B7" t="s">
        <v>29</v>
      </c>
      <c r="C7" t="s">
        <v>30</v>
      </c>
      <c r="D7" t="s">
        <v>31</v>
      </c>
      <c r="E7" t="s">
        <v>29</v>
      </c>
      <c r="F7" s="1">
        <v>44059</v>
      </c>
      <c r="G7">
        <v>1991</v>
      </c>
      <c r="H7">
        <v>66</v>
      </c>
      <c r="I7">
        <v>4.6550000000000002</v>
      </c>
      <c r="J7">
        <v>307.10399999999998</v>
      </c>
      <c r="K7" s="2">
        <v>9.048958333333334E-4</v>
      </c>
      <c r="L7" t="s">
        <v>32</v>
      </c>
      <c r="M7">
        <v>2020</v>
      </c>
      <c r="N7">
        <v>16</v>
      </c>
      <c r="O7">
        <v>2</v>
      </c>
    </row>
    <row r="8" spans="1:15" x14ac:dyDescent="0.25">
      <c r="A8">
        <v>7</v>
      </c>
      <c r="B8" t="s">
        <v>33</v>
      </c>
      <c r="C8" t="s">
        <v>34</v>
      </c>
      <c r="D8" t="s">
        <v>35</v>
      </c>
      <c r="E8" t="s">
        <v>33</v>
      </c>
      <c r="F8" s="1">
        <v>44073</v>
      </c>
      <c r="G8">
        <v>1950</v>
      </c>
      <c r="H8">
        <v>44</v>
      </c>
      <c r="I8">
        <v>7.0039999999999996</v>
      </c>
      <c r="J8">
        <v>308.05200000000002</v>
      </c>
      <c r="K8" s="2">
        <v>1.2301620370370372E-3</v>
      </c>
      <c r="L8" t="s">
        <v>32</v>
      </c>
      <c r="M8">
        <v>2018</v>
      </c>
      <c r="N8">
        <v>19</v>
      </c>
      <c r="O8">
        <v>2</v>
      </c>
    </row>
    <row r="9" spans="1:15" x14ac:dyDescent="0.25">
      <c r="A9">
        <v>8</v>
      </c>
      <c r="B9" t="s">
        <v>36</v>
      </c>
      <c r="C9" t="s">
        <v>37</v>
      </c>
      <c r="D9" t="s">
        <v>38</v>
      </c>
      <c r="E9" t="s">
        <v>36</v>
      </c>
      <c r="F9" s="1">
        <v>44080</v>
      </c>
      <c r="G9">
        <v>1950</v>
      </c>
      <c r="H9">
        <v>53</v>
      </c>
      <c r="I9">
        <v>5.7930000000000001</v>
      </c>
      <c r="J9">
        <v>306.72000000000003</v>
      </c>
      <c r="K9" s="2">
        <v>9.3803240740740739E-4</v>
      </c>
      <c r="L9" t="s">
        <v>39</v>
      </c>
      <c r="M9">
        <v>2004</v>
      </c>
      <c r="N9">
        <v>11</v>
      </c>
      <c r="O9">
        <v>2</v>
      </c>
    </row>
    <row r="10" spans="1:15" x14ac:dyDescent="0.25">
      <c r="A10">
        <v>9</v>
      </c>
      <c r="B10" t="s">
        <v>36</v>
      </c>
      <c r="C10" t="s">
        <v>40</v>
      </c>
      <c r="D10" t="s">
        <v>41</v>
      </c>
      <c r="E10" t="s">
        <v>40</v>
      </c>
      <c r="F10" s="1">
        <v>44087</v>
      </c>
      <c r="G10">
        <v>2020</v>
      </c>
      <c r="H10">
        <v>59</v>
      </c>
      <c r="I10">
        <v>5.2450000000000001</v>
      </c>
      <c r="J10">
        <v>309.49700000000001</v>
      </c>
      <c r="K10" s="2">
        <v>9.124189814814815E-4</v>
      </c>
      <c r="L10" t="s">
        <v>42</v>
      </c>
      <c r="M10">
        <v>2020</v>
      </c>
      <c r="N10">
        <v>15</v>
      </c>
      <c r="O10">
        <v>1</v>
      </c>
    </row>
    <row r="11" spans="1:15" x14ac:dyDescent="0.25">
      <c r="A11">
        <v>10</v>
      </c>
      <c r="B11" t="s">
        <v>43</v>
      </c>
      <c r="C11" t="s">
        <v>44</v>
      </c>
      <c r="D11" t="s">
        <v>45</v>
      </c>
      <c r="E11" t="s">
        <v>43</v>
      </c>
      <c r="F11" s="1">
        <v>44101</v>
      </c>
      <c r="G11">
        <v>2014</v>
      </c>
      <c r="H11">
        <v>53</v>
      </c>
      <c r="I11">
        <v>5.8479999999999999</v>
      </c>
      <c r="J11">
        <v>309.745</v>
      </c>
      <c r="K11" s="2">
        <v>1.1083449074074075E-3</v>
      </c>
      <c r="L11" t="s">
        <v>42</v>
      </c>
      <c r="M11">
        <v>2019</v>
      </c>
      <c r="N11">
        <v>18</v>
      </c>
      <c r="O11">
        <v>2</v>
      </c>
    </row>
    <row r="12" spans="1:15" x14ac:dyDescent="0.25">
      <c r="A12">
        <v>11</v>
      </c>
      <c r="B12" t="s">
        <v>46</v>
      </c>
      <c r="C12" t="s">
        <v>47</v>
      </c>
      <c r="D12" t="s">
        <v>48</v>
      </c>
      <c r="E12" t="s">
        <v>49</v>
      </c>
      <c r="F12" s="1">
        <v>44115</v>
      </c>
      <c r="G12">
        <v>1951</v>
      </c>
      <c r="H12">
        <v>60</v>
      </c>
      <c r="I12">
        <v>5.1479999999999997</v>
      </c>
      <c r="J12">
        <v>308.61700000000002</v>
      </c>
      <c r="K12" s="2">
        <v>1.0201273148148149E-3</v>
      </c>
      <c r="L12" t="s">
        <v>23</v>
      </c>
      <c r="M12">
        <v>2020</v>
      </c>
      <c r="N12">
        <v>15</v>
      </c>
      <c r="O12">
        <v>2</v>
      </c>
    </row>
    <row r="13" spans="1:15" x14ac:dyDescent="0.25">
      <c r="A13">
        <v>12</v>
      </c>
      <c r="B13" t="s">
        <v>50</v>
      </c>
      <c r="C13" t="s">
        <v>51</v>
      </c>
      <c r="D13" t="s">
        <v>52</v>
      </c>
      <c r="E13" t="s">
        <v>50</v>
      </c>
      <c r="F13" s="1">
        <v>44129</v>
      </c>
      <c r="G13">
        <v>2020</v>
      </c>
      <c r="H13">
        <v>66</v>
      </c>
      <c r="I13">
        <v>4.6529999999999996</v>
      </c>
      <c r="J13">
        <v>306.82600000000002</v>
      </c>
      <c r="K13" s="2">
        <v>9.1145833333333324E-4</v>
      </c>
      <c r="L13" t="s">
        <v>42</v>
      </c>
      <c r="M13">
        <v>2020</v>
      </c>
      <c r="N13">
        <v>15</v>
      </c>
      <c r="O13">
        <v>1</v>
      </c>
    </row>
    <row r="14" spans="1:15" x14ac:dyDescent="0.25">
      <c r="A14">
        <v>13</v>
      </c>
      <c r="B14" t="s">
        <v>36</v>
      </c>
      <c r="C14" t="s">
        <v>53</v>
      </c>
      <c r="D14" t="s">
        <v>54</v>
      </c>
      <c r="E14" t="s">
        <v>55</v>
      </c>
      <c r="F14" s="1">
        <v>44136</v>
      </c>
      <c r="G14">
        <v>1980</v>
      </c>
      <c r="H14">
        <v>63</v>
      </c>
      <c r="I14">
        <v>4.9089999999999998</v>
      </c>
      <c r="J14">
        <v>309.04899999999998</v>
      </c>
      <c r="K14" s="2">
        <v>8.736574074074073E-4</v>
      </c>
      <c r="L14" t="s">
        <v>42</v>
      </c>
      <c r="M14">
        <v>2020</v>
      </c>
      <c r="N14">
        <v>19</v>
      </c>
      <c r="O14">
        <v>1</v>
      </c>
    </row>
    <row r="15" spans="1:15" x14ac:dyDescent="0.25">
      <c r="A15">
        <v>14</v>
      </c>
      <c r="B15" t="s">
        <v>56</v>
      </c>
      <c r="C15" t="s">
        <v>57</v>
      </c>
      <c r="D15" t="s">
        <v>58</v>
      </c>
      <c r="E15" t="s">
        <v>56</v>
      </c>
      <c r="F15" s="1">
        <v>44150</v>
      </c>
      <c r="G15">
        <v>2005</v>
      </c>
      <c r="H15">
        <v>58</v>
      </c>
      <c r="I15">
        <v>5.3380000000000001</v>
      </c>
      <c r="J15">
        <v>309.39600000000002</v>
      </c>
      <c r="K15" s="2">
        <v>9.8113425925925929E-4</v>
      </c>
      <c r="L15" t="s">
        <v>59</v>
      </c>
      <c r="M15">
        <v>2005</v>
      </c>
      <c r="N15">
        <v>14</v>
      </c>
      <c r="O15">
        <v>2</v>
      </c>
    </row>
    <row r="16" spans="1:15" x14ac:dyDescent="0.25">
      <c r="A16">
        <v>15</v>
      </c>
      <c r="B16" t="s">
        <v>60</v>
      </c>
      <c r="C16" t="s">
        <v>61</v>
      </c>
      <c r="D16" t="s">
        <v>62</v>
      </c>
      <c r="E16" t="s">
        <v>60</v>
      </c>
      <c r="F16" s="1">
        <v>44164</v>
      </c>
      <c r="G16">
        <v>2004</v>
      </c>
      <c r="H16">
        <v>57</v>
      </c>
      <c r="I16">
        <v>5.4119999999999999</v>
      </c>
      <c r="J16">
        <v>308.238</v>
      </c>
      <c r="K16" s="2">
        <v>1.0584143518518518E-3</v>
      </c>
      <c r="L16" t="s">
        <v>63</v>
      </c>
      <c r="M16">
        <v>2005</v>
      </c>
      <c r="N16">
        <v>15</v>
      </c>
      <c r="O16">
        <v>3</v>
      </c>
    </row>
    <row r="17" spans="1:15" x14ac:dyDescent="0.25">
      <c r="A17">
        <v>16</v>
      </c>
      <c r="B17" t="s">
        <v>60</v>
      </c>
      <c r="C17" t="s">
        <v>61</v>
      </c>
      <c r="D17" t="s">
        <v>64</v>
      </c>
      <c r="E17" t="s">
        <v>61</v>
      </c>
      <c r="F17" s="1">
        <v>44171</v>
      </c>
      <c r="G17">
        <v>2020</v>
      </c>
      <c r="H17">
        <v>87</v>
      </c>
      <c r="I17">
        <v>3.5430000000000001</v>
      </c>
      <c r="J17">
        <v>307.995</v>
      </c>
      <c r="K17" s="2">
        <v>6.4125000000000011E-4</v>
      </c>
      <c r="L17" t="s">
        <v>65</v>
      </c>
      <c r="M17">
        <v>2020</v>
      </c>
      <c r="N17">
        <v>11</v>
      </c>
      <c r="O17">
        <v>2</v>
      </c>
    </row>
    <row r="18" spans="1:15" x14ac:dyDescent="0.25">
      <c r="A18">
        <v>17</v>
      </c>
      <c r="B18" t="s">
        <v>66</v>
      </c>
      <c r="C18" t="s">
        <v>67</v>
      </c>
      <c r="D18" t="s">
        <v>68</v>
      </c>
      <c r="E18" t="s">
        <v>66</v>
      </c>
      <c r="F18" s="1">
        <v>44178</v>
      </c>
      <c r="G18">
        <v>2009</v>
      </c>
      <c r="H18">
        <v>55</v>
      </c>
      <c r="I18">
        <v>5.5540000000000003</v>
      </c>
      <c r="J18">
        <v>305.35500000000002</v>
      </c>
      <c r="K18" s="2">
        <v>1.1491087962962963E-3</v>
      </c>
      <c r="L18" t="s">
        <v>42</v>
      </c>
      <c r="M18">
        <v>2019</v>
      </c>
      <c r="N18">
        <v>21</v>
      </c>
      <c r="O18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73BBC-DEAD-44AD-A257-C39C7BBC5368}">
  <dimension ref="A1:B11"/>
  <sheetViews>
    <sheetView workbookViewId="0">
      <selection activeCell="A4" sqref="A4"/>
    </sheetView>
  </sheetViews>
  <sheetFormatPr defaultRowHeight="15" x14ac:dyDescent="0.25"/>
  <cols>
    <col min="1" max="1" width="26" bestFit="1" customWidth="1"/>
    <col min="2" max="2" width="17.85546875" bestFit="1" customWidth="1"/>
  </cols>
  <sheetData>
    <row r="1" spans="1:2" x14ac:dyDescent="0.25">
      <c r="A1" s="8" t="s">
        <v>199</v>
      </c>
      <c r="B1" t="s">
        <v>262</v>
      </c>
    </row>
    <row r="3" spans="1:2" x14ac:dyDescent="0.25">
      <c r="A3" s="8" t="s">
        <v>269</v>
      </c>
      <c r="B3" t="s">
        <v>270</v>
      </c>
    </row>
    <row r="4" spans="1:2" x14ac:dyDescent="0.25">
      <c r="A4" s="9" t="s">
        <v>208</v>
      </c>
      <c r="B4" s="5">
        <v>1</v>
      </c>
    </row>
    <row r="5" spans="1:2" x14ac:dyDescent="0.25">
      <c r="A5" s="9" t="s">
        <v>205</v>
      </c>
      <c r="B5" s="5">
        <v>2</v>
      </c>
    </row>
    <row r="6" spans="1:2" x14ac:dyDescent="0.25">
      <c r="A6" s="9" t="s">
        <v>122</v>
      </c>
      <c r="B6" s="5">
        <v>3</v>
      </c>
    </row>
    <row r="7" spans="1:2" x14ac:dyDescent="0.25">
      <c r="A7" s="9" t="s">
        <v>106</v>
      </c>
      <c r="B7" s="5">
        <v>3</v>
      </c>
    </row>
    <row r="8" spans="1:2" x14ac:dyDescent="0.25">
      <c r="A8" s="9" t="s">
        <v>207</v>
      </c>
      <c r="B8" s="5">
        <v>4</v>
      </c>
    </row>
    <row r="9" spans="1:2" x14ac:dyDescent="0.25">
      <c r="A9" s="9" t="s">
        <v>212</v>
      </c>
      <c r="B9" s="5">
        <v>13</v>
      </c>
    </row>
    <row r="10" spans="1:2" x14ac:dyDescent="0.25">
      <c r="A10" s="9" t="s">
        <v>82</v>
      </c>
      <c r="B10" s="5">
        <v>25</v>
      </c>
    </row>
    <row r="11" spans="1:2" x14ac:dyDescent="0.25">
      <c r="A11" s="9" t="s">
        <v>260</v>
      </c>
      <c r="B11" s="5">
        <v>51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3841F-273B-404A-9DF9-E026BFFACAA7}">
  <dimension ref="A1:E38"/>
  <sheetViews>
    <sheetView workbookViewId="0">
      <selection activeCell="E35" sqref="E35"/>
    </sheetView>
  </sheetViews>
  <sheetFormatPr defaultRowHeight="15" x14ac:dyDescent="0.25"/>
  <cols>
    <col min="1" max="1" width="16" bestFit="1" customWidth="1"/>
    <col min="2" max="2" width="18.140625" bestFit="1" customWidth="1"/>
    <col min="3" max="3" width="2" bestFit="1" customWidth="1"/>
    <col min="4" max="4" width="3.5703125" bestFit="1" customWidth="1"/>
    <col min="5" max="5" width="11.28515625" bestFit="1" customWidth="1"/>
    <col min="6" max="6" width="14.140625" bestFit="1" customWidth="1"/>
    <col min="7" max="7" width="17.42578125" bestFit="1" customWidth="1"/>
    <col min="8" max="8" width="11.28515625" bestFit="1" customWidth="1"/>
  </cols>
  <sheetData>
    <row r="1" spans="1:2" x14ac:dyDescent="0.25">
      <c r="A1" s="8" t="s">
        <v>199</v>
      </c>
      <c r="B1" t="s">
        <v>262</v>
      </c>
    </row>
    <row r="3" spans="1:2" x14ac:dyDescent="0.25">
      <c r="A3" s="8" t="s">
        <v>268</v>
      </c>
      <c r="B3" t="s">
        <v>271</v>
      </c>
    </row>
    <row r="4" spans="1:2" x14ac:dyDescent="0.25">
      <c r="A4" s="9" t="s">
        <v>65</v>
      </c>
      <c r="B4" s="5">
        <v>1</v>
      </c>
    </row>
    <row r="5" spans="1:2" x14ac:dyDescent="0.25">
      <c r="A5" s="9" t="s">
        <v>177</v>
      </c>
      <c r="B5" s="5">
        <v>1</v>
      </c>
    </row>
    <row r="6" spans="1:2" x14ac:dyDescent="0.25">
      <c r="A6" s="9" t="s">
        <v>183</v>
      </c>
      <c r="B6" s="5">
        <v>1</v>
      </c>
    </row>
    <row r="7" spans="1:2" x14ac:dyDescent="0.25">
      <c r="A7" s="9" t="s">
        <v>161</v>
      </c>
      <c r="B7" s="5">
        <v>2</v>
      </c>
    </row>
    <row r="8" spans="1:2" x14ac:dyDescent="0.25">
      <c r="A8" s="9" t="s">
        <v>156</v>
      </c>
      <c r="B8" s="5">
        <v>2</v>
      </c>
    </row>
    <row r="9" spans="1:2" x14ac:dyDescent="0.25">
      <c r="A9" s="9" t="s">
        <v>167</v>
      </c>
      <c r="B9" s="5">
        <v>3</v>
      </c>
    </row>
    <row r="10" spans="1:2" x14ac:dyDescent="0.25">
      <c r="A10" s="9" t="s">
        <v>147</v>
      </c>
      <c r="B10" s="5">
        <v>7</v>
      </c>
    </row>
    <row r="11" spans="1:2" x14ac:dyDescent="0.25">
      <c r="A11" s="9" t="s">
        <v>151</v>
      </c>
      <c r="B11" s="5">
        <v>7</v>
      </c>
    </row>
    <row r="12" spans="1:2" x14ac:dyDescent="0.25">
      <c r="A12" s="9" t="s">
        <v>137</v>
      </c>
      <c r="B12" s="5">
        <v>10</v>
      </c>
    </row>
    <row r="13" spans="1:2" x14ac:dyDescent="0.25">
      <c r="A13" s="9" t="s">
        <v>143</v>
      </c>
      <c r="B13" s="5">
        <v>10</v>
      </c>
    </row>
    <row r="14" spans="1:2" x14ac:dyDescent="0.25">
      <c r="A14" s="9" t="s">
        <v>120</v>
      </c>
      <c r="B14" s="5">
        <v>10</v>
      </c>
    </row>
    <row r="15" spans="1:2" x14ac:dyDescent="0.25">
      <c r="A15" s="9" t="s">
        <v>132</v>
      </c>
      <c r="B15" s="5">
        <v>10</v>
      </c>
    </row>
    <row r="16" spans="1:2" x14ac:dyDescent="0.25">
      <c r="A16" s="9" t="s">
        <v>114</v>
      </c>
      <c r="B16" s="5">
        <v>12</v>
      </c>
    </row>
    <row r="17" spans="1:2" x14ac:dyDescent="0.25">
      <c r="A17" s="9" t="s">
        <v>23</v>
      </c>
      <c r="B17" s="5">
        <v>12</v>
      </c>
    </row>
    <row r="18" spans="1:2" x14ac:dyDescent="0.25">
      <c r="A18" s="9" t="s">
        <v>18</v>
      </c>
      <c r="B18" s="5">
        <v>12</v>
      </c>
    </row>
    <row r="19" spans="1:2" x14ac:dyDescent="0.25">
      <c r="A19" s="9" t="s">
        <v>127</v>
      </c>
      <c r="B19" s="5">
        <v>13</v>
      </c>
    </row>
    <row r="20" spans="1:2" x14ac:dyDescent="0.25">
      <c r="A20" s="9" t="s">
        <v>97</v>
      </c>
      <c r="B20" s="5">
        <v>13</v>
      </c>
    </row>
    <row r="21" spans="1:2" x14ac:dyDescent="0.25">
      <c r="A21" s="9" t="s">
        <v>104</v>
      </c>
      <c r="B21" s="5">
        <v>14</v>
      </c>
    </row>
    <row r="22" spans="1:2" x14ac:dyDescent="0.25">
      <c r="A22" s="9" t="s">
        <v>32</v>
      </c>
      <c r="B22" s="5">
        <v>14</v>
      </c>
    </row>
    <row r="23" spans="1:2" x14ac:dyDescent="0.25">
      <c r="A23" s="9" t="s">
        <v>42</v>
      </c>
      <c r="B23" s="5">
        <v>16</v>
      </c>
    </row>
    <row r="24" spans="1:2" x14ac:dyDescent="0.25">
      <c r="A24" s="9" t="s">
        <v>260</v>
      </c>
      <c r="B24" s="5">
        <v>170</v>
      </c>
    </row>
    <row r="31" spans="1:2" x14ac:dyDescent="0.25">
      <c r="A31" s="8" t="s">
        <v>69</v>
      </c>
      <c r="B31" t="s">
        <v>156</v>
      </c>
    </row>
    <row r="33" spans="1:5" x14ac:dyDescent="0.25">
      <c r="A33" s="8" t="s">
        <v>267</v>
      </c>
      <c r="B33" s="8" t="s">
        <v>199</v>
      </c>
    </row>
    <row r="34" spans="1:5" x14ac:dyDescent="0.25">
      <c r="A34" s="8" t="s">
        <v>265</v>
      </c>
      <c r="B34">
        <v>7</v>
      </c>
      <c r="C34">
        <v>8</v>
      </c>
      <c r="D34" t="s">
        <v>213</v>
      </c>
      <c r="E34" t="s">
        <v>272</v>
      </c>
    </row>
    <row r="35" spans="1:5" x14ac:dyDescent="0.25">
      <c r="A35" s="9" t="s">
        <v>28</v>
      </c>
      <c r="B35" s="5">
        <v>6</v>
      </c>
      <c r="C35" s="5"/>
      <c r="D35" s="5"/>
      <c r="E35" s="5">
        <v>6</v>
      </c>
    </row>
    <row r="36" spans="1:5" x14ac:dyDescent="0.25">
      <c r="A36" s="9" t="s">
        <v>49</v>
      </c>
      <c r="B36" s="5"/>
      <c r="C36" s="5">
        <v>4</v>
      </c>
      <c r="D36" s="5"/>
      <c r="E36" s="5">
        <v>4</v>
      </c>
    </row>
    <row r="37" spans="1:5" x14ac:dyDescent="0.25">
      <c r="A37" s="9" t="s">
        <v>24</v>
      </c>
      <c r="B37" s="5"/>
      <c r="C37" s="5"/>
      <c r="D37" s="5">
        <v>0</v>
      </c>
      <c r="E37" s="5">
        <v>0</v>
      </c>
    </row>
    <row r="38" spans="1:5" x14ac:dyDescent="0.25">
      <c r="A38" s="9" t="s">
        <v>272</v>
      </c>
      <c r="B38" s="5">
        <v>6</v>
      </c>
      <c r="C38" s="5">
        <v>4</v>
      </c>
      <c r="D38" s="5">
        <v>0</v>
      </c>
      <c r="E38" s="5">
        <v>10</v>
      </c>
    </row>
  </sheetData>
  <pageMargins left="0.7" right="0.7" top="0.75" bottom="0.75" header="0.3" footer="0.3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2446E-CDBC-4E05-8EDC-29930BC529C8}">
  <dimension ref="A1:B11"/>
  <sheetViews>
    <sheetView workbookViewId="0">
      <selection activeCell="B4" sqref="B4"/>
    </sheetView>
  </sheetViews>
  <sheetFormatPr defaultRowHeight="15" x14ac:dyDescent="0.25"/>
  <cols>
    <col min="1" max="1" width="15.5703125" bestFit="1" customWidth="1"/>
    <col min="2" max="2" width="19" bestFit="1" customWidth="1"/>
  </cols>
  <sheetData>
    <row r="1" spans="1:2" x14ac:dyDescent="0.25">
      <c r="A1" s="8" t="s">
        <v>204</v>
      </c>
      <c r="B1" t="s">
        <v>206</v>
      </c>
    </row>
    <row r="3" spans="1:2" x14ac:dyDescent="0.25">
      <c r="A3" s="8" t="s">
        <v>259</v>
      </c>
      <c r="B3" t="s">
        <v>273</v>
      </c>
    </row>
    <row r="4" spans="1:2" x14ac:dyDescent="0.25">
      <c r="A4" s="9" t="s">
        <v>18</v>
      </c>
      <c r="B4" s="5">
        <v>1</v>
      </c>
    </row>
    <row r="5" spans="1:2" x14ac:dyDescent="0.25">
      <c r="A5" s="9" t="s">
        <v>65</v>
      </c>
      <c r="B5" s="5">
        <v>1</v>
      </c>
    </row>
    <row r="6" spans="1:2" x14ac:dyDescent="0.25">
      <c r="A6" s="9" t="s">
        <v>127</v>
      </c>
      <c r="B6" s="5">
        <v>2</v>
      </c>
    </row>
    <row r="7" spans="1:2" x14ac:dyDescent="0.25">
      <c r="A7" s="9" t="s">
        <v>104</v>
      </c>
      <c r="B7" s="5">
        <v>2</v>
      </c>
    </row>
    <row r="8" spans="1:2" x14ac:dyDescent="0.25">
      <c r="A8" s="9" t="s">
        <v>32</v>
      </c>
      <c r="B8" s="5">
        <v>2</v>
      </c>
    </row>
    <row r="9" spans="1:2" x14ac:dyDescent="0.25">
      <c r="A9" s="9" t="s">
        <v>23</v>
      </c>
      <c r="B9" s="5">
        <v>3</v>
      </c>
    </row>
    <row r="10" spans="1:2" x14ac:dyDescent="0.25">
      <c r="A10" s="9" t="s">
        <v>42</v>
      </c>
      <c r="B10" s="5">
        <v>6</v>
      </c>
    </row>
    <row r="11" spans="1:2" x14ac:dyDescent="0.25">
      <c r="A11" s="9" t="s">
        <v>260</v>
      </c>
      <c r="B11" s="5">
        <v>17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C7193-B7CB-4D1F-B469-5C4FEAA2F5DC}">
  <dimension ref="A1:B42"/>
  <sheetViews>
    <sheetView topLeftCell="B1" workbookViewId="0">
      <selection activeCell="B8" sqref="B8"/>
    </sheetView>
  </sheetViews>
  <sheetFormatPr defaultRowHeight="15" x14ac:dyDescent="0.25"/>
  <cols>
    <col min="1" max="1" width="26.140625" bestFit="1" customWidth="1"/>
    <col min="2" max="2" width="7" bestFit="1" customWidth="1"/>
  </cols>
  <sheetData>
    <row r="1" spans="1:2" x14ac:dyDescent="0.25">
      <c r="A1" s="8" t="s">
        <v>203</v>
      </c>
      <c r="B1" t="s">
        <v>211</v>
      </c>
    </row>
    <row r="3" spans="1:2" x14ac:dyDescent="0.25">
      <c r="A3" s="8" t="s">
        <v>265</v>
      </c>
      <c r="B3" t="s">
        <v>211</v>
      </c>
    </row>
    <row r="4" spans="1:2" x14ac:dyDescent="0.25">
      <c r="A4" s="9" t="s">
        <v>20</v>
      </c>
      <c r="B4" s="5">
        <v>1</v>
      </c>
    </row>
    <row r="5" spans="1:2" x14ac:dyDescent="0.25">
      <c r="A5" s="9" t="s">
        <v>28</v>
      </c>
      <c r="B5" s="5">
        <v>1</v>
      </c>
    </row>
    <row r="6" spans="1:2" x14ac:dyDescent="0.25">
      <c r="A6" s="9" t="s">
        <v>66</v>
      </c>
      <c r="B6" s="5">
        <v>1</v>
      </c>
    </row>
    <row r="7" spans="1:2" x14ac:dyDescent="0.25">
      <c r="A7" s="9" t="s">
        <v>50</v>
      </c>
      <c r="B7" s="5">
        <v>1</v>
      </c>
    </row>
    <row r="8" spans="1:2" x14ac:dyDescent="0.25">
      <c r="A8" s="9" t="s">
        <v>29</v>
      </c>
      <c r="B8" s="5">
        <v>1</v>
      </c>
    </row>
    <row r="9" spans="1:2" x14ac:dyDescent="0.25">
      <c r="A9" s="9" t="s">
        <v>24</v>
      </c>
      <c r="B9" s="5">
        <v>2</v>
      </c>
    </row>
    <row r="10" spans="1:2" x14ac:dyDescent="0.25">
      <c r="A10" s="9" t="s">
        <v>33</v>
      </c>
      <c r="B10" s="5">
        <v>2</v>
      </c>
    </row>
    <row r="11" spans="1:2" x14ac:dyDescent="0.25">
      <c r="A11" s="9" t="s">
        <v>43</v>
      </c>
      <c r="B11" s="5">
        <v>2</v>
      </c>
    </row>
    <row r="12" spans="1:2" x14ac:dyDescent="0.25">
      <c r="A12" s="9" t="s">
        <v>19</v>
      </c>
      <c r="B12" s="5">
        <v>3</v>
      </c>
    </row>
    <row r="13" spans="1:2" x14ac:dyDescent="0.25">
      <c r="A13" s="9" t="s">
        <v>61</v>
      </c>
      <c r="B13" s="5">
        <v>3</v>
      </c>
    </row>
    <row r="14" spans="1:2" x14ac:dyDescent="0.25">
      <c r="A14" s="9" t="s">
        <v>60</v>
      </c>
      <c r="B14" s="5">
        <v>3</v>
      </c>
    </row>
    <row r="15" spans="1:2" x14ac:dyDescent="0.25">
      <c r="A15" s="9" t="s">
        <v>36</v>
      </c>
      <c r="B15" s="5">
        <v>4</v>
      </c>
    </row>
    <row r="16" spans="1:2" x14ac:dyDescent="0.25">
      <c r="A16" s="9" t="s">
        <v>56</v>
      </c>
      <c r="B16" s="5">
        <v>4</v>
      </c>
    </row>
    <row r="17" spans="1:2" x14ac:dyDescent="0.25">
      <c r="A17" s="9" t="s">
        <v>55</v>
      </c>
      <c r="B17" s="5">
        <v>5</v>
      </c>
    </row>
    <row r="18" spans="1:2" x14ac:dyDescent="0.25">
      <c r="A18" s="9" t="s">
        <v>49</v>
      </c>
      <c r="B18" s="5">
        <v>5</v>
      </c>
    </row>
    <row r="19" spans="1:2" x14ac:dyDescent="0.25">
      <c r="A19" s="9" t="s">
        <v>40</v>
      </c>
      <c r="B19" s="5">
        <v>8</v>
      </c>
    </row>
    <row r="20" spans="1:2" x14ac:dyDescent="0.25">
      <c r="A20" s="9" t="s">
        <v>15</v>
      </c>
      <c r="B20" s="5">
        <v>9</v>
      </c>
    </row>
    <row r="21" spans="1:2" x14ac:dyDescent="0.25">
      <c r="A21" s="9" t="s">
        <v>260</v>
      </c>
      <c r="B21" s="5">
        <v>55</v>
      </c>
    </row>
    <row r="29" spans="1:2" x14ac:dyDescent="0.25">
      <c r="A29" s="8" t="s">
        <v>203</v>
      </c>
      <c r="B29" t="s">
        <v>211</v>
      </c>
    </row>
    <row r="30" spans="1:2" x14ac:dyDescent="0.25">
      <c r="A30" s="8" t="s">
        <v>198</v>
      </c>
      <c r="B30" t="s">
        <v>15</v>
      </c>
    </row>
    <row r="32" spans="1:2" x14ac:dyDescent="0.25">
      <c r="A32" s="8" t="s">
        <v>69</v>
      </c>
      <c r="B32" t="s">
        <v>264</v>
      </c>
    </row>
    <row r="33" spans="1:2" x14ac:dyDescent="0.25">
      <c r="A33" s="9" t="s">
        <v>151</v>
      </c>
      <c r="B33" s="5">
        <v>69</v>
      </c>
    </row>
    <row r="34" spans="1:2" x14ac:dyDescent="0.25">
      <c r="A34" s="9" t="s">
        <v>114</v>
      </c>
      <c r="B34" s="5">
        <v>67</v>
      </c>
    </row>
    <row r="35" spans="1:2" x14ac:dyDescent="0.25">
      <c r="A35" s="9" t="s">
        <v>161</v>
      </c>
      <c r="B35" s="5">
        <v>53</v>
      </c>
    </row>
    <row r="36" spans="1:2" x14ac:dyDescent="0.25">
      <c r="A36" s="9" t="s">
        <v>177</v>
      </c>
      <c r="B36" s="5">
        <v>49</v>
      </c>
    </row>
    <row r="37" spans="1:2" x14ac:dyDescent="0.25">
      <c r="A37" s="9" t="s">
        <v>65</v>
      </c>
      <c r="B37" s="5">
        <v>49</v>
      </c>
    </row>
    <row r="38" spans="1:2" x14ac:dyDescent="0.25">
      <c r="A38" s="9" t="s">
        <v>183</v>
      </c>
      <c r="B38" s="5">
        <v>24</v>
      </c>
    </row>
    <row r="39" spans="1:2" x14ac:dyDescent="0.25">
      <c r="A39" s="9" t="s">
        <v>137</v>
      </c>
      <c r="B39" s="5">
        <v>20</v>
      </c>
    </row>
    <row r="40" spans="1:2" x14ac:dyDescent="0.25">
      <c r="A40" s="9" t="s">
        <v>104</v>
      </c>
      <c r="B40" s="5">
        <v>17</v>
      </c>
    </row>
    <row r="41" spans="1:2" x14ac:dyDescent="0.25">
      <c r="A41" s="9" t="s">
        <v>23</v>
      </c>
      <c r="B41" s="5">
        <v>11</v>
      </c>
    </row>
    <row r="42" spans="1:2" x14ac:dyDescent="0.25">
      <c r="A42" s="9" t="s">
        <v>260</v>
      </c>
      <c r="B42" s="5">
        <v>359</v>
      </c>
    </row>
  </sheetData>
  <pageMargins left="0.7" right="0.7" top="0.75" bottom="0.75" header="0.3" footer="0.3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3F39C-08C6-4E5F-8C58-DB92A03D46A9}">
  <dimension ref="A1:B23"/>
  <sheetViews>
    <sheetView workbookViewId="0">
      <selection activeCell="A4" sqref="A4"/>
    </sheetView>
  </sheetViews>
  <sheetFormatPr defaultRowHeight="15" x14ac:dyDescent="0.25"/>
  <cols>
    <col min="1" max="1" width="26.140625" bestFit="1" customWidth="1"/>
    <col min="2" max="2" width="34.5703125" bestFit="1" customWidth="1"/>
  </cols>
  <sheetData>
    <row r="1" spans="1:2" x14ac:dyDescent="0.25">
      <c r="A1" s="8" t="s">
        <v>203</v>
      </c>
      <c r="B1" t="s">
        <v>211</v>
      </c>
    </row>
    <row r="3" spans="1:2" x14ac:dyDescent="0.25">
      <c r="A3" s="8" t="s">
        <v>268</v>
      </c>
      <c r="B3" t="s">
        <v>274</v>
      </c>
    </row>
    <row r="4" spans="1:2" x14ac:dyDescent="0.25">
      <c r="A4" s="9" t="s">
        <v>161</v>
      </c>
      <c r="B4" s="5">
        <v>1</v>
      </c>
    </row>
    <row r="5" spans="1:2" x14ac:dyDescent="0.25">
      <c r="A5" s="9" t="s">
        <v>104</v>
      </c>
      <c r="B5" s="5">
        <v>1</v>
      </c>
    </row>
    <row r="6" spans="1:2" x14ac:dyDescent="0.25">
      <c r="A6" s="9" t="s">
        <v>32</v>
      </c>
      <c r="B6" s="5">
        <v>1</v>
      </c>
    </row>
    <row r="7" spans="1:2" x14ac:dyDescent="0.25">
      <c r="A7" s="9" t="s">
        <v>127</v>
      </c>
      <c r="B7" s="5">
        <v>1</v>
      </c>
    </row>
    <row r="8" spans="1:2" x14ac:dyDescent="0.25">
      <c r="A8" s="9" t="s">
        <v>114</v>
      </c>
      <c r="B8" s="5">
        <v>2</v>
      </c>
    </row>
    <row r="9" spans="1:2" x14ac:dyDescent="0.25">
      <c r="A9" s="9" t="s">
        <v>151</v>
      </c>
      <c r="B9" s="5">
        <v>2</v>
      </c>
    </row>
    <row r="10" spans="1:2" x14ac:dyDescent="0.25">
      <c r="A10" s="9" t="s">
        <v>18</v>
      </c>
      <c r="B10" s="5">
        <v>2</v>
      </c>
    </row>
    <row r="11" spans="1:2" x14ac:dyDescent="0.25">
      <c r="A11" s="9" t="s">
        <v>97</v>
      </c>
      <c r="B11" s="5">
        <v>2</v>
      </c>
    </row>
    <row r="12" spans="1:2" x14ac:dyDescent="0.25">
      <c r="A12" s="9" t="s">
        <v>147</v>
      </c>
      <c r="B12" s="5">
        <v>2</v>
      </c>
    </row>
    <row r="13" spans="1:2" x14ac:dyDescent="0.25">
      <c r="A13" s="9" t="s">
        <v>187</v>
      </c>
      <c r="B13" s="5">
        <v>3</v>
      </c>
    </row>
    <row r="14" spans="1:2" x14ac:dyDescent="0.25">
      <c r="A14" s="9" t="s">
        <v>167</v>
      </c>
      <c r="B14" s="5">
        <v>3</v>
      </c>
    </row>
    <row r="15" spans="1:2" x14ac:dyDescent="0.25">
      <c r="A15" s="9" t="s">
        <v>177</v>
      </c>
      <c r="B15" s="5">
        <v>3</v>
      </c>
    </row>
    <row r="16" spans="1:2" x14ac:dyDescent="0.25">
      <c r="A16" s="9" t="s">
        <v>132</v>
      </c>
      <c r="B16" s="5">
        <v>3</v>
      </c>
    </row>
    <row r="17" spans="1:2" x14ac:dyDescent="0.25">
      <c r="A17" s="9" t="s">
        <v>120</v>
      </c>
      <c r="B17" s="5">
        <v>4</v>
      </c>
    </row>
    <row r="18" spans="1:2" x14ac:dyDescent="0.25">
      <c r="A18" s="9" t="s">
        <v>65</v>
      </c>
      <c r="B18" s="5">
        <v>4</v>
      </c>
    </row>
    <row r="19" spans="1:2" x14ac:dyDescent="0.25">
      <c r="A19" s="9" t="s">
        <v>143</v>
      </c>
      <c r="B19" s="5">
        <v>4</v>
      </c>
    </row>
    <row r="20" spans="1:2" x14ac:dyDescent="0.25">
      <c r="A20" s="9" t="s">
        <v>23</v>
      </c>
      <c r="B20" s="5">
        <v>5</v>
      </c>
    </row>
    <row r="21" spans="1:2" x14ac:dyDescent="0.25">
      <c r="A21" s="9" t="s">
        <v>137</v>
      </c>
      <c r="B21" s="5">
        <v>5</v>
      </c>
    </row>
    <row r="22" spans="1:2" x14ac:dyDescent="0.25">
      <c r="A22" s="9" t="s">
        <v>183</v>
      </c>
      <c r="B22" s="5">
        <v>7</v>
      </c>
    </row>
    <row r="23" spans="1:2" x14ac:dyDescent="0.25">
      <c r="A23" s="9" t="s">
        <v>260</v>
      </c>
      <c r="B23" s="5">
        <v>55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1E702-9A14-4D25-9DE3-53CAD376983E}">
  <dimension ref="A1:B64"/>
  <sheetViews>
    <sheetView workbookViewId="0">
      <selection activeCell="A4" sqref="A4"/>
    </sheetView>
  </sheetViews>
  <sheetFormatPr defaultRowHeight="15" x14ac:dyDescent="0.25"/>
  <cols>
    <col min="1" max="1" width="26.140625" bestFit="1" customWidth="1"/>
    <col min="2" max="2" width="34.5703125" bestFit="1" customWidth="1"/>
  </cols>
  <sheetData>
    <row r="1" spans="1:2" x14ac:dyDescent="0.25">
      <c r="A1" s="8" t="s">
        <v>203</v>
      </c>
      <c r="B1" t="s">
        <v>211</v>
      </c>
    </row>
    <row r="3" spans="1:2" x14ac:dyDescent="0.25">
      <c r="A3" s="8" t="s">
        <v>269</v>
      </c>
      <c r="B3" t="s">
        <v>275</v>
      </c>
    </row>
    <row r="4" spans="1:2" x14ac:dyDescent="0.25">
      <c r="A4" s="9" t="s">
        <v>82</v>
      </c>
      <c r="B4" s="5">
        <v>1</v>
      </c>
    </row>
    <row r="5" spans="1:2" x14ac:dyDescent="0.25">
      <c r="A5" s="9" t="s">
        <v>205</v>
      </c>
      <c r="B5" s="5">
        <v>3</v>
      </c>
    </row>
    <row r="6" spans="1:2" x14ac:dyDescent="0.25">
      <c r="A6" s="9" t="s">
        <v>209</v>
      </c>
      <c r="B6" s="5">
        <v>4</v>
      </c>
    </row>
    <row r="7" spans="1:2" x14ac:dyDescent="0.25">
      <c r="A7" s="9" t="s">
        <v>208</v>
      </c>
      <c r="B7" s="5">
        <v>5</v>
      </c>
    </row>
    <row r="8" spans="1:2" x14ac:dyDescent="0.25">
      <c r="A8" s="9" t="s">
        <v>106</v>
      </c>
      <c r="B8" s="5">
        <v>5</v>
      </c>
    </row>
    <row r="9" spans="1:2" x14ac:dyDescent="0.25">
      <c r="A9" s="9" t="s">
        <v>122</v>
      </c>
      <c r="B9" s="5">
        <v>6</v>
      </c>
    </row>
    <row r="10" spans="1:2" x14ac:dyDescent="0.25">
      <c r="A10" s="9" t="s">
        <v>207</v>
      </c>
      <c r="B10" s="5">
        <v>7</v>
      </c>
    </row>
    <row r="11" spans="1:2" x14ac:dyDescent="0.25">
      <c r="A11" s="9" t="s">
        <v>210</v>
      </c>
      <c r="B11" s="5">
        <v>7</v>
      </c>
    </row>
    <row r="12" spans="1:2" x14ac:dyDescent="0.25">
      <c r="A12" s="9" t="s">
        <v>212</v>
      </c>
      <c r="B12" s="5">
        <v>7</v>
      </c>
    </row>
    <row r="13" spans="1:2" x14ac:dyDescent="0.25">
      <c r="A13" s="9" t="s">
        <v>214</v>
      </c>
      <c r="B13" s="5">
        <v>10</v>
      </c>
    </row>
    <row r="14" spans="1:2" x14ac:dyDescent="0.25">
      <c r="A14" s="9" t="s">
        <v>260</v>
      </c>
      <c r="B14" s="5">
        <v>55</v>
      </c>
    </row>
    <row r="21" spans="1:2" x14ac:dyDescent="0.25">
      <c r="A21" s="8" t="s">
        <v>203</v>
      </c>
      <c r="B21" t="s">
        <v>211</v>
      </c>
    </row>
    <row r="22" spans="1:2" x14ac:dyDescent="0.25">
      <c r="A22" s="8" t="s">
        <v>72</v>
      </c>
      <c r="B22" t="s">
        <v>82</v>
      </c>
    </row>
    <row r="24" spans="1:2" x14ac:dyDescent="0.25">
      <c r="A24" s="8" t="s">
        <v>259</v>
      </c>
    </row>
    <row r="25" spans="1:2" x14ac:dyDescent="0.25">
      <c r="A25" s="9" t="s">
        <v>49</v>
      </c>
    </row>
    <row r="26" spans="1:2" x14ac:dyDescent="0.25">
      <c r="A26" s="10" t="s">
        <v>32</v>
      </c>
    </row>
    <row r="27" spans="1:2" x14ac:dyDescent="0.25">
      <c r="A27" s="9" t="s">
        <v>260</v>
      </c>
    </row>
    <row r="31" spans="1:2" x14ac:dyDescent="0.25">
      <c r="A31" s="8" t="s">
        <v>203</v>
      </c>
      <c r="B31" t="s">
        <v>218</v>
      </c>
    </row>
    <row r="33" spans="1:2" x14ac:dyDescent="0.25">
      <c r="A33" s="8" t="s">
        <v>259</v>
      </c>
    </row>
    <row r="34" spans="1:2" x14ac:dyDescent="0.25">
      <c r="A34" s="9" t="s">
        <v>33</v>
      </c>
    </row>
    <row r="35" spans="1:2" x14ac:dyDescent="0.25">
      <c r="A35" s="10" t="s">
        <v>18</v>
      </c>
    </row>
    <row r="36" spans="1:2" x14ac:dyDescent="0.25">
      <c r="A36" s="11" t="s">
        <v>205</v>
      </c>
    </row>
    <row r="37" spans="1:2" x14ac:dyDescent="0.25">
      <c r="A37" s="9" t="s">
        <v>24</v>
      </c>
    </row>
    <row r="38" spans="1:2" x14ac:dyDescent="0.25">
      <c r="A38" s="10" t="s">
        <v>156</v>
      </c>
    </row>
    <row r="39" spans="1:2" x14ac:dyDescent="0.25">
      <c r="A39" s="11" t="s">
        <v>207</v>
      </c>
    </row>
    <row r="40" spans="1:2" x14ac:dyDescent="0.25">
      <c r="A40" s="9" t="s">
        <v>260</v>
      </c>
    </row>
    <row r="43" spans="1:2" x14ac:dyDescent="0.25">
      <c r="A43" s="8" t="s">
        <v>199</v>
      </c>
      <c r="B43" t="s">
        <v>213</v>
      </c>
    </row>
    <row r="44" spans="1:2" x14ac:dyDescent="0.25">
      <c r="A44" s="8" t="s">
        <v>203</v>
      </c>
      <c r="B44" t="s">
        <v>211</v>
      </c>
    </row>
    <row r="46" spans="1:2" x14ac:dyDescent="0.25">
      <c r="A46" s="8" t="s">
        <v>259</v>
      </c>
      <c r="B46" t="s">
        <v>263</v>
      </c>
    </row>
    <row r="47" spans="1:2" x14ac:dyDescent="0.25">
      <c r="A47" s="9" t="s">
        <v>28</v>
      </c>
      <c r="B47" s="5">
        <v>43</v>
      </c>
    </row>
    <row r="48" spans="1:2" x14ac:dyDescent="0.25">
      <c r="A48" s="9" t="s">
        <v>66</v>
      </c>
      <c r="B48" s="5">
        <v>8</v>
      </c>
    </row>
    <row r="49" spans="1:2" x14ac:dyDescent="0.25">
      <c r="A49" s="9" t="s">
        <v>15</v>
      </c>
      <c r="B49" s="5">
        <v>223</v>
      </c>
    </row>
    <row r="50" spans="1:2" x14ac:dyDescent="0.25">
      <c r="A50" s="9" t="s">
        <v>60</v>
      </c>
      <c r="B50" s="5">
        <v>2</v>
      </c>
    </row>
    <row r="51" spans="1:2" x14ac:dyDescent="0.25">
      <c r="A51" s="9" t="s">
        <v>33</v>
      </c>
      <c r="B51" s="5">
        <v>18</v>
      </c>
    </row>
    <row r="52" spans="1:2" x14ac:dyDescent="0.25">
      <c r="A52" s="9" t="s">
        <v>49</v>
      </c>
      <c r="B52" s="5">
        <v>117</v>
      </c>
    </row>
    <row r="53" spans="1:2" x14ac:dyDescent="0.25">
      <c r="A53" s="9" t="s">
        <v>55</v>
      </c>
      <c r="B53" s="5">
        <v>183</v>
      </c>
    </row>
    <row r="54" spans="1:2" x14ac:dyDescent="0.25">
      <c r="A54" s="9" t="s">
        <v>24</v>
      </c>
      <c r="B54" s="5">
        <v>12</v>
      </c>
    </row>
    <row r="55" spans="1:2" x14ac:dyDescent="0.25">
      <c r="A55" s="9" t="s">
        <v>20</v>
      </c>
      <c r="B55" s="5">
        <v>15</v>
      </c>
    </row>
    <row r="56" spans="1:2" x14ac:dyDescent="0.25">
      <c r="A56" s="9" t="s">
        <v>36</v>
      </c>
      <c r="B56" s="5">
        <v>76</v>
      </c>
    </row>
    <row r="57" spans="1:2" x14ac:dyDescent="0.25">
      <c r="A57" s="9" t="s">
        <v>50</v>
      </c>
      <c r="B57" s="5">
        <v>51</v>
      </c>
    </row>
    <row r="58" spans="1:2" x14ac:dyDescent="0.25">
      <c r="A58" s="9" t="s">
        <v>43</v>
      </c>
      <c r="B58" s="5">
        <v>0</v>
      </c>
    </row>
    <row r="59" spans="1:2" x14ac:dyDescent="0.25">
      <c r="A59" s="9" t="s">
        <v>61</v>
      </c>
      <c r="B59" s="5">
        <v>52</v>
      </c>
    </row>
    <row r="60" spans="1:2" x14ac:dyDescent="0.25">
      <c r="A60" s="9" t="s">
        <v>29</v>
      </c>
      <c r="B60" s="5">
        <v>38</v>
      </c>
    </row>
    <row r="61" spans="1:2" x14ac:dyDescent="0.25">
      <c r="A61" s="9" t="s">
        <v>19</v>
      </c>
      <c r="B61" s="5">
        <v>30</v>
      </c>
    </row>
    <row r="62" spans="1:2" x14ac:dyDescent="0.25">
      <c r="A62" s="9" t="s">
        <v>56</v>
      </c>
      <c r="B62" s="5">
        <v>99</v>
      </c>
    </row>
    <row r="63" spans="1:2" x14ac:dyDescent="0.25">
      <c r="A63" s="9" t="s">
        <v>40</v>
      </c>
      <c r="B63" s="5">
        <v>70</v>
      </c>
    </row>
    <row r="64" spans="1:2" x14ac:dyDescent="0.25">
      <c r="A64" s="9" t="s">
        <v>260</v>
      </c>
      <c r="B64" s="5">
        <v>1037</v>
      </c>
    </row>
  </sheetData>
  <pageMargins left="0.7" right="0.7" top="0.75" bottom="0.75" header="0.3" footer="0.3"/>
  <drawing r:id="rId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F343B-37FB-4CF4-958C-85CF71524142}">
  <dimension ref="A3:L21"/>
  <sheetViews>
    <sheetView topLeftCell="A13" workbookViewId="0">
      <selection activeCell="B43" sqref="B43"/>
    </sheetView>
  </sheetViews>
  <sheetFormatPr defaultRowHeight="15" x14ac:dyDescent="0.25"/>
  <cols>
    <col min="1" max="1" width="16" bestFit="1" customWidth="1"/>
    <col min="2" max="2" width="14.7109375" bestFit="1" customWidth="1"/>
    <col min="3" max="3" width="13.85546875" bestFit="1" customWidth="1"/>
    <col min="4" max="4" width="15.7109375" bestFit="1" customWidth="1"/>
    <col min="5" max="5" width="12" bestFit="1" customWidth="1"/>
    <col min="6" max="6" width="15.28515625" bestFit="1" customWidth="1"/>
    <col min="7" max="7" width="16" bestFit="1" customWidth="1"/>
    <col min="8" max="8" width="11.42578125" bestFit="1" customWidth="1"/>
    <col min="9" max="9" width="14.28515625" bestFit="1" customWidth="1"/>
    <col min="10" max="10" width="12.140625" bestFit="1" customWidth="1"/>
    <col min="11" max="11" width="11.140625" bestFit="1" customWidth="1"/>
    <col min="12" max="12" width="11.7109375" bestFit="1" customWidth="1"/>
    <col min="13" max="13" width="13.140625" bestFit="1" customWidth="1"/>
    <col min="14" max="14" width="15.7109375" bestFit="1" customWidth="1"/>
    <col min="15" max="15" width="11.42578125" bestFit="1" customWidth="1"/>
    <col min="16" max="16" width="15.85546875" bestFit="1" customWidth="1"/>
    <col min="17" max="17" width="18" bestFit="1" customWidth="1"/>
    <col min="18" max="18" width="14.85546875" bestFit="1" customWidth="1"/>
    <col min="19" max="19" width="14.42578125" bestFit="1" customWidth="1"/>
    <col min="20" max="20" width="16.28515625" bestFit="1" customWidth="1"/>
    <col min="21" max="21" width="16.7109375" bestFit="1" customWidth="1"/>
    <col min="22" max="22" width="10.85546875" bestFit="1" customWidth="1"/>
    <col min="23" max="23" width="15" bestFit="1" customWidth="1"/>
    <col min="24" max="24" width="13.5703125" bestFit="1" customWidth="1"/>
    <col min="25" max="25" width="11.28515625" bestFit="1" customWidth="1"/>
    <col min="26" max="26" width="14.28515625" bestFit="1" customWidth="1"/>
    <col min="27" max="27" width="15.28515625" bestFit="1" customWidth="1"/>
    <col min="28" max="28" width="11.42578125" bestFit="1" customWidth="1"/>
    <col min="29" max="29" width="13.140625" bestFit="1" customWidth="1"/>
    <col min="30" max="30" width="14.42578125" bestFit="1" customWidth="1"/>
    <col min="31" max="31" width="16.7109375" bestFit="1" customWidth="1"/>
    <col min="32" max="32" width="14.85546875" bestFit="1" customWidth="1"/>
    <col min="33" max="33" width="11.140625" bestFit="1" customWidth="1"/>
    <col min="34" max="34" width="12.140625" bestFit="1" customWidth="1"/>
    <col min="35" max="35" width="14.7109375" bestFit="1" customWidth="1"/>
    <col min="36" max="36" width="15.7109375" bestFit="1" customWidth="1"/>
    <col min="37" max="37" width="13.5703125" bestFit="1" customWidth="1"/>
    <col min="38" max="38" width="11.7109375" bestFit="1" customWidth="1"/>
    <col min="39" max="39" width="15" bestFit="1" customWidth="1"/>
    <col min="40" max="40" width="15.7109375" bestFit="1" customWidth="1"/>
    <col min="41" max="41" width="12" bestFit="1" customWidth="1"/>
    <col min="42" max="42" width="13.85546875" bestFit="1" customWidth="1"/>
    <col min="43" max="43" width="15.140625" bestFit="1" customWidth="1"/>
    <col min="44" max="44" width="16" bestFit="1" customWidth="1"/>
    <col min="45" max="45" width="18" bestFit="1" customWidth="1"/>
    <col min="46" max="46" width="11.42578125" bestFit="1" customWidth="1"/>
    <col min="47" max="47" width="14.28515625" bestFit="1" customWidth="1"/>
    <col min="48" max="48" width="15.28515625" bestFit="1" customWidth="1"/>
    <col min="49" max="49" width="11.42578125" bestFit="1" customWidth="1"/>
    <col min="50" max="50" width="13.140625" bestFit="1" customWidth="1"/>
    <col min="51" max="51" width="14.42578125" bestFit="1" customWidth="1"/>
    <col min="52" max="52" width="16.7109375" bestFit="1" customWidth="1"/>
    <col min="53" max="53" width="14.85546875" bestFit="1" customWidth="1"/>
    <col min="54" max="54" width="11.140625" bestFit="1" customWidth="1"/>
    <col min="55" max="55" width="12.140625" bestFit="1" customWidth="1"/>
    <col min="56" max="56" width="14.7109375" bestFit="1" customWidth="1"/>
    <col min="57" max="57" width="15.7109375" bestFit="1" customWidth="1"/>
    <col min="58" max="58" width="13.5703125" bestFit="1" customWidth="1"/>
    <col min="59" max="59" width="11.7109375" bestFit="1" customWidth="1"/>
    <col min="60" max="60" width="16.28515625" bestFit="1" customWidth="1"/>
    <col min="61" max="61" width="15.7109375" bestFit="1" customWidth="1"/>
    <col min="62" max="62" width="12" bestFit="1" customWidth="1"/>
    <col min="63" max="63" width="13.85546875" bestFit="1" customWidth="1"/>
    <col min="64" max="64" width="12.140625" bestFit="1" customWidth="1"/>
    <col min="65" max="65" width="16" bestFit="1" customWidth="1"/>
    <col min="66" max="66" width="18" bestFit="1" customWidth="1"/>
    <col min="67" max="67" width="11.42578125" bestFit="1" customWidth="1"/>
    <col min="68" max="68" width="14.28515625" bestFit="1" customWidth="1"/>
    <col min="69" max="69" width="15.28515625" bestFit="1" customWidth="1"/>
    <col min="70" max="70" width="11.42578125" bestFit="1" customWidth="1"/>
    <col min="71" max="71" width="13.140625" bestFit="1" customWidth="1"/>
    <col min="72" max="72" width="14.42578125" bestFit="1" customWidth="1"/>
    <col min="73" max="73" width="16.7109375" bestFit="1" customWidth="1"/>
    <col min="74" max="74" width="14.85546875" bestFit="1" customWidth="1"/>
    <col min="75" max="75" width="11.140625" bestFit="1" customWidth="1"/>
    <col min="76" max="76" width="12.140625" bestFit="1" customWidth="1"/>
    <col min="77" max="77" width="14.7109375" bestFit="1" customWidth="1"/>
    <col min="78" max="78" width="15.7109375" bestFit="1" customWidth="1"/>
    <col min="79" max="79" width="13.5703125" bestFit="1" customWidth="1"/>
    <col min="80" max="80" width="11.7109375" bestFit="1" customWidth="1"/>
    <col min="81" max="81" width="16.28515625" bestFit="1" customWidth="1"/>
    <col min="82" max="82" width="15.7109375" bestFit="1" customWidth="1"/>
    <col min="83" max="83" width="12" bestFit="1" customWidth="1"/>
    <col min="84" max="84" width="13.85546875" bestFit="1" customWidth="1"/>
    <col min="85" max="85" width="12.5703125" bestFit="1" customWidth="1"/>
    <col min="86" max="86" width="16" bestFit="1" customWidth="1"/>
    <col min="87" max="87" width="18" bestFit="1" customWidth="1"/>
    <col min="88" max="88" width="11.42578125" bestFit="1" customWidth="1"/>
    <col min="89" max="89" width="14.28515625" bestFit="1" customWidth="1"/>
    <col min="90" max="90" width="15.28515625" bestFit="1" customWidth="1"/>
    <col min="91" max="91" width="11.42578125" bestFit="1" customWidth="1"/>
    <col min="92" max="92" width="13.140625" bestFit="1" customWidth="1"/>
    <col min="93" max="93" width="14.42578125" bestFit="1" customWidth="1"/>
    <col min="94" max="94" width="16.7109375" bestFit="1" customWidth="1"/>
    <col min="95" max="95" width="14.85546875" bestFit="1" customWidth="1"/>
    <col min="96" max="96" width="11.140625" bestFit="1" customWidth="1"/>
    <col min="97" max="97" width="12.140625" bestFit="1" customWidth="1"/>
    <col min="98" max="98" width="14.7109375" bestFit="1" customWidth="1"/>
    <col min="99" max="99" width="15.7109375" bestFit="1" customWidth="1"/>
    <col min="100" max="100" width="13.5703125" bestFit="1" customWidth="1"/>
    <col min="101" max="101" width="11.7109375" bestFit="1" customWidth="1"/>
    <col min="102" max="102" width="16.28515625" bestFit="1" customWidth="1"/>
    <col min="103" max="103" width="15.7109375" bestFit="1" customWidth="1"/>
    <col min="104" max="104" width="12" bestFit="1" customWidth="1"/>
    <col min="105" max="105" width="13.85546875" bestFit="1" customWidth="1"/>
    <col min="106" max="106" width="13.28515625" bestFit="1" customWidth="1"/>
    <col min="107" max="107" width="16" bestFit="1" customWidth="1"/>
    <col min="108" max="108" width="18" bestFit="1" customWidth="1"/>
    <col min="109" max="109" width="11.42578125" bestFit="1" customWidth="1"/>
    <col min="110" max="110" width="14.28515625" bestFit="1" customWidth="1"/>
    <col min="111" max="111" width="15.28515625" bestFit="1" customWidth="1"/>
    <col min="112" max="112" width="11.42578125" bestFit="1" customWidth="1"/>
    <col min="113" max="113" width="13.140625" bestFit="1" customWidth="1"/>
    <col min="114" max="114" width="14.42578125" bestFit="1" customWidth="1"/>
    <col min="115" max="115" width="16.7109375" bestFit="1" customWidth="1"/>
    <col min="116" max="116" width="14.85546875" bestFit="1" customWidth="1"/>
    <col min="117" max="117" width="12.140625" bestFit="1" customWidth="1"/>
    <col min="118" max="118" width="14.7109375" bestFit="1" customWidth="1"/>
    <col min="119" max="119" width="15.7109375" bestFit="1" customWidth="1"/>
    <col min="120" max="120" width="13.5703125" bestFit="1" customWidth="1"/>
    <col min="121" max="121" width="15.85546875" bestFit="1" customWidth="1"/>
    <col min="122" max="122" width="11.7109375" bestFit="1" customWidth="1"/>
    <col min="123" max="123" width="16.28515625" bestFit="1" customWidth="1"/>
    <col min="124" max="124" width="15.7109375" bestFit="1" customWidth="1"/>
    <col min="125" max="125" width="12" bestFit="1" customWidth="1"/>
    <col min="126" max="126" width="13.85546875" bestFit="1" customWidth="1"/>
    <col min="127" max="127" width="9.85546875" bestFit="1" customWidth="1"/>
    <col min="128" max="128" width="17" bestFit="1" customWidth="1"/>
    <col min="129" max="129" width="18" bestFit="1" customWidth="1"/>
    <col min="130" max="130" width="11.42578125" bestFit="1" customWidth="1"/>
    <col min="131" max="131" width="14.28515625" bestFit="1" customWidth="1"/>
    <col min="132" max="132" width="15.28515625" bestFit="1" customWidth="1"/>
    <col min="133" max="133" width="11.42578125" bestFit="1" customWidth="1"/>
    <col min="134" max="134" width="13.140625" bestFit="1" customWidth="1"/>
    <col min="135" max="135" width="14.42578125" bestFit="1" customWidth="1"/>
    <col min="136" max="136" width="16.7109375" bestFit="1" customWidth="1"/>
    <col min="137" max="137" width="14.85546875" bestFit="1" customWidth="1"/>
    <col min="138" max="138" width="11.140625" bestFit="1" customWidth="1"/>
    <col min="139" max="139" width="12.140625" bestFit="1" customWidth="1"/>
    <col min="140" max="140" width="14.7109375" bestFit="1" customWidth="1"/>
    <col min="141" max="141" width="15.7109375" bestFit="1" customWidth="1"/>
    <col min="142" max="142" width="13.5703125" bestFit="1" customWidth="1"/>
    <col min="143" max="143" width="11.7109375" bestFit="1" customWidth="1"/>
    <col min="144" max="144" width="16.28515625" bestFit="1" customWidth="1"/>
    <col min="145" max="145" width="15.7109375" bestFit="1" customWidth="1"/>
    <col min="146" max="146" width="12" bestFit="1" customWidth="1"/>
    <col min="147" max="147" width="13.85546875" bestFit="1" customWidth="1"/>
    <col min="148" max="148" width="20.140625" bestFit="1" customWidth="1"/>
    <col min="149" max="149" width="16" bestFit="1" customWidth="1"/>
    <col min="150" max="150" width="18" bestFit="1" customWidth="1"/>
    <col min="151" max="151" width="11.42578125" bestFit="1" customWidth="1"/>
    <col min="152" max="152" width="14.28515625" bestFit="1" customWidth="1"/>
    <col min="153" max="153" width="15.28515625" bestFit="1" customWidth="1"/>
    <col min="154" max="154" width="11.42578125" bestFit="1" customWidth="1"/>
    <col min="155" max="155" width="13.140625" bestFit="1" customWidth="1"/>
    <col min="156" max="156" width="14.42578125" bestFit="1" customWidth="1"/>
    <col min="157" max="157" width="16.7109375" bestFit="1" customWidth="1"/>
    <col min="158" max="158" width="14.85546875" bestFit="1" customWidth="1"/>
    <col min="159" max="159" width="11.140625" bestFit="1" customWidth="1"/>
    <col min="160" max="160" width="12.140625" bestFit="1" customWidth="1"/>
    <col min="161" max="161" width="14.7109375" bestFit="1" customWidth="1"/>
    <col min="162" max="162" width="15.7109375" bestFit="1" customWidth="1"/>
    <col min="163" max="163" width="13.5703125" bestFit="1" customWidth="1"/>
    <col min="164" max="164" width="15.85546875" bestFit="1" customWidth="1"/>
    <col min="165" max="165" width="11.7109375" bestFit="1" customWidth="1"/>
    <col min="166" max="166" width="16.28515625" bestFit="1" customWidth="1"/>
    <col min="167" max="167" width="15.7109375" bestFit="1" customWidth="1"/>
    <col min="168" max="168" width="13.85546875" bestFit="1" customWidth="1"/>
    <col min="169" max="169" width="17.42578125" bestFit="1" customWidth="1"/>
    <col min="170" max="170" width="16" bestFit="1" customWidth="1"/>
    <col min="171" max="171" width="18" bestFit="1" customWidth="1"/>
    <col min="172" max="172" width="11.42578125" bestFit="1" customWidth="1"/>
    <col min="173" max="173" width="14.28515625" bestFit="1" customWidth="1"/>
    <col min="174" max="174" width="15.28515625" bestFit="1" customWidth="1"/>
    <col min="175" max="175" width="11.42578125" bestFit="1" customWidth="1"/>
    <col min="176" max="176" width="13.140625" bestFit="1" customWidth="1"/>
    <col min="177" max="177" width="14.42578125" bestFit="1" customWidth="1"/>
    <col min="178" max="178" width="16.7109375" bestFit="1" customWidth="1"/>
    <col min="179" max="179" width="14.85546875" bestFit="1" customWidth="1"/>
    <col min="180" max="180" width="11.140625" bestFit="1" customWidth="1"/>
    <col min="181" max="181" width="12.140625" bestFit="1" customWidth="1"/>
    <col min="182" max="182" width="14.7109375" bestFit="1" customWidth="1"/>
    <col min="183" max="183" width="15.7109375" bestFit="1" customWidth="1"/>
    <col min="184" max="184" width="13.5703125" bestFit="1" customWidth="1"/>
    <col min="185" max="185" width="11.7109375" bestFit="1" customWidth="1"/>
    <col min="186" max="186" width="16.28515625" bestFit="1" customWidth="1"/>
    <col min="187" max="187" width="15.7109375" bestFit="1" customWidth="1"/>
    <col min="188" max="188" width="12" bestFit="1" customWidth="1"/>
    <col min="189" max="189" width="13.85546875" bestFit="1" customWidth="1"/>
    <col min="190" max="190" width="13.28515625" bestFit="1" customWidth="1"/>
    <col min="191" max="191" width="16" bestFit="1" customWidth="1"/>
    <col min="192" max="192" width="18" bestFit="1" customWidth="1"/>
    <col min="193" max="193" width="11.42578125" bestFit="1" customWidth="1"/>
    <col min="194" max="194" width="14.28515625" bestFit="1" customWidth="1"/>
    <col min="195" max="195" width="15.28515625" bestFit="1" customWidth="1"/>
    <col min="196" max="196" width="11.42578125" bestFit="1" customWidth="1"/>
    <col min="197" max="197" width="13.140625" bestFit="1" customWidth="1"/>
    <col min="198" max="198" width="14.42578125" bestFit="1" customWidth="1"/>
    <col min="199" max="199" width="16.7109375" bestFit="1" customWidth="1"/>
    <col min="200" max="200" width="14.85546875" bestFit="1" customWidth="1"/>
    <col min="201" max="201" width="11.140625" bestFit="1" customWidth="1"/>
    <col min="202" max="202" width="12.140625" bestFit="1" customWidth="1"/>
    <col min="203" max="203" width="14.7109375" bestFit="1" customWidth="1"/>
    <col min="204" max="204" width="15.7109375" bestFit="1" customWidth="1"/>
    <col min="205" max="205" width="13.5703125" bestFit="1" customWidth="1"/>
    <col min="206" max="206" width="11.7109375" bestFit="1" customWidth="1"/>
    <col min="207" max="207" width="16.28515625" bestFit="1" customWidth="1"/>
    <col min="208" max="208" width="15.7109375" bestFit="1" customWidth="1"/>
    <col min="209" max="209" width="12" bestFit="1" customWidth="1"/>
    <col min="210" max="210" width="13.85546875" bestFit="1" customWidth="1"/>
    <col min="211" max="211" width="9.7109375" bestFit="1" customWidth="1"/>
    <col min="212" max="212" width="16" bestFit="1" customWidth="1"/>
    <col min="213" max="213" width="18" bestFit="1" customWidth="1"/>
    <col min="214" max="214" width="11.42578125" bestFit="1" customWidth="1"/>
    <col min="215" max="215" width="14.28515625" bestFit="1" customWidth="1"/>
    <col min="216" max="216" width="15.28515625" bestFit="1" customWidth="1"/>
    <col min="217" max="217" width="11.42578125" bestFit="1" customWidth="1"/>
    <col min="218" max="218" width="13.140625" bestFit="1" customWidth="1"/>
    <col min="219" max="219" width="14.42578125" bestFit="1" customWidth="1"/>
    <col min="220" max="220" width="16.7109375" bestFit="1" customWidth="1"/>
    <col min="221" max="221" width="14.85546875" bestFit="1" customWidth="1"/>
    <col min="222" max="222" width="11.140625" bestFit="1" customWidth="1"/>
    <col min="223" max="223" width="12.140625" bestFit="1" customWidth="1"/>
    <col min="224" max="224" width="14.7109375" bestFit="1" customWidth="1"/>
    <col min="225" max="225" width="15.7109375" bestFit="1" customWidth="1"/>
    <col min="226" max="226" width="13.5703125" bestFit="1" customWidth="1"/>
    <col min="227" max="227" width="11.7109375" bestFit="1" customWidth="1"/>
    <col min="228" max="228" width="16.28515625" bestFit="1" customWidth="1"/>
    <col min="229" max="229" width="15.7109375" bestFit="1" customWidth="1"/>
    <col min="230" max="230" width="12" bestFit="1" customWidth="1"/>
    <col min="231" max="231" width="13.85546875" bestFit="1" customWidth="1"/>
    <col min="232" max="232" width="13.42578125" bestFit="1" customWidth="1"/>
    <col min="233" max="233" width="16" bestFit="1" customWidth="1"/>
    <col min="234" max="234" width="18" bestFit="1" customWidth="1"/>
    <col min="235" max="235" width="11.42578125" bestFit="1" customWidth="1"/>
    <col min="236" max="236" width="14.28515625" bestFit="1" customWidth="1"/>
    <col min="237" max="237" width="15.28515625" bestFit="1" customWidth="1"/>
    <col min="238" max="238" width="11.42578125" bestFit="1" customWidth="1"/>
    <col min="239" max="239" width="13.140625" bestFit="1" customWidth="1"/>
    <col min="240" max="240" width="14.42578125" bestFit="1" customWidth="1"/>
    <col min="241" max="241" width="16.7109375" bestFit="1" customWidth="1"/>
    <col min="242" max="242" width="14.85546875" bestFit="1" customWidth="1"/>
    <col min="243" max="243" width="11.140625" bestFit="1" customWidth="1"/>
    <col min="244" max="244" width="12.140625" bestFit="1" customWidth="1"/>
    <col min="245" max="245" width="14.7109375" bestFit="1" customWidth="1"/>
    <col min="246" max="246" width="15.7109375" bestFit="1" customWidth="1"/>
    <col min="247" max="247" width="13.5703125" bestFit="1" customWidth="1"/>
    <col min="248" max="248" width="11.7109375" bestFit="1" customWidth="1"/>
    <col min="249" max="249" width="16.28515625" bestFit="1" customWidth="1"/>
    <col min="250" max="250" width="15.7109375" bestFit="1" customWidth="1"/>
    <col min="251" max="251" width="12" bestFit="1" customWidth="1"/>
    <col min="252" max="252" width="13.85546875" bestFit="1" customWidth="1"/>
    <col min="253" max="253" width="11.42578125" bestFit="1" customWidth="1"/>
    <col min="254" max="254" width="16" bestFit="1" customWidth="1"/>
    <col min="255" max="255" width="18" bestFit="1" customWidth="1"/>
    <col min="256" max="256" width="11.42578125" bestFit="1" customWidth="1"/>
    <col min="257" max="257" width="14.28515625" bestFit="1" customWidth="1"/>
    <col min="258" max="258" width="15.28515625" bestFit="1" customWidth="1"/>
    <col min="259" max="259" width="11.42578125" bestFit="1" customWidth="1"/>
    <col min="260" max="260" width="13.140625" bestFit="1" customWidth="1"/>
    <col min="261" max="261" width="14.42578125" bestFit="1" customWidth="1"/>
    <col min="262" max="262" width="10.85546875" bestFit="1" customWidth="1"/>
    <col min="263" max="263" width="16.7109375" bestFit="1" customWidth="1"/>
    <col min="264" max="264" width="14.85546875" bestFit="1" customWidth="1"/>
    <col min="265" max="265" width="11.140625" bestFit="1" customWidth="1"/>
    <col min="266" max="266" width="12.140625" bestFit="1" customWidth="1"/>
    <col min="267" max="267" width="15.7109375" bestFit="1" customWidth="1"/>
    <col min="268" max="268" width="13.5703125" bestFit="1" customWidth="1"/>
    <col min="269" max="269" width="11.7109375" bestFit="1" customWidth="1"/>
    <col min="270" max="270" width="15" bestFit="1" customWidth="1"/>
    <col min="271" max="271" width="15.7109375" bestFit="1" customWidth="1"/>
    <col min="272" max="272" width="12" bestFit="1" customWidth="1"/>
    <col min="273" max="273" width="13.85546875" bestFit="1" customWidth="1"/>
    <col min="274" max="274" width="11.28515625" bestFit="1" customWidth="1"/>
    <col min="275" max="275" width="16" bestFit="1" customWidth="1"/>
    <col min="276" max="276" width="18" bestFit="1" customWidth="1"/>
    <col min="277" max="277" width="11.42578125" bestFit="1" customWidth="1"/>
    <col min="278" max="278" width="14.28515625" bestFit="1" customWidth="1"/>
    <col min="279" max="279" width="15.28515625" bestFit="1" customWidth="1"/>
    <col min="280" max="280" width="11.42578125" bestFit="1" customWidth="1"/>
    <col min="281" max="281" width="13.140625" bestFit="1" customWidth="1"/>
    <col min="282" max="282" width="14.42578125" bestFit="1" customWidth="1"/>
    <col min="283" max="283" width="16.7109375" bestFit="1" customWidth="1"/>
    <col min="284" max="284" width="14.85546875" bestFit="1" customWidth="1"/>
    <col min="285" max="285" width="11.140625" bestFit="1" customWidth="1"/>
    <col min="286" max="286" width="12.140625" bestFit="1" customWidth="1"/>
    <col min="287" max="287" width="14.7109375" bestFit="1" customWidth="1"/>
    <col min="288" max="288" width="15.7109375" bestFit="1" customWidth="1"/>
    <col min="289" max="289" width="13.5703125" bestFit="1" customWidth="1"/>
    <col min="290" max="290" width="11.7109375" bestFit="1" customWidth="1"/>
    <col min="291" max="291" width="16.28515625" bestFit="1" customWidth="1"/>
    <col min="292" max="292" width="15.7109375" bestFit="1" customWidth="1"/>
    <col min="293" max="293" width="12" bestFit="1" customWidth="1"/>
    <col min="294" max="294" width="13.85546875" bestFit="1" customWidth="1"/>
    <col min="295" max="295" width="10.7109375" bestFit="1" customWidth="1"/>
    <col min="296" max="296" width="16" bestFit="1" customWidth="1"/>
    <col min="297" max="297" width="18" bestFit="1" customWidth="1"/>
    <col min="298" max="298" width="11.42578125" bestFit="1" customWidth="1"/>
    <col min="299" max="299" width="14.28515625" bestFit="1" customWidth="1"/>
    <col min="300" max="300" width="15.28515625" bestFit="1" customWidth="1"/>
    <col min="301" max="301" width="11.42578125" bestFit="1" customWidth="1"/>
    <col min="302" max="302" width="13.140625" bestFit="1" customWidth="1"/>
    <col min="303" max="303" width="14.42578125" bestFit="1" customWidth="1"/>
    <col min="304" max="304" width="16.7109375" bestFit="1" customWidth="1"/>
    <col min="305" max="305" width="14.85546875" bestFit="1" customWidth="1"/>
    <col min="306" max="306" width="11.140625" bestFit="1" customWidth="1"/>
    <col min="307" max="307" width="12.140625" bestFit="1" customWidth="1"/>
    <col min="308" max="308" width="14.7109375" bestFit="1" customWidth="1"/>
    <col min="309" max="309" width="15.7109375" bestFit="1" customWidth="1"/>
    <col min="310" max="310" width="13.5703125" bestFit="1" customWidth="1"/>
    <col min="311" max="311" width="11.7109375" bestFit="1" customWidth="1"/>
    <col min="312" max="312" width="16.28515625" bestFit="1" customWidth="1"/>
    <col min="313" max="313" width="15.7109375" bestFit="1" customWidth="1"/>
    <col min="314" max="314" width="12" bestFit="1" customWidth="1"/>
    <col min="315" max="315" width="13.85546875" bestFit="1" customWidth="1"/>
    <col min="316" max="316" width="10.85546875" bestFit="1" customWidth="1"/>
    <col min="317" max="317" width="16" bestFit="1" customWidth="1"/>
    <col min="318" max="318" width="18" bestFit="1" customWidth="1"/>
    <col min="319" max="319" width="11.42578125" bestFit="1" customWidth="1"/>
    <col min="320" max="320" width="14.28515625" bestFit="1" customWidth="1"/>
    <col min="321" max="321" width="15.28515625" bestFit="1" customWidth="1"/>
    <col min="322" max="322" width="11.42578125" bestFit="1" customWidth="1"/>
    <col min="323" max="323" width="13.140625" bestFit="1" customWidth="1"/>
    <col min="324" max="324" width="14.42578125" bestFit="1" customWidth="1"/>
    <col min="325" max="325" width="16.7109375" bestFit="1" customWidth="1"/>
    <col min="326" max="326" width="14.85546875" bestFit="1" customWidth="1"/>
    <col min="327" max="327" width="11.140625" bestFit="1" customWidth="1"/>
    <col min="328" max="328" width="12.140625" bestFit="1" customWidth="1"/>
    <col min="329" max="329" width="14.7109375" bestFit="1" customWidth="1"/>
    <col min="330" max="330" width="15.7109375" bestFit="1" customWidth="1"/>
    <col min="331" max="331" width="13.5703125" bestFit="1" customWidth="1"/>
    <col min="332" max="332" width="11.7109375" bestFit="1" customWidth="1"/>
    <col min="333" max="333" width="16.28515625" bestFit="1" customWidth="1"/>
    <col min="334" max="334" width="15.7109375" bestFit="1" customWidth="1"/>
    <col min="335" max="335" width="12" bestFit="1" customWidth="1"/>
    <col min="336" max="336" width="13.85546875" bestFit="1" customWidth="1"/>
    <col min="337" max="337" width="11.85546875" bestFit="1" customWidth="1"/>
    <col min="338" max="338" width="16" bestFit="1" customWidth="1"/>
    <col min="339" max="339" width="18" bestFit="1" customWidth="1"/>
    <col min="340" max="340" width="11.42578125" bestFit="1" customWidth="1"/>
    <col min="341" max="341" width="14.28515625" bestFit="1" customWidth="1"/>
    <col min="342" max="342" width="15.28515625" bestFit="1" customWidth="1"/>
    <col min="343" max="343" width="11.42578125" bestFit="1" customWidth="1"/>
    <col min="344" max="344" width="13.140625" bestFit="1" customWidth="1"/>
    <col min="345" max="345" width="14.42578125" bestFit="1" customWidth="1"/>
    <col min="346" max="346" width="16.7109375" bestFit="1" customWidth="1"/>
    <col min="347" max="347" width="14.85546875" bestFit="1" customWidth="1"/>
    <col min="348" max="348" width="11.140625" bestFit="1" customWidth="1"/>
    <col min="349" max="349" width="12.140625" bestFit="1" customWidth="1"/>
    <col min="350" max="350" width="14.7109375" bestFit="1" customWidth="1"/>
    <col min="351" max="351" width="15.7109375" bestFit="1" customWidth="1"/>
    <col min="352" max="352" width="13.5703125" bestFit="1" customWidth="1"/>
    <col min="353" max="353" width="11.7109375" bestFit="1" customWidth="1"/>
    <col min="354" max="354" width="16.28515625" bestFit="1" customWidth="1"/>
    <col min="355" max="355" width="15.7109375" bestFit="1" customWidth="1"/>
    <col min="356" max="356" width="12" bestFit="1" customWidth="1"/>
    <col min="357" max="357" width="13.85546875" bestFit="1" customWidth="1"/>
    <col min="358" max="358" width="12.85546875" bestFit="1" customWidth="1"/>
    <col min="359" max="359" width="11.28515625" bestFit="1" customWidth="1"/>
  </cols>
  <sheetData>
    <row r="3" spans="1:12" x14ac:dyDescent="0.25">
      <c r="A3" s="8" t="s">
        <v>267</v>
      </c>
      <c r="B3" s="8" t="s">
        <v>268</v>
      </c>
    </row>
    <row r="4" spans="1:12" x14ac:dyDescent="0.25">
      <c r="A4" s="8" t="s">
        <v>265</v>
      </c>
      <c r="B4" t="s">
        <v>42</v>
      </c>
      <c r="C4" t="s">
        <v>32</v>
      </c>
      <c r="D4" t="s">
        <v>23</v>
      </c>
      <c r="E4" t="s">
        <v>97</v>
      </c>
      <c r="F4" t="s">
        <v>104</v>
      </c>
      <c r="G4" t="s">
        <v>114</v>
      </c>
      <c r="H4" t="s">
        <v>18</v>
      </c>
      <c r="I4" t="s">
        <v>120</v>
      </c>
      <c r="J4" t="s">
        <v>127</v>
      </c>
      <c r="K4" t="s">
        <v>137</v>
      </c>
      <c r="L4" t="s">
        <v>132</v>
      </c>
    </row>
    <row r="5" spans="1:12" x14ac:dyDescent="0.25">
      <c r="A5" s="9" t="s">
        <v>15</v>
      </c>
      <c r="B5" s="5">
        <v>12</v>
      </c>
      <c r="C5" s="5">
        <v>25</v>
      </c>
      <c r="D5" s="5">
        <v>0</v>
      </c>
      <c r="E5" s="5">
        <v>8</v>
      </c>
      <c r="F5" s="5">
        <v>0</v>
      </c>
      <c r="G5" s="5">
        <v>0</v>
      </c>
      <c r="H5" s="5">
        <v>10</v>
      </c>
      <c r="I5" s="5">
        <v>18</v>
      </c>
      <c r="J5" s="5">
        <v>16</v>
      </c>
      <c r="K5" s="5">
        <v>0</v>
      </c>
      <c r="L5" s="5">
        <v>6</v>
      </c>
    </row>
    <row r="6" spans="1:12" x14ac:dyDescent="0.25">
      <c r="A6" s="9" t="s">
        <v>19</v>
      </c>
      <c r="B6" s="5">
        <v>37</v>
      </c>
      <c r="C6" s="5">
        <v>43</v>
      </c>
      <c r="D6" s="5">
        <v>15</v>
      </c>
      <c r="E6" s="5">
        <v>16</v>
      </c>
      <c r="F6" s="5">
        <v>4</v>
      </c>
      <c r="G6" s="5">
        <v>12</v>
      </c>
      <c r="H6" s="5">
        <v>13</v>
      </c>
      <c r="I6" s="5">
        <v>18</v>
      </c>
      <c r="J6" s="5">
        <v>26</v>
      </c>
      <c r="K6" s="5">
        <v>6</v>
      </c>
      <c r="L6" s="5">
        <v>6</v>
      </c>
    </row>
    <row r="7" spans="1:12" x14ac:dyDescent="0.25">
      <c r="A7" s="9" t="s">
        <v>20</v>
      </c>
      <c r="B7" s="5">
        <v>63</v>
      </c>
      <c r="C7" s="5">
        <v>58</v>
      </c>
      <c r="D7" s="5">
        <v>33</v>
      </c>
      <c r="E7" s="5">
        <v>22</v>
      </c>
      <c r="F7" s="5">
        <v>8</v>
      </c>
      <c r="G7" s="5">
        <v>22</v>
      </c>
      <c r="H7" s="5">
        <v>15</v>
      </c>
      <c r="I7" s="5">
        <v>18</v>
      </c>
      <c r="J7" s="5">
        <v>26</v>
      </c>
      <c r="K7" s="5">
        <v>18</v>
      </c>
      <c r="L7" s="5">
        <v>6</v>
      </c>
    </row>
    <row r="8" spans="1:12" x14ac:dyDescent="0.25">
      <c r="A8" s="9" t="s">
        <v>24</v>
      </c>
      <c r="B8" s="5">
        <v>88</v>
      </c>
      <c r="C8" s="5">
        <v>58</v>
      </c>
      <c r="D8" s="5">
        <v>52</v>
      </c>
      <c r="E8" s="5">
        <v>22</v>
      </c>
      <c r="F8" s="5">
        <v>20</v>
      </c>
      <c r="G8" s="5">
        <v>26</v>
      </c>
      <c r="H8" s="5">
        <v>15</v>
      </c>
      <c r="I8" s="5">
        <v>33</v>
      </c>
      <c r="J8" s="5">
        <v>36</v>
      </c>
      <c r="K8" s="5">
        <v>20</v>
      </c>
      <c r="L8" s="5">
        <v>12</v>
      </c>
    </row>
    <row r="9" spans="1:12" x14ac:dyDescent="0.25">
      <c r="A9" s="9" t="s">
        <v>28</v>
      </c>
      <c r="B9" s="5">
        <v>107</v>
      </c>
      <c r="C9" s="5">
        <v>73</v>
      </c>
      <c r="D9" s="5">
        <v>77</v>
      </c>
      <c r="E9" s="5">
        <v>22</v>
      </c>
      <c r="F9" s="5">
        <v>20</v>
      </c>
      <c r="G9" s="5">
        <v>36</v>
      </c>
      <c r="H9" s="5">
        <v>15</v>
      </c>
      <c r="I9" s="5">
        <v>45</v>
      </c>
      <c r="J9" s="5">
        <v>38</v>
      </c>
      <c r="K9" s="5">
        <v>28</v>
      </c>
      <c r="L9" s="5">
        <v>12</v>
      </c>
    </row>
    <row r="10" spans="1:12" x14ac:dyDescent="0.25">
      <c r="A10" s="9" t="s">
        <v>29</v>
      </c>
      <c r="B10" s="5">
        <v>132</v>
      </c>
      <c r="C10" s="5">
        <v>89</v>
      </c>
      <c r="D10" s="5">
        <v>95</v>
      </c>
      <c r="E10" s="5">
        <v>32</v>
      </c>
      <c r="F10" s="5">
        <v>20</v>
      </c>
      <c r="G10" s="5">
        <v>40</v>
      </c>
      <c r="H10" s="5">
        <v>23</v>
      </c>
      <c r="I10" s="5">
        <v>45</v>
      </c>
      <c r="J10" s="5">
        <v>39</v>
      </c>
      <c r="K10" s="5">
        <v>40</v>
      </c>
      <c r="L10" s="5">
        <v>14</v>
      </c>
    </row>
    <row r="11" spans="1:12" x14ac:dyDescent="0.25">
      <c r="A11" s="9" t="s">
        <v>33</v>
      </c>
      <c r="B11" s="5">
        <v>157</v>
      </c>
      <c r="C11" s="5">
        <v>107</v>
      </c>
      <c r="D11" s="5">
        <v>110</v>
      </c>
      <c r="E11" s="5">
        <v>33</v>
      </c>
      <c r="F11" s="5">
        <v>33</v>
      </c>
      <c r="G11" s="5">
        <v>48</v>
      </c>
      <c r="H11" s="5">
        <v>23</v>
      </c>
      <c r="I11" s="5">
        <v>45</v>
      </c>
      <c r="J11" s="5">
        <v>45</v>
      </c>
      <c r="K11" s="5">
        <v>42</v>
      </c>
      <c r="L11" s="5">
        <v>18</v>
      </c>
    </row>
    <row r="12" spans="1:12" x14ac:dyDescent="0.25">
      <c r="A12" s="9" t="s">
        <v>36</v>
      </c>
      <c r="B12" s="5">
        <v>164</v>
      </c>
      <c r="C12" s="5">
        <v>117</v>
      </c>
      <c r="D12" s="5">
        <v>110</v>
      </c>
      <c r="E12" s="5">
        <v>34</v>
      </c>
      <c r="F12" s="5">
        <v>41</v>
      </c>
      <c r="G12" s="5">
        <v>48</v>
      </c>
      <c r="H12" s="5">
        <v>41</v>
      </c>
      <c r="I12" s="5">
        <v>45</v>
      </c>
      <c r="J12" s="5">
        <v>57</v>
      </c>
      <c r="K12" s="5">
        <v>57</v>
      </c>
      <c r="L12" s="5">
        <v>43</v>
      </c>
    </row>
    <row r="13" spans="1:12" x14ac:dyDescent="0.25">
      <c r="A13" s="9" t="s">
        <v>40</v>
      </c>
      <c r="B13" s="5">
        <v>190</v>
      </c>
      <c r="C13" s="5">
        <v>135</v>
      </c>
      <c r="D13" s="5">
        <v>110</v>
      </c>
      <c r="E13" s="5">
        <v>44</v>
      </c>
      <c r="F13" s="5">
        <v>53</v>
      </c>
      <c r="G13" s="5">
        <v>63</v>
      </c>
      <c r="H13" s="5">
        <v>41</v>
      </c>
      <c r="I13" s="5">
        <v>49</v>
      </c>
      <c r="J13" s="5">
        <v>65</v>
      </c>
      <c r="K13" s="5">
        <v>57</v>
      </c>
      <c r="L13" s="5">
        <v>43</v>
      </c>
    </row>
    <row r="14" spans="1:12" x14ac:dyDescent="0.25">
      <c r="A14" s="9" t="s">
        <v>43</v>
      </c>
      <c r="B14" s="5">
        <v>205</v>
      </c>
      <c r="C14" s="5">
        <v>161</v>
      </c>
      <c r="D14" s="5">
        <v>128</v>
      </c>
      <c r="E14" s="5">
        <v>56</v>
      </c>
      <c r="F14" s="5">
        <v>63</v>
      </c>
      <c r="G14" s="5">
        <v>64</v>
      </c>
      <c r="H14" s="5">
        <v>41</v>
      </c>
      <c r="I14" s="5">
        <v>57</v>
      </c>
      <c r="J14" s="5">
        <v>65</v>
      </c>
      <c r="K14" s="5">
        <v>57</v>
      </c>
      <c r="L14" s="5">
        <v>45</v>
      </c>
    </row>
    <row r="15" spans="1:12" x14ac:dyDescent="0.25">
      <c r="A15" s="9" t="s">
        <v>49</v>
      </c>
      <c r="B15" s="5">
        <v>230</v>
      </c>
      <c r="C15" s="5">
        <v>161</v>
      </c>
      <c r="D15" s="5">
        <v>147</v>
      </c>
      <c r="E15" s="5">
        <v>68</v>
      </c>
      <c r="F15" s="5">
        <v>78</v>
      </c>
      <c r="G15" s="5">
        <v>64</v>
      </c>
      <c r="H15" s="5">
        <v>51</v>
      </c>
      <c r="I15" s="5">
        <v>63</v>
      </c>
      <c r="J15" s="5">
        <v>65</v>
      </c>
      <c r="K15" s="5">
        <v>57</v>
      </c>
      <c r="L15" s="5">
        <v>53</v>
      </c>
    </row>
    <row r="16" spans="1:12" x14ac:dyDescent="0.25">
      <c r="A16" s="9" t="s">
        <v>50</v>
      </c>
      <c r="B16" s="5">
        <v>256</v>
      </c>
      <c r="C16" s="5">
        <v>179</v>
      </c>
      <c r="D16" s="5">
        <v>162</v>
      </c>
      <c r="E16" s="5">
        <v>74</v>
      </c>
      <c r="F16" s="5">
        <v>80</v>
      </c>
      <c r="G16" s="5">
        <v>64</v>
      </c>
      <c r="H16" s="5">
        <v>59</v>
      </c>
      <c r="I16" s="5">
        <v>75</v>
      </c>
      <c r="J16" s="5">
        <v>65</v>
      </c>
      <c r="K16" s="5">
        <v>57</v>
      </c>
      <c r="L16" s="5">
        <v>63</v>
      </c>
    </row>
    <row r="17" spans="1:12" x14ac:dyDescent="0.25">
      <c r="A17" s="9" t="s">
        <v>55</v>
      </c>
      <c r="B17" s="5">
        <v>282</v>
      </c>
      <c r="C17" s="5">
        <v>197</v>
      </c>
      <c r="D17" s="5">
        <v>162</v>
      </c>
      <c r="E17" s="5">
        <v>82</v>
      </c>
      <c r="F17" s="5">
        <v>95</v>
      </c>
      <c r="G17" s="5">
        <v>64</v>
      </c>
      <c r="H17" s="5">
        <v>65</v>
      </c>
      <c r="I17" s="5">
        <v>85</v>
      </c>
      <c r="J17" s="5">
        <v>69</v>
      </c>
      <c r="K17" s="5">
        <v>57</v>
      </c>
      <c r="L17" s="5">
        <v>63</v>
      </c>
    </row>
    <row r="18" spans="1:12" x14ac:dyDescent="0.25">
      <c r="A18" s="9" t="s">
        <v>56</v>
      </c>
      <c r="B18" s="5">
        <v>307</v>
      </c>
      <c r="C18" s="5">
        <v>197</v>
      </c>
      <c r="D18" s="5">
        <v>170</v>
      </c>
      <c r="E18" s="5">
        <v>100</v>
      </c>
      <c r="F18" s="5">
        <v>96</v>
      </c>
      <c r="G18" s="5">
        <v>70</v>
      </c>
      <c r="H18" s="5">
        <v>75</v>
      </c>
      <c r="I18" s="5">
        <v>97</v>
      </c>
      <c r="J18" s="5">
        <v>74</v>
      </c>
      <c r="K18" s="5">
        <v>59</v>
      </c>
      <c r="L18" s="5">
        <v>63</v>
      </c>
    </row>
    <row r="19" spans="1:12" x14ac:dyDescent="0.25">
      <c r="A19" s="9" t="s">
        <v>60</v>
      </c>
      <c r="B19" s="5">
        <v>332</v>
      </c>
      <c r="C19" s="5">
        <v>201</v>
      </c>
      <c r="D19" s="5">
        <v>189</v>
      </c>
      <c r="E19" s="5">
        <v>100</v>
      </c>
      <c r="F19" s="5">
        <v>102</v>
      </c>
      <c r="G19" s="5">
        <v>85</v>
      </c>
      <c r="H19" s="5">
        <v>85</v>
      </c>
      <c r="I19" s="5">
        <v>98</v>
      </c>
      <c r="J19" s="5">
        <v>86</v>
      </c>
      <c r="K19" s="5">
        <v>59</v>
      </c>
      <c r="L19" s="5">
        <v>71</v>
      </c>
    </row>
    <row r="20" spans="1:12" x14ac:dyDescent="0.25">
      <c r="A20" s="9" t="s">
        <v>61</v>
      </c>
      <c r="B20" s="5">
        <v>332</v>
      </c>
      <c r="C20" s="5">
        <v>205</v>
      </c>
      <c r="D20" s="5">
        <v>189</v>
      </c>
      <c r="E20" s="5">
        <v>125</v>
      </c>
      <c r="F20" s="5">
        <v>112</v>
      </c>
      <c r="G20" s="5">
        <v>93</v>
      </c>
      <c r="H20" s="5">
        <v>97</v>
      </c>
      <c r="I20" s="5">
        <v>98</v>
      </c>
      <c r="J20" s="5">
        <v>87</v>
      </c>
      <c r="K20" s="5">
        <v>74</v>
      </c>
      <c r="L20" s="5">
        <v>71</v>
      </c>
    </row>
    <row r="21" spans="1:12" x14ac:dyDescent="0.25">
      <c r="A21" s="9" t="s">
        <v>66</v>
      </c>
      <c r="B21" s="5">
        <v>347</v>
      </c>
      <c r="C21" s="5">
        <v>223</v>
      </c>
      <c r="D21" s="5">
        <v>214</v>
      </c>
      <c r="E21" s="5">
        <v>125</v>
      </c>
      <c r="F21" s="5">
        <v>119</v>
      </c>
      <c r="G21" s="5">
        <v>105</v>
      </c>
      <c r="H21" s="5">
        <v>105</v>
      </c>
      <c r="I21" s="5">
        <v>98</v>
      </c>
      <c r="J21" s="5">
        <v>97</v>
      </c>
      <c r="K21" s="5">
        <v>75</v>
      </c>
      <c r="L21" s="5">
        <v>75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7A163-3CAA-4C38-B67D-A06BAFE5DF71}">
  <dimension ref="A3:K44"/>
  <sheetViews>
    <sheetView topLeftCell="J13" zoomScale="112" zoomScaleNormal="112" workbookViewId="0">
      <selection activeCell="Z24" sqref="Z24"/>
    </sheetView>
  </sheetViews>
  <sheetFormatPr defaultRowHeight="15" x14ac:dyDescent="0.25"/>
  <cols>
    <col min="1" max="1" width="16" bestFit="1" customWidth="1"/>
    <col min="2" max="2" width="9.85546875" bestFit="1" customWidth="1"/>
    <col min="3" max="3" width="20.85546875" bestFit="1" customWidth="1"/>
    <col min="4" max="4" width="26.28515625" bestFit="1" customWidth="1"/>
    <col min="5" max="5" width="26" bestFit="1" customWidth="1"/>
    <col min="6" max="6" width="7.85546875" bestFit="1" customWidth="1"/>
    <col min="7" max="7" width="6.85546875" bestFit="1" customWidth="1"/>
    <col min="8" max="8" width="16.85546875" bestFit="1" customWidth="1"/>
    <col min="9" max="9" width="24.140625" bestFit="1" customWidth="1"/>
    <col min="10" max="10" width="11.42578125" bestFit="1" customWidth="1"/>
    <col min="11" max="11" width="18.42578125" bestFit="1" customWidth="1"/>
    <col min="12" max="12" width="11.28515625" bestFit="1" customWidth="1"/>
  </cols>
  <sheetData>
    <row r="3" spans="1:11" x14ac:dyDescent="0.25">
      <c r="A3" s="8" t="s">
        <v>267</v>
      </c>
      <c r="B3" s="8" t="s">
        <v>268</v>
      </c>
    </row>
    <row r="4" spans="1:11" x14ac:dyDescent="0.25">
      <c r="A4" s="8" t="s">
        <v>265</v>
      </c>
      <c r="B4" t="s">
        <v>82</v>
      </c>
      <c r="C4" t="s">
        <v>212</v>
      </c>
      <c r="D4" t="s">
        <v>207</v>
      </c>
      <c r="E4" t="s">
        <v>205</v>
      </c>
      <c r="F4" t="s">
        <v>106</v>
      </c>
      <c r="G4" t="s">
        <v>122</v>
      </c>
      <c r="H4" t="s">
        <v>208</v>
      </c>
      <c r="I4" t="s">
        <v>209</v>
      </c>
      <c r="J4" t="s">
        <v>214</v>
      </c>
      <c r="K4" t="s">
        <v>210</v>
      </c>
    </row>
    <row r="5" spans="1:11" x14ac:dyDescent="0.25">
      <c r="A5" s="9" t="s">
        <v>15</v>
      </c>
      <c r="B5" s="5">
        <v>37</v>
      </c>
      <c r="C5" s="5">
        <v>0</v>
      </c>
      <c r="D5" s="5">
        <v>8</v>
      </c>
      <c r="E5" s="5">
        <v>26</v>
      </c>
      <c r="F5" s="5">
        <v>4</v>
      </c>
      <c r="G5" s="5">
        <v>19</v>
      </c>
      <c r="H5" s="5">
        <v>6</v>
      </c>
      <c r="I5" s="5">
        <v>2</v>
      </c>
      <c r="J5" s="5">
        <v>0</v>
      </c>
      <c r="K5" s="5">
        <v>0</v>
      </c>
    </row>
    <row r="6" spans="1:11" x14ac:dyDescent="0.25">
      <c r="A6" s="9" t="s">
        <v>19</v>
      </c>
      <c r="B6" s="5">
        <v>80</v>
      </c>
      <c r="C6" s="5">
        <v>27</v>
      </c>
      <c r="D6" s="5">
        <v>22</v>
      </c>
      <c r="E6" s="5">
        <v>39</v>
      </c>
      <c r="F6" s="5">
        <v>8</v>
      </c>
      <c r="G6" s="5">
        <v>19</v>
      </c>
      <c r="H6" s="5">
        <v>7</v>
      </c>
      <c r="I6" s="5">
        <v>2</v>
      </c>
      <c r="J6" s="5">
        <v>0</v>
      </c>
      <c r="K6" s="5">
        <v>0</v>
      </c>
    </row>
    <row r="7" spans="1:11" x14ac:dyDescent="0.25">
      <c r="A7" s="9" t="s">
        <v>20</v>
      </c>
      <c r="B7" s="5">
        <v>121</v>
      </c>
      <c r="C7" s="5">
        <v>55</v>
      </c>
      <c r="D7" s="5">
        <v>40</v>
      </c>
      <c r="E7" s="5">
        <v>41</v>
      </c>
      <c r="F7" s="5">
        <v>12</v>
      </c>
      <c r="G7" s="5">
        <v>27</v>
      </c>
      <c r="H7" s="5">
        <v>7</v>
      </c>
      <c r="I7" s="5">
        <v>2</v>
      </c>
      <c r="J7" s="5">
        <v>1</v>
      </c>
      <c r="K7" s="5">
        <v>0</v>
      </c>
    </row>
    <row r="8" spans="1:11" x14ac:dyDescent="0.25">
      <c r="A8" s="9" t="s">
        <v>24</v>
      </c>
      <c r="B8" s="5">
        <v>146</v>
      </c>
      <c r="C8" s="5">
        <v>78</v>
      </c>
      <c r="D8" s="5">
        <v>42</v>
      </c>
      <c r="E8" s="5">
        <v>51</v>
      </c>
      <c r="F8" s="5">
        <v>32</v>
      </c>
      <c r="G8" s="5">
        <v>43</v>
      </c>
      <c r="H8" s="5">
        <v>13</v>
      </c>
      <c r="I8" s="5">
        <v>2</v>
      </c>
      <c r="J8" s="5">
        <v>1</v>
      </c>
      <c r="K8" s="5">
        <v>0</v>
      </c>
    </row>
    <row r="9" spans="1:11" x14ac:dyDescent="0.25">
      <c r="A9" s="9" t="s">
        <v>28</v>
      </c>
      <c r="B9" s="5">
        <v>180</v>
      </c>
      <c r="C9" s="5">
        <v>113</v>
      </c>
      <c r="D9" s="5">
        <v>56</v>
      </c>
      <c r="E9" s="5">
        <v>53</v>
      </c>
      <c r="F9" s="5">
        <v>36</v>
      </c>
      <c r="G9" s="5">
        <v>55</v>
      </c>
      <c r="H9" s="5">
        <v>14</v>
      </c>
      <c r="I9" s="5">
        <v>2</v>
      </c>
      <c r="J9" s="5">
        <v>1</v>
      </c>
      <c r="K9" s="5">
        <v>0</v>
      </c>
    </row>
    <row r="10" spans="1:11" x14ac:dyDescent="0.25">
      <c r="A10" s="9" t="s">
        <v>29</v>
      </c>
      <c r="B10" s="5">
        <v>221</v>
      </c>
      <c r="C10" s="5">
        <v>135</v>
      </c>
      <c r="D10" s="5">
        <v>78</v>
      </c>
      <c r="E10" s="5">
        <v>62</v>
      </c>
      <c r="F10" s="5">
        <v>36</v>
      </c>
      <c r="G10" s="5">
        <v>61</v>
      </c>
      <c r="H10" s="5">
        <v>16</v>
      </c>
      <c r="I10" s="5">
        <v>2</v>
      </c>
      <c r="J10" s="5">
        <v>1</v>
      </c>
      <c r="K10" s="5">
        <v>0</v>
      </c>
    </row>
    <row r="11" spans="1:11" x14ac:dyDescent="0.25">
      <c r="A11" s="9" t="s">
        <v>33</v>
      </c>
      <c r="B11" s="5">
        <v>264</v>
      </c>
      <c r="C11" s="5">
        <v>158</v>
      </c>
      <c r="D11" s="5">
        <v>81</v>
      </c>
      <c r="E11" s="5">
        <v>68</v>
      </c>
      <c r="F11" s="5">
        <v>59</v>
      </c>
      <c r="G11" s="5">
        <v>61</v>
      </c>
      <c r="H11" s="5">
        <v>20</v>
      </c>
      <c r="I11" s="5">
        <v>2</v>
      </c>
      <c r="J11" s="5">
        <v>1</v>
      </c>
      <c r="K11" s="5">
        <v>0</v>
      </c>
    </row>
    <row r="12" spans="1:11" x14ac:dyDescent="0.25">
      <c r="A12" s="9" t="s">
        <v>36</v>
      </c>
      <c r="B12" s="5">
        <v>281</v>
      </c>
      <c r="C12" s="5">
        <v>158</v>
      </c>
      <c r="D12" s="5">
        <v>97</v>
      </c>
      <c r="E12" s="5">
        <v>98</v>
      </c>
      <c r="F12" s="5">
        <v>71</v>
      </c>
      <c r="G12" s="5">
        <v>61</v>
      </c>
      <c r="H12" s="5">
        <v>47</v>
      </c>
      <c r="I12" s="5">
        <v>2</v>
      </c>
      <c r="J12" s="5">
        <v>1</v>
      </c>
      <c r="K12" s="5">
        <v>0</v>
      </c>
    </row>
    <row r="13" spans="1:11" x14ac:dyDescent="0.25">
      <c r="A13" s="9" t="s">
        <v>40</v>
      </c>
      <c r="B13" s="5">
        <v>325</v>
      </c>
      <c r="C13" s="5">
        <v>173</v>
      </c>
      <c r="D13" s="5">
        <v>107</v>
      </c>
      <c r="E13" s="5">
        <v>106</v>
      </c>
      <c r="F13" s="5">
        <v>83</v>
      </c>
      <c r="G13" s="5">
        <v>66</v>
      </c>
      <c r="H13" s="5">
        <v>53</v>
      </c>
      <c r="I13" s="5">
        <v>4</v>
      </c>
      <c r="J13" s="5">
        <v>1</v>
      </c>
      <c r="K13" s="5">
        <v>0</v>
      </c>
    </row>
    <row r="14" spans="1:11" x14ac:dyDescent="0.25">
      <c r="A14" s="9" t="s">
        <v>43</v>
      </c>
      <c r="B14" s="5">
        <v>366</v>
      </c>
      <c r="C14" s="5">
        <v>192</v>
      </c>
      <c r="D14" s="5">
        <v>119</v>
      </c>
      <c r="E14" s="5">
        <v>106</v>
      </c>
      <c r="F14" s="5">
        <v>99</v>
      </c>
      <c r="G14" s="5">
        <v>74</v>
      </c>
      <c r="H14" s="5">
        <v>59</v>
      </c>
      <c r="I14" s="5">
        <v>4</v>
      </c>
      <c r="J14" s="5">
        <v>1</v>
      </c>
      <c r="K14" s="5">
        <v>0</v>
      </c>
    </row>
    <row r="15" spans="1:11" x14ac:dyDescent="0.25">
      <c r="A15" s="9" t="s">
        <v>49</v>
      </c>
      <c r="B15" s="5">
        <v>391</v>
      </c>
      <c r="C15" s="5">
        <v>211</v>
      </c>
      <c r="D15" s="5">
        <v>135</v>
      </c>
      <c r="E15" s="5">
        <v>116</v>
      </c>
      <c r="F15" s="5">
        <v>114</v>
      </c>
      <c r="G15" s="5">
        <v>80</v>
      </c>
      <c r="H15" s="5">
        <v>67</v>
      </c>
      <c r="I15" s="5">
        <v>5</v>
      </c>
      <c r="J15" s="5">
        <v>3</v>
      </c>
      <c r="K15" s="5">
        <v>0</v>
      </c>
    </row>
    <row r="16" spans="1:11" x14ac:dyDescent="0.25">
      <c r="A16" s="9" t="s">
        <v>50</v>
      </c>
      <c r="B16" s="5">
        <v>435</v>
      </c>
      <c r="C16" s="5">
        <v>226</v>
      </c>
      <c r="D16" s="5">
        <v>141</v>
      </c>
      <c r="E16" s="5">
        <v>124</v>
      </c>
      <c r="F16" s="5">
        <v>120</v>
      </c>
      <c r="G16" s="5">
        <v>93</v>
      </c>
      <c r="H16" s="5">
        <v>77</v>
      </c>
      <c r="I16" s="5">
        <v>5</v>
      </c>
      <c r="J16" s="5">
        <v>3</v>
      </c>
      <c r="K16" s="5">
        <v>0</v>
      </c>
    </row>
    <row r="17" spans="1:11" x14ac:dyDescent="0.25">
      <c r="A17" s="9" t="s">
        <v>55</v>
      </c>
      <c r="B17" s="5">
        <v>479</v>
      </c>
      <c r="C17" s="5">
        <v>226</v>
      </c>
      <c r="D17" s="5">
        <v>149</v>
      </c>
      <c r="E17" s="5">
        <v>134</v>
      </c>
      <c r="F17" s="5">
        <v>135</v>
      </c>
      <c r="G17" s="5">
        <v>103</v>
      </c>
      <c r="H17" s="5">
        <v>89</v>
      </c>
      <c r="I17" s="5">
        <v>8</v>
      </c>
      <c r="J17" s="5">
        <v>3</v>
      </c>
      <c r="K17" s="5">
        <v>0</v>
      </c>
    </row>
    <row r="18" spans="1:11" x14ac:dyDescent="0.25">
      <c r="A18" s="9" t="s">
        <v>56</v>
      </c>
      <c r="B18" s="5">
        <v>504</v>
      </c>
      <c r="C18" s="5">
        <v>240</v>
      </c>
      <c r="D18" s="5">
        <v>169</v>
      </c>
      <c r="E18" s="5">
        <v>149</v>
      </c>
      <c r="F18" s="5">
        <v>136</v>
      </c>
      <c r="G18" s="5">
        <v>130</v>
      </c>
      <c r="H18" s="5">
        <v>89</v>
      </c>
      <c r="I18" s="5">
        <v>8</v>
      </c>
      <c r="J18" s="5">
        <v>3</v>
      </c>
      <c r="K18" s="5">
        <v>0</v>
      </c>
    </row>
    <row r="19" spans="1:11" x14ac:dyDescent="0.25">
      <c r="A19" s="9" t="s">
        <v>60</v>
      </c>
      <c r="B19" s="5">
        <v>533</v>
      </c>
      <c r="C19" s="5">
        <v>274</v>
      </c>
      <c r="D19" s="5">
        <v>169</v>
      </c>
      <c r="E19" s="5">
        <v>171</v>
      </c>
      <c r="F19" s="5">
        <v>144</v>
      </c>
      <c r="G19" s="5">
        <v>131</v>
      </c>
      <c r="H19" s="5">
        <v>97</v>
      </c>
      <c r="I19" s="5">
        <v>8</v>
      </c>
      <c r="J19" s="5">
        <v>3</v>
      </c>
      <c r="K19" s="5">
        <v>0</v>
      </c>
    </row>
    <row r="20" spans="1:11" x14ac:dyDescent="0.25">
      <c r="A20" s="9" t="s">
        <v>61</v>
      </c>
      <c r="B20" s="5">
        <v>540</v>
      </c>
      <c r="C20" s="5">
        <v>282</v>
      </c>
      <c r="D20" s="5">
        <v>209</v>
      </c>
      <c r="E20" s="5">
        <v>184</v>
      </c>
      <c r="F20" s="5">
        <v>172</v>
      </c>
      <c r="G20" s="5">
        <v>131</v>
      </c>
      <c r="H20" s="5">
        <v>103</v>
      </c>
      <c r="I20" s="5">
        <v>8</v>
      </c>
      <c r="J20" s="5">
        <v>3</v>
      </c>
      <c r="K20" s="5">
        <v>0</v>
      </c>
    </row>
    <row r="21" spans="1:11" x14ac:dyDescent="0.25">
      <c r="A21" s="9" t="s">
        <v>66</v>
      </c>
      <c r="B21" s="5">
        <v>573</v>
      </c>
      <c r="C21" s="5">
        <v>319</v>
      </c>
      <c r="D21" s="5">
        <v>210</v>
      </c>
      <c r="E21" s="5">
        <v>202</v>
      </c>
      <c r="F21" s="5">
        <v>181</v>
      </c>
      <c r="G21" s="5">
        <v>131</v>
      </c>
      <c r="H21" s="5">
        <v>107</v>
      </c>
      <c r="I21" s="5">
        <v>8</v>
      </c>
      <c r="J21" s="5">
        <v>3</v>
      </c>
      <c r="K21" s="5">
        <v>0</v>
      </c>
    </row>
    <row r="27" spans="1:11" x14ac:dyDescent="0.25">
      <c r="A27" s="12" t="s">
        <v>265</v>
      </c>
      <c r="B27" s="12" t="s">
        <v>82</v>
      </c>
      <c r="C27" s="12" t="s">
        <v>212</v>
      </c>
      <c r="D27" s="12" t="s">
        <v>205</v>
      </c>
      <c r="E27" s="12" t="s">
        <v>207</v>
      </c>
      <c r="F27" s="12" t="s">
        <v>106</v>
      </c>
      <c r="G27" s="12" t="s">
        <v>122</v>
      </c>
      <c r="H27" s="12" t="s">
        <v>208</v>
      </c>
      <c r="I27" s="12" t="s">
        <v>209</v>
      </c>
      <c r="J27" s="12" t="s">
        <v>214</v>
      </c>
      <c r="K27" s="12" t="s">
        <v>210</v>
      </c>
    </row>
    <row r="28" spans="1:11" x14ac:dyDescent="0.25">
      <c r="A28" t="s">
        <v>15</v>
      </c>
      <c r="B28">
        <v>37</v>
      </c>
      <c r="C28">
        <v>0</v>
      </c>
      <c r="D28">
        <v>26</v>
      </c>
      <c r="E28">
        <v>8</v>
      </c>
      <c r="F28">
        <v>4</v>
      </c>
      <c r="G28">
        <v>19</v>
      </c>
      <c r="H28">
        <v>6</v>
      </c>
      <c r="I28">
        <v>2</v>
      </c>
      <c r="J28">
        <v>0</v>
      </c>
      <c r="K28">
        <v>0</v>
      </c>
    </row>
    <row r="29" spans="1:11" x14ac:dyDescent="0.25">
      <c r="A29" t="s">
        <v>19</v>
      </c>
      <c r="B29">
        <v>80</v>
      </c>
      <c r="C29">
        <v>27</v>
      </c>
      <c r="D29">
        <v>39</v>
      </c>
      <c r="E29">
        <v>22</v>
      </c>
      <c r="F29">
        <v>8</v>
      </c>
      <c r="G29">
        <v>19</v>
      </c>
      <c r="H29">
        <v>7</v>
      </c>
      <c r="I29">
        <v>2</v>
      </c>
      <c r="J29">
        <v>0</v>
      </c>
      <c r="K29">
        <v>0</v>
      </c>
    </row>
    <row r="30" spans="1:11" x14ac:dyDescent="0.25">
      <c r="A30" t="s">
        <v>20</v>
      </c>
      <c r="B30">
        <v>121</v>
      </c>
      <c r="C30">
        <v>55</v>
      </c>
      <c r="D30">
        <v>41</v>
      </c>
      <c r="E30">
        <v>40</v>
      </c>
      <c r="F30">
        <v>12</v>
      </c>
      <c r="G30">
        <v>27</v>
      </c>
      <c r="H30">
        <v>7</v>
      </c>
      <c r="I30">
        <v>2</v>
      </c>
      <c r="J30">
        <v>1</v>
      </c>
      <c r="K30">
        <v>0</v>
      </c>
    </row>
    <row r="31" spans="1:11" x14ac:dyDescent="0.25">
      <c r="A31" t="s">
        <v>24</v>
      </c>
      <c r="B31">
        <v>146</v>
      </c>
      <c r="C31">
        <v>78</v>
      </c>
      <c r="D31">
        <v>51</v>
      </c>
      <c r="E31">
        <v>42</v>
      </c>
      <c r="F31">
        <v>32</v>
      </c>
      <c r="G31">
        <v>43</v>
      </c>
      <c r="H31">
        <v>13</v>
      </c>
      <c r="I31">
        <v>2</v>
      </c>
      <c r="J31">
        <v>1</v>
      </c>
      <c r="K31">
        <v>0</v>
      </c>
    </row>
    <row r="32" spans="1:11" x14ac:dyDescent="0.25">
      <c r="A32" t="s">
        <v>28</v>
      </c>
      <c r="B32">
        <v>180</v>
      </c>
      <c r="C32">
        <v>113</v>
      </c>
      <c r="D32">
        <v>53</v>
      </c>
      <c r="E32">
        <v>56</v>
      </c>
      <c r="F32">
        <v>36</v>
      </c>
      <c r="G32">
        <v>55</v>
      </c>
      <c r="H32">
        <v>14</v>
      </c>
      <c r="I32">
        <v>2</v>
      </c>
      <c r="J32">
        <v>1</v>
      </c>
      <c r="K32">
        <v>0</v>
      </c>
    </row>
    <row r="33" spans="1:11" x14ac:dyDescent="0.25">
      <c r="A33" t="s">
        <v>29</v>
      </c>
      <c r="B33">
        <v>221</v>
      </c>
      <c r="C33">
        <v>135</v>
      </c>
      <c r="D33">
        <v>62</v>
      </c>
      <c r="E33">
        <v>78</v>
      </c>
      <c r="F33">
        <v>36</v>
      </c>
      <c r="G33">
        <v>61</v>
      </c>
      <c r="H33">
        <v>16</v>
      </c>
      <c r="I33">
        <v>2</v>
      </c>
      <c r="J33">
        <v>1</v>
      </c>
      <c r="K33">
        <v>0</v>
      </c>
    </row>
    <row r="34" spans="1:11" x14ac:dyDescent="0.25">
      <c r="A34" t="s">
        <v>33</v>
      </c>
      <c r="B34">
        <v>264</v>
      </c>
      <c r="C34">
        <v>158</v>
      </c>
      <c r="D34">
        <v>68</v>
      </c>
      <c r="E34">
        <v>81</v>
      </c>
      <c r="F34">
        <v>59</v>
      </c>
      <c r="G34">
        <v>61</v>
      </c>
      <c r="H34">
        <v>20</v>
      </c>
      <c r="I34">
        <v>2</v>
      </c>
      <c r="J34">
        <v>1</v>
      </c>
      <c r="K34">
        <v>0</v>
      </c>
    </row>
    <row r="35" spans="1:11" x14ac:dyDescent="0.25">
      <c r="A35" t="s">
        <v>36</v>
      </c>
      <c r="B35">
        <v>281</v>
      </c>
      <c r="C35">
        <v>158</v>
      </c>
      <c r="D35">
        <v>98</v>
      </c>
      <c r="E35">
        <v>97</v>
      </c>
      <c r="F35">
        <v>71</v>
      </c>
      <c r="G35">
        <v>61</v>
      </c>
      <c r="H35">
        <v>47</v>
      </c>
      <c r="I35">
        <v>2</v>
      </c>
      <c r="J35">
        <v>1</v>
      </c>
      <c r="K35">
        <v>0</v>
      </c>
    </row>
    <row r="36" spans="1:11" x14ac:dyDescent="0.25">
      <c r="A36" t="s">
        <v>40</v>
      </c>
      <c r="B36">
        <v>325</v>
      </c>
      <c r="C36">
        <v>173</v>
      </c>
      <c r="D36">
        <v>106</v>
      </c>
      <c r="E36">
        <v>107</v>
      </c>
      <c r="F36">
        <v>83</v>
      </c>
      <c r="G36">
        <v>66</v>
      </c>
      <c r="H36">
        <v>53</v>
      </c>
      <c r="I36">
        <v>4</v>
      </c>
      <c r="J36">
        <v>1</v>
      </c>
      <c r="K36">
        <v>0</v>
      </c>
    </row>
    <row r="37" spans="1:11" x14ac:dyDescent="0.25">
      <c r="A37" t="s">
        <v>43</v>
      </c>
      <c r="B37">
        <v>366</v>
      </c>
      <c r="C37">
        <v>192</v>
      </c>
      <c r="D37">
        <v>106</v>
      </c>
      <c r="E37">
        <v>119</v>
      </c>
      <c r="F37">
        <v>99</v>
      </c>
      <c r="G37">
        <v>74</v>
      </c>
      <c r="H37">
        <v>59</v>
      </c>
      <c r="I37">
        <v>4</v>
      </c>
      <c r="J37">
        <v>1</v>
      </c>
      <c r="K37">
        <v>0</v>
      </c>
    </row>
    <row r="38" spans="1:11" x14ac:dyDescent="0.25">
      <c r="A38" t="s">
        <v>49</v>
      </c>
      <c r="B38">
        <v>391</v>
      </c>
      <c r="C38">
        <v>211</v>
      </c>
      <c r="D38">
        <v>116</v>
      </c>
      <c r="E38">
        <v>135</v>
      </c>
      <c r="F38">
        <v>114</v>
      </c>
      <c r="G38">
        <v>80</v>
      </c>
      <c r="H38">
        <v>67</v>
      </c>
      <c r="I38">
        <v>5</v>
      </c>
      <c r="J38">
        <v>3</v>
      </c>
      <c r="K38">
        <v>0</v>
      </c>
    </row>
    <row r="39" spans="1:11" x14ac:dyDescent="0.25">
      <c r="A39" t="s">
        <v>50</v>
      </c>
      <c r="B39">
        <v>435</v>
      </c>
      <c r="C39">
        <v>226</v>
      </c>
      <c r="D39">
        <v>124</v>
      </c>
      <c r="E39">
        <v>141</v>
      </c>
      <c r="F39">
        <v>120</v>
      </c>
      <c r="G39">
        <v>93</v>
      </c>
      <c r="H39">
        <v>77</v>
      </c>
      <c r="I39">
        <v>5</v>
      </c>
      <c r="J39">
        <v>3</v>
      </c>
      <c r="K39">
        <v>0</v>
      </c>
    </row>
    <row r="40" spans="1:11" x14ac:dyDescent="0.25">
      <c r="A40" t="s">
        <v>55</v>
      </c>
      <c r="B40">
        <v>479</v>
      </c>
      <c r="C40">
        <v>226</v>
      </c>
      <c r="D40">
        <v>134</v>
      </c>
      <c r="E40">
        <v>149</v>
      </c>
      <c r="F40">
        <v>135</v>
      </c>
      <c r="G40">
        <v>103</v>
      </c>
      <c r="H40">
        <v>89</v>
      </c>
      <c r="I40">
        <v>8</v>
      </c>
      <c r="J40">
        <v>3</v>
      </c>
      <c r="K40">
        <v>0</v>
      </c>
    </row>
    <row r="41" spans="1:11" x14ac:dyDescent="0.25">
      <c r="A41" t="s">
        <v>56</v>
      </c>
      <c r="B41">
        <v>504</v>
      </c>
      <c r="C41">
        <v>240</v>
      </c>
      <c r="D41">
        <v>149</v>
      </c>
      <c r="E41">
        <v>169</v>
      </c>
      <c r="F41">
        <v>136</v>
      </c>
      <c r="G41">
        <v>130</v>
      </c>
      <c r="H41">
        <v>89</v>
      </c>
      <c r="I41">
        <v>8</v>
      </c>
      <c r="J41">
        <v>3</v>
      </c>
      <c r="K41">
        <v>0</v>
      </c>
    </row>
    <row r="42" spans="1:11" x14ac:dyDescent="0.25">
      <c r="A42" t="s">
        <v>60</v>
      </c>
      <c r="B42">
        <v>533</v>
      </c>
      <c r="C42">
        <v>274</v>
      </c>
      <c r="D42">
        <v>171</v>
      </c>
      <c r="E42">
        <v>169</v>
      </c>
      <c r="F42">
        <v>144</v>
      </c>
      <c r="G42">
        <v>131</v>
      </c>
      <c r="H42">
        <v>97</v>
      </c>
      <c r="I42">
        <v>8</v>
      </c>
      <c r="J42">
        <v>3</v>
      </c>
      <c r="K42">
        <v>0</v>
      </c>
    </row>
    <row r="43" spans="1:11" x14ac:dyDescent="0.25">
      <c r="A43" t="s">
        <v>61</v>
      </c>
      <c r="B43">
        <v>540</v>
      </c>
      <c r="C43">
        <v>282</v>
      </c>
      <c r="D43">
        <v>184</v>
      </c>
      <c r="E43">
        <v>209</v>
      </c>
      <c r="F43">
        <v>172</v>
      </c>
      <c r="G43">
        <v>131</v>
      </c>
      <c r="H43">
        <v>103</v>
      </c>
      <c r="I43">
        <v>8</v>
      </c>
      <c r="J43">
        <v>3</v>
      </c>
      <c r="K43">
        <v>0</v>
      </c>
    </row>
    <row r="44" spans="1:11" x14ac:dyDescent="0.25">
      <c r="A44" t="s">
        <v>66</v>
      </c>
      <c r="B44">
        <v>573</v>
      </c>
      <c r="C44">
        <v>319</v>
      </c>
      <c r="D44">
        <v>202</v>
      </c>
      <c r="E44">
        <v>195</v>
      </c>
      <c r="F44">
        <v>181</v>
      </c>
      <c r="G44">
        <v>131</v>
      </c>
      <c r="H44">
        <v>107</v>
      </c>
      <c r="I44">
        <v>8</v>
      </c>
      <c r="J44">
        <v>3</v>
      </c>
      <c r="K44">
        <v>0</v>
      </c>
    </row>
  </sheetData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46D69-8F74-442E-9D61-EAC549DDA314}">
  <dimension ref="A3:B24"/>
  <sheetViews>
    <sheetView workbookViewId="0">
      <selection activeCell="A4" sqref="A4"/>
    </sheetView>
  </sheetViews>
  <sheetFormatPr defaultRowHeight="15" x14ac:dyDescent="0.25"/>
  <cols>
    <col min="1" max="1" width="17.85546875" bestFit="1" customWidth="1"/>
    <col min="2" max="2" width="16.140625" bestFit="1" customWidth="1"/>
  </cols>
  <sheetData>
    <row r="3" spans="1:2" x14ac:dyDescent="0.25">
      <c r="A3" s="8" t="s">
        <v>268</v>
      </c>
      <c r="B3" t="s">
        <v>276</v>
      </c>
    </row>
    <row r="4" spans="1:2" x14ac:dyDescent="0.25">
      <c r="A4" s="9" t="s">
        <v>137</v>
      </c>
      <c r="B4" s="5">
        <v>785</v>
      </c>
    </row>
    <row r="5" spans="1:2" x14ac:dyDescent="0.25">
      <c r="A5" s="9" t="s">
        <v>23</v>
      </c>
      <c r="B5" s="5">
        <v>795</v>
      </c>
    </row>
    <row r="6" spans="1:2" x14ac:dyDescent="0.25">
      <c r="A6" s="9" t="s">
        <v>177</v>
      </c>
      <c r="B6" s="5">
        <v>800</v>
      </c>
    </row>
    <row r="7" spans="1:2" x14ac:dyDescent="0.25">
      <c r="A7" s="9" t="s">
        <v>183</v>
      </c>
      <c r="B7" s="5">
        <v>814</v>
      </c>
    </row>
    <row r="8" spans="1:2" x14ac:dyDescent="0.25">
      <c r="A8" s="9" t="s">
        <v>120</v>
      </c>
      <c r="B8" s="5">
        <v>822</v>
      </c>
    </row>
    <row r="9" spans="1:2" x14ac:dyDescent="0.25">
      <c r="A9" s="9" t="s">
        <v>143</v>
      </c>
      <c r="B9" s="5">
        <v>861</v>
      </c>
    </row>
    <row r="10" spans="1:2" x14ac:dyDescent="0.25">
      <c r="A10" s="9" t="s">
        <v>132</v>
      </c>
      <c r="B10" s="5">
        <v>864</v>
      </c>
    </row>
    <row r="11" spans="1:2" x14ac:dyDescent="0.25">
      <c r="A11" s="9" t="s">
        <v>97</v>
      </c>
      <c r="B11" s="5">
        <v>879</v>
      </c>
    </row>
    <row r="12" spans="1:2" x14ac:dyDescent="0.25">
      <c r="A12" s="9" t="s">
        <v>18</v>
      </c>
      <c r="B12" s="5">
        <v>882</v>
      </c>
    </row>
    <row r="13" spans="1:2" x14ac:dyDescent="0.25">
      <c r="A13" s="9" t="s">
        <v>167</v>
      </c>
      <c r="B13" s="5">
        <v>893</v>
      </c>
    </row>
    <row r="14" spans="1:2" x14ac:dyDescent="0.25">
      <c r="A14" s="9" t="s">
        <v>65</v>
      </c>
      <c r="B14" s="5">
        <v>910</v>
      </c>
    </row>
    <row r="15" spans="1:2" x14ac:dyDescent="0.25">
      <c r="A15" s="9" t="s">
        <v>147</v>
      </c>
      <c r="B15" s="5">
        <v>914</v>
      </c>
    </row>
    <row r="16" spans="1:2" x14ac:dyDescent="0.25">
      <c r="A16" s="9" t="s">
        <v>187</v>
      </c>
      <c r="B16" s="5">
        <v>915</v>
      </c>
    </row>
    <row r="17" spans="1:2" x14ac:dyDescent="0.25">
      <c r="A17" s="9" t="s">
        <v>42</v>
      </c>
      <c r="B17" s="5">
        <v>950</v>
      </c>
    </row>
    <row r="18" spans="1:2" x14ac:dyDescent="0.25">
      <c r="A18" s="9" t="s">
        <v>104</v>
      </c>
      <c r="B18" s="5">
        <v>979</v>
      </c>
    </row>
    <row r="19" spans="1:2" x14ac:dyDescent="0.25">
      <c r="A19" s="9" t="s">
        <v>151</v>
      </c>
      <c r="B19" s="5">
        <v>986</v>
      </c>
    </row>
    <row r="20" spans="1:2" x14ac:dyDescent="0.25">
      <c r="A20" s="9" t="s">
        <v>32</v>
      </c>
      <c r="B20" s="5">
        <v>994</v>
      </c>
    </row>
    <row r="21" spans="1:2" x14ac:dyDescent="0.25">
      <c r="A21" s="9" t="s">
        <v>114</v>
      </c>
      <c r="B21" s="5">
        <v>994</v>
      </c>
    </row>
    <row r="22" spans="1:2" x14ac:dyDescent="0.25">
      <c r="A22" s="9" t="s">
        <v>161</v>
      </c>
      <c r="B22" s="5">
        <v>1009</v>
      </c>
    </row>
    <row r="23" spans="1:2" x14ac:dyDescent="0.25">
      <c r="A23" s="9" t="s">
        <v>127</v>
      </c>
      <c r="B23" s="5">
        <v>1015</v>
      </c>
    </row>
    <row r="24" spans="1:2" x14ac:dyDescent="0.25">
      <c r="A24" s="9" t="s">
        <v>260</v>
      </c>
      <c r="B24" s="5">
        <v>18061</v>
      </c>
    </row>
  </sheetData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96934-39F9-439C-8531-3CC70024E348}">
  <dimension ref="A3:B24"/>
  <sheetViews>
    <sheetView tabSelected="1" workbookViewId="0">
      <selection activeCell="E6" sqref="E6"/>
    </sheetView>
  </sheetViews>
  <sheetFormatPr defaultRowHeight="15" x14ac:dyDescent="0.25"/>
  <cols>
    <col min="1" max="1" width="17.85546875" bestFit="1" customWidth="1"/>
    <col min="2" max="2" width="24.28515625" bestFit="1" customWidth="1"/>
  </cols>
  <sheetData>
    <row r="3" spans="1:2" x14ac:dyDescent="0.25">
      <c r="A3" s="8" t="s">
        <v>268</v>
      </c>
      <c r="B3" t="s">
        <v>277</v>
      </c>
    </row>
    <row r="4" spans="1:2" x14ac:dyDescent="0.25">
      <c r="A4" s="9" t="s">
        <v>137</v>
      </c>
      <c r="B4" s="4">
        <v>3931.0509999999995</v>
      </c>
    </row>
    <row r="5" spans="1:2" x14ac:dyDescent="0.25">
      <c r="A5" s="9" t="s">
        <v>183</v>
      </c>
      <c r="B5" s="4">
        <v>4053.8050000000003</v>
      </c>
    </row>
    <row r="6" spans="1:2" x14ac:dyDescent="0.25">
      <c r="A6" s="9" t="s">
        <v>177</v>
      </c>
      <c r="B6" s="4">
        <v>4131.7340000000004</v>
      </c>
    </row>
    <row r="7" spans="1:2" x14ac:dyDescent="0.25">
      <c r="A7" s="9" t="s">
        <v>23</v>
      </c>
      <c r="B7" s="4">
        <v>4157.5359999999991</v>
      </c>
    </row>
    <row r="8" spans="1:2" x14ac:dyDescent="0.25">
      <c r="A8" s="9" t="s">
        <v>18</v>
      </c>
      <c r="B8" s="4">
        <v>4312.0109999999995</v>
      </c>
    </row>
    <row r="9" spans="1:2" x14ac:dyDescent="0.25">
      <c r="A9" s="9" t="s">
        <v>120</v>
      </c>
      <c r="B9" s="4">
        <v>4314.3440000000001</v>
      </c>
    </row>
    <row r="10" spans="1:2" x14ac:dyDescent="0.25">
      <c r="A10" s="9" t="s">
        <v>97</v>
      </c>
      <c r="B10" s="4">
        <v>4322.3289999999997</v>
      </c>
    </row>
    <row r="11" spans="1:2" x14ac:dyDescent="0.25">
      <c r="A11" s="9" t="s">
        <v>143</v>
      </c>
      <c r="B11" s="4">
        <v>4368.625</v>
      </c>
    </row>
    <row r="12" spans="1:2" x14ac:dyDescent="0.25">
      <c r="A12" s="9" t="s">
        <v>132</v>
      </c>
      <c r="B12" s="4">
        <v>4391.9990000000007</v>
      </c>
    </row>
    <row r="13" spans="1:2" x14ac:dyDescent="0.25">
      <c r="A13" s="9" t="s">
        <v>167</v>
      </c>
      <c r="B13" s="4">
        <v>4411.4000000000005</v>
      </c>
    </row>
    <row r="14" spans="1:2" x14ac:dyDescent="0.25">
      <c r="A14" s="9" t="s">
        <v>65</v>
      </c>
      <c r="B14" s="4">
        <v>4534.8519999999999</v>
      </c>
    </row>
    <row r="15" spans="1:2" x14ac:dyDescent="0.25">
      <c r="A15" s="9" t="s">
        <v>147</v>
      </c>
      <c r="B15" s="4">
        <v>4626.3339999999998</v>
      </c>
    </row>
    <row r="16" spans="1:2" x14ac:dyDescent="0.25">
      <c r="A16" s="9" t="s">
        <v>187</v>
      </c>
      <c r="B16" s="4">
        <v>4656.0940000000001</v>
      </c>
    </row>
    <row r="17" spans="1:2" x14ac:dyDescent="0.25">
      <c r="A17" s="9" t="s">
        <v>42</v>
      </c>
      <c r="B17" s="4">
        <v>4923.1270000000004</v>
      </c>
    </row>
    <row r="18" spans="1:2" x14ac:dyDescent="0.25">
      <c r="A18" s="9" t="s">
        <v>151</v>
      </c>
      <c r="B18" s="4">
        <v>4942.2370000000001</v>
      </c>
    </row>
    <row r="19" spans="1:2" x14ac:dyDescent="0.25">
      <c r="A19" s="9" t="s">
        <v>104</v>
      </c>
      <c r="B19" s="4">
        <v>4978.616</v>
      </c>
    </row>
    <row r="20" spans="1:2" x14ac:dyDescent="0.25">
      <c r="A20" s="9" t="s">
        <v>32</v>
      </c>
      <c r="B20" s="4">
        <v>5009.8139999999994</v>
      </c>
    </row>
    <row r="21" spans="1:2" x14ac:dyDescent="0.25">
      <c r="A21" s="9" t="s">
        <v>114</v>
      </c>
      <c r="B21" s="4">
        <v>5014.3119999999999</v>
      </c>
    </row>
    <row r="22" spans="1:2" x14ac:dyDescent="0.25">
      <c r="A22" s="9" t="s">
        <v>161</v>
      </c>
      <c r="B22" s="4">
        <v>5101.7030000000004</v>
      </c>
    </row>
    <row r="23" spans="1:2" x14ac:dyDescent="0.25">
      <c r="A23" s="9" t="s">
        <v>127</v>
      </c>
      <c r="B23" s="4">
        <v>5119.1670000000004</v>
      </c>
    </row>
    <row r="24" spans="1:2" x14ac:dyDescent="0.25">
      <c r="A24" s="9" t="s">
        <v>260</v>
      </c>
      <c r="B24" s="4">
        <v>91301.09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22F45-9B8B-45B6-97CD-D4A88DCBEA7A}">
  <dimension ref="A1:O18"/>
  <sheetViews>
    <sheetView workbookViewId="0">
      <selection activeCell="I6" sqref="I6"/>
    </sheetView>
  </sheetViews>
  <sheetFormatPr defaultRowHeight="15" x14ac:dyDescent="0.25"/>
  <cols>
    <col min="1" max="1" width="8.85546875" customWidth="1"/>
    <col min="2" max="2" width="12.140625" bestFit="1" customWidth="1"/>
    <col min="3" max="3" width="18.42578125" bestFit="1" customWidth="1"/>
    <col min="4" max="4" width="38.5703125" bestFit="1" customWidth="1"/>
    <col min="5" max="5" width="16" bestFit="1" customWidth="1"/>
    <col min="6" max="6" width="11.85546875" customWidth="1"/>
    <col min="7" max="7" width="10" customWidth="1"/>
    <col min="8" max="8" width="17" customWidth="1"/>
    <col min="9" max="10" width="19.42578125" customWidth="1"/>
    <col min="11" max="11" width="12.7109375" customWidth="1"/>
    <col min="12" max="12" width="19" bestFit="1" customWidth="1"/>
    <col min="13" max="13" width="13.7109375" customWidth="1"/>
    <col min="14" max="14" width="8" customWidth="1"/>
    <col min="15" max="15" width="12.28515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</v>
      </c>
      <c r="B2" t="s">
        <v>15</v>
      </c>
      <c r="C2" t="s">
        <v>16</v>
      </c>
      <c r="D2" t="s">
        <v>17</v>
      </c>
      <c r="E2" t="s">
        <v>15</v>
      </c>
      <c r="F2" s="3">
        <v>44017</v>
      </c>
      <c r="G2" s="5">
        <v>1970</v>
      </c>
      <c r="H2">
        <v>71</v>
      </c>
      <c r="I2">
        <v>4.3179999999999996</v>
      </c>
      <c r="J2">
        <v>306.452</v>
      </c>
      <c r="K2" s="2">
        <v>7.5947916666666666E-4</v>
      </c>
      <c r="L2" s="6" t="s">
        <v>18</v>
      </c>
      <c r="M2">
        <v>2020</v>
      </c>
      <c r="N2">
        <v>10</v>
      </c>
      <c r="O2">
        <v>3</v>
      </c>
    </row>
    <row r="3" spans="1:15" x14ac:dyDescent="0.25">
      <c r="A3">
        <v>2</v>
      </c>
      <c r="B3" t="s">
        <v>15</v>
      </c>
      <c r="C3" t="s">
        <v>16</v>
      </c>
      <c r="D3" t="s">
        <v>17</v>
      </c>
      <c r="E3" t="s">
        <v>19</v>
      </c>
      <c r="F3" s="3">
        <v>44024</v>
      </c>
      <c r="G3" s="5">
        <v>1970</v>
      </c>
      <c r="H3">
        <v>71</v>
      </c>
      <c r="I3">
        <v>4.3179999999999996</v>
      </c>
      <c r="J3">
        <v>306.452</v>
      </c>
      <c r="K3" s="2">
        <v>7.5947916666666666E-4</v>
      </c>
      <c r="L3" s="6" t="s">
        <v>18</v>
      </c>
      <c r="M3">
        <v>2020</v>
      </c>
      <c r="N3">
        <v>10</v>
      </c>
      <c r="O3">
        <v>3</v>
      </c>
    </row>
    <row r="4" spans="1:15" x14ac:dyDescent="0.25">
      <c r="A4">
        <v>3</v>
      </c>
      <c r="B4" t="s">
        <v>20</v>
      </c>
      <c r="C4" t="s">
        <v>21</v>
      </c>
      <c r="D4" t="s">
        <v>22</v>
      </c>
      <c r="E4" t="s">
        <v>20</v>
      </c>
      <c r="F4" s="3">
        <v>44031</v>
      </c>
      <c r="G4" s="5">
        <v>1986</v>
      </c>
      <c r="H4">
        <v>70</v>
      </c>
      <c r="I4">
        <v>4.3810000000000002</v>
      </c>
      <c r="J4">
        <v>306.63</v>
      </c>
      <c r="K4" s="2">
        <v>8.9239583333333326E-4</v>
      </c>
      <c r="L4" s="6" t="s">
        <v>23</v>
      </c>
      <c r="M4">
        <v>2019</v>
      </c>
      <c r="N4">
        <v>14</v>
      </c>
      <c r="O4">
        <v>2</v>
      </c>
    </row>
    <row r="5" spans="1:15" x14ac:dyDescent="0.25">
      <c r="A5">
        <v>4</v>
      </c>
      <c r="B5" t="s">
        <v>24</v>
      </c>
      <c r="C5" t="s">
        <v>25</v>
      </c>
      <c r="D5" t="s">
        <v>26</v>
      </c>
      <c r="E5" t="s">
        <v>24</v>
      </c>
      <c r="F5" s="3">
        <v>44045</v>
      </c>
      <c r="G5" s="5">
        <v>1950</v>
      </c>
      <c r="H5">
        <v>52</v>
      </c>
      <c r="I5">
        <v>5.891</v>
      </c>
      <c r="J5">
        <v>306.19799999999998</v>
      </c>
      <c r="K5" s="2">
        <v>1.0080671296296298E-3</v>
      </c>
      <c r="L5" s="6" t="s">
        <v>23</v>
      </c>
      <c r="M5">
        <v>2020</v>
      </c>
      <c r="N5">
        <v>18</v>
      </c>
      <c r="O5">
        <v>2</v>
      </c>
    </row>
    <row r="6" spans="1:15" x14ac:dyDescent="0.25">
      <c r="A6">
        <v>5</v>
      </c>
      <c r="B6" t="s">
        <v>24</v>
      </c>
      <c r="C6" t="s">
        <v>25</v>
      </c>
      <c r="D6" t="s">
        <v>27</v>
      </c>
      <c r="E6" t="s">
        <v>28</v>
      </c>
      <c r="F6" s="3">
        <v>44052</v>
      </c>
      <c r="G6" s="5">
        <v>1950</v>
      </c>
      <c r="H6">
        <v>52</v>
      </c>
      <c r="I6">
        <v>5.891</v>
      </c>
      <c r="J6">
        <v>306.19799999999998</v>
      </c>
      <c r="K6" s="2">
        <v>1.0080671296296298E-3</v>
      </c>
      <c r="L6" s="6" t="s">
        <v>23</v>
      </c>
      <c r="M6">
        <v>2020</v>
      </c>
      <c r="N6">
        <v>18</v>
      </c>
      <c r="O6">
        <v>2</v>
      </c>
    </row>
    <row r="7" spans="1:15" x14ac:dyDescent="0.25">
      <c r="A7">
        <v>6</v>
      </c>
      <c r="B7" t="s">
        <v>29</v>
      </c>
      <c r="C7" t="s">
        <v>30</v>
      </c>
      <c r="D7" t="s">
        <v>31</v>
      </c>
      <c r="E7" t="s">
        <v>29</v>
      </c>
      <c r="F7" s="3">
        <v>44059</v>
      </c>
      <c r="G7" s="5">
        <v>1991</v>
      </c>
      <c r="H7">
        <v>66</v>
      </c>
      <c r="I7">
        <v>4.6550000000000002</v>
      </c>
      <c r="J7">
        <v>307.10399999999998</v>
      </c>
      <c r="K7" s="2">
        <v>9.048958333333334E-4</v>
      </c>
      <c r="L7" s="6" t="s">
        <v>32</v>
      </c>
      <c r="M7">
        <v>2020</v>
      </c>
      <c r="N7">
        <v>16</v>
      </c>
      <c r="O7">
        <v>2</v>
      </c>
    </row>
    <row r="8" spans="1:15" x14ac:dyDescent="0.25">
      <c r="A8">
        <v>7</v>
      </c>
      <c r="B8" t="s">
        <v>33</v>
      </c>
      <c r="C8" t="s">
        <v>34</v>
      </c>
      <c r="D8" t="s">
        <v>35</v>
      </c>
      <c r="E8" t="s">
        <v>33</v>
      </c>
      <c r="F8" s="3">
        <v>44073</v>
      </c>
      <c r="G8" s="5">
        <v>1950</v>
      </c>
      <c r="H8">
        <v>44</v>
      </c>
      <c r="I8">
        <v>7.0039999999999996</v>
      </c>
      <c r="J8">
        <v>308.05200000000002</v>
      </c>
      <c r="K8" s="2">
        <v>1.2301620370370372E-3</v>
      </c>
      <c r="L8" s="6" t="s">
        <v>32</v>
      </c>
      <c r="M8">
        <v>2018</v>
      </c>
      <c r="N8">
        <v>19</v>
      </c>
      <c r="O8">
        <v>2</v>
      </c>
    </row>
    <row r="9" spans="1:15" x14ac:dyDescent="0.25">
      <c r="A9">
        <v>8</v>
      </c>
      <c r="B9" t="s">
        <v>36</v>
      </c>
      <c r="C9" t="s">
        <v>37</v>
      </c>
      <c r="D9" t="s">
        <v>38</v>
      </c>
      <c r="E9" t="s">
        <v>36</v>
      </c>
      <c r="F9" s="3">
        <v>44080</v>
      </c>
      <c r="G9" s="5">
        <v>1950</v>
      </c>
      <c r="H9">
        <v>53</v>
      </c>
      <c r="I9">
        <v>5.7930000000000001</v>
      </c>
      <c r="J9">
        <v>306.72000000000003</v>
      </c>
      <c r="K9" s="2">
        <v>9.3803240740740739E-4</v>
      </c>
      <c r="L9" s="6" t="s">
        <v>39</v>
      </c>
      <c r="M9">
        <v>2004</v>
      </c>
      <c r="N9">
        <v>11</v>
      </c>
      <c r="O9">
        <v>2</v>
      </c>
    </row>
    <row r="10" spans="1:15" x14ac:dyDescent="0.25">
      <c r="A10">
        <v>9</v>
      </c>
      <c r="B10" t="s">
        <v>36</v>
      </c>
      <c r="C10" t="s">
        <v>40</v>
      </c>
      <c r="D10" t="s">
        <v>41</v>
      </c>
      <c r="E10" t="s">
        <v>40</v>
      </c>
      <c r="F10" s="3">
        <v>44087</v>
      </c>
      <c r="G10" s="5">
        <v>2020</v>
      </c>
      <c r="H10">
        <v>59</v>
      </c>
      <c r="I10">
        <v>5.2450000000000001</v>
      </c>
      <c r="J10">
        <v>309.49700000000001</v>
      </c>
      <c r="K10" s="2">
        <v>9.124189814814815E-4</v>
      </c>
      <c r="L10" s="6" t="s">
        <v>42</v>
      </c>
      <c r="M10">
        <v>2020</v>
      </c>
      <c r="N10">
        <v>15</v>
      </c>
      <c r="O10">
        <v>1</v>
      </c>
    </row>
    <row r="11" spans="1:15" x14ac:dyDescent="0.25">
      <c r="A11">
        <v>10</v>
      </c>
      <c r="B11" t="s">
        <v>43</v>
      </c>
      <c r="C11" t="s">
        <v>44</v>
      </c>
      <c r="D11" t="s">
        <v>45</v>
      </c>
      <c r="E11" t="s">
        <v>43</v>
      </c>
      <c r="F11" s="3">
        <v>44101</v>
      </c>
      <c r="G11" s="5">
        <v>2014</v>
      </c>
      <c r="H11">
        <v>53</v>
      </c>
      <c r="I11">
        <v>5.8479999999999999</v>
      </c>
      <c r="J11">
        <v>309.745</v>
      </c>
      <c r="K11" s="2">
        <v>1.1083449074074075E-3</v>
      </c>
      <c r="L11" s="6" t="s">
        <v>42</v>
      </c>
      <c r="M11">
        <v>2019</v>
      </c>
      <c r="N11">
        <v>18</v>
      </c>
      <c r="O11">
        <v>2</v>
      </c>
    </row>
    <row r="12" spans="1:15" x14ac:dyDescent="0.25">
      <c r="A12">
        <v>11</v>
      </c>
      <c r="B12" t="s">
        <v>46</v>
      </c>
      <c r="C12" t="s">
        <v>47</v>
      </c>
      <c r="D12" t="s">
        <v>48</v>
      </c>
      <c r="E12" t="s">
        <v>49</v>
      </c>
      <c r="F12" s="3">
        <v>44115</v>
      </c>
      <c r="G12" s="5">
        <v>1951</v>
      </c>
      <c r="H12">
        <v>60</v>
      </c>
      <c r="I12">
        <v>5.1479999999999997</v>
      </c>
      <c r="J12">
        <v>308.61700000000002</v>
      </c>
      <c r="K12" s="2">
        <v>1.0201273148148149E-3</v>
      </c>
      <c r="L12" s="6" t="s">
        <v>23</v>
      </c>
      <c r="M12">
        <v>2020</v>
      </c>
      <c r="N12">
        <v>15</v>
      </c>
      <c r="O12">
        <v>2</v>
      </c>
    </row>
    <row r="13" spans="1:15" x14ac:dyDescent="0.25">
      <c r="A13">
        <v>12</v>
      </c>
      <c r="B13" t="s">
        <v>50</v>
      </c>
      <c r="C13" t="s">
        <v>51</v>
      </c>
      <c r="D13" t="s">
        <v>52</v>
      </c>
      <c r="E13" t="s">
        <v>50</v>
      </c>
      <c r="F13" s="3">
        <v>44129</v>
      </c>
      <c r="G13" s="5">
        <v>2020</v>
      </c>
      <c r="H13">
        <v>66</v>
      </c>
      <c r="I13">
        <v>4.6529999999999996</v>
      </c>
      <c r="J13">
        <v>306.82600000000002</v>
      </c>
      <c r="K13" s="2">
        <v>9.1145833333333324E-4</v>
      </c>
      <c r="L13" s="6" t="s">
        <v>42</v>
      </c>
      <c r="M13">
        <v>2020</v>
      </c>
      <c r="N13">
        <v>15</v>
      </c>
      <c r="O13">
        <v>1</v>
      </c>
    </row>
    <row r="14" spans="1:15" x14ac:dyDescent="0.25">
      <c r="A14">
        <v>13</v>
      </c>
      <c r="B14" t="s">
        <v>36</v>
      </c>
      <c r="C14" t="s">
        <v>53</v>
      </c>
      <c r="D14" t="s">
        <v>54</v>
      </c>
      <c r="E14" t="s">
        <v>55</v>
      </c>
      <c r="F14" s="3">
        <v>44136</v>
      </c>
      <c r="G14" s="5">
        <v>1980</v>
      </c>
      <c r="H14">
        <v>63</v>
      </c>
      <c r="I14">
        <v>4.9089999999999998</v>
      </c>
      <c r="J14">
        <v>309.04899999999998</v>
      </c>
      <c r="K14" s="2">
        <v>8.736574074074073E-4</v>
      </c>
      <c r="L14" s="6" t="s">
        <v>42</v>
      </c>
      <c r="M14">
        <v>2020</v>
      </c>
      <c r="N14">
        <v>19</v>
      </c>
      <c r="O14">
        <v>1</v>
      </c>
    </row>
    <row r="15" spans="1:15" x14ac:dyDescent="0.25">
      <c r="A15">
        <v>14</v>
      </c>
      <c r="B15" t="s">
        <v>56</v>
      </c>
      <c r="C15" t="s">
        <v>57</v>
      </c>
      <c r="D15" t="s">
        <v>58</v>
      </c>
      <c r="E15" t="s">
        <v>56</v>
      </c>
      <c r="F15" s="3">
        <v>44150</v>
      </c>
      <c r="G15" s="5">
        <v>2005</v>
      </c>
      <c r="H15">
        <v>58</v>
      </c>
      <c r="I15">
        <v>5.3380000000000001</v>
      </c>
      <c r="J15">
        <v>309.39600000000002</v>
      </c>
      <c r="K15" s="2">
        <v>9.8113425925925929E-4</v>
      </c>
      <c r="L15" s="6" t="s">
        <v>59</v>
      </c>
      <c r="M15">
        <v>2005</v>
      </c>
      <c r="N15">
        <v>14</v>
      </c>
      <c r="O15">
        <v>2</v>
      </c>
    </row>
    <row r="16" spans="1:15" x14ac:dyDescent="0.25">
      <c r="A16">
        <v>15</v>
      </c>
      <c r="B16" t="s">
        <v>60</v>
      </c>
      <c r="C16" t="s">
        <v>61</v>
      </c>
      <c r="D16" t="s">
        <v>62</v>
      </c>
      <c r="E16" t="s">
        <v>60</v>
      </c>
      <c r="F16" s="3">
        <v>44164</v>
      </c>
      <c r="G16" s="5">
        <v>2004</v>
      </c>
      <c r="H16">
        <v>57</v>
      </c>
      <c r="I16">
        <v>5.4119999999999999</v>
      </c>
      <c r="J16">
        <v>308.238</v>
      </c>
      <c r="K16" s="2">
        <v>1.0584143518518518E-3</v>
      </c>
      <c r="L16" s="6" t="s">
        <v>63</v>
      </c>
      <c r="M16">
        <v>2005</v>
      </c>
      <c r="N16">
        <v>15</v>
      </c>
      <c r="O16">
        <v>3</v>
      </c>
    </row>
    <row r="17" spans="1:15" x14ac:dyDescent="0.25">
      <c r="A17">
        <v>16</v>
      </c>
      <c r="B17" t="s">
        <v>60</v>
      </c>
      <c r="C17" t="s">
        <v>61</v>
      </c>
      <c r="D17" t="s">
        <v>64</v>
      </c>
      <c r="E17" t="s">
        <v>61</v>
      </c>
      <c r="F17" s="3">
        <v>44171</v>
      </c>
      <c r="G17" s="5">
        <v>2020</v>
      </c>
      <c r="H17">
        <v>87</v>
      </c>
      <c r="I17">
        <v>3.5430000000000001</v>
      </c>
      <c r="J17">
        <v>307.995</v>
      </c>
      <c r="K17" s="2">
        <v>6.4125000000000011E-4</v>
      </c>
      <c r="L17" s="6" t="s">
        <v>65</v>
      </c>
      <c r="M17">
        <v>2020</v>
      </c>
      <c r="N17">
        <v>11</v>
      </c>
      <c r="O17">
        <v>2</v>
      </c>
    </row>
    <row r="18" spans="1:15" x14ac:dyDescent="0.25">
      <c r="A18">
        <v>17</v>
      </c>
      <c r="B18" t="s">
        <v>66</v>
      </c>
      <c r="C18" t="s">
        <v>67</v>
      </c>
      <c r="D18" t="s">
        <v>68</v>
      </c>
      <c r="E18" t="s">
        <v>66</v>
      </c>
      <c r="F18" s="3">
        <v>44178</v>
      </c>
      <c r="G18" s="5">
        <v>2009</v>
      </c>
      <c r="H18">
        <v>55</v>
      </c>
      <c r="I18">
        <v>5.5540000000000003</v>
      </c>
      <c r="J18">
        <v>305.35500000000002</v>
      </c>
      <c r="K18" s="2">
        <v>1.1491087962962963E-3</v>
      </c>
      <c r="L18" s="6" t="s">
        <v>42</v>
      </c>
      <c r="M18">
        <v>2019</v>
      </c>
      <c r="N18">
        <v>21</v>
      </c>
      <c r="O18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3B210-9F76-481A-9A10-75DCD7D44FE1}">
  <dimension ref="A1:M24"/>
  <sheetViews>
    <sheetView workbookViewId="0">
      <selection activeCell="C23" sqref="A1:M24"/>
    </sheetView>
  </sheetViews>
  <sheetFormatPr defaultRowHeight="15" x14ac:dyDescent="0.25"/>
  <cols>
    <col min="1" max="1" width="17.85546875" bestFit="1" customWidth="1"/>
    <col min="2" max="2" width="12.5703125" bestFit="1" customWidth="1"/>
    <col min="3" max="3" width="8.28515625" bestFit="1" customWidth="1"/>
    <col min="4" max="4" width="14.5703125" bestFit="1" customWidth="1"/>
    <col min="5" max="5" width="18.140625" bestFit="1" customWidth="1"/>
    <col min="6" max="6" width="8.7109375" bestFit="1" customWidth="1"/>
    <col min="7" max="7" width="6.5703125" bestFit="1" customWidth="1"/>
    <col min="8" max="8" width="18.7109375" bestFit="1" customWidth="1"/>
    <col min="9" max="9" width="20.7109375" bestFit="1" customWidth="1"/>
    <col min="10" max="10" width="18.28515625" bestFit="1" customWidth="1"/>
    <col min="11" max="11" width="19.85546875" bestFit="1" customWidth="1"/>
    <col min="12" max="12" width="12.140625" bestFit="1" customWidth="1"/>
    <col min="13" max="13" width="28.140625" bestFit="1" customWidth="1"/>
  </cols>
  <sheetData>
    <row r="1" spans="1:13" x14ac:dyDescent="0.25">
      <c r="A1" t="s">
        <v>69</v>
      </c>
      <c r="B1" t="s">
        <v>70</v>
      </c>
      <c r="C1" t="s">
        <v>71</v>
      </c>
      <c r="D1" t="s">
        <v>72</v>
      </c>
      <c r="E1" t="s">
        <v>1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</row>
    <row r="2" spans="1:13" x14ac:dyDescent="0.25">
      <c r="A2" t="s">
        <v>42</v>
      </c>
      <c r="B2" t="s">
        <v>81</v>
      </c>
      <c r="C2">
        <v>44</v>
      </c>
      <c r="D2" t="s">
        <v>82</v>
      </c>
      <c r="E2" t="s">
        <v>83</v>
      </c>
      <c r="F2">
        <v>165</v>
      </c>
      <c r="G2">
        <v>3778</v>
      </c>
      <c r="H2">
        <v>266</v>
      </c>
      <c r="I2">
        <v>7</v>
      </c>
      <c r="J2" t="s">
        <v>84</v>
      </c>
      <c r="K2">
        <v>1</v>
      </c>
      <c r="L2" s="3">
        <v>31229</v>
      </c>
      <c r="M2" t="s">
        <v>85</v>
      </c>
    </row>
    <row r="3" spans="1:13" x14ac:dyDescent="0.25">
      <c r="A3" t="s">
        <v>32</v>
      </c>
      <c r="B3" t="s">
        <v>86</v>
      </c>
      <c r="C3">
        <v>77</v>
      </c>
      <c r="D3" t="s">
        <v>82</v>
      </c>
      <c r="E3" t="s">
        <v>87</v>
      </c>
      <c r="F3">
        <v>56</v>
      </c>
      <c r="G3">
        <v>1512</v>
      </c>
      <c r="H3">
        <v>157</v>
      </c>
      <c r="I3">
        <v>0</v>
      </c>
      <c r="J3" t="s">
        <v>88</v>
      </c>
      <c r="K3">
        <v>1</v>
      </c>
      <c r="L3" t="s">
        <v>89</v>
      </c>
      <c r="M3" t="s">
        <v>90</v>
      </c>
    </row>
    <row r="4" spans="1:13" x14ac:dyDescent="0.25">
      <c r="A4" t="s">
        <v>23</v>
      </c>
      <c r="B4" t="s">
        <v>91</v>
      </c>
      <c r="C4">
        <v>33</v>
      </c>
      <c r="D4" t="s">
        <v>92</v>
      </c>
      <c r="E4" t="s">
        <v>93</v>
      </c>
      <c r="F4">
        <v>42</v>
      </c>
      <c r="G4">
        <v>1162</v>
      </c>
      <c r="H4">
        <v>119</v>
      </c>
      <c r="I4">
        <v>0</v>
      </c>
      <c r="J4" t="s">
        <v>94</v>
      </c>
      <c r="K4">
        <v>1</v>
      </c>
      <c r="L4" t="s">
        <v>95</v>
      </c>
      <c r="M4" t="s">
        <v>96</v>
      </c>
    </row>
    <row r="5" spans="1:13" x14ac:dyDescent="0.25">
      <c r="A5" t="s">
        <v>97</v>
      </c>
      <c r="B5" t="s">
        <v>98</v>
      </c>
      <c r="C5">
        <v>11</v>
      </c>
      <c r="D5" t="s">
        <v>99</v>
      </c>
      <c r="E5" t="s">
        <v>100</v>
      </c>
      <c r="F5">
        <v>10</v>
      </c>
      <c r="G5">
        <v>706</v>
      </c>
      <c r="H5">
        <v>193</v>
      </c>
      <c r="I5">
        <v>0</v>
      </c>
      <c r="J5" t="s">
        <v>101</v>
      </c>
      <c r="K5">
        <v>3</v>
      </c>
      <c r="L5" t="s">
        <v>102</v>
      </c>
      <c r="M5" t="s">
        <v>103</v>
      </c>
    </row>
    <row r="6" spans="1:13" x14ac:dyDescent="0.25">
      <c r="A6" t="s">
        <v>104</v>
      </c>
      <c r="B6" t="s">
        <v>105</v>
      </c>
      <c r="C6">
        <v>3</v>
      </c>
      <c r="D6" t="s">
        <v>106</v>
      </c>
      <c r="E6" t="s">
        <v>107</v>
      </c>
      <c r="F6">
        <v>31</v>
      </c>
      <c r="G6">
        <v>1159</v>
      </c>
      <c r="H6">
        <v>188</v>
      </c>
      <c r="I6">
        <v>0</v>
      </c>
      <c r="J6" t="s">
        <v>108</v>
      </c>
      <c r="K6">
        <v>1</v>
      </c>
      <c r="L6" s="3">
        <v>32515</v>
      </c>
      <c r="M6" t="s">
        <v>109</v>
      </c>
    </row>
    <row r="7" spans="1:13" x14ac:dyDescent="0.25">
      <c r="A7" t="s">
        <v>18</v>
      </c>
      <c r="B7" t="s">
        <v>110</v>
      </c>
      <c r="C7">
        <v>55</v>
      </c>
      <c r="D7" t="s">
        <v>111</v>
      </c>
      <c r="E7" t="s">
        <v>29</v>
      </c>
      <c r="F7">
        <v>2</v>
      </c>
      <c r="G7">
        <v>372</v>
      </c>
      <c r="H7">
        <v>119</v>
      </c>
      <c r="I7">
        <v>0</v>
      </c>
      <c r="J7" t="s">
        <v>112</v>
      </c>
      <c r="K7">
        <v>3</v>
      </c>
      <c r="L7" s="3">
        <v>34343</v>
      </c>
      <c r="M7" t="s">
        <v>113</v>
      </c>
    </row>
    <row r="8" spans="1:13" x14ac:dyDescent="0.25">
      <c r="A8" t="s">
        <v>114</v>
      </c>
      <c r="B8" t="s">
        <v>115</v>
      </c>
      <c r="C8">
        <v>23</v>
      </c>
      <c r="D8" t="s">
        <v>92</v>
      </c>
      <c r="E8" t="s">
        <v>116</v>
      </c>
      <c r="F8">
        <v>2</v>
      </c>
      <c r="G8">
        <v>197</v>
      </c>
      <c r="H8">
        <v>38</v>
      </c>
      <c r="I8">
        <v>0</v>
      </c>
      <c r="J8" t="s">
        <v>117</v>
      </c>
      <c r="K8">
        <v>4</v>
      </c>
      <c r="L8" t="s">
        <v>118</v>
      </c>
      <c r="M8" t="s">
        <v>119</v>
      </c>
    </row>
    <row r="9" spans="1:13" x14ac:dyDescent="0.25">
      <c r="A9" t="s">
        <v>120</v>
      </c>
      <c r="B9" t="s">
        <v>121</v>
      </c>
      <c r="C9">
        <v>16</v>
      </c>
      <c r="D9" t="s">
        <v>122</v>
      </c>
      <c r="E9" t="s">
        <v>123</v>
      </c>
      <c r="F9">
        <v>12</v>
      </c>
      <c r="G9">
        <v>401</v>
      </c>
      <c r="H9">
        <v>59</v>
      </c>
      <c r="I9">
        <v>0</v>
      </c>
      <c r="J9" t="s">
        <v>124</v>
      </c>
      <c r="K9">
        <v>1</v>
      </c>
      <c r="L9" t="s">
        <v>125</v>
      </c>
      <c r="M9" t="s">
        <v>126</v>
      </c>
    </row>
    <row r="10" spans="1:13" x14ac:dyDescent="0.25">
      <c r="A10" t="s">
        <v>127</v>
      </c>
      <c r="B10" t="s">
        <v>128</v>
      </c>
      <c r="C10">
        <v>4</v>
      </c>
      <c r="D10" t="s">
        <v>111</v>
      </c>
      <c r="E10" t="s">
        <v>83</v>
      </c>
      <c r="F10">
        <v>1</v>
      </c>
      <c r="G10">
        <v>146</v>
      </c>
      <c r="H10">
        <v>38</v>
      </c>
      <c r="I10">
        <v>0</v>
      </c>
      <c r="J10" t="s">
        <v>129</v>
      </c>
      <c r="K10">
        <v>3</v>
      </c>
      <c r="L10" t="s">
        <v>130</v>
      </c>
      <c r="M10" t="s">
        <v>131</v>
      </c>
    </row>
    <row r="11" spans="1:13" x14ac:dyDescent="0.25">
      <c r="A11" t="s">
        <v>132</v>
      </c>
      <c r="B11" t="s">
        <v>133</v>
      </c>
      <c r="C11">
        <v>10</v>
      </c>
      <c r="D11" t="s">
        <v>134</v>
      </c>
      <c r="E11" t="s">
        <v>135</v>
      </c>
      <c r="F11">
        <v>2</v>
      </c>
      <c r="G11">
        <v>199</v>
      </c>
      <c r="H11">
        <v>64</v>
      </c>
      <c r="I11">
        <v>0</v>
      </c>
      <c r="J11" t="s">
        <v>101</v>
      </c>
      <c r="K11">
        <v>4</v>
      </c>
      <c r="L11" s="3">
        <v>35248</v>
      </c>
      <c r="M11" t="s">
        <v>136</v>
      </c>
    </row>
    <row r="12" spans="1:13" x14ac:dyDescent="0.25">
      <c r="A12" t="s">
        <v>137</v>
      </c>
      <c r="B12" t="s">
        <v>138</v>
      </c>
      <c r="C12">
        <v>18</v>
      </c>
      <c r="D12" t="s">
        <v>99</v>
      </c>
      <c r="E12" t="s">
        <v>139</v>
      </c>
      <c r="F12">
        <v>3</v>
      </c>
      <c r="G12">
        <v>142</v>
      </c>
      <c r="H12">
        <v>78</v>
      </c>
      <c r="I12">
        <v>0</v>
      </c>
      <c r="J12" t="s">
        <v>140</v>
      </c>
      <c r="K12">
        <v>1</v>
      </c>
      <c r="L12" t="s">
        <v>141</v>
      </c>
      <c r="M12" t="s">
        <v>142</v>
      </c>
    </row>
    <row r="13" spans="1:13" x14ac:dyDescent="0.25">
      <c r="A13" t="s">
        <v>143</v>
      </c>
      <c r="B13" t="s">
        <v>144</v>
      </c>
      <c r="C13">
        <v>31</v>
      </c>
      <c r="D13" t="s">
        <v>106</v>
      </c>
      <c r="E13" t="s">
        <v>135</v>
      </c>
      <c r="F13">
        <v>1</v>
      </c>
      <c r="G13">
        <v>198</v>
      </c>
      <c r="H13">
        <v>67</v>
      </c>
      <c r="I13">
        <v>0</v>
      </c>
      <c r="J13" t="s">
        <v>112</v>
      </c>
      <c r="K13">
        <v>3</v>
      </c>
      <c r="L13" t="s">
        <v>145</v>
      </c>
      <c r="M13" t="s">
        <v>146</v>
      </c>
    </row>
    <row r="14" spans="1:13" x14ac:dyDescent="0.25">
      <c r="A14" t="s">
        <v>147</v>
      </c>
      <c r="B14" t="s">
        <v>148</v>
      </c>
      <c r="C14">
        <v>5</v>
      </c>
      <c r="D14" t="s">
        <v>122</v>
      </c>
      <c r="E14" t="s">
        <v>46</v>
      </c>
      <c r="F14">
        <v>121</v>
      </c>
      <c r="G14">
        <v>3018</v>
      </c>
      <c r="H14">
        <v>258</v>
      </c>
      <c r="I14">
        <v>4</v>
      </c>
      <c r="J14" t="s">
        <v>149</v>
      </c>
      <c r="K14">
        <v>1</v>
      </c>
      <c r="L14" s="3">
        <v>31843</v>
      </c>
      <c r="M14" t="s">
        <v>150</v>
      </c>
    </row>
    <row r="15" spans="1:13" x14ac:dyDescent="0.25">
      <c r="A15" t="s">
        <v>151</v>
      </c>
      <c r="B15" t="s">
        <v>152</v>
      </c>
      <c r="C15">
        <v>26</v>
      </c>
      <c r="D15" t="s">
        <v>134</v>
      </c>
      <c r="E15" t="s">
        <v>153</v>
      </c>
      <c r="F15">
        <v>3</v>
      </c>
      <c r="G15">
        <v>202</v>
      </c>
      <c r="H15">
        <v>112</v>
      </c>
      <c r="I15">
        <v>0</v>
      </c>
      <c r="J15" t="s">
        <v>112</v>
      </c>
      <c r="K15">
        <v>4</v>
      </c>
      <c r="L15" t="s">
        <v>154</v>
      </c>
      <c r="M15" t="s">
        <v>155</v>
      </c>
    </row>
    <row r="16" spans="1:13" x14ac:dyDescent="0.25">
      <c r="A16" t="s">
        <v>156</v>
      </c>
      <c r="B16" t="s">
        <v>157</v>
      </c>
      <c r="C16">
        <v>27</v>
      </c>
      <c r="D16" t="s">
        <v>99</v>
      </c>
      <c r="E16" t="s">
        <v>46</v>
      </c>
      <c r="F16">
        <v>0</v>
      </c>
      <c r="G16">
        <v>521</v>
      </c>
      <c r="H16">
        <v>182</v>
      </c>
      <c r="I16">
        <v>0</v>
      </c>
      <c r="J16" t="s">
        <v>158</v>
      </c>
      <c r="K16">
        <v>1</v>
      </c>
      <c r="L16" t="s">
        <v>159</v>
      </c>
      <c r="M16" t="s">
        <v>160</v>
      </c>
    </row>
    <row r="17" spans="1:13" x14ac:dyDescent="0.25">
      <c r="A17" t="s">
        <v>161</v>
      </c>
      <c r="B17" t="s">
        <v>162</v>
      </c>
      <c r="C17">
        <v>7</v>
      </c>
      <c r="D17" t="s">
        <v>163</v>
      </c>
      <c r="E17" t="s">
        <v>87</v>
      </c>
      <c r="F17">
        <v>103</v>
      </c>
      <c r="G17">
        <v>1863</v>
      </c>
      <c r="H17">
        <v>332</v>
      </c>
      <c r="I17">
        <v>1</v>
      </c>
      <c r="J17" t="s">
        <v>164</v>
      </c>
      <c r="K17">
        <v>1</v>
      </c>
      <c r="L17" t="s">
        <v>165</v>
      </c>
      <c r="M17" t="s">
        <v>166</v>
      </c>
    </row>
    <row r="18" spans="1:13" x14ac:dyDescent="0.25">
      <c r="A18" t="s">
        <v>167</v>
      </c>
      <c r="B18" t="s">
        <v>168</v>
      </c>
      <c r="C18">
        <v>99</v>
      </c>
      <c r="D18" t="s">
        <v>163</v>
      </c>
      <c r="E18" t="s">
        <v>36</v>
      </c>
      <c r="F18">
        <v>0</v>
      </c>
      <c r="G18">
        <v>18</v>
      </c>
      <c r="H18">
        <v>40</v>
      </c>
      <c r="I18">
        <v>0</v>
      </c>
      <c r="J18" t="s">
        <v>169</v>
      </c>
      <c r="K18">
        <v>7</v>
      </c>
      <c r="L18" t="s">
        <v>170</v>
      </c>
      <c r="M18" t="s">
        <v>171</v>
      </c>
    </row>
    <row r="19" spans="1:13" x14ac:dyDescent="0.25">
      <c r="A19" t="s">
        <v>65</v>
      </c>
      <c r="B19" t="s">
        <v>172</v>
      </c>
      <c r="C19">
        <v>63</v>
      </c>
      <c r="D19" t="s">
        <v>173</v>
      </c>
      <c r="E19" t="s">
        <v>83</v>
      </c>
      <c r="F19">
        <v>0</v>
      </c>
      <c r="G19">
        <v>3</v>
      </c>
      <c r="H19">
        <v>38</v>
      </c>
      <c r="I19">
        <v>0</v>
      </c>
      <c r="J19" t="s">
        <v>174</v>
      </c>
      <c r="K19">
        <v>2</v>
      </c>
      <c r="L19" t="s">
        <v>175</v>
      </c>
      <c r="M19" t="s">
        <v>176</v>
      </c>
    </row>
    <row r="20" spans="1:13" x14ac:dyDescent="0.25">
      <c r="A20" t="s">
        <v>177</v>
      </c>
      <c r="B20" t="s">
        <v>178</v>
      </c>
      <c r="C20">
        <v>8</v>
      </c>
      <c r="D20" t="s">
        <v>179</v>
      </c>
      <c r="E20" t="s">
        <v>135</v>
      </c>
      <c r="F20">
        <v>10</v>
      </c>
      <c r="G20">
        <v>391</v>
      </c>
      <c r="H20">
        <v>181</v>
      </c>
      <c r="I20">
        <v>0</v>
      </c>
      <c r="J20" t="s">
        <v>180</v>
      </c>
      <c r="K20">
        <v>2</v>
      </c>
      <c r="L20" t="s">
        <v>181</v>
      </c>
      <c r="M20" t="s">
        <v>182</v>
      </c>
    </row>
    <row r="21" spans="1:13" x14ac:dyDescent="0.25">
      <c r="A21" t="s">
        <v>183</v>
      </c>
      <c r="B21" t="s">
        <v>184</v>
      </c>
      <c r="C21">
        <v>20</v>
      </c>
      <c r="D21" t="s">
        <v>179</v>
      </c>
      <c r="E21" t="s">
        <v>185</v>
      </c>
      <c r="F21">
        <v>1</v>
      </c>
      <c r="G21">
        <v>158</v>
      </c>
      <c r="H21">
        <v>120</v>
      </c>
      <c r="I21">
        <v>0</v>
      </c>
      <c r="J21" t="s">
        <v>112</v>
      </c>
      <c r="K21">
        <v>4</v>
      </c>
      <c r="L21" s="3">
        <v>33734</v>
      </c>
      <c r="M21" t="s">
        <v>186</v>
      </c>
    </row>
    <row r="22" spans="1:13" x14ac:dyDescent="0.25">
      <c r="A22" t="s">
        <v>187</v>
      </c>
      <c r="B22" t="s">
        <v>188</v>
      </c>
      <c r="C22">
        <v>6</v>
      </c>
      <c r="D22" t="s">
        <v>173</v>
      </c>
      <c r="E22" t="s">
        <v>139</v>
      </c>
      <c r="F22">
        <v>0</v>
      </c>
      <c r="G22">
        <v>0</v>
      </c>
      <c r="H22">
        <v>17</v>
      </c>
      <c r="I22">
        <v>0</v>
      </c>
      <c r="J22" t="s">
        <v>189</v>
      </c>
      <c r="K22">
        <v>15</v>
      </c>
      <c r="L22" t="s">
        <v>190</v>
      </c>
      <c r="M22" t="s">
        <v>142</v>
      </c>
    </row>
    <row r="23" spans="1:13" x14ac:dyDescent="0.25">
      <c r="A23" t="s">
        <v>191</v>
      </c>
      <c r="B23" t="s">
        <v>192</v>
      </c>
      <c r="C23">
        <v>89</v>
      </c>
      <c r="D23" t="s">
        <v>173</v>
      </c>
      <c r="E23" t="s">
        <v>83</v>
      </c>
      <c r="F23">
        <v>0</v>
      </c>
      <c r="G23">
        <v>0</v>
      </c>
      <c r="H23">
        <v>1</v>
      </c>
      <c r="I23">
        <v>0</v>
      </c>
      <c r="J23" t="s">
        <v>193</v>
      </c>
      <c r="K23">
        <v>18</v>
      </c>
    </row>
    <row r="24" spans="1:13" x14ac:dyDescent="0.25">
      <c r="A24" t="s">
        <v>194</v>
      </c>
      <c r="B24" t="s">
        <v>195</v>
      </c>
      <c r="C24">
        <v>51</v>
      </c>
      <c r="D24" t="s">
        <v>179</v>
      </c>
      <c r="E24" t="s">
        <v>196</v>
      </c>
      <c r="F24">
        <v>0</v>
      </c>
      <c r="G24">
        <v>0</v>
      </c>
      <c r="H24">
        <v>2</v>
      </c>
      <c r="I24">
        <v>0</v>
      </c>
      <c r="J24" t="s">
        <v>197</v>
      </c>
      <c r="K24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7BBC9-8C81-4D20-8F26-95E3F49AA9A8}">
  <dimension ref="A1:N24"/>
  <sheetViews>
    <sheetView workbookViewId="0">
      <selection activeCell="A5" sqref="A5"/>
    </sheetView>
  </sheetViews>
  <sheetFormatPr defaultRowHeight="15" x14ac:dyDescent="0.25"/>
  <cols>
    <col min="1" max="1" width="20.140625" customWidth="1"/>
    <col min="2" max="2" width="14.7109375" customWidth="1"/>
    <col min="3" max="3" width="10.42578125" customWidth="1"/>
    <col min="4" max="4" width="14.5703125" bestFit="1" customWidth="1"/>
    <col min="5" max="5" width="18.140625" bestFit="1" customWidth="1"/>
    <col min="6" max="6" width="10.85546875" customWidth="1"/>
    <col min="7" max="7" width="8.7109375" customWidth="1"/>
    <col min="8" max="8" width="20.7109375" customWidth="1"/>
    <col min="9" max="9" width="22.7109375" customWidth="1"/>
    <col min="10" max="10" width="20.140625" customWidth="1"/>
    <col min="11" max="11" width="21.85546875" customWidth="1"/>
    <col min="12" max="12" width="23.28515625" bestFit="1" customWidth="1"/>
    <col min="13" max="13" width="20.28515625" customWidth="1"/>
    <col min="14" max="14" width="18.7109375" customWidth="1"/>
  </cols>
  <sheetData>
    <row r="1" spans="1:14" x14ac:dyDescent="0.25">
      <c r="A1" t="s">
        <v>69</v>
      </c>
      <c r="B1" t="s">
        <v>70</v>
      </c>
      <c r="C1" t="s">
        <v>71</v>
      </c>
      <c r="D1" t="s">
        <v>72</v>
      </c>
      <c r="E1" t="s">
        <v>1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257</v>
      </c>
      <c r="N1" t="s">
        <v>258</v>
      </c>
    </row>
    <row r="2" spans="1:14" x14ac:dyDescent="0.25">
      <c r="A2" s="6" t="s">
        <v>42</v>
      </c>
      <c r="B2" s="6" t="s">
        <v>81</v>
      </c>
      <c r="C2">
        <v>44</v>
      </c>
      <c r="D2" s="6" t="s">
        <v>82</v>
      </c>
      <c r="E2" s="6" t="s">
        <v>83</v>
      </c>
      <c r="F2">
        <v>165</v>
      </c>
      <c r="G2">
        <v>3778</v>
      </c>
      <c r="H2">
        <v>266</v>
      </c>
      <c r="I2">
        <v>7</v>
      </c>
      <c r="J2" t="s">
        <v>84</v>
      </c>
      <c r="K2">
        <v>1</v>
      </c>
      <c r="L2" s="7">
        <v>31054</v>
      </c>
      <c r="M2" s="6" t="s">
        <v>219</v>
      </c>
      <c r="N2" s="6" t="s">
        <v>220</v>
      </c>
    </row>
    <row r="3" spans="1:14" x14ac:dyDescent="0.25">
      <c r="A3" s="6" t="s">
        <v>32</v>
      </c>
      <c r="B3" s="6" t="s">
        <v>86</v>
      </c>
      <c r="C3">
        <v>77</v>
      </c>
      <c r="D3" s="6" t="s">
        <v>82</v>
      </c>
      <c r="E3" s="6" t="s">
        <v>87</v>
      </c>
      <c r="F3">
        <v>56</v>
      </c>
      <c r="G3">
        <v>1512</v>
      </c>
      <c r="H3">
        <v>157</v>
      </c>
      <c r="I3">
        <v>0</v>
      </c>
      <c r="J3" t="s">
        <v>88</v>
      </c>
      <c r="K3">
        <v>1</v>
      </c>
      <c r="L3" s="7">
        <v>32748</v>
      </c>
      <c r="M3" s="6" t="s">
        <v>221</v>
      </c>
      <c r="N3" s="6" t="s">
        <v>222</v>
      </c>
    </row>
    <row r="4" spans="1:14" x14ac:dyDescent="0.25">
      <c r="A4" s="6" t="s">
        <v>23</v>
      </c>
      <c r="B4" s="6" t="s">
        <v>91</v>
      </c>
      <c r="C4">
        <v>33</v>
      </c>
      <c r="D4" s="6" t="s">
        <v>92</v>
      </c>
      <c r="E4" s="6" t="s">
        <v>93</v>
      </c>
      <c r="F4">
        <v>42</v>
      </c>
      <c r="G4">
        <v>1162</v>
      </c>
      <c r="H4">
        <v>119</v>
      </c>
      <c r="I4">
        <v>0</v>
      </c>
      <c r="J4" t="s">
        <v>94</v>
      </c>
      <c r="K4">
        <v>1</v>
      </c>
      <c r="L4" s="7">
        <v>35703</v>
      </c>
      <c r="M4" s="6" t="s">
        <v>223</v>
      </c>
      <c r="N4" s="6" t="s">
        <v>224</v>
      </c>
    </row>
    <row r="5" spans="1:14" x14ac:dyDescent="0.25">
      <c r="A5" s="6" t="s">
        <v>97</v>
      </c>
      <c r="B5" s="6" t="s">
        <v>98</v>
      </c>
      <c r="C5">
        <v>11</v>
      </c>
      <c r="D5" s="6" t="s">
        <v>99</v>
      </c>
      <c r="E5" s="6" t="s">
        <v>100</v>
      </c>
      <c r="F5">
        <v>10</v>
      </c>
      <c r="G5">
        <v>706</v>
      </c>
      <c r="H5">
        <v>193</v>
      </c>
      <c r="I5">
        <v>0</v>
      </c>
      <c r="J5" t="s">
        <v>101</v>
      </c>
      <c r="K5">
        <v>3</v>
      </c>
      <c r="L5" s="7">
        <v>32899</v>
      </c>
      <c r="M5" s="6" t="s">
        <v>225</v>
      </c>
      <c r="N5" s="6" t="s">
        <v>226</v>
      </c>
    </row>
    <row r="6" spans="1:14" x14ac:dyDescent="0.25">
      <c r="A6" s="6" t="s">
        <v>104</v>
      </c>
      <c r="B6" s="6" t="s">
        <v>105</v>
      </c>
      <c r="C6">
        <v>3</v>
      </c>
      <c r="D6" s="6" t="s">
        <v>106</v>
      </c>
      <c r="E6" s="6" t="s">
        <v>107</v>
      </c>
      <c r="F6">
        <v>31</v>
      </c>
      <c r="G6">
        <v>1159</v>
      </c>
      <c r="H6">
        <v>188</v>
      </c>
      <c r="I6">
        <v>0</v>
      </c>
      <c r="J6" t="s">
        <v>108</v>
      </c>
      <c r="K6">
        <v>1</v>
      </c>
      <c r="L6" s="7">
        <v>32690</v>
      </c>
      <c r="M6" s="6" t="s">
        <v>227</v>
      </c>
      <c r="N6" s="6" t="s">
        <v>228</v>
      </c>
    </row>
    <row r="7" spans="1:14" x14ac:dyDescent="0.25">
      <c r="A7" s="6" t="s">
        <v>18</v>
      </c>
      <c r="B7" s="6" t="s">
        <v>110</v>
      </c>
      <c r="C7">
        <v>55</v>
      </c>
      <c r="D7" s="6" t="s">
        <v>111</v>
      </c>
      <c r="E7" s="6" t="s">
        <v>29</v>
      </c>
      <c r="F7">
        <v>2</v>
      </c>
      <c r="G7">
        <v>372</v>
      </c>
      <c r="H7">
        <v>119</v>
      </c>
      <c r="I7">
        <v>0</v>
      </c>
      <c r="J7" t="s">
        <v>112</v>
      </c>
      <c r="K7">
        <v>3</v>
      </c>
      <c r="L7" s="7">
        <v>34578</v>
      </c>
      <c r="M7" s="6" t="s">
        <v>229</v>
      </c>
      <c r="N7" s="6" t="s">
        <v>230</v>
      </c>
    </row>
    <row r="8" spans="1:14" x14ac:dyDescent="0.25">
      <c r="A8" s="6" t="s">
        <v>114</v>
      </c>
      <c r="B8" s="6" t="s">
        <v>115</v>
      </c>
      <c r="C8">
        <v>23</v>
      </c>
      <c r="D8" s="6" t="s">
        <v>92</v>
      </c>
      <c r="E8" s="6" t="s">
        <v>116</v>
      </c>
      <c r="F8">
        <v>2</v>
      </c>
      <c r="G8">
        <v>197</v>
      </c>
      <c r="H8">
        <v>38</v>
      </c>
      <c r="I8">
        <v>0</v>
      </c>
      <c r="J8" t="s">
        <v>117</v>
      </c>
      <c r="K8">
        <v>4</v>
      </c>
      <c r="L8" s="7">
        <v>35147</v>
      </c>
      <c r="M8" s="6" t="s">
        <v>231</v>
      </c>
      <c r="N8" s="6" t="s">
        <v>220</v>
      </c>
    </row>
    <row r="9" spans="1:14" x14ac:dyDescent="0.25">
      <c r="A9" s="6" t="s">
        <v>120</v>
      </c>
      <c r="B9" s="6" t="s">
        <v>121</v>
      </c>
      <c r="C9">
        <v>16</v>
      </c>
      <c r="D9" s="6" t="s">
        <v>122</v>
      </c>
      <c r="E9" s="6" t="s">
        <v>123</v>
      </c>
      <c r="F9">
        <v>12</v>
      </c>
      <c r="G9">
        <v>401</v>
      </c>
      <c r="H9">
        <v>59</v>
      </c>
      <c r="I9">
        <v>0</v>
      </c>
      <c r="J9" t="s">
        <v>124</v>
      </c>
      <c r="K9">
        <v>1</v>
      </c>
      <c r="L9" s="7">
        <v>35719</v>
      </c>
      <c r="M9" s="6" t="s">
        <v>232</v>
      </c>
      <c r="N9" s="6" t="s">
        <v>233</v>
      </c>
    </row>
    <row r="10" spans="1:14" x14ac:dyDescent="0.25">
      <c r="A10" s="6" t="s">
        <v>127</v>
      </c>
      <c r="B10" s="6" t="s">
        <v>128</v>
      </c>
      <c r="C10">
        <v>4</v>
      </c>
      <c r="D10" s="6" t="s">
        <v>111</v>
      </c>
      <c r="E10" s="6" t="s">
        <v>83</v>
      </c>
      <c r="F10">
        <v>1</v>
      </c>
      <c r="G10">
        <v>146</v>
      </c>
      <c r="H10">
        <v>38</v>
      </c>
      <c r="I10">
        <v>0</v>
      </c>
      <c r="J10" t="s">
        <v>129</v>
      </c>
      <c r="K10">
        <v>3</v>
      </c>
      <c r="L10" s="7">
        <v>36477</v>
      </c>
      <c r="M10" s="6" t="s">
        <v>234</v>
      </c>
      <c r="N10" s="6" t="s">
        <v>220</v>
      </c>
    </row>
    <row r="11" spans="1:14" x14ac:dyDescent="0.25">
      <c r="A11" s="6" t="s">
        <v>132</v>
      </c>
      <c r="B11" s="6" t="s">
        <v>133</v>
      </c>
      <c r="C11">
        <v>10</v>
      </c>
      <c r="D11" s="6" t="s">
        <v>134</v>
      </c>
      <c r="E11" s="6" t="s">
        <v>135</v>
      </c>
      <c r="F11">
        <v>2</v>
      </c>
      <c r="G11">
        <v>199</v>
      </c>
      <c r="H11">
        <v>64</v>
      </c>
      <c r="I11">
        <v>0</v>
      </c>
      <c r="J11" t="s">
        <v>101</v>
      </c>
      <c r="K11">
        <v>4</v>
      </c>
      <c r="L11" s="7">
        <v>35102</v>
      </c>
      <c r="M11" s="6" t="s">
        <v>235</v>
      </c>
      <c r="N11" s="6" t="s">
        <v>236</v>
      </c>
    </row>
    <row r="12" spans="1:14" x14ac:dyDescent="0.25">
      <c r="A12" s="6" t="s">
        <v>137</v>
      </c>
      <c r="B12" s="6" t="s">
        <v>138</v>
      </c>
      <c r="C12">
        <v>18</v>
      </c>
      <c r="D12" s="6" t="s">
        <v>99</v>
      </c>
      <c r="E12" s="6" t="s">
        <v>139</v>
      </c>
      <c r="F12">
        <v>3</v>
      </c>
      <c r="G12">
        <v>142</v>
      </c>
      <c r="H12">
        <v>78</v>
      </c>
      <c r="I12">
        <v>0</v>
      </c>
      <c r="J12" t="s">
        <v>140</v>
      </c>
      <c r="K12">
        <v>1</v>
      </c>
      <c r="L12" s="7">
        <v>36097</v>
      </c>
      <c r="M12" s="6" t="s">
        <v>237</v>
      </c>
      <c r="N12" s="6" t="s">
        <v>238</v>
      </c>
    </row>
    <row r="13" spans="1:14" x14ac:dyDescent="0.25">
      <c r="A13" s="6" t="s">
        <v>143</v>
      </c>
      <c r="B13" s="6" t="s">
        <v>144</v>
      </c>
      <c r="C13">
        <v>31</v>
      </c>
      <c r="D13" s="6" t="s">
        <v>106</v>
      </c>
      <c r="E13" s="6" t="s">
        <v>135</v>
      </c>
      <c r="F13">
        <v>1</v>
      </c>
      <c r="G13">
        <v>198</v>
      </c>
      <c r="H13">
        <v>67</v>
      </c>
      <c r="I13">
        <v>0</v>
      </c>
      <c r="J13" t="s">
        <v>112</v>
      </c>
      <c r="K13">
        <v>3</v>
      </c>
      <c r="L13" s="7">
        <v>35325</v>
      </c>
      <c r="M13" s="6" t="s">
        <v>239</v>
      </c>
      <c r="N13" s="6" t="s">
        <v>240</v>
      </c>
    </row>
    <row r="14" spans="1:14" x14ac:dyDescent="0.25">
      <c r="A14" s="6" t="s">
        <v>147</v>
      </c>
      <c r="B14" s="6" t="s">
        <v>148</v>
      </c>
      <c r="C14">
        <v>5</v>
      </c>
      <c r="D14" s="6" t="s">
        <v>122</v>
      </c>
      <c r="E14" s="6" t="s">
        <v>46</v>
      </c>
      <c r="F14">
        <v>121</v>
      </c>
      <c r="G14">
        <v>3018</v>
      </c>
      <c r="H14">
        <v>258</v>
      </c>
      <c r="I14">
        <v>4</v>
      </c>
      <c r="J14" t="s">
        <v>149</v>
      </c>
      <c r="K14">
        <v>1</v>
      </c>
      <c r="L14" s="7">
        <v>31961</v>
      </c>
      <c r="M14" s="6" t="s">
        <v>241</v>
      </c>
      <c r="N14" s="6" t="s">
        <v>242</v>
      </c>
    </row>
    <row r="15" spans="1:14" x14ac:dyDescent="0.25">
      <c r="A15" s="6" t="s">
        <v>151</v>
      </c>
      <c r="B15" s="6" t="s">
        <v>152</v>
      </c>
      <c r="C15">
        <v>26</v>
      </c>
      <c r="D15" s="6" t="s">
        <v>134</v>
      </c>
      <c r="E15" s="6" t="s">
        <v>153</v>
      </c>
      <c r="F15">
        <v>3</v>
      </c>
      <c r="G15">
        <v>202</v>
      </c>
      <c r="H15">
        <v>112</v>
      </c>
      <c r="I15">
        <v>0</v>
      </c>
      <c r="J15" t="s">
        <v>112</v>
      </c>
      <c r="K15">
        <v>4</v>
      </c>
      <c r="L15" s="7">
        <v>34450</v>
      </c>
      <c r="M15" s="6" t="s">
        <v>243</v>
      </c>
      <c r="N15" s="6" t="s">
        <v>244</v>
      </c>
    </row>
    <row r="16" spans="1:14" x14ac:dyDescent="0.25">
      <c r="A16" s="6" t="s">
        <v>156</v>
      </c>
      <c r="B16" s="6" t="s">
        <v>157</v>
      </c>
      <c r="C16">
        <v>27</v>
      </c>
      <c r="D16" s="6" t="s">
        <v>99</v>
      </c>
      <c r="E16" s="6" t="s">
        <v>46</v>
      </c>
      <c r="F16">
        <v>0</v>
      </c>
      <c r="G16">
        <v>521</v>
      </c>
      <c r="H16">
        <v>182</v>
      </c>
      <c r="I16">
        <v>0</v>
      </c>
      <c r="J16" t="s">
        <v>158</v>
      </c>
      <c r="K16">
        <v>1</v>
      </c>
      <c r="L16" s="7">
        <v>32008</v>
      </c>
      <c r="M16" s="6" t="s">
        <v>245</v>
      </c>
      <c r="N16" s="6" t="s">
        <v>242</v>
      </c>
    </row>
    <row r="17" spans="1:14" x14ac:dyDescent="0.25">
      <c r="A17" s="6" t="s">
        <v>161</v>
      </c>
      <c r="B17" s="6" t="s">
        <v>162</v>
      </c>
      <c r="C17">
        <v>7</v>
      </c>
      <c r="D17" s="6" t="s">
        <v>163</v>
      </c>
      <c r="E17" s="6" t="s">
        <v>87</v>
      </c>
      <c r="F17">
        <v>103</v>
      </c>
      <c r="G17">
        <v>1863</v>
      </c>
      <c r="H17">
        <v>332</v>
      </c>
      <c r="I17">
        <v>1</v>
      </c>
      <c r="J17" t="s">
        <v>164</v>
      </c>
      <c r="K17">
        <v>1</v>
      </c>
      <c r="L17" s="7">
        <v>29145</v>
      </c>
      <c r="M17" s="6" t="s">
        <v>246</v>
      </c>
      <c r="N17" s="6" t="s">
        <v>222</v>
      </c>
    </row>
    <row r="18" spans="1:14" x14ac:dyDescent="0.25">
      <c r="A18" s="6" t="s">
        <v>167</v>
      </c>
      <c r="B18" s="6" t="s">
        <v>168</v>
      </c>
      <c r="C18">
        <v>99</v>
      </c>
      <c r="D18" s="6" t="s">
        <v>163</v>
      </c>
      <c r="E18" s="6" t="s">
        <v>36</v>
      </c>
      <c r="F18">
        <v>0</v>
      </c>
      <c r="G18">
        <v>18</v>
      </c>
      <c r="H18">
        <v>40</v>
      </c>
      <c r="I18">
        <v>0</v>
      </c>
      <c r="J18" t="s">
        <v>169</v>
      </c>
      <c r="K18">
        <v>7</v>
      </c>
      <c r="L18" s="7">
        <v>34317</v>
      </c>
      <c r="M18" s="6" t="s">
        <v>247</v>
      </c>
      <c r="N18" s="6" t="s">
        <v>248</v>
      </c>
    </row>
    <row r="19" spans="1:14" x14ac:dyDescent="0.25">
      <c r="A19" s="6" t="s">
        <v>65</v>
      </c>
      <c r="B19" s="6" t="s">
        <v>172</v>
      </c>
      <c r="C19">
        <v>63</v>
      </c>
      <c r="D19" s="6" t="s">
        <v>173</v>
      </c>
      <c r="E19" s="6" t="s">
        <v>83</v>
      </c>
      <c r="F19">
        <v>0</v>
      </c>
      <c r="G19">
        <v>3</v>
      </c>
      <c r="H19">
        <v>38</v>
      </c>
      <c r="I19">
        <v>0</v>
      </c>
      <c r="J19" t="s">
        <v>174</v>
      </c>
      <c r="K19">
        <v>2</v>
      </c>
      <c r="L19" s="7">
        <v>35841</v>
      </c>
      <c r="M19" s="6" t="s">
        <v>249</v>
      </c>
      <c r="N19" s="6" t="s">
        <v>220</v>
      </c>
    </row>
    <row r="20" spans="1:14" x14ac:dyDescent="0.25">
      <c r="A20" s="6" t="s">
        <v>177</v>
      </c>
      <c r="B20" s="6" t="s">
        <v>178</v>
      </c>
      <c r="C20">
        <v>8</v>
      </c>
      <c r="D20" s="6" t="s">
        <v>179</v>
      </c>
      <c r="E20" s="6" t="s">
        <v>135</v>
      </c>
      <c r="F20">
        <v>10</v>
      </c>
      <c r="G20">
        <v>391</v>
      </c>
      <c r="H20">
        <v>181</v>
      </c>
      <c r="I20">
        <v>0</v>
      </c>
      <c r="J20" t="s">
        <v>180</v>
      </c>
      <c r="K20">
        <v>2</v>
      </c>
      <c r="L20" s="7">
        <v>31519</v>
      </c>
      <c r="M20" s="6" t="s">
        <v>250</v>
      </c>
      <c r="N20" s="6" t="s">
        <v>251</v>
      </c>
    </row>
    <row r="21" spans="1:14" x14ac:dyDescent="0.25">
      <c r="A21" s="6" t="s">
        <v>183</v>
      </c>
      <c r="B21" s="6" t="s">
        <v>184</v>
      </c>
      <c r="C21">
        <v>20</v>
      </c>
      <c r="D21" s="6" t="s">
        <v>179</v>
      </c>
      <c r="E21" s="6" t="s">
        <v>185</v>
      </c>
      <c r="F21">
        <v>1</v>
      </c>
      <c r="G21">
        <v>158</v>
      </c>
      <c r="H21">
        <v>120</v>
      </c>
      <c r="I21">
        <v>0</v>
      </c>
      <c r="J21" t="s">
        <v>112</v>
      </c>
      <c r="K21">
        <v>4</v>
      </c>
      <c r="L21" s="7">
        <v>33882</v>
      </c>
      <c r="M21" s="6" t="s">
        <v>252</v>
      </c>
      <c r="N21" s="6" t="s">
        <v>253</v>
      </c>
    </row>
    <row r="22" spans="1:14" x14ac:dyDescent="0.25">
      <c r="A22" s="6" t="s">
        <v>187</v>
      </c>
      <c r="B22" s="6" t="s">
        <v>188</v>
      </c>
      <c r="C22">
        <v>6</v>
      </c>
      <c r="D22" s="6" t="s">
        <v>173</v>
      </c>
      <c r="E22" s="6" t="s">
        <v>139</v>
      </c>
      <c r="F22">
        <v>0</v>
      </c>
      <c r="G22">
        <v>0</v>
      </c>
      <c r="H22">
        <v>17</v>
      </c>
      <c r="I22">
        <v>0</v>
      </c>
      <c r="J22" t="s">
        <v>189</v>
      </c>
      <c r="K22">
        <v>15</v>
      </c>
      <c r="L22" s="7">
        <v>34879</v>
      </c>
      <c r="M22" s="6" t="s">
        <v>237</v>
      </c>
      <c r="N22" s="6" t="s">
        <v>238</v>
      </c>
    </row>
    <row r="23" spans="1:14" x14ac:dyDescent="0.25">
      <c r="A23" s="6" t="s">
        <v>191</v>
      </c>
      <c r="B23" s="6" t="s">
        <v>192</v>
      </c>
      <c r="C23">
        <v>89</v>
      </c>
      <c r="D23" s="6" t="s">
        <v>173</v>
      </c>
      <c r="E23" s="6" t="s">
        <v>83</v>
      </c>
      <c r="F23">
        <v>0</v>
      </c>
      <c r="G23">
        <v>0</v>
      </c>
      <c r="H23">
        <v>1</v>
      </c>
      <c r="I23">
        <v>0</v>
      </c>
      <c r="J23" t="s">
        <v>193</v>
      </c>
      <c r="K23">
        <v>18</v>
      </c>
      <c r="L23" s="7">
        <v>34965</v>
      </c>
      <c r="M23" s="6" t="s">
        <v>231</v>
      </c>
      <c r="N23" s="6" t="s">
        <v>254</v>
      </c>
    </row>
    <row r="24" spans="1:14" x14ac:dyDescent="0.25">
      <c r="A24" s="6" t="s">
        <v>194</v>
      </c>
      <c r="B24" s="6" t="s">
        <v>195</v>
      </c>
      <c r="C24">
        <v>51</v>
      </c>
      <c r="D24" s="6" t="s">
        <v>179</v>
      </c>
      <c r="E24" s="6" t="s">
        <v>196</v>
      </c>
      <c r="F24">
        <v>0</v>
      </c>
      <c r="G24">
        <v>0</v>
      </c>
      <c r="H24">
        <v>2</v>
      </c>
      <c r="I24">
        <v>0</v>
      </c>
      <c r="J24" t="s">
        <v>197</v>
      </c>
      <c r="K24">
        <v>17</v>
      </c>
      <c r="L24" s="7">
        <v>35242</v>
      </c>
      <c r="M24" s="6" t="s">
        <v>255</v>
      </c>
      <c r="N24" s="6" t="s">
        <v>256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90220-EC8C-49F7-9F87-646C90EB267F}">
  <dimension ref="A1:J341"/>
  <sheetViews>
    <sheetView workbookViewId="0">
      <selection activeCell="E22" sqref="A1:J341"/>
    </sheetView>
  </sheetViews>
  <sheetFormatPr defaultRowHeight="15" x14ac:dyDescent="0.25"/>
  <cols>
    <col min="1" max="1" width="16" bestFit="1" customWidth="1"/>
    <col min="2" max="2" width="8.28515625" bestFit="1" customWidth="1"/>
    <col min="3" max="3" width="3.5703125" bestFit="1" customWidth="1"/>
    <col min="4" max="4" width="17.85546875" bestFit="1" customWidth="1"/>
    <col min="5" max="5" width="26" bestFit="1" customWidth="1"/>
    <col min="6" max="6" width="12" bestFit="1" customWidth="1"/>
    <col min="7" max="7" width="4.85546875" bestFit="1" customWidth="1"/>
    <col min="8" max="8" width="26.140625" bestFit="1" customWidth="1"/>
    <col min="9" max="9" width="6.5703125" bestFit="1" customWidth="1"/>
    <col min="10" max="10" width="10.7109375" bestFit="1" customWidth="1"/>
  </cols>
  <sheetData>
    <row r="1" spans="1:10" x14ac:dyDescent="0.25">
      <c r="A1" t="s">
        <v>198</v>
      </c>
      <c r="B1" t="s">
        <v>199</v>
      </c>
      <c r="C1" t="s">
        <v>200</v>
      </c>
      <c r="D1" t="s">
        <v>69</v>
      </c>
      <c r="E1" t="s">
        <v>72</v>
      </c>
      <c r="F1" t="s">
        <v>201</v>
      </c>
      <c r="G1" t="s">
        <v>202</v>
      </c>
      <c r="H1" t="s">
        <v>203</v>
      </c>
      <c r="I1" t="s">
        <v>74</v>
      </c>
      <c r="J1" t="s">
        <v>204</v>
      </c>
    </row>
    <row r="2" spans="1:10" x14ac:dyDescent="0.25">
      <c r="A2" t="s">
        <v>15</v>
      </c>
      <c r="B2">
        <v>1</v>
      </c>
      <c r="C2">
        <v>77</v>
      </c>
      <c r="D2" t="s">
        <v>32</v>
      </c>
      <c r="E2" t="s">
        <v>82</v>
      </c>
      <c r="F2">
        <v>1</v>
      </c>
      <c r="G2">
        <v>71</v>
      </c>
      <c r="H2" s="2">
        <v>6.3145127314814822E-2</v>
      </c>
      <c r="I2">
        <v>25</v>
      </c>
      <c r="J2" t="s">
        <v>200</v>
      </c>
    </row>
    <row r="3" spans="1:10" x14ac:dyDescent="0.25">
      <c r="A3" t="s">
        <v>15</v>
      </c>
      <c r="B3">
        <v>2</v>
      </c>
      <c r="C3">
        <v>16</v>
      </c>
      <c r="D3" t="s">
        <v>120</v>
      </c>
      <c r="E3" t="s">
        <v>122</v>
      </c>
      <c r="F3">
        <v>7</v>
      </c>
      <c r="G3">
        <v>71</v>
      </c>
      <c r="H3">
        <v>2.7</v>
      </c>
      <c r="I3">
        <v>18</v>
      </c>
      <c r="J3" t="s">
        <v>200</v>
      </c>
    </row>
    <row r="4" spans="1:10" x14ac:dyDescent="0.25">
      <c r="A4" t="s">
        <v>15</v>
      </c>
      <c r="B4">
        <v>3</v>
      </c>
      <c r="C4">
        <v>4</v>
      </c>
      <c r="D4" t="s">
        <v>127</v>
      </c>
      <c r="E4" t="s">
        <v>205</v>
      </c>
      <c r="F4">
        <v>3</v>
      </c>
      <c r="G4">
        <v>71</v>
      </c>
      <c r="H4">
        <v>5.4909999999999997</v>
      </c>
      <c r="I4">
        <v>16</v>
      </c>
      <c r="J4" t="s">
        <v>206</v>
      </c>
    </row>
    <row r="5" spans="1:10" x14ac:dyDescent="0.25">
      <c r="A5" t="s">
        <v>15</v>
      </c>
      <c r="B5">
        <v>4</v>
      </c>
      <c r="C5">
        <v>44</v>
      </c>
      <c r="D5" t="s">
        <v>42</v>
      </c>
      <c r="E5" t="s">
        <v>82</v>
      </c>
      <c r="F5">
        <v>5</v>
      </c>
      <c r="G5">
        <v>71</v>
      </c>
      <c r="H5">
        <v>5.6890000000000001</v>
      </c>
      <c r="I5">
        <v>12</v>
      </c>
      <c r="J5" t="s">
        <v>200</v>
      </c>
    </row>
    <row r="6" spans="1:10" x14ac:dyDescent="0.25">
      <c r="A6" t="s">
        <v>15</v>
      </c>
      <c r="B6">
        <v>5</v>
      </c>
      <c r="C6">
        <v>55</v>
      </c>
      <c r="D6" t="s">
        <v>18</v>
      </c>
      <c r="E6" t="s">
        <v>205</v>
      </c>
      <c r="F6">
        <v>8</v>
      </c>
      <c r="G6">
        <v>71</v>
      </c>
      <c r="H6">
        <v>8.9030000000000005</v>
      </c>
      <c r="I6">
        <v>10</v>
      </c>
      <c r="J6" t="s">
        <v>200</v>
      </c>
    </row>
    <row r="7" spans="1:10" x14ac:dyDescent="0.25">
      <c r="A7" t="s">
        <v>15</v>
      </c>
      <c r="B7">
        <v>6</v>
      </c>
      <c r="C7">
        <v>11</v>
      </c>
      <c r="D7" t="s">
        <v>97</v>
      </c>
      <c r="E7" t="s">
        <v>207</v>
      </c>
      <c r="F7">
        <v>6</v>
      </c>
      <c r="G7">
        <v>71</v>
      </c>
      <c r="H7">
        <v>15.092000000000001</v>
      </c>
      <c r="I7">
        <v>8</v>
      </c>
      <c r="J7" t="s">
        <v>200</v>
      </c>
    </row>
    <row r="8" spans="1:10" x14ac:dyDescent="0.25">
      <c r="A8" t="s">
        <v>15</v>
      </c>
      <c r="B8">
        <v>7</v>
      </c>
      <c r="C8">
        <v>10</v>
      </c>
      <c r="D8" t="s">
        <v>132</v>
      </c>
      <c r="E8" t="s">
        <v>208</v>
      </c>
      <c r="F8">
        <v>12</v>
      </c>
      <c r="G8">
        <v>71</v>
      </c>
      <c r="H8">
        <v>16.681999999999999</v>
      </c>
      <c r="I8">
        <v>6</v>
      </c>
      <c r="J8" t="s">
        <v>200</v>
      </c>
    </row>
    <row r="9" spans="1:10" x14ac:dyDescent="0.25">
      <c r="A9" t="s">
        <v>15</v>
      </c>
      <c r="B9">
        <v>8</v>
      </c>
      <c r="C9">
        <v>31</v>
      </c>
      <c r="D9" t="s">
        <v>143</v>
      </c>
      <c r="E9" t="s">
        <v>106</v>
      </c>
      <c r="F9">
        <v>14</v>
      </c>
      <c r="G9">
        <v>71</v>
      </c>
      <c r="H9">
        <v>17.456</v>
      </c>
      <c r="I9">
        <v>4</v>
      </c>
      <c r="J9" t="s">
        <v>200</v>
      </c>
    </row>
    <row r="10" spans="1:10" x14ac:dyDescent="0.25">
      <c r="A10" t="s">
        <v>15</v>
      </c>
      <c r="B10">
        <v>9</v>
      </c>
      <c r="C10">
        <v>99</v>
      </c>
      <c r="D10" t="s">
        <v>167</v>
      </c>
      <c r="E10" t="s">
        <v>209</v>
      </c>
      <c r="F10">
        <v>18</v>
      </c>
      <c r="G10">
        <v>71</v>
      </c>
      <c r="H10">
        <v>21.146000000000001</v>
      </c>
      <c r="I10">
        <v>2</v>
      </c>
      <c r="J10" t="s">
        <v>200</v>
      </c>
    </row>
    <row r="11" spans="1:10" x14ac:dyDescent="0.25">
      <c r="A11" t="s">
        <v>15</v>
      </c>
      <c r="B11">
        <v>10</v>
      </c>
      <c r="C11">
        <v>5</v>
      </c>
      <c r="D11" t="s">
        <v>147</v>
      </c>
      <c r="E11" t="s">
        <v>122</v>
      </c>
      <c r="F11">
        <v>11</v>
      </c>
      <c r="G11">
        <v>71</v>
      </c>
      <c r="H11">
        <v>24.545000000000002</v>
      </c>
      <c r="I11">
        <v>1</v>
      </c>
      <c r="J11" t="s">
        <v>200</v>
      </c>
    </row>
    <row r="12" spans="1:10" x14ac:dyDescent="0.25">
      <c r="A12" t="s">
        <v>15</v>
      </c>
      <c r="B12">
        <v>11</v>
      </c>
      <c r="C12">
        <v>6</v>
      </c>
      <c r="D12" t="s">
        <v>187</v>
      </c>
      <c r="E12" t="s">
        <v>210</v>
      </c>
      <c r="F12">
        <v>20</v>
      </c>
      <c r="G12">
        <v>71</v>
      </c>
      <c r="H12">
        <v>31.65</v>
      </c>
      <c r="I12">
        <v>0</v>
      </c>
      <c r="J12" t="s">
        <v>200</v>
      </c>
    </row>
    <row r="13" spans="1:10" x14ac:dyDescent="0.25">
      <c r="A13" t="s">
        <v>15</v>
      </c>
      <c r="B13">
        <v>12</v>
      </c>
      <c r="C13">
        <v>26</v>
      </c>
      <c r="D13" t="s">
        <v>151</v>
      </c>
      <c r="E13" t="s">
        <v>208</v>
      </c>
      <c r="F13">
        <v>13</v>
      </c>
      <c r="G13">
        <v>69</v>
      </c>
      <c r="H13" t="s">
        <v>211</v>
      </c>
      <c r="I13">
        <v>0</v>
      </c>
      <c r="J13" t="s">
        <v>200</v>
      </c>
    </row>
    <row r="14" spans="1:10" x14ac:dyDescent="0.25">
      <c r="A14" t="s">
        <v>15</v>
      </c>
      <c r="B14">
        <v>13</v>
      </c>
      <c r="C14">
        <v>23</v>
      </c>
      <c r="D14" t="s">
        <v>114</v>
      </c>
      <c r="E14" t="s">
        <v>212</v>
      </c>
      <c r="F14">
        <v>4</v>
      </c>
      <c r="G14">
        <v>67</v>
      </c>
      <c r="H14" t="s">
        <v>211</v>
      </c>
      <c r="I14">
        <v>0</v>
      </c>
      <c r="J14" t="s">
        <v>200</v>
      </c>
    </row>
    <row r="15" spans="1:10" x14ac:dyDescent="0.25">
      <c r="A15" t="s">
        <v>15</v>
      </c>
      <c r="B15" t="s">
        <v>213</v>
      </c>
      <c r="C15">
        <v>7</v>
      </c>
      <c r="D15" t="s">
        <v>161</v>
      </c>
      <c r="E15" t="s">
        <v>209</v>
      </c>
      <c r="F15">
        <v>19</v>
      </c>
      <c r="G15">
        <v>53</v>
      </c>
      <c r="H15" t="s">
        <v>211</v>
      </c>
      <c r="I15">
        <v>0</v>
      </c>
      <c r="J15" t="s">
        <v>200</v>
      </c>
    </row>
    <row r="16" spans="1:10" x14ac:dyDescent="0.25">
      <c r="A16" t="s">
        <v>15</v>
      </c>
      <c r="B16" t="s">
        <v>213</v>
      </c>
      <c r="C16">
        <v>63</v>
      </c>
      <c r="D16" t="s">
        <v>65</v>
      </c>
      <c r="E16" t="s">
        <v>210</v>
      </c>
      <c r="F16">
        <v>17</v>
      </c>
      <c r="G16">
        <v>49</v>
      </c>
      <c r="H16" t="s">
        <v>211</v>
      </c>
      <c r="I16">
        <v>0</v>
      </c>
      <c r="J16" t="s">
        <v>200</v>
      </c>
    </row>
    <row r="17" spans="1:10" x14ac:dyDescent="0.25">
      <c r="A17" t="s">
        <v>15</v>
      </c>
      <c r="B17" t="s">
        <v>213</v>
      </c>
      <c r="C17">
        <v>8</v>
      </c>
      <c r="D17" t="s">
        <v>177</v>
      </c>
      <c r="E17" t="s">
        <v>214</v>
      </c>
      <c r="F17">
        <v>15</v>
      </c>
      <c r="G17">
        <v>49</v>
      </c>
      <c r="H17" t="s">
        <v>211</v>
      </c>
      <c r="I17">
        <v>0</v>
      </c>
      <c r="J17" t="s">
        <v>200</v>
      </c>
    </row>
    <row r="18" spans="1:10" x14ac:dyDescent="0.25">
      <c r="A18" t="s">
        <v>15</v>
      </c>
      <c r="B18" t="s">
        <v>213</v>
      </c>
      <c r="C18">
        <v>20</v>
      </c>
      <c r="D18" t="s">
        <v>183</v>
      </c>
      <c r="E18" t="s">
        <v>214</v>
      </c>
      <c r="F18">
        <v>16</v>
      </c>
      <c r="G18">
        <v>24</v>
      </c>
      <c r="H18" t="s">
        <v>211</v>
      </c>
      <c r="I18">
        <v>0</v>
      </c>
      <c r="J18" t="s">
        <v>200</v>
      </c>
    </row>
    <row r="19" spans="1:10" x14ac:dyDescent="0.25">
      <c r="A19" t="s">
        <v>15</v>
      </c>
      <c r="B19" t="s">
        <v>213</v>
      </c>
      <c r="C19">
        <v>18</v>
      </c>
      <c r="D19" t="s">
        <v>137</v>
      </c>
      <c r="E19" t="s">
        <v>207</v>
      </c>
      <c r="F19">
        <v>9</v>
      </c>
      <c r="G19">
        <v>20</v>
      </c>
      <c r="H19" t="s">
        <v>211</v>
      </c>
      <c r="I19">
        <v>0</v>
      </c>
      <c r="J19" t="s">
        <v>200</v>
      </c>
    </row>
    <row r="20" spans="1:10" x14ac:dyDescent="0.25">
      <c r="A20" t="s">
        <v>15</v>
      </c>
      <c r="B20" t="s">
        <v>213</v>
      </c>
      <c r="C20">
        <v>3</v>
      </c>
      <c r="D20" t="s">
        <v>104</v>
      </c>
      <c r="E20" t="s">
        <v>106</v>
      </c>
      <c r="F20">
        <v>10</v>
      </c>
      <c r="G20">
        <v>17</v>
      </c>
      <c r="H20" t="s">
        <v>211</v>
      </c>
      <c r="I20">
        <v>0</v>
      </c>
      <c r="J20" t="s">
        <v>200</v>
      </c>
    </row>
    <row r="21" spans="1:10" x14ac:dyDescent="0.25">
      <c r="A21" t="s">
        <v>15</v>
      </c>
      <c r="B21" t="s">
        <v>213</v>
      </c>
      <c r="C21">
        <v>33</v>
      </c>
      <c r="D21" t="s">
        <v>23</v>
      </c>
      <c r="E21" t="s">
        <v>212</v>
      </c>
      <c r="F21">
        <v>2</v>
      </c>
      <c r="G21">
        <v>11</v>
      </c>
      <c r="H21" t="s">
        <v>211</v>
      </c>
      <c r="I21">
        <v>0</v>
      </c>
      <c r="J21" t="s">
        <v>200</v>
      </c>
    </row>
    <row r="22" spans="1:10" x14ac:dyDescent="0.25">
      <c r="A22" t="s">
        <v>19</v>
      </c>
      <c r="B22">
        <v>1</v>
      </c>
      <c r="C22">
        <v>44</v>
      </c>
      <c r="D22" t="s">
        <v>42</v>
      </c>
      <c r="E22" t="s">
        <v>82</v>
      </c>
      <c r="F22">
        <v>1</v>
      </c>
      <c r="G22">
        <v>71</v>
      </c>
      <c r="H22" s="2">
        <v>5.7531053240740739E-2</v>
      </c>
      <c r="I22">
        <v>25</v>
      </c>
      <c r="J22" t="s">
        <v>200</v>
      </c>
    </row>
    <row r="23" spans="1:10" x14ac:dyDescent="0.25">
      <c r="A23" t="s">
        <v>19</v>
      </c>
      <c r="B23">
        <v>2</v>
      </c>
      <c r="C23">
        <v>77</v>
      </c>
      <c r="D23" t="s">
        <v>32</v>
      </c>
      <c r="E23" t="s">
        <v>82</v>
      </c>
      <c r="F23">
        <v>4</v>
      </c>
      <c r="G23">
        <v>71</v>
      </c>
      <c r="H23">
        <v>13.718999999999999</v>
      </c>
      <c r="I23">
        <v>18</v>
      </c>
      <c r="J23" t="s">
        <v>200</v>
      </c>
    </row>
    <row r="24" spans="1:10" x14ac:dyDescent="0.25">
      <c r="A24" t="s">
        <v>19</v>
      </c>
      <c r="B24">
        <v>3</v>
      </c>
      <c r="C24">
        <v>33</v>
      </c>
      <c r="D24" t="s">
        <v>23</v>
      </c>
      <c r="E24" t="s">
        <v>212</v>
      </c>
      <c r="F24">
        <v>2</v>
      </c>
      <c r="G24">
        <v>71</v>
      </c>
      <c r="H24">
        <v>33.698</v>
      </c>
      <c r="I24">
        <v>15</v>
      </c>
      <c r="J24" t="s">
        <v>200</v>
      </c>
    </row>
    <row r="25" spans="1:10" x14ac:dyDescent="0.25">
      <c r="A25" t="s">
        <v>19</v>
      </c>
      <c r="B25">
        <v>4</v>
      </c>
      <c r="C25">
        <v>23</v>
      </c>
      <c r="D25" t="s">
        <v>114</v>
      </c>
      <c r="E25" t="s">
        <v>212</v>
      </c>
      <c r="F25">
        <v>6</v>
      </c>
      <c r="G25">
        <v>71</v>
      </c>
      <c r="H25">
        <v>44.4</v>
      </c>
      <c r="I25">
        <v>12</v>
      </c>
      <c r="J25" t="s">
        <v>200</v>
      </c>
    </row>
    <row r="26" spans="1:10" x14ac:dyDescent="0.25">
      <c r="A26" t="s">
        <v>19</v>
      </c>
      <c r="B26">
        <v>5</v>
      </c>
      <c r="C26">
        <v>4</v>
      </c>
      <c r="D26" t="s">
        <v>127</v>
      </c>
      <c r="E26" t="s">
        <v>205</v>
      </c>
      <c r="F26">
        <v>9</v>
      </c>
      <c r="G26">
        <v>71</v>
      </c>
      <c r="H26">
        <v>61.47</v>
      </c>
      <c r="I26">
        <v>10</v>
      </c>
      <c r="J26" t="s">
        <v>200</v>
      </c>
    </row>
    <row r="27" spans="1:10" x14ac:dyDescent="0.25">
      <c r="A27" t="s">
        <v>19</v>
      </c>
      <c r="B27">
        <v>6</v>
      </c>
      <c r="C27">
        <v>11</v>
      </c>
      <c r="D27" t="s">
        <v>97</v>
      </c>
      <c r="E27" t="s">
        <v>207</v>
      </c>
      <c r="F27">
        <v>17</v>
      </c>
      <c r="G27">
        <v>71</v>
      </c>
      <c r="H27">
        <v>62.387</v>
      </c>
      <c r="I27">
        <v>8</v>
      </c>
      <c r="J27" t="s">
        <v>200</v>
      </c>
    </row>
    <row r="28" spans="1:10" x14ac:dyDescent="0.25">
      <c r="A28" t="s">
        <v>19</v>
      </c>
      <c r="B28">
        <v>7</v>
      </c>
      <c r="C28">
        <v>18</v>
      </c>
      <c r="D28" t="s">
        <v>137</v>
      </c>
      <c r="E28" t="s">
        <v>207</v>
      </c>
      <c r="F28">
        <v>12</v>
      </c>
      <c r="G28">
        <v>71</v>
      </c>
      <c r="H28">
        <v>62.453000000000003</v>
      </c>
      <c r="I28">
        <v>6</v>
      </c>
      <c r="J28" t="s">
        <v>200</v>
      </c>
    </row>
    <row r="29" spans="1:10" x14ac:dyDescent="0.25">
      <c r="A29" t="s">
        <v>19</v>
      </c>
      <c r="B29">
        <v>8</v>
      </c>
      <c r="C29">
        <v>3</v>
      </c>
      <c r="D29" t="s">
        <v>104</v>
      </c>
      <c r="E29" t="s">
        <v>106</v>
      </c>
      <c r="F29">
        <v>8</v>
      </c>
      <c r="G29">
        <v>71</v>
      </c>
      <c r="H29">
        <v>62.591000000000001</v>
      </c>
      <c r="I29">
        <v>4</v>
      </c>
      <c r="J29" t="s">
        <v>200</v>
      </c>
    </row>
    <row r="30" spans="1:10" x14ac:dyDescent="0.25">
      <c r="A30" t="s">
        <v>19</v>
      </c>
      <c r="B30">
        <v>9</v>
      </c>
      <c r="C30">
        <v>55</v>
      </c>
      <c r="D30" t="s">
        <v>18</v>
      </c>
      <c r="E30" t="s">
        <v>205</v>
      </c>
      <c r="F30">
        <v>3</v>
      </c>
      <c r="G30">
        <v>70</v>
      </c>
      <c r="H30" t="s">
        <v>215</v>
      </c>
      <c r="I30">
        <v>3</v>
      </c>
      <c r="J30" t="s">
        <v>206</v>
      </c>
    </row>
    <row r="31" spans="1:10" x14ac:dyDescent="0.25">
      <c r="A31" t="s">
        <v>19</v>
      </c>
      <c r="B31">
        <v>10</v>
      </c>
      <c r="C31">
        <v>26</v>
      </c>
      <c r="D31" t="s">
        <v>151</v>
      </c>
      <c r="E31" t="s">
        <v>208</v>
      </c>
      <c r="F31">
        <v>13</v>
      </c>
      <c r="G31">
        <v>70</v>
      </c>
      <c r="H31" t="s">
        <v>215</v>
      </c>
      <c r="I31">
        <v>1</v>
      </c>
      <c r="J31" t="s">
        <v>200</v>
      </c>
    </row>
    <row r="32" spans="1:10" x14ac:dyDescent="0.25">
      <c r="A32" t="s">
        <v>19</v>
      </c>
      <c r="B32">
        <v>11</v>
      </c>
      <c r="C32">
        <v>7</v>
      </c>
      <c r="D32" t="s">
        <v>161</v>
      </c>
      <c r="E32" t="s">
        <v>209</v>
      </c>
      <c r="F32">
        <v>16</v>
      </c>
      <c r="G32">
        <v>70</v>
      </c>
      <c r="H32" t="s">
        <v>215</v>
      </c>
      <c r="I32">
        <v>0</v>
      </c>
      <c r="J32" t="s">
        <v>200</v>
      </c>
    </row>
    <row r="33" spans="1:10" x14ac:dyDescent="0.25">
      <c r="A33" t="s">
        <v>19</v>
      </c>
      <c r="B33">
        <v>12</v>
      </c>
      <c r="C33">
        <v>20</v>
      </c>
      <c r="D33" t="s">
        <v>183</v>
      </c>
      <c r="E33" t="s">
        <v>214</v>
      </c>
      <c r="F33">
        <v>15</v>
      </c>
      <c r="G33">
        <v>70</v>
      </c>
      <c r="H33" t="s">
        <v>215</v>
      </c>
      <c r="I33">
        <v>0</v>
      </c>
      <c r="J33" t="s">
        <v>200</v>
      </c>
    </row>
    <row r="34" spans="1:10" x14ac:dyDescent="0.25">
      <c r="A34" t="s">
        <v>19</v>
      </c>
      <c r="B34">
        <v>13</v>
      </c>
      <c r="C34">
        <v>8</v>
      </c>
      <c r="D34" t="s">
        <v>177</v>
      </c>
      <c r="E34" t="s">
        <v>214</v>
      </c>
      <c r="F34">
        <v>20</v>
      </c>
      <c r="G34">
        <v>70</v>
      </c>
      <c r="H34" t="s">
        <v>215</v>
      </c>
      <c r="I34">
        <v>0</v>
      </c>
      <c r="J34" t="s">
        <v>200</v>
      </c>
    </row>
    <row r="35" spans="1:10" x14ac:dyDescent="0.25">
      <c r="A35" t="s">
        <v>19</v>
      </c>
      <c r="B35">
        <v>14</v>
      </c>
      <c r="C35">
        <v>99</v>
      </c>
      <c r="D35" t="s">
        <v>167</v>
      </c>
      <c r="E35" t="s">
        <v>209</v>
      </c>
      <c r="F35">
        <v>19</v>
      </c>
      <c r="G35">
        <v>70</v>
      </c>
      <c r="H35" t="s">
        <v>215</v>
      </c>
      <c r="I35">
        <v>0</v>
      </c>
      <c r="J35" t="s">
        <v>200</v>
      </c>
    </row>
    <row r="36" spans="1:10" x14ac:dyDescent="0.25">
      <c r="A36" t="s">
        <v>19</v>
      </c>
      <c r="B36">
        <v>15</v>
      </c>
      <c r="C36">
        <v>10</v>
      </c>
      <c r="D36" t="s">
        <v>132</v>
      </c>
      <c r="E36" t="s">
        <v>208</v>
      </c>
      <c r="F36">
        <v>7</v>
      </c>
      <c r="G36">
        <v>70</v>
      </c>
      <c r="H36" t="s">
        <v>215</v>
      </c>
      <c r="I36">
        <v>0</v>
      </c>
      <c r="J36" t="s">
        <v>200</v>
      </c>
    </row>
    <row r="37" spans="1:10" x14ac:dyDescent="0.25">
      <c r="A37" t="s">
        <v>19</v>
      </c>
      <c r="B37">
        <v>16</v>
      </c>
      <c r="C37">
        <v>63</v>
      </c>
      <c r="D37" t="s">
        <v>65</v>
      </c>
      <c r="E37" t="s">
        <v>210</v>
      </c>
      <c r="F37">
        <v>11</v>
      </c>
      <c r="G37">
        <v>69</v>
      </c>
      <c r="H37" t="s">
        <v>216</v>
      </c>
      <c r="I37">
        <v>0</v>
      </c>
      <c r="J37" t="s">
        <v>200</v>
      </c>
    </row>
    <row r="38" spans="1:10" x14ac:dyDescent="0.25">
      <c r="A38" t="s">
        <v>19</v>
      </c>
      <c r="B38">
        <v>17</v>
      </c>
      <c r="C38">
        <v>6</v>
      </c>
      <c r="D38" t="s">
        <v>187</v>
      </c>
      <c r="E38" t="s">
        <v>210</v>
      </c>
      <c r="F38">
        <v>18</v>
      </c>
      <c r="G38">
        <v>69</v>
      </c>
      <c r="H38" t="s">
        <v>216</v>
      </c>
      <c r="I38">
        <v>0</v>
      </c>
      <c r="J38" t="s">
        <v>200</v>
      </c>
    </row>
    <row r="39" spans="1:10" x14ac:dyDescent="0.25">
      <c r="A39" t="s">
        <v>19</v>
      </c>
      <c r="B39" t="s">
        <v>213</v>
      </c>
      <c r="C39">
        <v>31</v>
      </c>
      <c r="D39" t="s">
        <v>143</v>
      </c>
      <c r="E39" t="s">
        <v>106</v>
      </c>
      <c r="F39">
        <v>5</v>
      </c>
      <c r="G39">
        <v>25</v>
      </c>
      <c r="H39" t="s">
        <v>211</v>
      </c>
      <c r="I39">
        <v>0</v>
      </c>
      <c r="J39" t="s">
        <v>200</v>
      </c>
    </row>
    <row r="40" spans="1:10" x14ac:dyDescent="0.25">
      <c r="A40" t="s">
        <v>19</v>
      </c>
      <c r="B40" t="s">
        <v>213</v>
      </c>
      <c r="C40">
        <v>16</v>
      </c>
      <c r="D40" t="s">
        <v>120</v>
      </c>
      <c r="E40" t="s">
        <v>122</v>
      </c>
      <c r="F40">
        <v>14</v>
      </c>
      <c r="G40">
        <v>4</v>
      </c>
      <c r="H40" t="s">
        <v>211</v>
      </c>
      <c r="I40">
        <v>0</v>
      </c>
      <c r="J40" t="s">
        <v>200</v>
      </c>
    </row>
    <row r="41" spans="1:10" x14ac:dyDescent="0.25">
      <c r="A41" t="s">
        <v>19</v>
      </c>
      <c r="B41" t="s">
        <v>213</v>
      </c>
      <c r="C41">
        <v>5</v>
      </c>
      <c r="D41" t="s">
        <v>147</v>
      </c>
      <c r="E41" t="s">
        <v>122</v>
      </c>
      <c r="F41">
        <v>10</v>
      </c>
      <c r="G41">
        <v>1</v>
      </c>
      <c r="H41" t="s">
        <v>211</v>
      </c>
      <c r="I41">
        <v>0</v>
      </c>
      <c r="J41" t="s">
        <v>200</v>
      </c>
    </row>
    <row r="42" spans="1:10" x14ac:dyDescent="0.25">
      <c r="A42" t="s">
        <v>20</v>
      </c>
      <c r="B42">
        <v>1</v>
      </c>
      <c r="C42">
        <v>44</v>
      </c>
      <c r="D42" t="s">
        <v>42</v>
      </c>
      <c r="E42" t="s">
        <v>82</v>
      </c>
      <c r="F42">
        <v>1</v>
      </c>
      <c r="G42">
        <v>70</v>
      </c>
      <c r="H42" s="2">
        <v>6.6811030092592594E-2</v>
      </c>
      <c r="I42">
        <v>26</v>
      </c>
      <c r="J42" t="s">
        <v>206</v>
      </c>
    </row>
    <row r="43" spans="1:10" x14ac:dyDescent="0.25">
      <c r="A43" t="s">
        <v>20</v>
      </c>
      <c r="B43">
        <v>2</v>
      </c>
      <c r="C43">
        <v>33</v>
      </c>
      <c r="D43" t="s">
        <v>23</v>
      </c>
      <c r="E43" t="s">
        <v>212</v>
      </c>
      <c r="F43">
        <v>7</v>
      </c>
      <c r="G43">
        <v>70</v>
      </c>
      <c r="H43">
        <v>8.702</v>
      </c>
      <c r="I43">
        <v>18</v>
      </c>
      <c r="J43" t="s">
        <v>200</v>
      </c>
    </row>
    <row r="44" spans="1:10" x14ac:dyDescent="0.25">
      <c r="A44" t="s">
        <v>20</v>
      </c>
      <c r="B44">
        <v>3</v>
      </c>
      <c r="C44">
        <v>77</v>
      </c>
      <c r="D44" t="s">
        <v>32</v>
      </c>
      <c r="E44" t="s">
        <v>82</v>
      </c>
      <c r="F44">
        <v>2</v>
      </c>
      <c r="G44">
        <v>70</v>
      </c>
      <c r="H44">
        <v>9.452</v>
      </c>
      <c r="I44">
        <v>15</v>
      </c>
      <c r="J44" t="s">
        <v>200</v>
      </c>
    </row>
    <row r="45" spans="1:10" x14ac:dyDescent="0.25">
      <c r="A45" t="s">
        <v>20</v>
      </c>
      <c r="B45">
        <v>4</v>
      </c>
      <c r="C45">
        <v>18</v>
      </c>
      <c r="D45" t="s">
        <v>137</v>
      </c>
      <c r="E45" t="s">
        <v>207</v>
      </c>
      <c r="F45">
        <v>3</v>
      </c>
      <c r="G45">
        <v>70</v>
      </c>
      <c r="H45">
        <v>57.579000000000001</v>
      </c>
      <c r="I45">
        <v>12</v>
      </c>
      <c r="J45" t="s">
        <v>200</v>
      </c>
    </row>
    <row r="46" spans="1:10" x14ac:dyDescent="0.25">
      <c r="A46" t="s">
        <v>20</v>
      </c>
      <c r="B46">
        <v>5</v>
      </c>
      <c r="C46">
        <v>23</v>
      </c>
      <c r="D46" t="s">
        <v>114</v>
      </c>
      <c r="E46" t="s">
        <v>212</v>
      </c>
      <c r="F46">
        <v>13</v>
      </c>
      <c r="G46">
        <v>70</v>
      </c>
      <c r="H46">
        <v>78.316000000000003</v>
      </c>
      <c r="I46">
        <v>10</v>
      </c>
      <c r="J46" t="s">
        <v>200</v>
      </c>
    </row>
    <row r="47" spans="1:10" x14ac:dyDescent="0.25">
      <c r="A47" t="s">
        <v>20</v>
      </c>
      <c r="B47">
        <v>6</v>
      </c>
      <c r="C47">
        <v>5</v>
      </c>
      <c r="D47" t="s">
        <v>147</v>
      </c>
      <c r="E47" t="s">
        <v>122</v>
      </c>
      <c r="F47">
        <v>5</v>
      </c>
      <c r="G47">
        <v>69</v>
      </c>
      <c r="H47" t="s">
        <v>215</v>
      </c>
      <c r="I47">
        <v>8</v>
      </c>
      <c r="J47" t="s">
        <v>200</v>
      </c>
    </row>
    <row r="48" spans="1:10" x14ac:dyDescent="0.25">
      <c r="A48" t="s">
        <v>20</v>
      </c>
      <c r="B48">
        <v>7</v>
      </c>
      <c r="C48">
        <v>11</v>
      </c>
      <c r="D48" t="s">
        <v>97</v>
      </c>
      <c r="E48" t="s">
        <v>207</v>
      </c>
      <c r="F48">
        <v>4</v>
      </c>
      <c r="G48">
        <v>69</v>
      </c>
      <c r="H48" t="s">
        <v>215</v>
      </c>
      <c r="I48">
        <v>6</v>
      </c>
      <c r="J48" t="s">
        <v>200</v>
      </c>
    </row>
    <row r="49" spans="1:10" x14ac:dyDescent="0.25">
      <c r="A49" t="s">
        <v>20</v>
      </c>
      <c r="B49">
        <v>8</v>
      </c>
      <c r="C49">
        <v>3</v>
      </c>
      <c r="D49" t="s">
        <v>104</v>
      </c>
      <c r="E49" t="s">
        <v>106</v>
      </c>
      <c r="F49">
        <v>11</v>
      </c>
      <c r="G49">
        <v>69</v>
      </c>
      <c r="H49" t="s">
        <v>215</v>
      </c>
      <c r="I49">
        <v>4</v>
      </c>
      <c r="J49" t="s">
        <v>200</v>
      </c>
    </row>
    <row r="50" spans="1:10" x14ac:dyDescent="0.25">
      <c r="A50" t="s">
        <v>20</v>
      </c>
      <c r="B50">
        <v>9</v>
      </c>
      <c r="C50">
        <v>55</v>
      </c>
      <c r="D50" t="s">
        <v>18</v>
      </c>
      <c r="E50" t="s">
        <v>205</v>
      </c>
      <c r="F50">
        <v>9</v>
      </c>
      <c r="G50">
        <v>69</v>
      </c>
      <c r="H50" t="s">
        <v>215</v>
      </c>
      <c r="I50">
        <v>2</v>
      </c>
      <c r="J50" t="s">
        <v>200</v>
      </c>
    </row>
    <row r="51" spans="1:10" x14ac:dyDescent="0.25">
      <c r="A51" t="s">
        <v>20</v>
      </c>
      <c r="B51">
        <v>10</v>
      </c>
      <c r="C51">
        <v>20</v>
      </c>
      <c r="D51" t="s">
        <v>183</v>
      </c>
      <c r="E51" t="s">
        <v>214</v>
      </c>
      <c r="F51">
        <v>16</v>
      </c>
      <c r="G51">
        <v>69</v>
      </c>
      <c r="H51" t="s">
        <v>215</v>
      </c>
      <c r="I51">
        <v>1</v>
      </c>
      <c r="J51" t="s">
        <v>200</v>
      </c>
    </row>
    <row r="52" spans="1:10" x14ac:dyDescent="0.25">
      <c r="A52" t="s">
        <v>20</v>
      </c>
      <c r="B52">
        <v>11</v>
      </c>
      <c r="C52">
        <v>16</v>
      </c>
      <c r="D52" t="s">
        <v>120</v>
      </c>
      <c r="E52" t="s">
        <v>122</v>
      </c>
      <c r="F52">
        <v>6</v>
      </c>
      <c r="G52">
        <v>69</v>
      </c>
      <c r="H52" t="s">
        <v>215</v>
      </c>
      <c r="I52">
        <v>0</v>
      </c>
      <c r="J52" t="s">
        <v>200</v>
      </c>
    </row>
    <row r="53" spans="1:10" x14ac:dyDescent="0.25">
      <c r="A53" t="s">
        <v>20</v>
      </c>
      <c r="B53">
        <v>12</v>
      </c>
      <c r="C53">
        <v>26</v>
      </c>
      <c r="D53" t="s">
        <v>151</v>
      </c>
      <c r="E53" t="s">
        <v>208</v>
      </c>
      <c r="F53">
        <v>17</v>
      </c>
      <c r="G53">
        <v>69</v>
      </c>
      <c r="H53" t="s">
        <v>215</v>
      </c>
      <c r="I53">
        <v>0</v>
      </c>
      <c r="J53" t="s">
        <v>200</v>
      </c>
    </row>
    <row r="54" spans="1:10" x14ac:dyDescent="0.25">
      <c r="A54" t="s">
        <v>20</v>
      </c>
      <c r="B54">
        <v>13</v>
      </c>
      <c r="C54">
        <v>4</v>
      </c>
      <c r="D54" t="s">
        <v>127</v>
      </c>
      <c r="E54" t="s">
        <v>205</v>
      </c>
      <c r="F54">
        <v>8</v>
      </c>
      <c r="G54">
        <v>69</v>
      </c>
      <c r="H54" t="s">
        <v>215</v>
      </c>
      <c r="I54">
        <v>0</v>
      </c>
      <c r="J54" t="s">
        <v>200</v>
      </c>
    </row>
    <row r="55" spans="1:10" x14ac:dyDescent="0.25">
      <c r="A55" t="s">
        <v>20</v>
      </c>
      <c r="B55">
        <v>14</v>
      </c>
      <c r="C55">
        <v>31</v>
      </c>
      <c r="D55" t="s">
        <v>143</v>
      </c>
      <c r="E55" t="s">
        <v>106</v>
      </c>
      <c r="F55">
        <v>14</v>
      </c>
      <c r="G55">
        <v>69</v>
      </c>
      <c r="H55" t="s">
        <v>215</v>
      </c>
      <c r="I55">
        <v>0</v>
      </c>
      <c r="J55" t="s">
        <v>200</v>
      </c>
    </row>
    <row r="56" spans="1:10" x14ac:dyDescent="0.25">
      <c r="A56" t="s">
        <v>20</v>
      </c>
      <c r="B56">
        <v>15</v>
      </c>
      <c r="C56">
        <v>7</v>
      </c>
      <c r="D56" t="s">
        <v>161</v>
      </c>
      <c r="E56" t="s">
        <v>209</v>
      </c>
      <c r="F56">
        <v>20</v>
      </c>
      <c r="G56">
        <v>69</v>
      </c>
      <c r="H56" t="s">
        <v>215</v>
      </c>
      <c r="I56">
        <v>0</v>
      </c>
      <c r="J56" t="s">
        <v>200</v>
      </c>
    </row>
    <row r="57" spans="1:10" x14ac:dyDescent="0.25">
      <c r="A57" t="s">
        <v>20</v>
      </c>
      <c r="B57">
        <v>16</v>
      </c>
      <c r="C57">
        <v>8</v>
      </c>
      <c r="D57" t="s">
        <v>177</v>
      </c>
      <c r="E57" t="s">
        <v>214</v>
      </c>
      <c r="F57">
        <v>18</v>
      </c>
      <c r="G57">
        <v>69</v>
      </c>
      <c r="H57" t="s">
        <v>215</v>
      </c>
      <c r="I57">
        <v>0</v>
      </c>
      <c r="J57" t="s">
        <v>200</v>
      </c>
    </row>
    <row r="58" spans="1:10" x14ac:dyDescent="0.25">
      <c r="A58" t="s">
        <v>20</v>
      </c>
      <c r="B58">
        <v>17</v>
      </c>
      <c r="C58">
        <v>99</v>
      </c>
      <c r="D58" t="s">
        <v>167</v>
      </c>
      <c r="E58" t="s">
        <v>209</v>
      </c>
      <c r="F58">
        <v>19</v>
      </c>
      <c r="G58">
        <v>69</v>
      </c>
      <c r="H58" t="s">
        <v>215</v>
      </c>
      <c r="I58">
        <v>0</v>
      </c>
      <c r="J58" t="s">
        <v>200</v>
      </c>
    </row>
    <row r="59" spans="1:10" x14ac:dyDescent="0.25">
      <c r="A59" t="s">
        <v>20</v>
      </c>
      <c r="B59">
        <v>18</v>
      </c>
      <c r="C59">
        <v>63</v>
      </c>
      <c r="D59" t="s">
        <v>65</v>
      </c>
      <c r="E59" t="s">
        <v>210</v>
      </c>
      <c r="F59">
        <v>12</v>
      </c>
      <c r="G59">
        <v>69</v>
      </c>
      <c r="H59" t="s">
        <v>215</v>
      </c>
      <c r="I59">
        <v>0</v>
      </c>
      <c r="J59" t="s">
        <v>200</v>
      </c>
    </row>
    <row r="60" spans="1:10" x14ac:dyDescent="0.25">
      <c r="A60" t="s">
        <v>20</v>
      </c>
      <c r="B60">
        <v>19</v>
      </c>
      <c r="C60">
        <v>6</v>
      </c>
      <c r="D60" t="s">
        <v>187</v>
      </c>
      <c r="E60" t="s">
        <v>210</v>
      </c>
      <c r="F60">
        <v>15</v>
      </c>
      <c r="G60">
        <v>65</v>
      </c>
      <c r="H60" t="s">
        <v>217</v>
      </c>
      <c r="I60">
        <v>0</v>
      </c>
      <c r="J60" t="s">
        <v>200</v>
      </c>
    </row>
    <row r="61" spans="1:10" x14ac:dyDescent="0.25">
      <c r="A61" t="s">
        <v>20</v>
      </c>
      <c r="B61" t="s">
        <v>213</v>
      </c>
      <c r="C61">
        <v>10</v>
      </c>
      <c r="D61" t="s">
        <v>132</v>
      </c>
      <c r="E61" t="s">
        <v>208</v>
      </c>
      <c r="F61">
        <v>10</v>
      </c>
      <c r="G61">
        <v>15</v>
      </c>
      <c r="H61" t="s">
        <v>211</v>
      </c>
      <c r="I61">
        <v>0</v>
      </c>
      <c r="J61" t="s">
        <v>200</v>
      </c>
    </row>
    <row r="62" spans="1:10" x14ac:dyDescent="0.25">
      <c r="A62" t="s">
        <v>24</v>
      </c>
      <c r="B62">
        <v>1</v>
      </c>
      <c r="C62">
        <v>44</v>
      </c>
      <c r="D62" t="s">
        <v>42</v>
      </c>
      <c r="E62" t="s">
        <v>82</v>
      </c>
      <c r="F62">
        <v>1</v>
      </c>
      <c r="G62">
        <v>52</v>
      </c>
      <c r="H62" s="2">
        <v>6.1125960648148146E-2</v>
      </c>
      <c r="I62">
        <v>25</v>
      </c>
      <c r="J62" t="s">
        <v>200</v>
      </c>
    </row>
    <row r="63" spans="1:10" x14ac:dyDescent="0.25">
      <c r="A63" t="s">
        <v>24</v>
      </c>
      <c r="B63">
        <v>2</v>
      </c>
      <c r="C63">
        <v>33</v>
      </c>
      <c r="D63" t="s">
        <v>23</v>
      </c>
      <c r="E63" t="s">
        <v>212</v>
      </c>
      <c r="F63">
        <v>3</v>
      </c>
      <c r="G63">
        <v>52</v>
      </c>
      <c r="H63">
        <v>5.8559999999999999</v>
      </c>
      <c r="I63">
        <v>19</v>
      </c>
      <c r="J63" t="s">
        <v>206</v>
      </c>
    </row>
    <row r="64" spans="1:10" x14ac:dyDescent="0.25">
      <c r="A64" t="s">
        <v>24</v>
      </c>
      <c r="B64">
        <v>3</v>
      </c>
      <c r="C64">
        <v>16</v>
      </c>
      <c r="D64" t="s">
        <v>120</v>
      </c>
      <c r="E64" t="s">
        <v>122</v>
      </c>
      <c r="F64">
        <v>4</v>
      </c>
      <c r="G64">
        <v>52</v>
      </c>
      <c r="H64">
        <v>18.474</v>
      </c>
      <c r="I64">
        <v>15</v>
      </c>
      <c r="J64" t="s">
        <v>200</v>
      </c>
    </row>
    <row r="65" spans="1:10" x14ac:dyDescent="0.25">
      <c r="A65" t="s">
        <v>24</v>
      </c>
      <c r="B65">
        <v>4</v>
      </c>
      <c r="C65">
        <v>3</v>
      </c>
      <c r="D65" t="s">
        <v>104</v>
      </c>
      <c r="E65" t="s">
        <v>106</v>
      </c>
      <c r="F65">
        <v>8</v>
      </c>
      <c r="G65">
        <v>52</v>
      </c>
      <c r="H65">
        <v>19.649999999999999</v>
      </c>
      <c r="I65">
        <v>12</v>
      </c>
      <c r="J65" t="s">
        <v>200</v>
      </c>
    </row>
    <row r="66" spans="1:10" x14ac:dyDescent="0.25">
      <c r="A66" t="s">
        <v>24</v>
      </c>
      <c r="B66">
        <v>5</v>
      </c>
      <c r="C66">
        <v>4</v>
      </c>
      <c r="D66" t="s">
        <v>127</v>
      </c>
      <c r="E66" t="s">
        <v>205</v>
      </c>
      <c r="F66">
        <v>5</v>
      </c>
      <c r="G66">
        <v>52</v>
      </c>
      <c r="H66">
        <v>22.277000000000001</v>
      </c>
      <c r="I66">
        <v>10</v>
      </c>
      <c r="J66" t="s">
        <v>200</v>
      </c>
    </row>
    <row r="67" spans="1:10" x14ac:dyDescent="0.25">
      <c r="A67" t="s">
        <v>24</v>
      </c>
      <c r="B67">
        <v>6</v>
      </c>
      <c r="C67">
        <v>31</v>
      </c>
      <c r="D67" t="s">
        <v>143</v>
      </c>
      <c r="E67" t="s">
        <v>106</v>
      </c>
      <c r="F67">
        <v>9</v>
      </c>
      <c r="G67">
        <v>52</v>
      </c>
      <c r="H67">
        <v>26.937000000000001</v>
      </c>
      <c r="I67">
        <v>8</v>
      </c>
      <c r="J67" t="s">
        <v>200</v>
      </c>
    </row>
    <row r="68" spans="1:10" x14ac:dyDescent="0.25">
      <c r="A68" t="s">
        <v>24</v>
      </c>
      <c r="B68">
        <v>7</v>
      </c>
      <c r="C68">
        <v>10</v>
      </c>
      <c r="D68" t="s">
        <v>132</v>
      </c>
      <c r="E68" t="s">
        <v>208</v>
      </c>
      <c r="F68">
        <v>11</v>
      </c>
      <c r="G68">
        <v>52</v>
      </c>
      <c r="H68">
        <v>31.187999999999999</v>
      </c>
      <c r="I68">
        <v>6</v>
      </c>
      <c r="J68" t="s">
        <v>200</v>
      </c>
    </row>
    <row r="69" spans="1:10" x14ac:dyDescent="0.25">
      <c r="A69" t="s">
        <v>24</v>
      </c>
      <c r="B69">
        <v>8</v>
      </c>
      <c r="C69">
        <v>23</v>
      </c>
      <c r="D69" t="s">
        <v>114</v>
      </c>
      <c r="E69" t="s">
        <v>212</v>
      </c>
      <c r="F69">
        <v>12</v>
      </c>
      <c r="G69">
        <v>52</v>
      </c>
      <c r="H69">
        <v>32.67</v>
      </c>
      <c r="I69">
        <v>4</v>
      </c>
      <c r="J69" t="s">
        <v>200</v>
      </c>
    </row>
    <row r="70" spans="1:10" x14ac:dyDescent="0.25">
      <c r="A70" t="s">
        <v>24</v>
      </c>
      <c r="B70">
        <v>9</v>
      </c>
      <c r="C70">
        <v>18</v>
      </c>
      <c r="D70" t="s">
        <v>137</v>
      </c>
      <c r="E70" t="s">
        <v>207</v>
      </c>
      <c r="F70">
        <v>6</v>
      </c>
      <c r="G70">
        <v>52</v>
      </c>
      <c r="H70">
        <v>37.311</v>
      </c>
      <c r="I70">
        <v>2</v>
      </c>
      <c r="J70" t="s">
        <v>200</v>
      </c>
    </row>
    <row r="71" spans="1:10" x14ac:dyDescent="0.25">
      <c r="A71" t="s">
        <v>24</v>
      </c>
      <c r="B71">
        <v>10</v>
      </c>
      <c r="C71">
        <v>5</v>
      </c>
      <c r="D71" t="s">
        <v>147</v>
      </c>
      <c r="E71" t="s">
        <v>122</v>
      </c>
      <c r="F71">
        <v>10</v>
      </c>
      <c r="G71">
        <v>52</v>
      </c>
      <c r="H71">
        <v>41.856999999999999</v>
      </c>
      <c r="I71">
        <v>1</v>
      </c>
      <c r="J71" t="s">
        <v>200</v>
      </c>
    </row>
    <row r="72" spans="1:10" x14ac:dyDescent="0.25">
      <c r="A72" t="s">
        <v>24</v>
      </c>
      <c r="B72">
        <v>11</v>
      </c>
      <c r="C72">
        <v>77</v>
      </c>
      <c r="D72" t="s">
        <v>32</v>
      </c>
      <c r="E72" t="s">
        <v>82</v>
      </c>
      <c r="F72">
        <v>2</v>
      </c>
      <c r="G72">
        <v>52</v>
      </c>
      <c r="H72">
        <v>42.167000000000002</v>
      </c>
      <c r="I72">
        <v>0</v>
      </c>
      <c r="J72" t="s">
        <v>200</v>
      </c>
    </row>
    <row r="73" spans="1:10" x14ac:dyDescent="0.25">
      <c r="A73" t="s">
        <v>24</v>
      </c>
      <c r="B73">
        <v>12</v>
      </c>
      <c r="C73">
        <v>63</v>
      </c>
      <c r="D73" t="s">
        <v>65</v>
      </c>
      <c r="E73" t="s">
        <v>210</v>
      </c>
      <c r="F73">
        <v>20</v>
      </c>
      <c r="G73">
        <v>52</v>
      </c>
      <c r="H73">
        <v>52.003999999999998</v>
      </c>
      <c r="I73">
        <v>0</v>
      </c>
      <c r="J73" t="s">
        <v>200</v>
      </c>
    </row>
    <row r="74" spans="1:10" x14ac:dyDescent="0.25">
      <c r="A74" t="s">
        <v>24</v>
      </c>
      <c r="B74">
        <v>13</v>
      </c>
      <c r="C74">
        <v>55</v>
      </c>
      <c r="D74" t="s">
        <v>18</v>
      </c>
      <c r="E74" t="s">
        <v>205</v>
      </c>
      <c r="F74">
        <v>7</v>
      </c>
      <c r="G74">
        <v>52</v>
      </c>
      <c r="H74">
        <v>53.37</v>
      </c>
      <c r="I74">
        <v>0</v>
      </c>
      <c r="J74" t="s">
        <v>200</v>
      </c>
    </row>
    <row r="75" spans="1:10" x14ac:dyDescent="0.25">
      <c r="A75" t="s">
        <v>24</v>
      </c>
      <c r="B75">
        <v>14</v>
      </c>
      <c r="C75">
        <v>99</v>
      </c>
      <c r="D75" t="s">
        <v>167</v>
      </c>
      <c r="E75" t="s">
        <v>209</v>
      </c>
      <c r="F75">
        <v>15</v>
      </c>
      <c r="G75">
        <v>52</v>
      </c>
      <c r="H75">
        <v>54.204999999999998</v>
      </c>
      <c r="I75">
        <v>0</v>
      </c>
      <c r="J75" t="s">
        <v>200</v>
      </c>
    </row>
    <row r="76" spans="1:10" x14ac:dyDescent="0.25">
      <c r="A76" t="s">
        <v>24</v>
      </c>
      <c r="B76">
        <v>15</v>
      </c>
      <c r="C76">
        <v>6</v>
      </c>
      <c r="D76" t="s">
        <v>187</v>
      </c>
      <c r="E76" t="s">
        <v>210</v>
      </c>
      <c r="F76">
        <v>18</v>
      </c>
      <c r="G76">
        <v>52</v>
      </c>
      <c r="H76">
        <v>54.548999999999999</v>
      </c>
      <c r="I76">
        <v>0</v>
      </c>
      <c r="J76" t="s">
        <v>200</v>
      </c>
    </row>
    <row r="77" spans="1:10" x14ac:dyDescent="0.25">
      <c r="A77" t="s">
        <v>24</v>
      </c>
      <c r="B77">
        <v>16</v>
      </c>
      <c r="C77">
        <v>8</v>
      </c>
      <c r="D77" t="s">
        <v>177</v>
      </c>
      <c r="E77" t="s">
        <v>214</v>
      </c>
      <c r="F77">
        <v>17</v>
      </c>
      <c r="G77">
        <v>52</v>
      </c>
      <c r="H77">
        <v>55.05</v>
      </c>
      <c r="I77">
        <v>0</v>
      </c>
      <c r="J77" t="s">
        <v>200</v>
      </c>
    </row>
    <row r="78" spans="1:10" x14ac:dyDescent="0.25">
      <c r="A78" t="s">
        <v>24</v>
      </c>
      <c r="B78">
        <v>17</v>
      </c>
      <c r="C78">
        <v>7</v>
      </c>
      <c r="D78" t="s">
        <v>161</v>
      </c>
      <c r="E78" t="s">
        <v>209</v>
      </c>
      <c r="F78">
        <v>16</v>
      </c>
      <c r="G78">
        <v>51</v>
      </c>
      <c r="H78" t="s">
        <v>215</v>
      </c>
      <c r="I78">
        <v>0</v>
      </c>
      <c r="J78" t="s">
        <v>200</v>
      </c>
    </row>
    <row r="79" spans="1:10" x14ac:dyDescent="0.25">
      <c r="A79" t="s">
        <v>24</v>
      </c>
      <c r="B79" t="s">
        <v>213</v>
      </c>
      <c r="C79">
        <v>26</v>
      </c>
      <c r="D79" t="s">
        <v>151</v>
      </c>
      <c r="E79" t="s">
        <v>208</v>
      </c>
      <c r="F79">
        <v>19</v>
      </c>
      <c r="G79">
        <v>11</v>
      </c>
      <c r="H79" t="s">
        <v>211</v>
      </c>
      <c r="I79">
        <v>0</v>
      </c>
      <c r="J79" t="s">
        <v>200</v>
      </c>
    </row>
    <row r="80" spans="1:10" x14ac:dyDescent="0.25">
      <c r="A80" t="s">
        <v>24</v>
      </c>
      <c r="B80" t="s">
        <v>213</v>
      </c>
      <c r="C80">
        <v>20</v>
      </c>
      <c r="D80" t="s">
        <v>183</v>
      </c>
      <c r="E80" t="s">
        <v>214</v>
      </c>
      <c r="F80">
        <v>14</v>
      </c>
      <c r="G80">
        <v>1</v>
      </c>
      <c r="H80" t="s">
        <v>211</v>
      </c>
      <c r="I80">
        <v>0</v>
      </c>
      <c r="J80" t="s">
        <v>200</v>
      </c>
    </row>
    <row r="81" spans="1:10" x14ac:dyDescent="0.25">
      <c r="A81" t="s">
        <v>24</v>
      </c>
      <c r="B81" t="s">
        <v>213</v>
      </c>
      <c r="C81">
        <v>27</v>
      </c>
      <c r="D81" t="s">
        <v>156</v>
      </c>
      <c r="E81" t="s">
        <v>207</v>
      </c>
      <c r="F81">
        <v>13</v>
      </c>
      <c r="G81">
        <v>0</v>
      </c>
      <c r="H81" t="s">
        <v>218</v>
      </c>
      <c r="I81">
        <v>0</v>
      </c>
      <c r="J81" t="s">
        <v>200</v>
      </c>
    </row>
    <row r="82" spans="1:10" x14ac:dyDescent="0.25">
      <c r="A82" t="s">
        <v>28</v>
      </c>
      <c r="B82">
        <v>1</v>
      </c>
      <c r="C82">
        <v>33</v>
      </c>
      <c r="D82" t="s">
        <v>23</v>
      </c>
      <c r="E82" t="s">
        <v>212</v>
      </c>
      <c r="F82">
        <v>4</v>
      </c>
      <c r="G82">
        <v>52</v>
      </c>
      <c r="H82" s="2">
        <v>5.5347141203703702E-2</v>
      </c>
      <c r="I82">
        <v>25</v>
      </c>
      <c r="J82" t="s">
        <v>200</v>
      </c>
    </row>
    <row r="83" spans="1:10" x14ac:dyDescent="0.25">
      <c r="A83" t="s">
        <v>28</v>
      </c>
      <c r="B83">
        <v>2</v>
      </c>
      <c r="C83">
        <v>44</v>
      </c>
      <c r="D83" t="s">
        <v>42</v>
      </c>
      <c r="E83" t="s">
        <v>82</v>
      </c>
      <c r="F83">
        <v>2</v>
      </c>
      <c r="G83">
        <v>52</v>
      </c>
      <c r="H83">
        <v>11.326000000000001</v>
      </c>
      <c r="I83">
        <v>19</v>
      </c>
      <c r="J83" t="s">
        <v>206</v>
      </c>
    </row>
    <row r="84" spans="1:10" x14ac:dyDescent="0.25">
      <c r="A84" t="s">
        <v>28</v>
      </c>
      <c r="B84">
        <v>3</v>
      </c>
      <c r="C84">
        <v>77</v>
      </c>
      <c r="D84" t="s">
        <v>32</v>
      </c>
      <c r="E84" t="s">
        <v>82</v>
      </c>
      <c r="F84">
        <v>1</v>
      </c>
      <c r="G84">
        <v>52</v>
      </c>
      <c r="H84">
        <v>19.231000000000002</v>
      </c>
      <c r="I84">
        <v>15</v>
      </c>
      <c r="J84" t="s">
        <v>200</v>
      </c>
    </row>
    <row r="85" spans="1:10" x14ac:dyDescent="0.25">
      <c r="A85" t="s">
        <v>28</v>
      </c>
      <c r="B85">
        <v>4</v>
      </c>
      <c r="C85">
        <v>16</v>
      </c>
      <c r="D85" t="s">
        <v>120</v>
      </c>
      <c r="E85" t="s">
        <v>122</v>
      </c>
      <c r="F85">
        <v>8</v>
      </c>
      <c r="G85">
        <v>52</v>
      </c>
      <c r="H85">
        <v>29.289000000000001</v>
      </c>
      <c r="I85">
        <v>12</v>
      </c>
      <c r="J85" t="s">
        <v>200</v>
      </c>
    </row>
    <row r="86" spans="1:10" x14ac:dyDescent="0.25">
      <c r="A86" t="s">
        <v>28</v>
      </c>
      <c r="B86">
        <v>5</v>
      </c>
      <c r="C86">
        <v>23</v>
      </c>
      <c r="D86" t="s">
        <v>114</v>
      </c>
      <c r="E86" t="s">
        <v>212</v>
      </c>
      <c r="F86">
        <v>9</v>
      </c>
      <c r="G86">
        <v>52</v>
      </c>
      <c r="H86">
        <v>39.146000000000001</v>
      </c>
      <c r="I86">
        <v>10</v>
      </c>
      <c r="J86" t="s">
        <v>200</v>
      </c>
    </row>
    <row r="87" spans="1:10" x14ac:dyDescent="0.25">
      <c r="A87" t="s">
        <v>28</v>
      </c>
      <c r="B87">
        <v>6</v>
      </c>
      <c r="C87">
        <v>18</v>
      </c>
      <c r="D87" t="s">
        <v>137</v>
      </c>
      <c r="E87" t="s">
        <v>207</v>
      </c>
      <c r="F87">
        <v>6</v>
      </c>
      <c r="G87">
        <v>52</v>
      </c>
      <c r="H87">
        <v>42.537999999999997</v>
      </c>
      <c r="I87">
        <v>8</v>
      </c>
      <c r="J87" t="s">
        <v>200</v>
      </c>
    </row>
    <row r="88" spans="1:10" x14ac:dyDescent="0.25">
      <c r="A88" t="s">
        <v>28</v>
      </c>
      <c r="B88">
        <v>7</v>
      </c>
      <c r="C88">
        <v>27</v>
      </c>
      <c r="D88" t="s">
        <v>156</v>
      </c>
      <c r="E88" t="s">
        <v>207</v>
      </c>
      <c r="F88">
        <v>3</v>
      </c>
      <c r="G88">
        <v>52</v>
      </c>
      <c r="H88">
        <v>55.951000000000001</v>
      </c>
      <c r="I88">
        <v>6</v>
      </c>
      <c r="J88" t="s">
        <v>200</v>
      </c>
    </row>
    <row r="89" spans="1:10" x14ac:dyDescent="0.25">
      <c r="A89" t="s">
        <v>28</v>
      </c>
      <c r="B89">
        <v>8</v>
      </c>
      <c r="C89">
        <v>31</v>
      </c>
      <c r="D89" t="s">
        <v>143</v>
      </c>
      <c r="E89" t="s">
        <v>106</v>
      </c>
      <c r="F89">
        <v>14</v>
      </c>
      <c r="G89">
        <v>52</v>
      </c>
      <c r="H89">
        <v>64.772999999999996</v>
      </c>
      <c r="I89">
        <v>4</v>
      </c>
      <c r="J89" t="s">
        <v>200</v>
      </c>
    </row>
    <row r="90" spans="1:10" x14ac:dyDescent="0.25">
      <c r="A90" t="s">
        <v>28</v>
      </c>
      <c r="B90">
        <v>9</v>
      </c>
      <c r="C90">
        <v>4</v>
      </c>
      <c r="D90" t="s">
        <v>127</v>
      </c>
      <c r="E90" t="s">
        <v>205</v>
      </c>
      <c r="F90">
        <v>10</v>
      </c>
      <c r="G90">
        <v>52</v>
      </c>
      <c r="H90">
        <v>65.543999999999997</v>
      </c>
      <c r="I90">
        <v>2</v>
      </c>
      <c r="J90" t="s">
        <v>200</v>
      </c>
    </row>
    <row r="91" spans="1:10" x14ac:dyDescent="0.25">
      <c r="A91" t="s">
        <v>28</v>
      </c>
      <c r="B91">
        <v>10</v>
      </c>
      <c r="C91">
        <v>26</v>
      </c>
      <c r="D91" t="s">
        <v>151</v>
      </c>
      <c r="E91" t="s">
        <v>208</v>
      </c>
      <c r="F91">
        <v>16</v>
      </c>
      <c r="G91">
        <v>52</v>
      </c>
      <c r="H91">
        <v>69.668999999999997</v>
      </c>
      <c r="I91">
        <v>1</v>
      </c>
      <c r="J91" t="s">
        <v>200</v>
      </c>
    </row>
    <row r="92" spans="1:10" x14ac:dyDescent="0.25">
      <c r="A92" t="s">
        <v>28</v>
      </c>
      <c r="B92">
        <v>11</v>
      </c>
      <c r="C92">
        <v>10</v>
      </c>
      <c r="D92" t="s">
        <v>132</v>
      </c>
      <c r="E92" t="s">
        <v>208</v>
      </c>
      <c r="F92">
        <v>7</v>
      </c>
      <c r="G92">
        <v>52</v>
      </c>
      <c r="H92">
        <v>70.641999999999996</v>
      </c>
      <c r="I92">
        <v>0</v>
      </c>
      <c r="J92" t="s">
        <v>200</v>
      </c>
    </row>
    <row r="93" spans="1:10" x14ac:dyDescent="0.25">
      <c r="A93" t="s">
        <v>28</v>
      </c>
      <c r="B93">
        <v>12</v>
      </c>
      <c r="C93">
        <v>5</v>
      </c>
      <c r="D93" t="s">
        <v>147</v>
      </c>
      <c r="E93" t="s">
        <v>122</v>
      </c>
      <c r="F93">
        <v>11</v>
      </c>
      <c r="G93">
        <v>52</v>
      </c>
      <c r="H93">
        <v>73.37</v>
      </c>
      <c r="I93">
        <v>0</v>
      </c>
      <c r="J93" t="s">
        <v>200</v>
      </c>
    </row>
    <row r="94" spans="1:10" x14ac:dyDescent="0.25">
      <c r="A94" t="s">
        <v>28</v>
      </c>
      <c r="B94">
        <v>13</v>
      </c>
      <c r="C94">
        <v>55</v>
      </c>
      <c r="D94" t="s">
        <v>18</v>
      </c>
      <c r="E94" t="s">
        <v>205</v>
      </c>
      <c r="F94">
        <v>12</v>
      </c>
      <c r="G94">
        <v>52</v>
      </c>
      <c r="H94">
        <v>74.069999999999993</v>
      </c>
      <c r="I94">
        <v>0</v>
      </c>
      <c r="J94" t="s">
        <v>200</v>
      </c>
    </row>
    <row r="95" spans="1:10" x14ac:dyDescent="0.25">
      <c r="A95" t="s">
        <v>28</v>
      </c>
      <c r="B95">
        <v>14</v>
      </c>
      <c r="C95">
        <v>3</v>
      </c>
      <c r="D95" t="s">
        <v>104</v>
      </c>
      <c r="E95" t="s">
        <v>106</v>
      </c>
      <c r="F95">
        <v>5</v>
      </c>
      <c r="G95">
        <v>51</v>
      </c>
      <c r="H95" t="s">
        <v>215</v>
      </c>
      <c r="I95">
        <v>0</v>
      </c>
      <c r="J95" t="s">
        <v>200</v>
      </c>
    </row>
    <row r="96" spans="1:10" x14ac:dyDescent="0.25">
      <c r="A96" t="s">
        <v>28</v>
      </c>
      <c r="B96">
        <v>15</v>
      </c>
      <c r="C96">
        <v>7</v>
      </c>
      <c r="D96" t="s">
        <v>161</v>
      </c>
      <c r="E96" t="s">
        <v>209</v>
      </c>
      <c r="F96">
        <v>20</v>
      </c>
      <c r="G96">
        <v>51</v>
      </c>
      <c r="H96" t="s">
        <v>215</v>
      </c>
      <c r="I96">
        <v>0</v>
      </c>
      <c r="J96" t="s">
        <v>200</v>
      </c>
    </row>
    <row r="97" spans="1:10" x14ac:dyDescent="0.25">
      <c r="A97" t="s">
        <v>28</v>
      </c>
      <c r="B97">
        <v>16</v>
      </c>
      <c r="C97">
        <v>8</v>
      </c>
      <c r="D97" t="s">
        <v>177</v>
      </c>
      <c r="E97" t="s">
        <v>214</v>
      </c>
      <c r="F97">
        <v>13</v>
      </c>
      <c r="G97">
        <v>51</v>
      </c>
      <c r="H97" t="s">
        <v>215</v>
      </c>
      <c r="I97">
        <v>0</v>
      </c>
      <c r="J97" t="s">
        <v>200</v>
      </c>
    </row>
    <row r="98" spans="1:10" x14ac:dyDescent="0.25">
      <c r="A98" t="s">
        <v>28</v>
      </c>
      <c r="B98">
        <v>17</v>
      </c>
      <c r="C98">
        <v>99</v>
      </c>
      <c r="D98" t="s">
        <v>167</v>
      </c>
      <c r="E98" t="s">
        <v>209</v>
      </c>
      <c r="F98">
        <v>19</v>
      </c>
      <c r="G98">
        <v>51</v>
      </c>
      <c r="H98" t="s">
        <v>215</v>
      </c>
      <c r="I98">
        <v>0</v>
      </c>
      <c r="J98" t="s">
        <v>200</v>
      </c>
    </row>
    <row r="99" spans="1:10" x14ac:dyDescent="0.25">
      <c r="A99" t="s">
        <v>28</v>
      </c>
      <c r="B99">
        <v>18</v>
      </c>
      <c r="C99">
        <v>63</v>
      </c>
      <c r="D99" t="s">
        <v>65</v>
      </c>
      <c r="E99" t="s">
        <v>210</v>
      </c>
      <c r="F99">
        <v>15</v>
      </c>
      <c r="G99">
        <v>51</v>
      </c>
      <c r="H99" t="s">
        <v>215</v>
      </c>
      <c r="I99">
        <v>0</v>
      </c>
      <c r="J99" t="s">
        <v>200</v>
      </c>
    </row>
    <row r="100" spans="1:10" x14ac:dyDescent="0.25">
      <c r="A100" t="s">
        <v>28</v>
      </c>
      <c r="B100">
        <v>19</v>
      </c>
      <c r="C100">
        <v>6</v>
      </c>
      <c r="D100" t="s">
        <v>187</v>
      </c>
      <c r="E100" t="s">
        <v>210</v>
      </c>
      <c r="F100">
        <v>18</v>
      </c>
      <c r="G100">
        <v>51</v>
      </c>
      <c r="H100" t="s">
        <v>215</v>
      </c>
      <c r="I100">
        <v>0</v>
      </c>
      <c r="J100" t="s">
        <v>200</v>
      </c>
    </row>
    <row r="101" spans="1:10" x14ac:dyDescent="0.25">
      <c r="A101" t="s">
        <v>28</v>
      </c>
      <c r="B101" t="s">
        <v>213</v>
      </c>
      <c r="C101">
        <v>20</v>
      </c>
      <c r="D101" t="s">
        <v>183</v>
      </c>
      <c r="E101" t="s">
        <v>214</v>
      </c>
      <c r="F101">
        <v>17</v>
      </c>
      <c r="G101">
        <v>43</v>
      </c>
      <c r="H101" t="s">
        <v>211</v>
      </c>
      <c r="I101">
        <v>0</v>
      </c>
      <c r="J101" t="s">
        <v>200</v>
      </c>
    </row>
    <row r="102" spans="1:10" x14ac:dyDescent="0.25">
      <c r="A102" t="s">
        <v>29</v>
      </c>
      <c r="B102">
        <v>1</v>
      </c>
      <c r="C102">
        <v>44</v>
      </c>
      <c r="D102" t="s">
        <v>42</v>
      </c>
      <c r="E102" t="s">
        <v>82</v>
      </c>
      <c r="F102">
        <v>1</v>
      </c>
      <c r="G102">
        <v>66</v>
      </c>
      <c r="H102" s="2">
        <v>6.3718506944444447E-2</v>
      </c>
      <c r="I102">
        <v>25</v>
      </c>
      <c r="J102" t="s">
        <v>200</v>
      </c>
    </row>
    <row r="103" spans="1:10" x14ac:dyDescent="0.25">
      <c r="A103" t="s">
        <v>29</v>
      </c>
      <c r="B103">
        <v>2</v>
      </c>
      <c r="C103">
        <v>33</v>
      </c>
      <c r="D103" t="s">
        <v>23</v>
      </c>
      <c r="E103" t="s">
        <v>212</v>
      </c>
      <c r="F103">
        <v>3</v>
      </c>
      <c r="G103">
        <v>66</v>
      </c>
      <c r="H103">
        <v>24.177</v>
      </c>
      <c r="I103">
        <v>18</v>
      </c>
      <c r="J103" t="s">
        <v>200</v>
      </c>
    </row>
    <row r="104" spans="1:10" x14ac:dyDescent="0.25">
      <c r="A104" t="s">
        <v>29</v>
      </c>
      <c r="B104">
        <v>3</v>
      </c>
      <c r="C104">
        <v>77</v>
      </c>
      <c r="D104" t="s">
        <v>32</v>
      </c>
      <c r="E104" t="s">
        <v>82</v>
      </c>
      <c r="F104">
        <v>2</v>
      </c>
      <c r="G104">
        <v>66</v>
      </c>
      <c r="H104">
        <v>44.752000000000002</v>
      </c>
      <c r="I104">
        <v>16</v>
      </c>
      <c r="J104" t="s">
        <v>206</v>
      </c>
    </row>
    <row r="105" spans="1:10" x14ac:dyDescent="0.25">
      <c r="A105" t="s">
        <v>29</v>
      </c>
      <c r="B105">
        <v>4</v>
      </c>
      <c r="C105">
        <v>18</v>
      </c>
      <c r="D105" t="s">
        <v>137</v>
      </c>
      <c r="E105" t="s">
        <v>207</v>
      </c>
      <c r="F105">
        <v>5</v>
      </c>
      <c r="G105">
        <v>65</v>
      </c>
      <c r="H105" t="s">
        <v>215</v>
      </c>
      <c r="I105">
        <v>12</v>
      </c>
      <c r="J105" t="s">
        <v>200</v>
      </c>
    </row>
    <row r="106" spans="1:10" x14ac:dyDescent="0.25">
      <c r="A106" t="s">
        <v>29</v>
      </c>
      <c r="B106">
        <v>5</v>
      </c>
      <c r="C106">
        <v>11</v>
      </c>
      <c r="D106" t="s">
        <v>97</v>
      </c>
      <c r="E106" t="s">
        <v>207</v>
      </c>
      <c r="F106">
        <v>4</v>
      </c>
      <c r="G106">
        <v>65</v>
      </c>
      <c r="H106" t="s">
        <v>215</v>
      </c>
      <c r="I106">
        <v>10</v>
      </c>
      <c r="J106" t="s">
        <v>200</v>
      </c>
    </row>
    <row r="107" spans="1:10" x14ac:dyDescent="0.25">
      <c r="A107" t="s">
        <v>29</v>
      </c>
      <c r="B107">
        <v>6</v>
      </c>
      <c r="C107">
        <v>55</v>
      </c>
      <c r="D107" t="s">
        <v>18</v>
      </c>
      <c r="E107" t="s">
        <v>205</v>
      </c>
      <c r="F107">
        <v>7</v>
      </c>
      <c r="G107">
        <v>65</v>
      </c>
      <c r="H107" t="s">
        <v>215</v>
      </c>
      <c r="I107">
        <v>8</v>
      </c>
      <c r="J107" t="s">
        <v>200</v>
      </c>
    </row>
    <row r="108" spans="1:10" x14ac:dyDescent="0.25">
      <c r="A108" t="s">
        <v>29</v>
      </c>
      <c r="B108">
        <v>7</v>
      </c>
      <c r="C108">
        <v>5</v>
      </c>
      <c r="D108" t="s">
        <v>147</v>
      </c>
      <c r="E108" t="s">
        <v>122</v>
      </c>
      <c r="F108">
        <v>11</v>
      </c>
      <c r="G108">
        <v>65</v>
      </c>
      <c r="H108" t="s">
        <v>215</v>
      </c>
      <c r="I108">
        <v>6</v>
      </c>
      <c r="J108" t="s">
        <v>200</v>
      </c>
    </row>
    <row r="109" spans="1:10" x14ac:dyDescent="0.25">
      <c r="A109" t="s">
        <v>29</v>
      </c>
      <c r="B109">
        <v>8</v>
      </c>
      <c r="C109">
        <v>23</v>
      </c>
      <c r="D109" t="s">
        <v>114</v>
      </c>
      <c r="E109" t="s">
        <v>212</v>
      </c>
      <c r="F109">
        <v>6</v>
      </c>
      <c r="G109">
        <v>65</v>
      </c>
      <c r="H109" t="s">
        <v>215</v>
      </c>
      <c r="I109">
        <v>4</v>
      </c>
      <c r="J109" t="s">
        <v>200</v>
      </c>
    </row>
    <row r="110" spans="1:10" x14ac:dyDescent="0.25">
      <c r="A110" t="s">
        <v>29</v>
      </c>
      <c r="B110">
        <v>9</v>
      </c>
      <c r="C110">
        <v>10</v>
      </c>
      <c r="D110" t="s">
        <v>132</v>
      </c>
      <c r="E110" t="s">
        <v>208</v>
      </c>
      <c r="F110">
        <v>10</v>
      </c>
      <c r="G110">
        <v>65</v>
      </c>
      <c r="H110" t="s">
        <v>215</v>
      </c>
      <c r="I110">
        <v>2</v>
      </c>
      <c r="J110" t="s">
        <v>200</v>
      </c>
    </row>
    <row r="111" spans="1:10" x14ac:dyDescent="0.25">
      <c r="A111" t="s">
        <v>29</v>
      </c>
      <c r="B111">
        <v>10</v>
      </c>
      <c r="C111">
        <v>4</v>
      </c>
      <c r="D111" t="s">
        <v>127</v>
      </c>
      <c r="E111" t="s">
        <v>205</v>
      </c>
      <c r="F111">
        <v>8</v>
      </c>
      <c r="G111">
        <v>65</v>
      </c>
      <c r="H111" t="s">
        <v>215</v>
      </c>
      <c r="I111">
        <v>1</v>
      </c>
      <c r="J111" t="s">
        <v>200</v>
      </c>
    </row>
    <row r="112" spans="1:10" x14ac:dyDescent="0.25">
      <c r="A112" t="s">
        <v>29</v>
      </c>
      <c r="B112">
        <v>11</v>
      </c>
      <c r="C112">
        <v>3</v>
      </c>
      <c r="D112" t="s">
        <v>104</v>
      </c>
      <c r="E112" t="s">
        <v>106</v>
      </c>
      <c r="F112">
        <v>13</v>
      </c>
      <c r="G112">
        <v>65</v>
      </c>
      <c r="H112" t="s">
        <v>215</v>
      </c>
      <c r="I112">
        <v>0</v>
      </c>
      <c r="J112" t="s">
        <v>200</v>
      </c>
    </row>
    <row r="113" spans="1:10" x14ac:dyDescent="0.25">
      <c r="A113" t="s">
        <v>29</v>
      </c>
      <c r="B113">
        <v>12</v>
      </c>
      <c r="C113">
        <v>26</v>
      </c>
      <c r="D113" t="s">
        <v>151</v>
      </c>
      <c r="E113" t="s">
        <v>208</v>
      </c>
      <c r="F113">
        <v>12</v>
      </c>
      <c r="G113">
        <v>65</v>
      </c>
      <c r="H113" t="s">
        <v>215</v>
      </c>
      <c r="I113">
        <v>0</v>
      </c>
      <c r="J113" t="s">
        <v>200</v>
      </c>
    </row>
    <row r="114" spans="1:10" x14ac:dyDescent="0.25">
      <c r="A114" t="s">
        <v>29</v>
      </c>
      <c r="B114">
        <v>13</v>
      </c>
      <c r="C114">
        <v>31</v>
      </c>
      <c r="D114" t="s">
        <v>143</v>
      </c>
      <c r="E114" t="s">
        <v>106</v>
      </c>
      <c r="F114">
        <v>15</v>
      </c>
      <c r="G114">
        <v>65</v>
      </c>
      <c r="H114" t="s">
        <v>215</v>
      </c>
      <c r="I114">
        <v>0</v>
      </c>
      <c r="J114" t="s">
        <v>200</v>
      </c>
    </row>
    <row r="115" spans="1:10" x14ac:dyDescent="0.25">
      <c r="A115" t="s">
        <v>29</v>
      </c>
      <c r="B115">
        <v>14</v>
      </c>
      <c r="C115">
        <v>7</v>
      </c>
      <c r="D115" t="s">
        <v>161</v>
      </c>
      <c r="E115" t="s">
        <v>209</v>
      </c>
      <c r="F115">
        <v>14</v>
      </c>
      <c r="G115">
        <v>65</v>
      </c>
      <c r="H115" t="s">
        <v>215</v>
      </c>
      <c r="I115">
        <v>0</v>
      </c>
      <c r="J115" t="s">
        <v>200</v>
      </c>
    </row>
    <row r="116" spans="1:10" x14ac:dyDescent="0.25">
      <c r="A116" t="s">
        <v>29</v>
      </c>
      <c r="B116">
        <v>15</v>
      </c>
      <c r="C116">
        <v>20</v>
      </c>
      <c r="D116" t="s">
        <v>183</v>
      </c>
      <c r="E116" t="s">
        <v>214</v>
      </c>
      <c r="F116">
        <v>16</v>
      </c>
      <c r="G116">
        <v>65</v>
      </c>
      <c r="H116" t="s">
        <v>215</v>
      </c>
      <c r="I116">
        <v>0</v>
      </c>
      <c r="J116" t="s">
        <v>200</v>
      </c>
    </row>
    <row r="117" spans="1:10" x14ac:dyDescent="0.25">
      <c r="A117" t="s">
        <v>29</v>
      </c>
      <c r="B117">
        <v>16</v>
      </c>
      <c r="C117">
        <v>99</v>
      </c>
      <c r="D117" t="s">
        <v>167</v>
      </c>
      <c r="E117" t="s">
        <v>209</v>
      </c>
      <c r="F117">
        <v>20</v>
      </c>
      <c r="G117">
        <v>65</v>
      </c>
      <c r="H117" t="s">
        <v>215</v>
      </c>
      <c r="I117">
        <v>0</v>
      </c>
      <c r="J117" t="s">
        <v>200</v>
      </c>
    </row>
    <row r="118" spans="1:10" x14ac:dyDescent="0.25">
      <c r="A118" t="s">
        <v>29</v>
      </c>
      <c r="B118">
        <v>17</v>
      </c>
      <c r="C118">
        <v>63</v>
      </c>
      <c r="D118" t="s">
        <v>65</v>
      </c>
      <c r="E118" t="s">
        <v>210</v>
      </c>
      <c r="F118">
        <v>18</v>
      </c>
      <c r="G118">
        <v>65</v>
      </c>
      <c r="H118" t="s">
        <v>215</v>
      </c>
      <c r="I118">
        <v>0</v>
      </c>
      <c r="J118" t="s">
        <v>200</v>
      </c>
    </row>
    <row r="119" spans="1:10" x14ac:dyDescent="0.25">
      <c r="A119" t="s">
        <v>29</v>
      </c>
      <c r="B119">
        <v>18</v>
      </c>
      <c r="C119">
        <v>6</v>
      </c>
      <c r="D119" t="s">
        <v>187</v>
      </c>
      <c r="E119" t="s">
        <v>210</v>
      </c>
      <c r="F119">
        <v>19</v>
      </c>
      <c r="G119">
        <v>64</v>
      </c>
      <c r="H119" t="s">
        <v>216</v>
      </c>
      <c r="I119">
        <v>0</v>
      </c>
      <c r="J119" t="s">
        <v>200</v>
      </c>
    </row>
    <row r="120" spans="1:10" x14ac:dyDescent="0.25">
      <c r="A120" t="s">
        <v>29</v>
      </c>
      <c r="B120">
        <v>19</v>
      </c>
      <c r="C120">
        <v>8</v>
      </c>
      <c r="D120" t="s">
        <v>177</v>
      </c>
      <c r="E120" t="s">
        <v>214</v>
      </c>
      <c r="F120">
        <v>17</v>
      </c>
      <c r="G120">
        <v>64</v>
      </c>
      <c r="H120" t="s">
        <v>216</v>
      </c>
      <c r="I120">
        <v>0</v>
      </c>
      <c r="J120" t="s">
        <v>200</v>
      </c>
    </row>
    <row r="121" spans="1:10" x14ac:dyDescent="0.25">
      <c r="A121" t="s">
        <v>29</v>
      </c>
      <c r="B121" t="s">
        <v>213</v>
      </c>
      <c r="C121">
        <v>16</v>
      </c>
      <c r="D121" t="s">
        <v>120</v>
      </c>
      <c r="E121" t="s">
        <v>122</v>
      </c>
      <c r="F121">
        <v>9</v>
      </c>
      <c r="G121">
        <v>38</v>
      </c>
      <c r="H121" t="s">
        <v>211</v>
      </c>
      <c r="I121">
        <v>0</v>
      </c>
      <c r="J121" t="s">
        <v>200</v>
      </c>
    </row>
    <row r="122" spans="1:10" x14ac:dyDescent="0.25">
      <c r="A122" t="s">
        <v>33</v>
      </c>
      <c r="B122">
        <v>1</v>
      </c>
      <c r="C122">
        <v>44</v>
      </c>
      <c r="D122" t="s">
        <v>42</v>
      </c>
      <c r="E122" t="s">
        <v>82</v>
      </c>
      <c r="F122">
        <v>1</v>
      </c>
      <c r="G122">
        <v>44</v>
      </c>
      <c r="H122" s="2">
        <v>5.8434733796296295E-2</v>
      </c>
      <c r="I122">
        <v>25</v>
      </c>
      <c r="J122" t="s">
        <v>200</v>
      </c>
    </row>
    <row r="123" spans="1:10" x14ac:dyDescent="0.25">
      <c r="A123" t="s">
        <v>33</v>
      </c>
      <c r="B123">
        <v>2</v>
      </c>
      <c r="C123">
        <v>77</v>
      </c>
      <c r="D123" t="s">
        <v>32</v>
      </c>
      <c r="E123" t="s">
        <v>82</v>
      </c>
      <c r="F123">
        <v>2</v>
      </c>
      <c r="G123">
        <v>44</v>
      </c>
      <c r="H123">
        <v>8.4480000000000004</v>
      </c>
      <c r="I123">
        <v>18</v>
      </c>
      <c r="J123" t="s">
        <v>200</v>
      </c>
    </row>
    <row r="124" spans="1:10" x14ac:dyDescent="0.25">
      <c r="A124" t="s">
        <v>33</v>
      </c>
      <c r="B124">
        <v>3</v>
      </c>
      <c r="C124">
        <v>33</v>
      </c>
      <c r="D124" t="s">
        <v>23</v>
      </c>
      <c r="E124" t="s">
        <v>212</v>
      </c>
      <c r="F124">
        <v>3</v>
      </c>
      <c r="G124">
        <v>44</v>
      </c>
      <c r="H124">
        <v>15.455</v>
      </c>
      <c r="I124">
        <v>15</v>
      </c>
      <c r="J124" t="s">
        <v>200</v>
      </c>
    </row>
    <row r="125" spans="1:10" x14ac:dyDescent="0.25">
      <c r="A125" t="s">
        <v>33</v>
      </c>
      <c r="B125">
        <v>4</v>
      </c>
      <c r="C125">
        <v>3</v>
      </c>
      <c r="D125" t="s">
        <v>104</v>
      </c>
      <c r="E125" t="s">
        <v>106</v>
      </c>
      <c r="F125">
        <v>4</v>
      </c>
      <c r="G125">
        <v>44</v>
      </c>
      <c r="H125">
        <v>18.876999999999999</v>
      </c>
      <c r="I125">
        <v>13</v>
      </c>
      <c r="J125" t="s">
        <v>206</v>
      </c>
    </row>
    <row r="126" spans="1:10" x14ac:dyDescent="0.25">
      <c r="A126" t="s">
        <v>33</v>
      </c>
      <c r="B126">
        <v>5</v>
      </c>
      <c r="C126">
        <v>31</v>
      </c>
      <c r="D126" t="s">
        <v>143</v>
      </c>
      <c r="E126" t="s">
        <v>106</v>
      </c>
      <c r="F126">
        <v>6</v>
      </c>
      <c r="G126">
        <v>44</v>
      </c>
      <c r="H126">
        <v>40.65</v>
      </c>
      <c r="I126">
        <v>10</v>
      </c>
      <c r="J126" t="s">
        <v>200</v>
      </c>
    </row>
    <row r="127" spans="1:10" x14ac:dyDescent="0.25">
      <c r="A127" t="s">
        <v>33</v>
      </c>
      <c r="B127">
        <v>6</v>
      </c>
      <c r="C127">
        <v>23</v>
      </c>
      <c r="D127" t="s">
        <v>114</v>
      </c>
      <c r="E127" t="s">
        <v>212</v>
      </c>
      <c r="F127">
        <v>5</v>
      </c>
      <c r="G127">
        <v>44</v>
      </c>
      <c r="H127">
        <v>42.712000000000003</v>
      </c>
      <c r="I127">
        <v>8</v>
      </c>
      <c r="J127" t="s">
        <v>200</v>
      </c>
    </row>
    <row r="128" spans="1:10" x14ac:dyDescent="0.25">
      <c r="A128" t="s">
        <v>33</v>
      </c>
      <c r="B128">
        <v>7</v>
      </c>
      <c r="C128">
        <v>4</v>
      </c>
      <c r="D128" t="s">
        <v>127</v>
      </c>
      <c r="E128" t="s">
        <v>205</v>
      </c>
      <c r="F128">
        <v>10</v>
      </c>
      <c r="G128">
        <v>44</v>
      </c>
      <c r="H128">
        <v>43.774000000000001</v>
      </c>
      <c r="I128">
        <v>6</v>
      </c>
      <c r="J128" t="s">
        <v>200</v>
      </c>
    </row>
    <row r="129" spans="1:10" x14ac:dyDescent="0.25">
      <c r="A129" t="s">
        <v>33</v>
      </c>
      <c r="B129">
        <v>8</v>
      </c>
      <c r="C129">
        <v>10</v>
      </c>
      <c r="D129" t="s">
        <v>132</v>
      </c>
      <c r="E129" t="s">
        <v>208</v>
      </c>
      <c r="F129">
        <v>12</v>
      </c>
      <c r="G129">
        <v>44</v>
      </c>
      <c r="H129">
        <v>47.371000000000002</v>
      </c>
      <c r="I129">
        <v>4</v>
      </c>
      <c r="J129" t="s">
        <v>200</v>
      </c>
    </row>
    <row r="130" spans="1:10" x14ac:dyDescent="0.25">
      <c r="A130" t="s">
        <v>33</v>
      </c>
      <c r="B130">
        <v>9</v>
      </c>
      <c r="C130">
        <v>18</v>
      </c>
      <c r="D130" t="s">
        <v>137</v>
      </c>
      <c r="E130" t="s">
        <v>207</v>
      </c>
      <c r="F130">
        <v>9</v>
      </c>
      <c r="G130">
        <v>44</v>
      </c>
      <c r="H130">
        <v>52.603000000000002</v>
      </c>
      <c r="I130">
        <v>2</v>
      </c>
      <c r="J130" t="s">
        <v>200</v>
      </c>
    </row>
    <row r="131" spans="1:10" x14ac:dyDescent="0.25">
      <c r="A131" t="s">
        <v>33</v>
      </c>
      <c r="B131">
        <v>10</v>
      </c>
      <c r="C131">
        <v>11</v>
      </c>
      <c r="D131" t="s">
        <v>97</v>
      </c>
      <c r="E131" t="s">
        <v>207</v>
      </c>
      <c r="F131">
        <v>8</v>
      </c>
      <c r="G131">
        <v>44</v>
      </c>
      <c r="H131">
        <v>53.179000000000002</v>
      </c>
      <c r="I131">
        <v>1</v>
      </c>
      <c r="J131" t="s">
        <v>200</v>
      </c>
    </row>
    <row r="132" spans="1:10" x14ac:dyDescent="0.25">
      <c r="A132" t="s">
        <v>33</v>
      </c>
      <c r="B132">
        <v>11</v>
      </c>
      <c r="C132">
        <v>26</v>
      </c>
      <c r="D132" t="s">
        <v>151</v>
      </c>
      <c r="E132" t="s">
        <v>208</v>
      </c>
      <c r="F132">
        <v>11</v>
      </c>
      <c r="G132">
        <v>44</v>
      </c>
      <c r="H132">
        <v>70.2</v>
      </c>
      <c r="I132">
        <v>0</v>
      </c>
      <c r="J132" t="s">
        <v>200</v>
      </c>
    </row>
    <row r="133" spans="1:10" x14ac:dyDescent="0.25">
      <c r="A133" t="s">
        <v>33</v>
      </c>
      <c r="B133">
        <v>12</v>
      </c>
      <c r="C133">
        <v>7</v>
      </c>
      <c r="D133" t="s">
        <v>161</v>
      </c>
      <c r="E133" t="s">
        <v>209</v>
      </c>
      <c r="F133">
        <v>16</v>
      </c>
      <c r="G133">
        <v>44</v>
      </c>
      <c r="H133">
        <v>71.504000000000005</v>
      </c>
      <c r="I133">
        <v>0</v>
      </c>
      <c r="J133" t="s">
        <v>200</v>
      </c>
    </row>
    <row r="134" spans="1:10" x14ac:dyDescent="0.25">
      <c r="A134" t="s">
        <v>33</v>
      </c>
      <c r="B134">
        <v>13</v>
      </c>
      <c r="C134">
        <v>5</v>
      </c>
      <c r="D134" t="s">
        <v>147</v>
      </c>
      <c r="E134" t="s">
        <v>122</v>
      </c>
      <c r="F134">
        <v>14</v>
      </c>
      <c r="G134">
        <v>44</v>
      </c>
      <c r="H134">
        <v>72.894000000000005</v>
      </c>
      <c r="I134">
        <v>0</v>
      </c>
      <c r="J134" t="s">
        <v>200</v>
      </c>
    </row>
    <row r="135" spans="1:10" x14ac:dyDescent="0.25">
      <c r="A135" t="s">
        <v>33</v>
      </c>
      <c r="B135">
        <v>14</v>
      </c>
      <c r="C135">
        <v>16</v>
      </c>
      <c r="D135" t="s">
        <v>120</v>
      </c>
      <c r="E135" t="s">
        <v>122</v>
      </c>
      <c r="F135">
        <v>13</v>
      </c>
      <c r="G135">
        <v>44</v>
      </c>
      <c r="H135">
        <v>74.92</v>
      </c>
      <c r="I135">
        <v>0</v>
      </c>
      <c r="J135" t="s">
        <v>200</v>
      </c>
    </row>
    <row r="136" spans="1:10" x14ac:dyDescent="0.25">
      <c r="A136" t="s">
        <v>33</v>
      </c>
      <c r="B136">
        <v>15</v>
      </c>
      <c r="C136">
        <v>8</v>
      </c>
      <c r="D136" t="s">
        <v>177</v>
      </c>
      <c r="E136" t="s">
        <v>214</v>
      </c>
      <c r="F136">
        <v>17</v>
      </c>
      <c r="G136">
        <v>44</v>
      </c>
      <c r="H136">
        <v>76.793000000000006</v>
      </c>
      <c r="I136">
        <v>0</v>
      </c>
      <c r="J136" t="s">
        <v>200</v>
      </c>
    </row>
    <row r="137" spans="1:10" x14ac:dyDescent="0.25">
      <c r="A137" t="s">
        <v>33</v>
      </c>
      <c r="B137">
        <v>16</v>
      </c>
      <c r="C137">
        <v>6</v>
      </c>
      <c r="D137" t="s">
        <v>187</v>
      </c>
      <c r="E137" t="s">
        <v>210</v>
      </c>
      <c r="F137">
        <v>19</v>
      </c>
      <c r="G137">
        <v>44</v>
      </c>
      <c r="H137">
        <v>77.795000000000002</v>
      </c>
      <c r="I137">
        <v>0</v>
      </c>
      <c r="J137" t="s">
        <v>200</v>
      </c>
    </row>
    <row r="138" spans="1:10" x14ac:dyDescent="0.25">
      <c r="A138" t="s">
        <v>33</v>
      </c>
      <c r="B138">
        <v>17</v>
      </c>
      <c r="C138">
        <v>20</v>
      </c>
      <c r="D138" t="s">
        <v>183</v>
      </c>
      <c r="E138" t="s">
        <v>214</v>
      </c>
      <c r="F138">
        <v>20</v>
      </c>
      <c r="G138">
        <v>44</v>
      </c>
      <c r="H138">
        <v>85.54</v>
      </c>
      <c r="I138">
        <v>0</v>
      </c>
      <c r="J138" t="s">
        <v>200</v>
      </c>
    </row>
    <row r="139" spans="1:10" x14ac:dyDescent="0.25">
      <c r="A139" t="s">
        <v>33</v>
      </c>
      <c r="B139" t="s">
        <v>213</v>
      </c>
      <c r="C139">
        <v>99</v>
      </c>
      <c r="D139" t="s">
        <v>167</v>
      </c>
      <c r="E139" t="s">
        <v>209</v>
      </c>
      <c r="F139">
        <v>18</v>
      </c>
      <c r="G139">
        <v>9</v>
      </c>
      <c r="H139" t="s">
        <v>211</v>
      </c>
      <c r="I139">
        <v>0</v>
      </c>
      <c r="J139" t="s">
        <v>200</v>
      </c>
    </row>
    <row r="140" spans="1:10" x14ac:dyDescent="0.25">
      <c r="A140" t="s">
        <v>33</v>
      </c>
      <c r="B140" t="s">
        <v>213</v>
      </c>
      <c r="C140">
        <v>63</v>
      </c>
      <c r="D140" t="s">
        <v>65</v>
      </c>
      <c r="E140" t="s">
        <v>210</v>
      </c>
      <c r="F140">
        <v>15</v>
      </c>
      <c r="G140">
        <v>9</v>
      </c>
      <c r="H140" t="s">
        <v>211</v>
      </c>
      <c r="I140">
        <v>0</v>
      </c>
      <c r="J140" t="s">
        <v>200</v>
      </c>
    </row>
    <row r="141" spans="1:10" x14ac:dyDescent="0.25">
      <c r="A141" t="s">
        <v>33</v>
      </c>
      <c r="B141" t="s">
        <v>213</v>
      </c>
      <c r="C141">
        <v>55</v>
      </c>
      <c r="D141" t="s">
        <v>18</v>
      </c>
      <c r="E141" t="s">
        <v>205</v>
      </c>
      <c r="F141">
        <v>7</v>
      </c>
      <c r="G141">
        <v>0</v>
      </c>
      <c r="H141" t="s">
        <v>218</v>
      </c>
      <c r="I141">
        <v>0</v>
      </c>
      <c r="J141" t="s">
        <v>200</v>
      </c>
    </row>
    <row r="142" spans="1:10" x14ac:dyDescent="0.25">
      <c r="A142" t="s">
        <v>36</v>
      </c>
      <c r="B142">
        <v>1</v>
      </c>
      <c r="C142">
        <v>10</v>
      </c>
      <c r="D142" t="s">
        <v>132</v>
      </c>
      <c r="E142" t="s">
        <v>208</v>
      </c>
      <c r="F142">
        <v>1</v>
      </c>
      <c r="G142">
        <v>53</v>
      </c>
      <c r="H142" s="2">
        <v>7.4375648148148135E-2</v>
      </c>
      <c r="I142">
        <v>25</v>
      </c>
      <c r="J142" t="s">
        <v>200</v>
      </c>
    </row>
    <row r="143" spans="1:10" x14ac:dyDescent="0.25">
      <c r="A143" t="s">
        <v>36</v>
      </c>
      <c r="B143">
        <v>2</v>
      </c>
      <c r="C143">
        <v>55</v>
      </c>
      <c r="D143" t="s">
        <v>18</v>
      </c>
      <c r="E143" t="s">
        <v>205</v>
      </c>
      <c r="F143">
        <v>3</v>
      </c>
      <c r="G143">
        <v>53</v>
      </c>
      <c r="H143">
        <v>0.41499999999999998</v>
      </c>
      <c r="I143">
        <v>18</v>
      </c>
      <c r="J143" t="s">
        <v>200</v>
      </c>
    </row>
    <row r="144" spans="1:10" x14ac:dyDescent="0.25">
      <c r="A144" t="s">
        <v>36</v>
      </c>
      <c r="B144">
        <v>3</v>
      </c>
      <c r="C144">
        <v>18</v>
      </c>
      <c r="D144" t="s">
        <v>137</v>
      </c>
      <c r="E144" t="s">
        <v>207</v>
      </c>
      <c r="F144">
        <v>8</v>
      </c>
      <c r="G144">
        <v>53</v>
      </c>
      <c r="H144">
        <v>3.3580000000000001</v>
      </c>
      <c r="I144">
        <v>15</v>
      </c>
      <c r="J144" t="s">
        <v>200</v>
      </c>
    </row>
    <row r="145" spans="1:10" x14ac:dyDescent="0.25">
      <c r="A145" t="s">
        <v>36</v>
      </c>
      <c r="B145">
        <v>4</v>
      </c>
      <c r="C145">
        <v>4</v>
      </c>
      <c r="D145" t="s">
        <v>127</v>
      </c>
      <c r="E145" t="s">
        <v>205</v>
      </c>
      <c r="F145">
        <v>6</v>
      </c>
      <c r="G145">
        <v>53</v>
      </c>
      <c r="H145">
        <v>6</v>
      </c>
      <c r="I145">
        <v>12</v>
      </c>
      <c r="J145" t="s">
        <v>200</v>
      </c>
    </row>
    <row r="146" spans="1:10" x14ac:dyDescent="0.25">
      <c r="A146" t="s">
        <v>36</v>
      </c>
      <c r="B146">
        <v>5</v>
      </c>
      <c r="C146">
        <v>77</v>
      </c>
      <c r="D146" t="s">
        <v>32</v>
      </c>
      <c r="E146" t="s">
        <v>82</v>
      </c>
      <c r="F146">
        <v>2</v>
      </c>
      <c r="G146">
        <v>53</v>
      </c>
      <c r="H146">
        <v>7.1079999999999997</v>
      </c>
      <c r="I146">
        <v>10</v>
      </c>
      <c r="J146" t="s">
        <v>200</v>
      </c>
    </row>
    <row r="147" spans="1:10" x14ac:dyDescent="0.25">
      <c r="A147" t="s">
        <v>36</v>
      </c>
      <c r="B147">
        <v>6</v>
      </c>
      <c r="C147">
        <v>3</v>
      </c>
      <c r="D147" t="s">
        <v>104</v>
      </c>
      <c r="E147" t="s">
        <v>106</v>
      </c>
      <c r="F147">
        <v>7</v>
      </c>
      <c r="G147">
        <v>53</v>
      </c>
      <c r="H147">
        <v>8.391</v>
      </c>
      <c r="I147">
        <v>8</v>
      </c>
      <c r="J147" t="s">
        <v>200</v>
      </c>
    </row>
    <row r="148" spans="1:10" x14ac:dyDescent="0.25">
      <c r="A148" t="s">
        <v>36</v>
      </c>
      <c r="B148">
        <v>7</v>
      </c>
      <c r="C148">
        <v>44</v>
      </c>
      <c r="D148" t="s">
        <v>42</v>
      </c>
      <c r="E148" t="s">
        <v>82</v>
      </c>
      <c r="F148">
        <v>1</v>
      </c>
      <c r="G148">
        <v>53</v>
      </c>
      <c r="H148">
        <v>17.245000000000001</v>
      </c>
      <c r="I148">
        <v>7</v>
      </c>
      <c r="J148" t="s">
        <v>206</v>
      </c>
    </row>
    <row r="149" spans="1:10" x14ac:dyDescent="0.25">
      <c r="A149" t="s">
        <v>36</v>
      </c>
      <c r="B149">
        <v>8</v>
      </c>
      <c r="C149">
        <v>31</v>
      </c>
      <c r="D149" t="s">
        <v>143</v>
      </c>
      <c r="E149" t="s">
        <v>106</v>
      </c>
      <c r="F149">
        <v>12</v>
      </c>
      <c r="G149">
        <v>53</v>
      </c>
      <c r="H149">
        <v>18.690999999999999</v>
      </c>
      <c r="I149">
        <v>4</v>
      </c>
      <c r="J149" t="s">
        <v>200</v>
      </c>
    </row>
    <row r="150" spans="1:10" x14ac:dyDescent="0.25">
      <c r="A150" t="s">
        <v>36</v>
      </c>
      <c r="B150">
        <v>9</v>
      </c>
      <c r="C150">
        <v>26</v>
      </c>
      <c r="D150" t="s">
        <v>151</v>
      </c>
      <c r="E150" t="s">
        <v>208</v>
      </c>
      <c r="F150">
        <v>11</v>
      </c>
      <c r="G150">
        <v>53</v>
      </c>
      <c r="H150">
        <v>22.207999999999998</v>
      </c>
      <c r="I150">
        <v>2</v>
      </c>
      <c r="J150" t="s">
        <v>200</v>
      </c>
    </row>
    <row r="151" spans="1:10" x14ac:dyDescent="0.25">
      <c r="A151" t="s">
        <v>36</v>
      </c>
      <c r="B151">
        <v>10</v>
      </c>
      <c r="C151">
        <v>11</v>
      </c>
      <c r="D151" t="s">
        <v>97</v>
      </c>
      <c r="E151" t="s">
        <v>207</v>
      </c>
      <c r="F151">
        <v>4</v>
      </c>
      <c r="G151">
        <v>53</v>
      </c>
      <c r="H151">
        <v>23.224</v>
      </c>
      <c r="I151">
        <v>1</v>
      </c>
      <c r="J151" t="s">
        <v>200</v>
      </c>
    </row>
    <row r="152" spans="1:10" x14ac:dyDescent="0.25">
      <c r="A152" t="s">
        <v>36</v>
      </c>
      <c r="B152">
        <v>11</v>
      </c>
      <c r="C152">
        <v>6</v>
      </c>
      <c r="D152" t="s">
        <v>187</v>
      </c>
      <c r="E152" t="s">
        <v>210</v>
      </c>
      <c r="F152">
        <v>20</v>
      </c>
      <c r="G152">
        <v>53</v>
      </c>
      <c r="H152">
        <v>32.875999999999998</v>
      </c>
      <c r="I152">
        <v>0</v>
      </c>
      <c r="J152" t="s">
        <v>200</v>
      </c>
    </row>
    <row r="153" spans="1:10" x14ac:dyDescent="0.25">
      <c r="A153" t="s">
        <v>36</v>
      </c>
      <c r="B153">
        <v>12</v>
      </c>
      <c r="C153">
        <v>8</v>
      </c>
      <c r="D153" t="s">
        <v>177</v>
      </c>
      <c r="E153" t="s">
        <v>214</v>
      </c>
      <c r="F153">
        <v>16</v>
      </c>
      <c r="G153">
        <v>53</v>
      </c>
      <c r="H153">
        <v>35.164000000000001</v>
      </c>
      <c r="I153">
        <v>0</v>
      </c>
      <c r="J153" t="s">
        <v>200</v>
      </c>
    </row>
    <row r="154" spans="1:10" x14ac:dyDescent="0.25">
      <c r="A154" t="s">
        <v>36</v>
      </c>
      <c r="B154">
        <v>13</v>
      </c>
      <c r="C154">
        <v>7</v>
      </c>
      <c r="D154" t="s">
        <v>161</v>
      </c>
      <c r="E154" t="s">
        <v>209</v>
      </c>
      <c r="F154">
        <v>14</v>
      </c>
      <c r="G154">
        <v>53</v>
      </c>
      <c r="H154">
        <v>36.311999999999998</v>
      </c>
      <c r="I154">
        <v>0</v>
      </c>
      <c r="J154" t="s">
        <v>200</v>
      </c>
    </row>
    <row r="155" spans="1:10" x14ac:dyDescent="0.25">
      <c r="A155" t="s">
        <v>36</v>
      </c>
      <c r="B155">
        <v>14</v>
      </c>
      <c r="C155">
        <v>63</v>
      </c>
      <c r="D155" t="s">
        <v>65</v>
      </c>
      <c r="E155" t="s">
        <v>210</v>
      </c>
      <c r="F155">
        <v>19</v>
      </c>
      <c r="G155">
        <v>53</v>
      </c>
      <c r="H155">
        <v>36.593000000000004</v>
      </c>
      <c r="I155">
        <v>0</v>
      </c>
      <c r="J155" t="s">
        <v>200</v>
      </c>
    </row>
    <row r="156" spans="1:10" x14ac:dyDescent="0.25">
      <c r="A156" t="s">
        <v>36</v>
      </c>
      <c r="B156">
        <v>15</v>
      </c>
      <c r="C156">
        <v>23</v>
      </c>
      <c r="D156" t="s">
        <v>114</v>
      </c>
      <c r="E156" t="s">
        <v>212</v>
      </c>
      <c r="F156">
        <v>9</v>
      </c>
      <c r="G156">
        <v>53</v>
      </c>
      <c r="H156">
        <v>37.533000000000001</v>
      </c>
      <c r="I156">
        <v>0</v>
      </c>
      <c r="J156" t="s">
        <v>200</v>
      </c>
    </row>
    <row r="157" spans="1:10" x14ac:dyDescent="0.25">
      <c r="A157" t="s">
        <v>36</v>
      </c>
      <c r="B157">
        <v>16</v>
      </c>
      <c r="C157">
        <v>99</v>
      </c>
      <c r="D157" t="s">
        <v>167</v>
      </c>
      <c r="E157" t="s">
        <v>209</v>
      </c>
      <c r="F157">
        <v>18</v>
      </c>
      <c r="G157">
        <v>53</v>
      </c>
      <c r="H157">
        <v>55.198999999999998</v>
      </c>
      <c r="I157">
        <v>0</v>
      </c>
      <c r="J157" t="s">
        <v>200</v>
      </c>
    </row>
    <row r="158" spans="1:10" x14ac:dyDescent="0.25">
      <c r="A158" t="s">
        <v>36</v>
      </c>
      <c r="B158" t="s">
        <v>213</v>
      </c>
      <c r="C158">
        <v>33</v>
      </c>
      <c r="D158" t="s">
        <v>23</v>
      </c>
      <c r="E158" t="s">
        <v>212</v>
      </c>
      <c r="F158">
        <v>5</v>
      </c>
      <c r="G158">
        <v>30</v>
      </c>
      <c r="H158" t="s">
        <v>211</v>
      </c>
      <c r="I158">
        <v>0</v>
      </c>
      <c r="J158" t="s">
        <v>200</v>
      </c>
    </row>
    <row r="159" spans="1:10" x14ac:dyDescent="0.25">
      <c r="A159" t="s">
        <v>36</v>
      </c>
      <c r="B159" t="s">
        <v>213</v>
      </c>
      <c r="C159">
        <v>16</v>
      </c>
      <c r="D159" t="s">
        <v>120</v>
      </c>
      <c r="E159" t="s">
        <v>122</v>
      </c>
      <c r="F159">
        <v>13</v>
      </c>
      <c r="G159">
        <v>23</v>
      </c>
      <c r="H159" t="s">
        <v>211</v>
      </c>
      <c r="I159">
        <v>0</v>
      </c>
      <c r="J159" t="s">
        <v>200</v>
      </c>
    </row>
    <row r="160" spans="1:10" x14ac:dyDescent="0.25">
      <c r="A160" t="s">
        <v>36</v>
      </c>
      <c r="B160" t="s">
        <v>213</v>
      </c>
      <c r="C160">
        <v>20</v>
      </c>
      <c r="D160" t="s">
        <v>183</v>
      </c>
      <c r="E160" t="s">
        <v>214</v>
      </c>
      <c r="F160">
        <v>15</v>
      </c>
      <c r="G160">
        <v>17</v>
      </c>
      <c r="H160" t="s">
        <v>211</v>
      </c>
      <c r="I160">
        <v>0</v>
      </c>
      <c r="J160" t="s">
        <v>200</v>
      </c>
    </row>
    <row r="161" spans="1:10" x14ac:dyDescent="0.25">
      <c r="A161" t="s">
        <v>36</v>
      </c>
      <c r="B161" t="s">
        <v>213</v>
      </c>
      <c r="C161">
        <v>5</v>
      </c>
      <c r="D161" t="s">
        <v>147</v>
      </c>
      <c r="E161" t="s">
        <v>122</v>
      </c>
      <c r="F161">
        <v>17</v>
      </c>
      <c r="G161">
        <v>6</v>
      </c>
      <c r="H161" t="s">
        <v>211</v>
      </c>
      <c r="I161">
        <v>0</v>
      </c>
      <c r="J161" t="s">
        <v>200</v>
      </c>
    </row>
    <row r="162" spans="1:10" x14ac:dyDescent="0.25">
      <c r="A162" t="s">
        <v>40</v>
      </c>
      <c r="B162">
        <v>1</v>
      </c>
      <c r="C162">
        <v>44</v>
      </c>
      <c r="D162" t="s">
        <v>42</v>
      </c>
      <c r="E162" t="s">
        <v>82</v>
      </c>
      <c r="F162">
        <v>1</v>
      </c>
      <c r="G162">
        <v>59</v>
      </c>
      <c r="H162" s="2">
        <v>9.6933564814814813E-2</v>
      </c>
      <c r="I162">
        <v>26</v>
      </c>
      <c r="J162" t="s">
        <v>206</v>
      </c>
    </row>
    <row r="163" spans="1:10" x14ac:dyDescent="0.25">
      <c r="A163" t="s">
        <v>40</v>
      </c>
      <c r="B163">
        <v>2</v>
      </c>
      <c r="C163">
        <v>77</v>
      </c>
      <c r="D163" t="s">
        <v>32</v>
      </c>
      <c r="E163" t="s">
        <v>82</v>
      </c>
      <c r="F163">
        <v>2</v>
      </c>
      <c r="G163">
        <v>59</v>
      </c>
      <c r="H163">
        <v>4.88</v>
      </c>
      <c r="I163">
        <v>18</v>
      </c>
      <c r="J163" t="s">
        <v>200</v>
      </c>
    </row>
    <row r="164" spans="1:10" x14ac:dyDescent="0.25">
      <c r="A164" t="s">
        <v>40</v>
      </c>
      <c r="B164">
        <v>3</v>
      </c>
      <c r="C164">
        <v>23</v>
      </c>
      <c r="D164" t="s">
        <v>114</v>
      </c>
      <c r="E164" t="s">
        <v>212</v>
      </c>
      <c r="F164">
        <v>4</v>
      </c>
      <c r="G164">
        <v>59</v>
      </c>
      <c r="H164">
        <v>8.0640000000000001</v>
      </c>
      <c r="I164">
        <v>15</v>
      </c>
      <c r="J164" t="s">
        <v>200</v>
      </c>
    </row>
    <row r="165" spans="1:10" x14ac:dyDescent="0.25">
      <c r="A165" t="s">
        <v>40</v>
      </c>
      <c r="B165">
        <v>4</v>
      </c>
      <c r="C165">
        <v>3</v>
      </c>
      <c r="D165" t="s">
        <v>104</v>
      </c>
      <c r="E165" t="s">
        <v>106</v>
      </c>
      <c r="F165">
        <v>8</v>
      </c>
      <c r="G165">
        <v>59</v>
      </c>
      <c r="H165">
        <v>10.417</v>
      </c>
      <c r="I165">
        <v>12</v>
      </c>
      <c r="J165" t="s">
        <v>200</v>
      </c>
    </row>
    <row r="166" spans="1:10" x14ac:dyDescent="0.25">
      <c r="A166" t="s">
        <v>40</v>
      </c>
      <c r="B166">
        <v>5</v>
      </c>
      <c r="C166">
        <v>11</v>
      </c>
      <c r="D166" t="s">
        <v>97</v>
      </c>
      <c r="E166" t="s">
        <v>207</v>
      </c>
      <c r="F166">
        <v>7</v>
      </c>
      <c r="G166">
        <v>59</v>
      </c>
      <c r="H166">
        <v>15.65</v>
      </c>
      <c r="I166">
        <v>10</v>
      </c>
      <c r="J166" t="s">
        <v>200</v>
      </c>
    </row>
    <row r="167" spans="1:10" x14ac:dyDescent="0.25">
      <c r="A167" t="s">
        <v>40</v>
      </c>
      <c r="B167">
        <v>6</v>
      </c>
      <c r="C167">
        <v>4</v>
      </c>
      <c r="D167" t="s">
        <v>127</v>
      </c>
      <c r="E167" t="s">
        <v>205</v>
      </c>
      <c r="F167">
        <v>11</v>
      </c>
      <c r="G167">
        <v>59</v>
      </c>
      <c r="H167">
        <v>18.882999999999999</v>
      </c>
      <c r="I167">
        <v>8</v>
      </c>
      <c r="J167" t="s">
        <v>200</v>
      </c>
    </row>
    <row r="168" spans="1:10" x14ac:dyDescent="0.25">
      <c r="A168" t="s">
        <v>40</v>
      </c>
      <c r="B168">
        <v>7</v>
      </c>
      <c r="C168">
        <v>26</v>
      </c>
      <c r="D168" t="s">
        <v>151</v>
      </c>
      <c r="E168" t="s">
        <v>208</v>
      </c>
      <c r="F168">
        <v>12</v>
      </c>
      <c r="G168">
        <v>59</v>
      </c>
      <c r="H168">
        <v>21.756</v>
      </c>
      <c r="I168">
        <v>6</v>
      </c>
      <c r="J168" t="s">
        <v>200</v>
      </c>
    </row>
    <row r="169" spans="1:10" x14ac:dyDescent="0.25">
      <c r="A169" t="s">
        <v>40</v>
      </c>
      <c r="B169">
        <v>8</v>
      </c>
      <c r="C169">
        <v>16</v>
      </c>
      <c r="D169" t="s">
        <v>120</v>
      </c>
      <c r="E169" t="s">
        <v>122</v>
      </c>
      <c r="F169">
        <v>5</v>
      </c>
      <c r="G169">
        <v>59</v>
      </c>
      <c r="H169">
        <v>28.344999999999999</v>
      </c>
      <c r="I169">
        <v>4</v>
      </c>
      <c r="J169" t="s">
        <v>200</v>
      </c>
    </row>
    <row r="170" spans="1:10" x14ac:dyDescent="0.25">
      <c r="A170" t="s">
        <v>40</v>
      </c>
      <c r="B170">
        <v>9</v>
      </c>
      <c r="C170">
        <v>7</v>
      </c>
      <c r="D170" t="s">
        <v>161</v>
      </c>
      <c r="E170" t="s">
        <v>209</v>
      </c>
      <c r="F170">
        <v>13</v>
      </c>
      <c r="G170">
        <v>59</v>
      </c>
      <c r="H170">
        <v>29.77</v>
      </c>
      <c r="I170">
        <v>2</v>
      </c>
      <c r="J170" t="s">
        <v>200</v>
      </c>
    </row>
    <row r="171" spans="1:10" x14ac:dyDescent="0.25">
      <c r="A171" t="s">
        <v>40</v>
      </c>
      <c r="B171">
        <v>10</v>
      </c>
      <c r="C171">
        <v>5</v>
      </c>
      <c r="D171" t="s">
        <v>147</v>
      </c>
      <c r="E171" t="s">
        <v>122</v>
      </c>
      <c r="F171">
        <v>14</v>
      </c>
      <c r="G171">
        <v>59</v>
      </c>
      <c r="H171">
        <v>29.983000000000001</v>
      </c>
      <c r="I171">
        <v>1</v>
      </c>
      <c r="J171" t="s">
        <v>200</v>
      </c>
    </row>
    <row r="172" spans="1:10" x14ac:dyDescent="0.25">
      <c r="A172" t="s">
        <v>40</v>
      </c>
      <c r="B172">
        <v>11</v>
      </c>
      <c r="C172">
        <v>63</v>
      </c>
      <c r="D172" t="s">
        <v>65</v>
      </c>
      <c r="E172" t="s">
        <v>210</v>
      </c>
      <c r="F172">
        <v>18</v>
      </c>
      <c r="G172">
        <v>59</v>
      </c>
      <c r="H172">
        <v>32.404000000000003</v>
      </c>
      <c r="I172">
        <v>0</v>
      </c>
      <c r="J172" t="s">
        <v>200</v>
      </c>
    </row>
    <row r="173" spans="1:10" x14ac:dyDescent="0.25">
      <c r="A173" t="s">
        <v>40</v>
      </c>
      <c r="B173">
        <v>12</v>
      </c>
      <c r="C173">
        <v>8</v>
      </c>
      <c r="D173" t="s">
        <v>177</v>
      </c>
      <c r="E173" t="s">
        <v>214</v>
      </c>
      <c r="F173">
        <v>15</v>
      </c>
      <c r="G173">
        <v>59</v>
      </c>
      <c r="H173">
        <v>42.036000000000001</v>
      </c>
      <c r="I173">
        <v>0</v>
      </c>
      <c r="J173" t="s">
        <v>200</v>
      </c>
    </row>
    <row r="174" spans="1:10" x14ac:dyDescent="0.25">
      <c r="A174" t="s">
        <v>40</v>
      </c>
      <c r="B174" t="s">
        <v>213</v>
      </c>
      <c r="C174">
        <v>18</v>
      </c>
      <c r="D174" t="s">
        <v>137</v>
      </c>
      <c r="E174" t="s">
        <v>207</v>
      </c>
      <c r="F174">
        <v>6</v>
      </c>
      <c r="G174">
        <v>42</v>
      </c>
      <c r="H174" t="s">
        <v>211</v>
      </c>
      <c r="I174">
        <v>0</v>
      </c>
      <c r="J174" t="s">
        <v>200</v>
      </c>
    </row>
    <row r="175" spans="1:10" x14ac:dyDescent="0.25">
      <c r="A175" t="s">
        <v>40</v>
      </c>
      <c r="B175" t="s">
        <v>213</v>
      </c>
      <c r="C175">
        <v>31</v>
      </c>
      <c r="D175" t="s">
        <v>143</v>
      </c>
      <c r="E175" t="s">
        <v>106</v>
      </c>
      <c r="F175">
        <v>10</v>
      </c>
      <c r="G175">
        <v>7</v>
      </c>
      <c r="H175" t="s">
        <v>211</v>
      </c>
      <c r="I175">
        <v>0</v>
      </c>
      <c r="J175" t="s">
        <v>200</v>
      </c>
    </row>
    <row r="176" spans="1:10" x14ac:dyDescent="0.25">
      <c r="A176" t="s">
        <v>40</v>
      </c>
      <c r="B176" t="s">
        <v>213</v>
      </c>
      <c r="C176">
        <v>6</v>
      </c>
      <c r="D176" t="s">
        <v>187</v>
      </c>
      <c r="E176" t="s">
        <v>210</v>
      </c>
      <c r="F176">
        <v>19</v>
      </c>
      <c r="G176">
        <v>6</v>
      </c>
      <c r="H176" t="s">
        <v>211</v>
      </c>
      <c r="I176">
        <v>0</v>
      </c>
      <c r="J176" t="s">
        <v>200</v>
      </c>
    </row>
    <row r="177" spans="1:10" x14ac:dyDescent="0.25">
      <c r="A177" t="s">
        <v>40</v>
      </c>
      <c r="B177" t="s">
        <v>213</v>
      </c>
      <c r="C177">
        <v>20</v>
      </c>
      <c r="D177" t="s">
        <v>183</v>
      </c>
      <c r="E177" t="s">
        <v>214</v>
      </c>
      <c r="F177">
        <v>20</v>
      </c>
      <c r="G177">
        <v>5</v>
      </c>
      <c r="H177" t="s">
        <v>211</v>
      </c>
      <c r="I177">
        <v>0</v>
      </c>
      <c r="J177" t="s">
        <v>200</v>
      </c>
    </row>
    <row r="178" spans="1:10" x14ac:dyDescent="0.25">
      <c r="A178" t="s">
        <v>40</v>
      </c>
      <c r="B178" t="s">
        <v>213</v>
      </c>
      <c r="C178">
        <v>99</v>
      </c>
      <c r="D178" t="s">
        <v>167</v>
      </c>
      <c r="E178" t="s">
        <v>209</v>
      </c>
      <c r="F178">
        <v>17</v>
      </c>
      <c r="G178">
        <v>5</v>
      </c>
      <c r="H178" t="s">
        <v>211</v>
      </c>
      <c r="I178">
        <v>0</v>
      </c>
      <c r="J178" t="s">
        <v>200</v>
      </c>
    </row>
    <row r="179" spans="1:10" x14ac:dyDescent="0.25">
      <c r="A179" t="s">
        <v>40</v>
      </c>
      <c r="B179" t="s">
        <v>213</v>
      </c>
      <c r="C179">
        <v>55</v>
      </c>
      <c r="D179" t="s">
        <v>18</v>
      </c>
      <c r="E179" t="s">
        <v>205</v>
      </c>
      <c r="F179">
        <v>9</v>
      </c>
      <c r="G179">
        <v>5</v>
      </c>
      <c r="H179" t="s">
        <v>211</v>
      </c>
      <c r="I179">
        <v>0</v>
      </c>
      <c r="J179" t="s">
        <v>200</v>
      </c>
    </row>
    <row r="180" spans="1:10" x14ac:dyDescent="0.25">
      <c r="A180" t="s">
        <v>40</v>
      </c>
      <c r="B180" t="s">
        <v>213</v>
      </c>
      <c r="C180">
        <v>33</v>
      </c>
      <c r="D180" t="s">
        <v>23</v>
      </c>
      <c r="E180" t="s">
        <v>212</v>
      </c>
      <c r="F180">
        <v>3</v>
      </c>
      <c r="G180">
        <v>0</v>
      </c>
      <c r="H180" t="s">
        <v>211</v>
      </c>
      <c r="I180">
        <v>0</v>
      </c>
      <c r="J180" t="s">
        <v>200</v>
      </c>
    </row>
    <row r="181" spans="1:10" x14ac:dyDescent="0.25">
      <c r="A181" t="s">
        <v>40</v>
      </c>
      <c r="B181" t="s">
        <v>213</v>
      </c>
      <c r="C181">
        <v>10</v>
      </c>
      <c r="D181" t="s">
        <v>132</v>
      </c>
      <c r="E181" t="s">
        <v>208</v>
      </c>
      <c r="F181">
        <v>16</v>
      </c>
      <c r="G181">
        <v>0</v>
      </c>
      <c r="H181" t="s">
        <v>211</v>
      </c>
      <c r="I181">
        <v>0</v>
      </c>
      <c r="J181" t="s">
        <v>200</v>
      </c>
    </row>
    <row r="182" spans="1:10" x14ac:dyDescent="0.25">
      <c r="A182" t="s">
        <v>43</v>
      </c>
      <c r="B182">
        <v>1</v>
      </c>
      <c r="C182">
        <v>77</v>
      </c>
      <c r="D182" t="s">
        <v>32</v>
      </c>
      <c r="E182" t="s">
        <v>82</v>
      </c>
      <c r="F182">
        <v>3</v>
      </c>
      <c r="G182">
        <v>53</v>
      </c>
      <c r="H182" s="2">
        <v>6.5281990740740745E-2</v>
      </c>
      <c r="I182">
        <v>26</v>
      </c>
      <c r="J182" t="s">
        <v>206</v>
      </c>
    </row>
    <row r="183" spans="1:10" x14ac:dyDescent="0.25">
      <c r="A183" t="s">
        <v>43</v>
      </c>
      <c r="B183">
        <v>2</v>
      </c>
      <c r="C183">
        <v>33</v>
      </c>
      <c r="D183" t="s">
        <v>23</v>
      </c>
      <c r="E183" t="s">
        <v>212</v>
      </c>
      <c r="F183">
        <v>2</v>
      </c>
      <c r="G183">
        <v>53</v>
      </c>
      <c r="H183">
        <v>7.7290000000000001</v>
      </c>
      <c r="I183">
        <v>18</v>
      </c>
      <c r="J183" t="s">
        <v>200</v>
      </c>
    </row>
    <row r="184" spans="1:10" x14ac:dyDescent="0.25">
      <c r="A184" t="s">
        <v>43</v>
      </c>
      <c r="B184">
        <v>3</v>
      </c>
      <c r="C184">
        <v>44</v>
      </c>
      <c r="D184" t="s">
        <v>42</v>
      </c>
      <c r="E184" t="s">
        <v>82</v>
      </c>
      <c r="F184">
        <v>1</v>
      </c>
      <c r="G184">
        <v>53</v>
      </c>
      <c r="H184">
        <v>22.728999999999999</v>
      </c>
      <c r="I184">
        <v>15</v>
      </c>
      <c r="J184" t="s">
        <v>200</v>
      </c>
    </row>
    <row r="185" spans="1:10" x14ac:dyDescent="0.25">
      <c r="A185" t="s">
        <v>43</v>
      </c>
      <c r="B185">
        <v>4</v>
      </c>
      <c r="C185">
        <v>11</v>
      </c>
      <c r="D185" t="s">
        <v>97</v>
      </c>
      <c r="E185" t="s">
        <v>207</v>
      </c>
      <c r="F185">
        <v>4</v>
      </c>
      <c r="G185">
        <v>53</v>
      </c>
      <c r="H185">
        <v>30.558</v>
      </c>
      <c r="I185">
        <v>12</v>
      </c>
      <c r="J185" t="s">
        <v>200</v>
      </c>
    </row>
    <row r="186" spans="1:10" x14ac:dyDescent="0.25">
      <c r="A186" t="s">
        <v>43</v>
      </c>
      <c r="B186">
        <v>5</v>
      </c>
      <c r="C186">
        <v>3</v>
      </c>
      <c r="D186" t="s">
        <v>104</v>
      </c>
      <c r="E186" t="s">
        <v>106</v>
      </c>
      <c r="F186">
        <v>5</v>
      </c>
      <c r="G186">
        <v>53</v>
      </c>
      <c r="H186">
        <v>52.064999999999998</v>
      </c>
      <c r="I186">
        <v>10</v>
      </c>
      <c r="J186" t="s">
        <v>200</v>
      </c>
    </row>
    <row r="187" spans="1:10" x14ac:dyDescent="0.25">
      <c r="A187" t="s">
        <v>43</v>
      </c>
      <c r="B187">
        <v>6</v>
      </c>
      <c r="C187">
        <v>16</v>
      </c>
      <c r="D187" t="s">
        <v>120</v>
      </c>
      <c r="E187" t="s">
        <v>122</v>
      </c>
      <c r="F187">
        <v>10</v>
      </c>
      <c r="G187">
        <v>53</v>
      </c>
      <c r="H187">
        <v>62.186</v>
      </c>
      <c r="I187">
        <v>8</v>
      </c>
      <c r="J187" t="s">
        <v>200</v>
      </c>
    </row>
    <row r="188" spans="1:10" x14ac:dyDescent="0.25">
      <c r="A188" t="s">
        <v>43</v>
      </c>
      <c r="B188">
        <v>7</v>
      </c>
      <c r="C188">
        <v>31</v>
      </c>
      <c r="D188" t="s">
        <v>143</v>
      </c>
      <c r="E188" t="s">
        <v>106</v>
      </c>
      <c r="F188">
        <v>7</v>
      </c>
      <c r="G188">
        <v>53</v>
      </c>
      <c r="H188">
        <v>68.006</v>
      </c>
      <c r="I188">
        <v>6</v>
      </c>
      <c r="J188" t="s">
        <v>200</v>
      </c>
    </row>
    <row r="189" spans="1:10" x14ac:dyDescent="0.25">
      <c r="A189" t="s">
        <v>43</v>
      </c>
      <c r="B189">
        <v>8</v>
      </c>
      <c r="C189">
        <v>26</v>
      </c>
      <c r="D189" t="s">
        <v>151</v>
      </c>
      <c r="E189" t="s">
        <v>208</v>
      </c>
      <c r="F189">
        <v>11</v>
      </c>
      <c r="G189">
        <v>53</v>
      </c>
      <c r="H189">
        <v>68.739999999999995</v>
      </c>
      <c r="I189">
        <v>4</v>
      </c>
      <c r="J189" t="s">
        <v>200</v>
      </c>
    </row>
    <row r="190" spans="1:10" x14ac:dyDescent="0.25">
      <c r="A190" t="s">
        <v>43</v>
      </c>
      <c r="B190">
        <v>9</v>
      </c>
      <c r="C190">
        <v>10</v>
      </c>
      <c r="D190" t="s">
        <v>132</v>
      </c>
      <c r="E190" t="s">
        <v>208</v>
      </c>
      <c r="F190">
        <v>9</v>
      </c>
      <c r="G190">
        <v>53</v>
      </c>
      <c r="H190">
        <v>89.766000000000005</v>
      </c>
      <c r="I190">
        <v>2</v>
      </c>
      <c r="J190" t="s">
        <v>200</v>
      </c>
    </row>
    <row r="191" spans="1:10" x14ac:dyDescent="0.25">
      <c r="A191" t="s">
        <v>43</v>
      </c>
      <c r="B191">
        <v>10</v>
      </c>
      <c r="C191">
        <v>23</v>
      </c>
      <c r="D191" t="s">
        <v>114</v>
      </c>
      <c r="E191" t="s">
        <v>212</v>
      </c>
      <c r="F191">
        <v>15</v>
      </c>
      <c r="G191">
        <v>53</v>
      </c>
      <c r="H191">
        <v>97.86</v>
      </c>
      <c r="I191">
        <v>1</v>
      </c>
      <c r="J191" t="s">
        <v>200</v>
      </c>
    </row>
    <row r="192" spans="1:10" x14ac:dyDescent="0.25">
      <c r="A192" t="s">
        <v>43</v>
      </c>
      <c r="B192">
        <v>11</v>
      </c>
      <c r="C192">
        <v>99</v>
      </c>
      <c r="D192" t="s">
        <v>167</v>
      </c>
      <c r="E192" t="s">
        <v>209</v>
      </c>
      <c r="F192">
        <v>17</v>
      </c>
      <c r="G192">
        <v>52</v>
      </c>
      <c r="H192" t="s">
        <v>215</v>
      </c>
      <c r="I192">
        <v>0</v>
      </c>
      <c r="J192" t="s">
        <v>200</v>
      </c>
    </row>
    <row r="193" spans="1:10" x14ac:dyDescent="0.25">
      <c r="A193" t="s">
        <v>43</v>
      </c>
      <c r="B193">
        <v>12</v>
      </c>
      <c r="C193">
        <v>20</v>
      </c>
      <c r="D193" t="s">
        <v>183</v>
      </c>
      <c r="E193" t="s">
        <v>214</v>
      </c>
      <c r="F193">
        <v>18</v>
      </c>
      <c r="G193">
        <v>52</v>
      </c>
      <c r="H193" t="s">
        <v>215</v>
      </c>
      <c r="I193">
        <v>0</v>
      </c>
      <c r="J193" t="s">
        <v>200</v>
      </c>
    </row>
    <row r="194" spans="1:10" x14ac:dyDescent="0.25">
      <c r="A194" t="s">
        <v>43</v>
      </c>
      <c r="B194">
        <v>13</v>
      </c>
      <c r="C194">
        <v>5</v>
      </c>
      <c r="D194" t="s">
        <v>147</v>
      </c>
      <c r="E194" t="s">
        <v>122</v>
      </c>
      <c r="F194">
        <v>14</v>
      </c>
      <c r="G194">
        <v>52</v>
      </c>
      <c r="H194" t="s">
        <v>215</v>
      </c>
      <c r="I194">
        <v>0</v>
      </c>
      <c r="J194" t="s">
        <v>200</v>
      </c>
    </row>
    <row r="195" spans="1:10" x14ac:dyDescent="0.25">
      <c r="A195" t="s">
        <v>43</v>
      </c>
      <c r="B195">
        <v>14</v>
      </c>
      <c r="C195">
        <v>7</v>
      </c>
      <c r="D195" t="s">
        <v>161</v>
      </c>
      <c r="E195" t="s">
        <v>209</v>
      </c>
      <c r="F195">
        <v>19</v>
      </c>
      <c r="G195">
        <v>52</v>
      </c>
      <c r="H195" t="s">
        <v>215</v>
      </c>
      <c r="I195">
        <v>0</v>
      </c>
      <c r="J195" t="s">
        <v>200</v>
      </c>
    </row>
    <row r="196" spans="1:10" x14ac:dyDescent="0.25">
      <c r="A196" t="s">
        <v>43</v>
      </c>
      <c r="B196">
        <v>15</v>
      </c>
      <c r="C196">
        <v>4</v>
      </c>
      <c r="D196" t="s">
        <v>127</v>
      </c>
      <c r="E196" t="s">
        <v>205</v>
      </c>
      <c r="F196">
        <v>8</v>
      </c>
      <c r="G196">
        <v>52</v>
      </c>
      <c r="H196" t="s">
        <v>215</v>
      </c>
      <c r="I196">
        <v>0</v>
      </c>
      <c r="J196" t="s">
        <v>200</v>
      </c>
    </row>
    <row r="197" spans="1:10" x14ac:dyDescent="0.25">
      <c r="A197" t="s">
        <v>43</v>
      </c>
      <c r="B197">
        <v>16</v>
      </c>
      <c r="C197">
        <v>6</v>
      </c>
      <c r="D197" t="s">
        <v>187</v>
      </c>
      <c r="E197" t="s">
        <v>210</v>
      </c>
      <c r="F197">
        <v>20</v>
      </c>
      <c r="G197">
        <v>52</v>
      </c>
      <c r="H197" t="s">
        <v>215</v>
      </c>
      <c r="I197">
        <v>0</v>
      </c>
      <c r="J197" t="s">
        <v>200</v>
      </c>
    </row>
    <row r="198" spans="1:10" x14ac:dyDescent="0.25">
      <c r="A198" t="s">
        <v>43</v>
      </c>
      <c r="B198">
        <v>17</v>
      </c>
      <c r="C198">
        <v>8</v>
      </c>
      <c r="D198" t="s">
        <v>177</v>
      </c>
      <c r="E198" t="s">
        <v>214</v>
      </c>
      <c r="F198">
        <v>16</v>
      </c>
      <c r="G198">
        <v>52</v>
      </c>
      <c r="H198" t="s">
        <v>215</v>
      </c>
      <c r="I198">
        <v>0</v>
      </c>
      <c r="J198" t="s">
        <v>200</v>
      </c>
    </row>
    <row r="199" spans="1:10" x14ac:dyDescent="0.25">
      <c r="A199" t="s">
        <v>43</v>
      </c>
      <c r="B199">
        <v>18</v>
      </c>
      <c r="C199">
        <v>63</v>
      </c>
      <c r="D199" t="s">
        <v>65</v>
      </c>
      <c r="E199" t="s">
        <v>210</v>
      </c>
      <c r="F199">
        <v>13</v>
      </c>
      <c r="G199">
        <v>52</v>
      </c>
      <c r="H199" t="s">
        <v>215</v>
      </c>
      <c r="I199">
        <v>0</v>
      </c>
      <c r="J199" t="s">
        <v>200</v>
      </c>
    </row>
    <row r="200" spans="1:10" x14ac:dyDescent="0.25">
      <c r="A200" t="s">
        <v>43</v>
      </c>
      <c r="B200" t="s">
        <v>213</v>
      </c>
      <c r="C200">
        <v>55</v>
      </c>
      <c r="D200" t="s">
        <v>18</v>
      </c>
      <c r="E200" t="s">
        <v>205</v>
      </c>
      <c r="F200">
        <v>6</v>
      </c>
      <c r="G200">
        <v>0</v>
      </c>
      <c r="H200" t="s">
        <v>211</v>
      </c>
      <c r="I200">
        <v>0</v>
      </c>
      <c r="J200" t="s">
        <v>200</v>
      </c>
    </row>
    <row r="201" spans="1:10" x14ac:dyDescent="0.25">
      <c r="A201" t="s">
        <v>43</v>
      </c>
      <c r="B201" t="s">
        <v>213</v>
      </c>
      <c r="C201">
        <v>18</v>
      </c>
      <c r="D201" t="s">
        <v>137</v>
      </c>
      <c r="E201" t="s">
        <v>207</v>
      </c>
      <c r="F201">
        <v>12</v>
      </c>
      <c r="G201">
        <v>0</v>
      </c>
      <c r="H201" t="s">
        <v>211</v>
      </c>
      <c r="I201">
        <v>0</v>
      </c>
      <c r="J201" t="s">
        <v>200</v>
      </c>
    </row>
    <row r="202" spans="1:10" x14ac:dyDescent="0.25">
      <c r="A202" t="s">
        <v>49</v>
      </c>
      <c r="B202">
        <v>1</v>
      </c>
      <c r="C202">
        <v>44</v>
      </c>
      <c r="D202" t="s">
        <v>42</v>
      </c>
      <c r="E202" t="s">
        <v>82</v>
      </c>
      <c r="F202">
        <v>2</v>
      </c>
      <c r="G202">
        <v>60</v>
      </c>
      <c r="H202" s="2">
        <v>6.6546770833333338E-2</v>
      </c>
      <c r="I202">
        <v>25</v>
      </c>
      <c r="J202" t="s">
        <v>200</v>
      </c>
    </row>
    <row r="203" spans="1:10" x14ac:dyDescent="0.25">
      <c r="A203" t="s">
        <v>49</v>
      </c>
      <c r="B203">
        <v>2</v>
      </c>
      <c r="C203">
        <v>33</v>
      </c>
      <c r="D203" t="s">
        <v>23</v>
      </c>
      <c r="E203" t="s">
        <v>212</v>
      </c>
      <c r="F203">
        <v>3</v>
      </c>
      <c r="G203">
        <v>60</v>
      </c>
      <c r="H203">
        <v>4.47</v>
      </c>
      <c r="I203">
        <v>19</v>
      </c>
      <c r="J203" t="s">
        <v>206</v>
      </c>
    </row>
    <row r="204" spans="1:10" x14ac:dyDescent="0.25">
      <c r="A204" t="s">
        <v>49</v>
      </c>
      <c r="B204">
        <v>3</v>
      </c>
      <c r="C204">
        <v>3</v>
      </c>
      <c r="D204" t="s">
        <v>104</v>
      </c>
      <c r="E204" t="s">
        <v>106</v>
      </c>
      <c r="F204">
        <v>6</v>
      </c>
      <c r="G204">
        <v>60</v>
      </c>
      <c r="H204">
        <v>14.631</v>
      </c>
      <c r="I204">
        <v>15</v>
      </c>
      <c r="J204" t="s">
        <v>200</v>
      </c>
    </row>
    <row r="205" spans="1:10" x14ac:dyDescent="0.25">
      <c r="A205" t="s">
        <v>49</v>
      </c>
      <c r="B205">
        <v>4</v>
      </c>
      <c r="C205">
        <v>11</v>
      </c>
      <c r="D205" t="s">
        <v>97</v>
      </c>
      <c r="E205" t="s">
        <v>207</v>
      </c>
      <c r="F205">
        <v>9</v>
      </c>
      <c r="G205">
        <v>60</v>
      </c>
      <c r="H205">
        <v>16.07</v>
      </c>
      <c r="I205">
        <v>12</v>
      </c>
      <c r="J205" t="s">
        <v>200</v>
      </c>
    </row>
    <row r="206" spans="1:10" x14ac:dyDescent="0.25">
      <c r="A206" t="s">
        <v>49</v>
      </c>
      <c r="B206">
        <v>5</v>
      </c>
      <c r="C206">
        <v>55</v>
      </c>
      <c r="D206" t="s">
        <v>18</v>
      </c>
      <c r="E206" t="s">
        <v>205</v>
      </c>
      <c r="F206">
        <v>10</v>
      </c>
      <c r="G206">
        <v>60</v>
      </c>
      <c r="H206">
        <v>21.905000000000001</v>
      </c>
      <c r="I206">
        <v>10</v>
      </c>
      <c r="J206" t="s">
        <v>200</v>
      </c>
    </row>
    <row r="207" spans="1:10" x14ac:dyDescent="0.25">
      <c r="A207" t="s">
        <v>49</v>
      </c>
      <c r="B207">
        <v>6</v>
      </c>
      <c r="C207">
        <v>10</v>
      </c>
      <c r="D207" t="s">
        <v>132</v>
      </c>
      <c r="E207" t="s">
        <v>208</v>
      </c>
      <c r="F207">
        <v>12</v>
      </c>
      <c r="G207">
        <v>60</v>
      </c>
      <c r="H207">
        <v>22.765999999999998</v>
      </c>
      <c r="I207">
        <v>8</v>
      </c>
      <c r="J207" t="s">
        <v>200</v>
      </c>
    </row>
    <row r="208" spans="1:10" x14ac:dyDescent="0.25">
      <c r="A208" t="s">
        <v>49</v>
      </c>
      <c r="B208">
        <v>7</v>
      </c>
      <c r="C208">
        <v>16</v>
      </c>
      <c r="D208" t="s">
        <v>120</v>
      </c>
      <c r="E208" t="s">
        <v>122</v>
      </c>
      <c r="F208">
        <v>4</v>
      </c>
      <c r="G208">
        <v>60</v>
      </c>
      <c r="H208">
        <v>30.841000000000001</v>
      </c>
      <c r="I208">
        <v>6</v>
      </c>
      <c r="J208" t="s">
        <v>200</v>
      </c>
    </row>
    <row r="209" spans="1:10" x14ac:dyDescent="0.25">
      <c r="A209" t="s">
        <v>49</v>
      </c>
      <c r="B209">
        <v>8</v>
      </c>
      <c r="C209">
        <v>27</v>
      </c>
      <c r="D209" t="s">
        <v>156</v>
      </c>
      <c r="E209" t="s">
        <v>207</v>
      </c>
      <c r="F209">
        <v>20</v>
      </c>
      <c r="G209">
        <v>60</v>
      </c>
      <c r="H209">
        <v>32.595999999999997</v>
      </c>
      <c r="I209">
        <v>4</v>
      </c>
      <c r="J209" t="s">
        <v>200</v>
      </c>
    </row>
    <row r="210" spans="1:10" x14ac:dyDescent="0.25">
      <c r="A210" t="s">
        <v>49</v>
      </c>
      <c r="B210">
        <v>9</v>
      </c>
      <c r="C210">
        <v>8</v>
      </c>
      <c r="D210" t="s">
        <v>177</v>
      </c>
      <c r="E210" t="s">
        <v>214</v>
      </c>
      <c r="F210">
        <v>16</v>
      </c>
      <c r="G210">
        <v>60</v>
      </c>
      <c r="H210">
        <v>39.081000000000003</v>
      </c>
      <c r="I210">
        <v>2</v>
      </c>
      <c r="J210" t="s">
        <v>200</v>
      </c>
    </row>
    <row r="211" spans="1:10" x14ac:dyDescent="0.25">
      <c r="A211" t="s">
        <v>49</v>
      </c>
      <c r="B211">
        <v>10</v>
      </c>
      <c r="C211">
        <v>99</v>
      </c>
      <c r="D211" t="s">
        <v>167</v>
      </c>
      <c r="E211" t="s">
        <v>209</v>
      </c>
      <c r="F211">
        <v>14</v>
      </c>
      <c r="G211">
        <v>60</v>
      </c>
      <c r="H211">
        <v>40.034999999999997</v>
      </c>
      <c r="I211">
        <v>1</v>
      </c>
      <c r="J211" t="s">
        <v>200</v>
      </c>
    </row>
    <row r="212" spans="1:10" x14ac:dyDescent="0.25">
      <c r="A212" t="s">
        <v>49</v>
      </c>
      <c r="B212">
        <v>11</v>
      </c>
      <c r="C212">
        <v>5</v>
      </c>
      <c r="D212" t="s">
        <v>147</v>
      </c>
      <c r="E212" t="s">
        <v>122</v>
      </c>
      <c r="F212">
        <v>11</v>
      </c>
      <c r="G212">
        <v>60</v>
      </c>
      <c r="H212">
        <v>40.81</v>
      </c>
      <c r="I212">
        <v>0</v>
      </c>
      <c r="J212" t="s">
        <v>200</v>
      </c>
    </row>
    <row r="213" spans="1:10" x14ac:dyDescent="0.25">
      <c r="A213" t="s">
        <v>49</v>
      </c>
      <c r="B213">
        <v>12</v>
      </c>
      <c r="C213">
        <v>7</v>
      </c>
      <c r="D213" t="s">
        <v>161</v>
      </c>
      <c r="E213" t="s">
        <v>209</v>
      </c>
      <c r="F213">
        <v>19</v>
      </c>
      <c r="G213">
        <v>60</v>
      </c>
      <c r="H213">
        <v>41.475999999999999</v>
      </c>
      <c r="I213">
        <v>0</v>
      </c>
      <c r="J213" t="s">
        <v>200</v>
      </c>
    </row>
    <row r="214" spans="1:10" x14ac:dyDescent="0.25">
      <c r="A214" t="s">
        <v>49</v>
      </c>
      <c r="B214">
        <v>13</v>
      </c>
      <c r="C214">
        <v>20</v>
      </c>
      <c r="D214" t="s">
        <v>183</v>
      </c>
      <c r="E214" t="s">
        <v>214</v>
      </c>
      <c r="F214">
        <v>15</v>
      </c>
      <c r="G214">
        <v>60</v>
      </c>
      <c r="H214">
        <v>49.585000000000001</v>
      </c>
      <c r="I214">
        <v>0</v>
      </c>
      <c r="J214" t="s">
        <v>200</v>
      </c>
    </row>
    <row r="215" spans="1:10" x14ac:dyDescent="0.25">
      <c r="A215" t="s">
        <v>49</v>
      </c>
      <c r="B215">
        <v>14</v>
      </c>
      <c r="C215">
        <v>6</v>
      </c>
      <c r="D215" t="s">
        <v>187</v>
      </c>
      <c r="E215" t="s">
        <v>210</v>
      </c>
      <c r="F215">
        <v>18</v>
      </c>
      <c r="G215">
        <v>60</v>
      </c>
      <c r="H215">
        <v>54.448999999999998</v>
      </c>
      <c r="I215">
        <v>0</v>
      </c>
      <c r="J215" t="s">
        <v>200</v>
      </c>
    </row>
    <row r="216" spans="1:10" x14ac:dyDescent="0.25">
      <c r="A216" t="s">
        <v>49</v>
      </c>
      <c r="B216">
        <v>15</v>
      </c>
      <c r="C216">
        <v>26</v>
      </c>
      <c r="D216" t="s">
        <v>151</v>
      </c>
      <c r="E216" t="s">
        <v>208</v>
      </c>
      <c r="F216">
        <v>13</v>
      </c>
      <c r="G216">
        <v>60</v>
      </c>
      <c r="H216">
        <v>55.588000000000001</v>
      </c>
      <c r="I216">
        <v>0</v>
      </c>
      <c r="J216" t="s">
        <v>200</v>
      </c>
    </row>
    <row r="217" spans="1:10" x14ac:dyDescent="0.25">
      <c r="A217" t="s">
        <v>49</v>
      </c>
      <c r="B217" t="s">
        <v>213</v>
      </c>
      <c r="C217">
        <v>4</v>
      </c>
      <c r="D217" t="s">
        <v>127</v>
      </c>
      <c r="E217" t="s">
        <v>205</v>
      </c>
      <c r="F217">
        <v>8</v>
      </c>
      <c r="G217">
        <v>42</v>
      </c>
      <c r="H217" t="s">
        <v>211</v>
      </c>
      <c r="I217">
        <v>0</v>
      </c>
      <c r="J217" t="s">
        <v>200</v>
      </c>
    </row>
    <row r="218" spans="1:10" x14ac:dyDescent="0.25">
      <c r="A218" t="s">
        <v>49</v>
      </c>
      <c r="B218" t="s">
        <v>213</v>
      </c>
      <c r="C218">
        <v>23</v>
      </c>
      <c r="D218" t="s">
        <v>114</v>
      </c>
      <c r="E218" t="s">
        <v>212</v>
      </c>
      <c r="F218">
        <v>5</v>
      </c>
      <c r="G218">
        <v>23</v>
      </c>
      <c r="H218" t="s">
        <v>211</v>
      </c>
      <c r="I218">
        <v>0</v>
      </c>
      <c r="J218" t="s">
        <v>200</v>
      </c>
    </row>
    <row r="219" spans="1:10" x14ac:dyDescent="0.25">
      <c r="A219" t="s">
        <v>49</v>
      </c>
      <c r="B219" t="s">
        <v>213</v>
      </c>
      <c r="C219">
        <v>31</v>
      </c>
      <c r="D219" t="s">
        <v>143</v>
      </c>
      <c r="E219" t="s">
        <v>106</v>
      </c>
      <c r="F219">
        <v>7</v>
      </c>
      <c r="G219">
        <v>22</v>
      </c>
      <c r="H219" t="s">
        <v>211</v>
      </c>
      <c r="I219">
        <v>0</v>
      </c>
      <c r="J219" t="s">
        <v>200</v>
      </c>
    </row>
    <row r="220" spans="1:10" x14ac:dyDescent="0.25">
      <c r="A220" t="s">
        <v>49</v>
      </c>
      <c r="B220" t="s">
        <v>213</v>
      </c>
      <c r="C220">
        <v>77</v>
      </c>
      <c r="D220" t="s">
        <v>32</v>
      </c>
      <c r="E220" t="s">
        <v>82</v>
      </c>
      <c r="F220">
        <v>1</v>
      </c>
      <c r="G220">
        <v>18</v>
      </c>
      <c r="H220" t="s">
        <v>211</v>
      </c>
      <c r="I220">
        <v>0</v>
      </c>
      <c r="J220" t="s">
        <v>200</v>
      </c>
    </row>
    <row r="221" spans="1:10" x14ac:dyDescent="0.25">
      <c r="A221" t="s">
        <v>49</v>
      </c>
      <c r="B221" t="s">
        <v>213</v>
      </c>
      <c r="C221">
        <v>63</v>
      </c>
      <c r="D221" t="s">
        <v>65</v>
      </c>
      <c r="E221" t="s">
        <v>210</v>
      </c>
      <c r="F221">
        <v>17</v>
      </c>
      <c r="G221">
        <v>12</v>
      </c>
      <c r="H221" t="s">
        <v>211</v>
      </c>
      <c r="I221">
        <v>0</v>
      </c>
      <c r="J221" t="s">
        <v>200</v>
      </c>
    </row>
    <row r="222" spans="1:10" x14ac:dyDescent="0.25">
      <c r="A222" t="s">
        <v>50</v>
      </c>
      <c r="B222">
        <v>1</v>
      </c>
      <c r="C222">
        <v>44</v>
      </c>
      <c r="D222" t="s">
        <v>42</v>
      </c>
      <c r="E222" t="s">
        <v>82</v>
      </c>
      <c r="F222">
        <v>1</v>
      </c>
      <c r="G222">
        <v>66</v>
      </c>
      <c r="H222" s="2">
        <v>6.2463287037037039E-2</v>
      </c>
      <c r="I222">
        <v>26</v>
      </c>
      <c r="J222" t="s">
        <v>206</v>
      </c>
    </row>
    <row r="223" spans="1:10" x14ac:dyDescent="0.25">
      <c r="A223" t="s">
        <v>50</v>
      </c>
      <c r="B223">
        <v>2</v>
      </c>
      <c r="C223">
        <v>77</v>
      </c>
      <c r="D223" t="s">
        <v>32</v>
      </c>
      <c r="E223" t="s">
        <v>82</v>
      </c>
      <c r="F223">
        <v>2</v>
      </c>
      <c r="G223">
        <v>66</v>
      </c>
      <c r="H223">
        <v>25.591999999999999</v>
      </c>
      <c r="I223">
        <v>18</v>
      </c>
      <c r="J223" t="s">
        <v>200</v>
      </c>
    </row>
    <row r="224" spans="1:10" x14ac:dyDescent="0.25">
      <c r="A224" t="s">
        <v>50</v>
      </c>
      <c r="B224">
        <v>3</v>
      </c>
      <c r="C224">
        <v>33</v>
      </c>
      <c r="D224" t="s">
        <v>23</v>
      </c>
      <c r="E224" t="s">
        <v>212</v>
      </c>
      <c r="F224">
        <v>3</v>
      </c>
      <c r="G224">
        <v>66</v>
      </c>
      <c r="H224">
        <v>34.508000000000003</v>
      </c>
      <c r="I224">
        <v>15</v>
      </c>
      <c r="J224" t="s">
        <v>200</v>
      </c>
    </row>
    <row r="225" spans="1:10" x14ac:dyDescent="0.25">
      <c r="A225" t="s">
        <v>50</v>
      </c>
      <c r="B225">
        <v>4</v>
      </c>
      <c r="C225">
        <v>16</v>
      </c>
      <c r="D225" t="s">
        <v>120</v>
      </c>
      <c r="E225" t="s">
        <v>122</v>
      </c>
      <c r="F225">
        <v>4</v>
      </c>
      <c r="G225">
        <v>66</v>
      </c>
      <c r="H225">
        <v>65.311999999999998</v>
      </c>
      <c r="I225">
        <v>12</v>
      </c>
      <c r="J225" t="s">
        <v>200</v>
      </c>
    </row>
    <row r="226" spans="1:10" x14ac:dyDescent="0.25">
      <c r="A226" t="s">
        <v>50</v>
      </c>
      <c r="B226">
        <v>5</v>
      </c>
      <c r="C226">
        <v>10</v>
      </c>
      <c r="D226" t="s">
        <v>132</v>
      </c>
      <c r="E226" t="s">
        <v>208</v>
      </c>
      <c r="F226">
        <v>9</v>
      </c>
      <c r="G226">
        <v>65</v>
      </c>
      <c r="H226" t="s">
        <v>215</v>
      </c>
      <c r="I226">
        <v>10</v>
      </c>
      <c r="J226" t="s">
        <v>200</v>
      </c>
    </row>
    <row r="227" spans="1:10" x14ac:dyDescent="0.25">
      <c r="A227" t="s">
        <v>50</v>
      </c>
      <c r="B227">
        <v>6</v>
      </c>
      <c r="C227">
        <v>55</v>
      </c>
      <c r="D227" t="s">
        <v>18</v>
      </c>
      <c r="E227" t="s">
        <v>205</v>
      </c>
      <c r="F227">
        <v>7</v>
      </c>
      <c r="G227">
        <v>65</v>
      </c>
      <c r="H227" t="s">
        <v>215</v>
      </c>
      <c r="I227">
        <v>8</v>
      </c>
      <c r="J227" t="s">
        <v>200</v>
      </c>
    </row>
    <row r="228" spans="1:10" x14ac:dyDescent="0.25">
      <c r="A228" t="s">
        <v>50</v>
      </c>
      <c r="B228">
        <v>7</v>
      </c>
      <c r="C228">
        <v>11</v>
      </c>
      <c r="D228" t="s">
        <v>97</v>
      </c>
      <c r="E228" t="s">
        <v>207</v>
      </c>
      <c r="F228">
        <v>5</v>
      </c>
      <c r="G228">
        <v>65</v>
      </c>
      <c r="H228" t="s">
        <v>215</v>
      </c>
      <c r="I228">
        <v>6</v>
      </c>
      <c r="J228" t="s">
        <v>200</v>
      </c>
    </row>
    <row r="229" spans="1:10" x14ac:dyDescent="0.25">
      <c r="A229" t="s">
        <v>50</v>
      </c>
      <c r="B229">
        <v>8</v>
      </c>
      <c r="C229">
        <v>31</v>
      </c>
      <c r="D229" t="s">
        <v>143</v>
      </c>
      <c r="E229" t="s">
        <v>106</v>
      </c>
      <c r="F229">
        <v>11</v>
      </c>
      <c r="G229">
        <v>65</v>
      </c>
      <c r="H229" t="s">
        <v>215</v>
      </c>
      <c r="I229">
        <v>4</v>
      </c>
      <c r="J229" t="s">
        <v>200</v>
      </c>
    </row>
    <row r="230" spans="1:10" x14ac:dyDescent="0.25">
      <c r="A230" t="s">
        <v>50</v>
      </c>
      <c r="B230">
        <v>9</v>
      </c>
      <c r="C230">
        <v>3</v>
      </c>
      <c r="D230" t="s">
        <v>104</v>
      </c>
      <c r="E230" t="s">
        <v>106</v>
      </c>
      <c r="F230">
        <v>10</v>
      </c>
      <c r="G230">
        <v>65</v>
      </c>
      <c r="H230" t="s">
        <v>215</v>
      </c>
      <c r="I230">
        <v>2</v>
      </c>
      <c r="J230" t="s">
        <v>200</v>
      </c>
    </row>
    <row r="231" spans="1:10" x14ac:dyDescent="0.25">
      <c r="A231" t="s">
        <v>50</v>
      </c>
      <c r="B231">
        <v>10</v>
      </c>
      <c r="C231">
        <v>5</v>
      </c>
      <c r="D231" t="s">
        <v>147</v>
      </c>
      <c r="E231" t="s">
        <v>122</v>
      </c>
      <c r="F231">
        <v>15</v>
      </c>
      <c r="G231">
        <v>65</v>
      </c>
      <c r="H231" t="s">
        <v>215</v>
      </c>
      <c r="I231">
        <v>1</v>
      </c>
      <c r="J231" t="s">
        <v>200</v>
      </c>
    </row>
    <row r="232" spans="1:10" x14ac:dyDescent="0.25">
      <c r="A232" t="s">
        <v>50</v>
      </c>
      <c r="B232">
        <v>11</v>
      </c>
      <c r="C232">
        <v>7</v>
      </c>
      <c r="D232" t="s">
        <v>161</v>
      </c>
      <c r="E232" t="s">
        <v>209</v>
      </c>
      <c r="F232">
        <v>16</v>
      </c>
      <c r="G232">
        <v>65</v>
      </c>
      <c r="H232" t="s">
        <v>215</v>
      </c>
      <c r="I232">
        <v>0</v>
      </c>
      <c r="J232" t="s">
        <v>200</v>
      </c>
    </row>
    <row r="233" spans="1:10" x14ac:dyDescent="0.25">
      <c r="A233" t="s">
        <v>50</v>
      </c>
      <c r="B233">
        <v>12</v>
      </c>
      <c r="C233">
        <v>23</v>
      </c>
      <c r="D233" t="s">
        <v>114</v>
      </c>
      <c r="E233" t="s">
        <v>212</v>
      </c>
      <c r="F233">
        <v>6</v>
      </c>
      <c r="G233">
        <v>65</v>
      </c>
      <c r="H233" t="s">
        <v>215</v>
      </c>
      <c r="I233">
        <v>0</v>
      </c>
      <c r="J233" t="s">
        <v>200</v>
      </c>
    </row>
    <row r="234" spans="1:10" x14ac:dyDescent="0.25">
      <c r="A234" t="s">
        <v>50</v>
      </c>
      <c r="B234">
        <v>13</v>
      </c>
      <c r="C234">
        <v>4</v>
      </c>
      <c r="D234" t="s">
        <v>127</v>
      </c>
      <c r="E234" t="s">
        <v>205</v>
      </c>
      <c r="F234">
        <v>8</v>
      </c>
      <c r="G234">
        <v>65</v>
      </c>
      <c r="H234" t="s">
        <v>215</v>
      </c>
      <c r="I234">
        <v>0</v>
      </c>
      <c r="J234" t="s">
        <v>200</v>
      </c>
    </row>
    <row r="235" spans="1:10" x14ac:dyDescent="0.25">
      <c r="A235" t="s">
        <v>50</v>
      </c>
      <c r="B235">
        <v>14</v>
      </c>
      <c r="C235">
        <v>63</v>
      </c>
      <c r="D235" t="s">
        <v>65</v>
      </c>
      <c r="E235" t="s">
        <v>210</v>
      </c>
      <c r="F235">
        <v>14</v>
      </c>
      <c r="G235">
        <v>65</v>
      </c>
      <c r="H235" t="s">
        <v>215</v>
      </c>
      <c r="I235">
        <v>0</v>
      </c>
      <c r="J235" t="s">
        <v>200</v>
      </c>
    </row>
    <row r="236" spans="1:10" x14ac:dyDescent="0.25">
      <c r="A236" t="s">
        <v>50</v>
      </c>
      <c r="B236">
        <v>15</v>
      </c>
      <c r="C236">
        <v>99</v>
      </c>
      <c r="D236" t="s">
        <v>167</v>
      </c>
      <c r="E236" t="s">
        <v>209</v>
      </c>
      <c r="F236">
        <v>17</v>
      </c>
      <c r="G236">
        <v>65</v>
      </c>
      <c r="H236" t="s">
        <v>215</v>
      </c>
      <c r="I236">
        <v>0</v>
      </c>
      <c r="J236" t="s">
        <v>200</v>
      </c>
    </row>
    <row r="237" spans="1:10" x14ac:dyDescent="0.25">
      <c r="A237" t="s">
        <v>50</v>
      </c>
      <c r="B237">
        <v>16</v>
      </c>
      <c r="C237">
        <v>20</v>
      </c>
      <c r="D237" t="s">
        <v>183</v>
      </c>
      <c r="E237" t="s">
        <v>214</v>
      </c>
      <c r="F237">
        <v>19</v>
      </c>
      <c r="G237">
        <v>65</v>
      </c>
      <c r="H237" t="s">
        <v>215</v>
      </c>
      <c r="I237">
        <v>0</v>
      </c>
      <c r="J237" t="s">
        <v>200</v>
      </c>
    </row>
    <row r="238" spans="1:10" x14ac:dyDescent="0.25">
      <c r="A238" t="s">
        <v>50</v>
      </c>
      <c r="B238">
        <v>17</v>
      </c>
      <c r="C238">
        <v>8</v>
      </c>
      <c r="D238" t="s">
        <v>177</v>
      </c>
      <c r="E238" t="s">
        <v>214</v>
      </c>
      <c r="F238">
        <v>18</v>
      </c>
      <c r="G238">
        <v>65</v>
      </c>
      <c r="H238" t="s">
        <v>215</v>
      </c>
      <c r="I238">
        <v>0</v>
      </c>
      <c r="J238" t="s">
        <v>200</v>
      </c>
    </row>
    <row r="239" spans="1:10" x14ac:dyDescent="0.25">
      <c r="A239" t="s">
        <v>50</v>
      </c>
      <c r="B239">
        <v>18</v>
      </c>
      <c r="C239">
        <v>6</v>
      </c>
      <c r="D239" t="s">
        <v>187</v>
      </c>
      <c r="E239" t="s">
        <v>210</v>
      </c>
      <c r="F239">
        <v>20</v>
      </c>
      <c r="G239">
        <v>64</v>
      </c>
      <c r="H239" t="s">
        <v>216</v>
      </c>
      <c r="I239">
        <v>0</v>
      </c>
      <c r="J239" t="s">
        <v>200</v>
      </c>
    </row>
    <row r="240" spans="1:10" x14ac:dyDescent="0.25">
      <c r="A240" t="s">
        <v>50</v>
      </c>
      <c r="B240">
        <v>19</v>
      </c>
      <c r="C240">
        <v>26</v>
      </c>
      <c r="D240" t="s">
        <v>151</v>
      </c>
      <c r="E240" t="s">
        <v>208</v>
      </c>
      <c r="F240">
        <v>13</v>
      </c>
      <c r="G240">
        <v>64</v>
      </c>
      <c r="H240" t="s">
        <v>216</v>
      </c>
      <c r="I240">
        <v>0</v>
      </c>
      <c r="J240" t="s">
        <v>200</v>
      </c>
    </row>
    <row r="241" spans="1:10" x14ac:dyDescent="0.25">
      <c r="A241" t="s">
        <v>50</v>
      </c>
      <c r="B241" t="s">
        <v>213</v>
      </c>
      <c r="C241">
        <v>18</v>
      </c>
      <c r="D241" t="s">
        <v>137</v>
      </c>
      <c r="E241" t="s">
        <v>207</v>
      </c>
      <c r="F241">
        <v>12</v>
      </c>
      <c r="G241">
        <v>51</v>
      </c>
      <c r="H241" t="s">
        <v>211</v>
      </c>
      <c r="I241">
        <v>0</v>
      </c>
      <c r="J241" t="s">
        <v>200</v>
      </c>
    </row>
    <row r="242" spans="1:10" x14ac:dyDescent="0.25">
      <c r="A242" t="s">
        <v>55</v>
      </c>
      <c r="B242">
        <v>1</v>
      </c>
      <c r="C242">
        <v>44</v>
      </c>
      <c r="D242" t="s">
        <v>42</v>
      </c>
      <c r="E242" t="s">
        <v>82</v>
      </c>
      <c r="F242">
        <v>2</v>
      </c>
      <c r="G242">
        <v>63</v>
      </c>
      <c r="H242" s="2">
        <v>6.1486458333333334E-2</v>
      </c>
      <c r="I242">
        <v>26</v>
      </c>
      <c r="J242" t="s">
        <v>206</v>
      </c>
    </row>
    <row r="243" spans="1:10" x14ac:dyDescent="0.25">
      <c r="A243" t="s">
        <v>55</v>
      </c>
      <c r="B243">
        <v>2</v>
      </c>
      <c r="C243">
        <v>77</v>
      </c>
      <c r="D243" t="s">
        <v>32</v>
      </c>
      <c r="E243" t="s">
        <v>82</v>
      </c>
      <c r="F243">
        <v>1</v>
      </c>
      <c r="G243">
        <v>63</v>
      </c>
      <c r="H243">
        <v>5.7830000000000004</v>
      </c>
      <c r="I243">
        <v>18</v>
      </c>
      <c r="J243" t="s">
        <v>200</v>
      </c>
    </row>
    <row r="244" spans="1:10" x14ac:dyDescent="0.25">
      <c r="A244" t="s">
        <v>55</v>
      </c>
      <c r="B244">
        <v>3</v>
      </c>
      <c r="C244">
        <v>3</v>
      </c>
      <c r="D244" t="s">
        <v>104</v>
      </c>
      <c r="E244" t="s">
        <v>106</v>
      </c>
      <c r="F244">
        <v>5</v>
      </c>
      <c r="G244">
        <v>63</v>
      </c>
      <c r="H244">
        <v>14.32</v>
      </c>
      <c r="I244">
        <v>15</v>
      </c>
      <c r="J244" t="s">
        <v>200</v>
      </c>
    </row>
    <row r="245" spans="1:10" x14ac:dyDescent="0.25">
      <c r="A245" t="s">
        <v>55</v>
      </c>
      <c r="B245">
        <v>4</v>
      </c>
      <c r="C245">
        <v>26</v>
      </c>
      <c r="D245" t="s">
        <v>151</v>
      </c>
      <c r="E245" t="s">
        <v>208</v>
      </c>
      <c r="F245">
        <v>8</v>
      </c>
      <c r="G245">
        <v>63</v>
      </c>
      <c r="H245">
        <v>15.141</v>
      </c>
      <c r="I245">
        <v>12</v>
      </c>
      <c r="J245" t="s">
        <v>200</v>
      </c>
    </row>
    <row r="246" spans="1:10" x14ac:dyDescent="0.25">
      <c r="A246" t="s">
        <v>55</v>
      </c>
      <c r="B246">
        <v>5</v>
      </c>
      <c r="C246">
        <v>16</v>
      </c>
      <c r="D246" t="s">
        <v>120</v>
      </c>
      <c r="E246" t="s">
        <v>122</v>
      </c>
      <c r="F246">
        <v>7</v>
      </c>
      <c r="G246">
        <v>63</v>
      </c>
      <c r="H246">
        <v>19.111000000000001</v>
      </c>
      <c r="I246">
        <v>10</v>
      </c>
      <c r="J246" t="s">
        <v>200</v>
      </c>
    </row>
    <row r="247" spans="1:10" x14ac:dyDescent="0.25">
      <c r="A247" t="s">
        <v>55</v>
      </c>
      <c r="B247">
        <v>6</v>
      </c>
      <c r="C247">
        <v>11</v>
      </c>
      <c r="D247" t="s">
        <v>97</v>
      </c>
      <c r="E247" t="s">
        <v>207</v>
      </c>
      <c r="F247">
        <v>11</v>
      </c>
      <c r="G247">
        <v>63</v>
      </c>
      <c r="H247">
        <v>19.652000000000001</v>
      </c>
      <c r="I247">
        <v>8</v>
      </c>
      <c r="J247" t="s">
        <v>200</v>
      </c>
    </row>
    <row r="248" spans="1:10" x14ac:dyDescent="0.25">
      <c r="A248" t="s">
        <v>55</v>
      </c>
      <c r="B248">
        <v>7</v>
      </c>
      <c r="C248">
        <v>55</v>
      </c>
      <c r="D248" t="s">
        <v>18</v>
      </c>
      <c r="E248" t="s">
        <v>205</v>
      </c>
      <c r="F248">
        <v>10</v>
      </c>
      <c r="G248">
        <v>63</v>
      </c>
      <c r="H248">
        <v>20.23</v>
      </c>
      <c r="I248">
        <v>6</v>
      </c>
      <c r="J248" t="s">
        <v>200</v>
      </c>
    </row>
    <row r="249" spans="1:10" x14ac:dyDescent="0.25">
      <c r="A249" t="s">
        <v>55</v>
      </c>
      <c r="B249">
        <v>8</v>
      </c>
      <c r="C249">
        <v>4</v>
      </c>
      <c r="D249" t="s">
        <v>127</v>
      </c>
      <c r="E249" t="s">
        <v>205</v>
      </c>
      <c r="F249">
        <v>9</v>
      </c>
      <c r="G249">
        <v>63</v>
      </c>
      <c r="H249">
        <v>21.131</v>
      </c>
      <c r="I249">
        <v>4</v>
      </c>
      <c r="J249" t="s">
        <v>200</v>
      </c>
    </row>
    <row r="250" spans="1:10" x14ac:dyDescent="0.25">
      <c r="A250" t="s">
        <v>55</v>
      </c>
      <c r="B250">
        <v>9</v>
      </c>
      <c r="C250">
        <v>7</v>
      </c>
      <c r="D250" t="s">
        <v>161</v>
      </c>
      <c r="E250" t="s">
        <v>209</v>
      </c>
      <c r="F250">
        <v>18</v>
      </c>
      <c r="G250">
        <v>63</v>
      </c>
      <c r="H250">
        <v>22.224</v>
      </c>
      <c r="I250">
        <v>2</v>
      </c>
      <c r="J250" t="s">
        <v>200</v>
      </c>
    </row>
    <row r="251" spans="1:10" x14ac:dyDescent="0.25">
      <c r="A251" t="s">
        <v>55</v>
      </c>
      <c r="B251">
        <v>10</v>
      </c>
      <c r="C251">
        <v>99</v>
      </c>
      <c r="D251" t="s">
        <v>167</v>
      </c>
      <c r="E251" t="s">
        <v>209</v>
      </c>
      <c r="F251">
        <v>20</v>
      </c>
      <c r="G251">
        <v>63</v>
      </c>
      <c r="H251">
        <v>26.398</v>
      </c>
      <c r="I251">
        <v>1</v>
      </c>
      <c r="J251" t="s">
        <v>200</v>
      </c>
    </row>
    <row r="252" spans="1:10" x14ac:dyDescent="0.25">
      <c r="A252" t="s">
        <v>55</v>
      </c>
      <c r="B252">
        <v>11</v>
      </c>
      <c r="C252">
        <v>6</v>
      </c>
      <c r="D252" t="s">
        <v>187</v>
      </c>
      <c r="E252" t="s">
        <v>210</v>
      </c>
      <c r="F252">
        <v>19</v>
      </c>
      <c r="G252">
        <v>63</v>
      </c>
      <c r="H252">
        <v>27.135000000000002</v>
      </c>
      <c r="I252">
        <v>0</v>
      </c>
      <c r="J252" t="s">
        <v>200</v>
      </c>
    </row>
    <row r="253" spans="1:10" x14ac:dyDescent="0.25">
      <c r="A253" t="s">
        <v>55</v>
      </c>
      <c r="B253">
        <v>12</v>
      </c>
      <c r="C253">
        <v>5</v>
      </c>
      <c r="D253" t="s">
        <v>147</v>
      </c>
      <c r="E253" t="s">
        <v>122</v>
      </c>
      <c r="F253">
        <v>14</v>
      </c>
      <c r="G253">
        <v>63</v>
      </c>
      <c r="H253">
        <v>28.452999999999999</v>
      </c>
      <c r="I253">
        <v>0</v>
      </c>
      <c r="J253" t="s">
        <v>200</v>
      </c>
    </row>
    <row r="254" spans="1:10" x14ac:dyDescent="0.25">
      <c r="A254" t="s">
        <v>55</v>
      </c>
      <c r="B254">
        <v>13</v>
      </c>
      <c r="C254">
        <v>18</v>
      </c>
      <c r="D254" t="s">
        <v>137</v>
      </c>
      <c r="E254" t="s">
        <v>207</v>
      </c>
      <c r="F254">
        <v>15</v>
      </c>
      <c r="G254">
        <v>63</v>
      </c>
      <c r="H254">
        <v>29.163</v>
      </c>
      <c r="I254">
        <v>0</v>
      </c>
      <c r="J254" t="s">
        <v>200</v>
      </c>
    </row>
    <row r="255" spans="1:10" x14ac:dyDescent="0.25">
      <c r="A255" t="s">
        <v>55</v>
      </c>
      <c r="B255">
        <v>14</v>
      </c>
      <c r="C255">
        <v>8</v>
      </c>
      <c r="D255" t="s">
        <v>177</v>
      </c>
      <c r="E255" t="s">
        <v>214</v>
      </c>
      <c r="F255">
        <v>16</v>
      </c>
      <c r="G255">
        <v>63</v>
      </c>
      <c r="H255">
        <v>32.935000000000002</v>
      </c>
      <c r="I255">
        <v>0</v>
      </c>
      <c r="J255" t="s">
        <v>200</v>
      </c>
    </row>
    <row r="256" spans="1:10" x14ac:dyDescent="0.25">
      <c r="A256" t="s">
        <v>55</v>
      </c>
      <c r="B256">
        <v>15</v>
      </c>
      <c r="C256">
        <v>23</v>
      </c>
      <c r="D256" t="s">
        <v>114</v>
      </c>
      <c r="E256" t="s">
        <v>212</v>
      </c>
      <c r="F256">
        <v>6</v>
      </c>
      <c r="G256">
        <v>63</v>
      </c>
      <c r="H256">
        <v>57.283999999999999</v>
      </c>
      <c r="I256">
        <v>0</v>
      </c>
      <c r="J256" t="s">
        <v>200</v>
      </c>
    </row>
    <row r="257" spans="1:10" x14ac:dyDescent="0.25">
      <c r="A257" t="s">
        <v>55</v>
      </c>
      <c r="B257" t="s">
        <v>213</v>
      </c>
      <c r="C257">
        <v>63</v>
      </c>
      <c r="D257" t="s">
        <v>65</v>
      </c>
      <c r="E257" t="s">
        <v>210</v>
      </c>
      <c r="F257">
        <v>13</v>
      </c>
      <c r="G257">
        <v>51</v>
      </c>
      <c r="H257" t="s">
        <v>211</v>
      </c>
      <c r="I257">
        <v>0</v>
      </c>
      <c r="J257" t="s">
        <v>200</v>
      </c>
    </row>
    <row r="258" spans="1:10" x14ac:dyDescent="0.25">
      <c r="A258" t="s">
        <v>55</v>
      </c>
      <c r="B258" t="s">
        <v>213</v>
      </c>
      <c r="C258">
        <v>33</v>
      </c>
      <c r="D258" t="s">
        <v>23</v>
      </c>
      <c r="E258" t="s">
        <v>212</v>
      </c>
      <c r="F258">
        <v>3</v>
      </c>
      <c r="G258">
        <v>50</v>
      </c>
      <c r="H258" t="s">
        <v>211</v>
      </c>
      <c r="I258">
        <v>0</v>
      </c>
      <c r="J258" t="s">
        <v>200</v>
      </c>
    </row>
    <row r="259" spans="1:10" x14ac:dyDescent="0.25">
      <c r="A259" t="s">
        <v>55</v>
      </c>
      <c r="B259" t="s">
        <v>213</v>
      </c>
      <c r="C259">
        <v>20</v>
      </c>
      <c r="D259" t="s">
        <v>183</v>
      </c>
      <c r="E259" t="s">
        <v>214</v>
      </c>
      <c r="F259">
        <v>17</v>
      </c>
      <c r="G259">
        <v>47</v>
      </c>
      <c r="H259" t="s">
        <v>211</v>
      </c>
      <c r="I259">
        <v>0</v>
      </c>
      <c r="J259" t="s">
        <v>200</v>
      </c>
    </row>
    <row r="260" spans="1:10" x14ac:dyDescent="0.25">
      <c r="A260" t="s">
        <v>55</v>
      </c>
      <c r="B260" t="s">
        <v>213</v>
      </c>
      <c r="C260">
        <v>31</v>
      </c>
      <c r="D260" t="s">
        <v>143</v>
      </c>
      <c r="E260" t="s">
        <v>106</v>
      </c>
      <c r="F260">
        <v>12</v>
      </c>
      <c r="G260">
        <v>27</v>
      </c>
      <c r="H260" t="s">
        <v>211</v>
      </c>
      <c r="I260">
        <v>0</v>
      </c>
      <c r="J260" t="s">
        <v>200</v>
      </c>
    </row>
    <row r="261" spans="1:10" x14ac:dyDescent="0.25">
      <c r="A261" t="s">
        <v>55</v>
      </c>
      <c r="B261" t="s">
        <v>213</v>
      </c>
      <c r="C261">
        <v>10</v>
      </c>
      <c r="D261" t="s">
        <v>132</v>
      </c>
      <c r="E261" t="s">
        <v>208</v>
      </c>
      <c r="F261">
        <v>4</v>
      </c>
      <c r="G261">
        <v>8</v>
      </c>
      <c r="H261" t="s">
        <v>211</v>
      </c>
      <c r="I261">
        <v>0</v>
      </c>
      <c r="J261" t="s">
        <v>200</v>
      </c>
    </row>
    <row r="262" spans="1:10" x14ac:dyDescent="0.25">
      <c r="A262" t="s">
        <v>56</v>
      </c>
      <c r="B262">
        <v>1</v>
      </c>
      <c r="C262">
        <v>44</v>
      </c>
      <c r="D262" t="s">
        <v>42</v>
      </c>
      <c r="E262" t="s">
        <v>82</v>
      </c>
      <c r="F262">
        <v>6</v>
      </c>
      <c r="G262">
        <v>58</v>
      </c>
      <c r="H262" s="2">
        <v>7.1056863425925931E-2</v>
      </c>
      <c r="I262">
        <v>25</v>
      </c>
      <c r="J262" t="s">
        <v>200</v>
      </c>
    </row>
    <row r="263" spans="1:10" x14ac:dyDescent="0.25">
      <c r="A263" t="s">
        <v>56</v>
      </c>
      <c r="B263">
        <v>2</v>
      </c>
      <c r="C263">
        <v>11</v>
      </c>
      <c r="D263" t="s">
        <v>97</v>
      </c>
      <c r="E263" t="s">
        <v>207</v>
      </c>
      <c r="F263">
        <v>3</v>
      </c>
      <c r="G263">
        <v>58</v>
      </c>
      <c r="H263">
        <v>31.632999999999999</v>
      </c>
      <c r="I263">
        <v>18</v>
      </c>
      <c r="J263" t="s">
        <v>200</v>
      </c>
    </row>
    <row r="264" spans="1:10" x14ac:dyDescent="0.25">
      <c r="A264" t="s">
        <v>56</v>
      </c>
      <c r="B264">
        <v>3</v>
      </c>
      <c r="C264">
        <v>5</v>
      </c>
      <c r="D264" t="s">
        <v>147</v>
      </c>
      <c r="E264" t="s">
        <v>122</v>
      </c>
      <c r="F264">
        <v>11</v>
      </c>
      <c r="G264">
        <v>58</v>
      </c>
      <c r="H264">
        <v>31.96</v>
      </c>
      <c r="I264">
        <v>15</v>
      </c>
      <c r="J264" t="s">
        <v>200</v>
      </c>
    </row>
    <row r="265" spans="1:10" x14ac:dyDescent="0.25">
      <c r="A265" t="s">
        <v>56</v>
      </c>
      <c r="B265">
        <v>4</v>
      </c>
      <c r="C265">
        <v>16</v>
      </c>
      <c r="D265" t="s">
        <v>120</v>
      </c>
      <c r="E265" t="s">
        <v>122</v>
      </c>
      <c r="F265">
        <v>12</v>
      </c>
      <c r="G265">
        <v>58</v>
      </c>
      <c r="H265">
        <v>33.857999999999997</v>
      </c>
      <c r="I265">
        <v>12</v>
      </c>
      <c r="J265" t="s">
        <v>200</v>
      </c>
    </row>
    <row r="266" spans="1:10" x14ac:dyDescent="0.25">
      <c r="A266" t="s">
        <v>56</v>
      </c>
      <c r="B266">
        <v>5</v>
      </c>
      <c r="C266">
        <v>55</v>
      </c>
      <c r="D266" t="s">
        <v>18</v>
      </c>
      <c r="E266" t="s">
        <v>205</v>
      </c>
      <c r="F266">
        <v>15</v>
      </c>
      <c r="G266">
        <v>58</v>
      </c>
      <c r="H266">
        <v>34.363</v>
      </c>
      <c r="I266">
        <v>10</v>
      </c>
      <c r="J266" t="s">
        <v>200</v>
      </c>
    </row>
    <row r="267" spans="1:10" x14ac:dyDescent="0.25">
      <c r="A267" t="s">
        <v>56</v>
      </c>
      <c r="B267">
        <v>6</v>
      </c>
      <c r="C267">
        <v>33</v>
      </c>
      <c r="D267" t="s">
        <v>23</v>
      </c>
      <c r="E267" t="s">
        <v>212</v>
      </c>
      <c r="F267">
        <v>2</v>
      </c>
      <c r="G267">
        <v>58</v>
      </c>
      <c r="H267">
        <v>44.872999999999998</v>
      </c>
      <c r="I267">
        <v>8</v>
      </c>
      <c r="J267" t="s">
        <v>200</v>
      </c>
    </row>
    <row r="268" spans="1:10" x14ac:dyDescent="0.25">
      <c r="A268" t="s">
        <v>56</v>
      </c>
      <c r="B268">
        <v>7</v>
      </c>
      <c r="C268">
        <v>23</v>
      </c>
      <c r="D268" t="s">
        <v>114</v>
      </c>
      <c r="E268" t="s">
        <v>212</v>
      </c>
      <c r="F268">
        <v>4</v>
      </c>
      <c r="G268">
        <v>58</v>
      </c>
      <c r="H268">
        <v>46.484000000000002</v>
      </c>
      <c r="I268">
        <v>6</v>
      </c>
      <c r="J268" t="s">
        <v>200</v>
      </c>
    </row>
    <row r="269" spans="1:10" x14ac:dyDescent="0.25">
      <c r="A269" t="s">
        <v>56</v>
      </c>
      <c r="B269">
        <v>8</v>
      </c>
      <c r="C269">
        <v>4</v>
      </c>
      <c r="D269" t="s">
        <v>127</v>
      </c>
      <c r="E269" t="s">
        <v>205</v>
      </c>
      <c r="F269">
        <v>14</v>
      </c>
      <c r="G269">
        <v>58</v>
      </c>
      <c r="H269">
        <v>61.259</v>
      </c>
      <c r="I269">
        <v>5</v>
      </c>
      <c r="J269" t="s">
        <v>206</v>
      </c>
    </row>
    <row r="270" spans="1:10" x14ac:dyDescent="0.25">
      <c r="A270" t="s">
        <v>56</v>
      </c>
      <c r="B270">
        <v>9</v>
      </c>
      <c r="C270">
        <v>18</v>
      </c>
      <c r="D270" t="s">
        <v>137</v>
      </c>
      <c r="E270" t="s">
        <v>207</v>
      </c>
      <c r="F270">
        <v>1</v>
      </c>
      <c r="G270">
        <v>58</v>
      </c>
      <c r="H270">
        <v>72.352999999999994</v>
      </c>
      <c r="I270">
        <v>2</v>
      </c>
      <c r="J270" t="s">
        <v>200</v>
      </c>
    </row>
    <row r="271" spans="1:10" x14ac:dyDescent="0.25">
      <c r="A271" t="s">
        <v>56</v>
      </c>
      <c r="B271">
        <v>10</v>
      </c>
      <c r="C271">
        <v>3</v>
      </c>
      <c r="D271" t="s">
        <v>104</v>
      </c>
      <c r="E271" t="s">
        <v>106</v>
      </c>
      <c r="F271">
        <v>5</v>
      </c>
      <c r="G271">
        <v>58</v>
      </c>
      <c r="H271">
        <v>95.46</v>
      </c>
      <c r="I271">
        <v>1</v>
      </c>
      <c r="J271" t="s">
        <v>200</v>
      </c>
    </row>
    <row r="272" spans="1:10" x14ac:dyDescent="0.25">
      <c r="A272" t="s">
        <v>56</v>
      </c>
      <c r="B272">
        <v>11</v>
      </c>
      <c r="C272">
        <v>31</v>
      </c>
      <c r="D272" t="s">
        <v>143</v>
      </c>
      <c r="E272" t="s">
        <v>106</v>
      </c>
      <c r="F272">
        <v>7</v>
      </c>
      <c r="G272">
        <v>57</v>
      </c>
      <c r="H272" t="s">
        <v>215</v>
      </c>
      <c r="I272">
        <v>0</v>
      </c>
      <c r="J272" t="s">
        <v>200</v>
      </c>
    </row>
    <row r="273" spans="1:10" x14ac:dyDescent="0.25">
      <c r="A273" t="s">
        <v>56</v>
      </c>
      <c r="B273">
        <v>12</v>
      </c>
      <c r="C273">
        <v>26</v>
      </c>
      <c r="D273" t="s">
        <v>151</v>
      </c>
      <c r="E273" t="s">
        <v>208</v>
      </c>
      <c r="F273">
        <v>16</v>
      </c>
      <c r="G273">
        <v>57</v>
      </c>
      <c r="H273" t="s">
        <v>215</v>
      </c>
      <c r="I273">
        <v>0</v>
      </c>
      <c r="J273" t="s">
        <v>200</v>
      </c>
    </row>
    <row r="274" spans="1:10" x14ac:dyDescent="0.25">
      <c r="A274" t="s">
        <v>56</v>
      </c>
      <c r="B274">
        <v>13</v>
      </c>
      <c r="C274">
        <v>10</v>
      </c>
      <c r="D274" t="s">
        <v>132</v>
      </c>
      <c r="E274" t="s">
        <v>208</v>
      </c>
      <c r="F274">
        <v>19</v>
      </c>
      <c r="G274">
        <v>57</v>
      </c>
      <c r="H274" t="s">
        <v>215</v>
      </c>
      <c r="I274">
        <v>0</v>
      </c>
      <c r="J274" t="s">
        <v>200</v>
      </c>
    </row>
    <row r="275" spans="1:10" x14ac:dyDescent="0.25">
      <c r="A275" t="s">
        <v>56</v>
      </c>
      <c r="B275">
        <v>14</v>
      </c>
      <c r="C275">
        <v>77</v>
      </c>
      <c r="D275" t="s">
        <v>32</v>
      </c>
      <c r="E275" t="s">
        <v>82</v>
      </c>
      <c r="F275">
        <v>9</v>
      </c>
      <c r="G275">
        <v>57</v>
      </c>
      <c r="H275" t="s">
        <v>215</v>
      </c>
      <c r="I275">
        <v>0</v>
      </c>
      <c r="J275" t="s">
        <v>200</v>
      </c>
    </row>
    <row r="276" spans="1:10" x14ac:dyDescent="0.25">
      <c r="A276" t="s">
        <v>56</v>
      </c>
      <c r="B276">
        <v>15</v>
      </c>
      <c r="C276">
        <v>7</v>
      </c>
      <c r="D276" t="s">
        <v>161</v>
      </c>
      <c r="E276" t="s">
        <v>209</v>
      </c>
      <c r="F276">
        <v>8</v>
      </c>
      <c r="G276">
        <v>57</v>
      </c>
      <c r="H276" t="s">
        <v>215</v>
      </c>
      <c r="I276">
        <v>0</v>
      </c>
      <c r="J276" t="s">
        <v>200</v>
      </c>
    </row>
    <row r="277" spans="1:10" x14ac:dyDescent="0.25">
      <c r="A277" t="s">
        <v>56</v>
      </c>
      <c r="B277">
        <v>16</v>
      </c>
      <c r="C277">
        <v>63</v>
      </c>
      <c r="D277" t="s">
        <v>65</v>
      </c>
      <c r="E277" t="s">
        <v>210</v>
      </c>
      <c r="F277">
        <v>20</v>
      </c>
      <c r="G277">
        <v>57</v>
      </c>
      <c r="H277" t="s">
        <v>215</v>
      </c>
      <c r="I277">
        <v>0</v>
      </c>
      <c r="J277" t="s">
        <v>200</v>
      </c>
    </row>
    <row r="278" spans="1:10" x14ac:dyDescent="0.25">
      <c r="A278" t="s">
        <v>56</v>
      </c>
      <c r="B278">
        <v>17</v>
      </c>
      <c r="C278">
        <v>20</v>
      </c>
      <c r="D278" t="s">
        <v>183</v>
      </c>
      <c r="E278" t="s">
        <v>214</v>
      </c>
      <c r="F278">
        <v>13</v>
      </c>
      <c r="G278">
        <v>55</v>
      </c>
      <c r="H278" t="s">
        <v>211</v>
      </c>
      <c r="I278">
        <v>0</v>
      </c>
      <c r="J278" t="s">
        <v>200</v>
      </c>
    </row>
    <row r="279" spans="1:10" x14ac:dyDescent="0.25">
      <c r="A279" t="s">
        <v>56</v>
      </c>
      <c r="B279" t="s">
        <v>213</v>
      </c>
      <c r="C279">
        <v>8</v>
      </c>
      <c r="D279" t="s">
        <v>177</v>
      </c>
      <c r="E279" t="s">
        <v>214</v>
      </c>
      <c r="F279">
        <v>17</v>
      </c>
      <c r="G279">
        <v>49</v>
      </c>
      <c r="H279" t="s">
        <v>211</v>
      </c>
      <c r="I279">
        <v>0</v>
      </c>
      <c r="J279" t="s">
        <v>200</v>
      </c>
    </row>
    <row r="280" spans="1:10" x14ac:dyDescent="0.25">
      <c r="A280" t="s">
        <v>56</v>
      </c>
      <c r="B280" t="s">
        <v>213</v>
      </c>
      <c r="C280">
        <v>6</v>
      </c>
      <c r="D280" t="s">
        <v>187</v>
      </c>
      <c r="E280" t="s">
        <v>210</v>
      </c>
      <c r="F280">
        <v>18</v>
      </c>
      <c r="G280">
        <v>39</v>
      </c>
      <c r="H280" t="s">
        <v>211</v>
      </c>
      <c r="I280">
        <v>0</v>
      </c>
      <c r="J280" t="s">
        <v>200</v>
      </c>
    </row>
    <row r="281" spans="1:10" x14ac:dyDescent="0.25">
      <c r="A281" t="s">
        <v>56</v>
      </c>
      <c r="B281" t="s">
        <v>213</v>
      </c>
      <c r="C281">
        <v>99</v>
      </c>
      <c r="D281" t="s">
        <v>167</v>
      </c>
      <c r="E281" t="s">
        <v>209</v>
      </c>
      <c r="F281">
        <v>10</v>
      </c>
      <c r="G281">
        <v>11</v>
      </c>
      <c r="H281" t="s">
        <v>211</v>
      </c>
      <c r="I281">
        <v>0</v>
      </c>
      <c r="J281" t="s">
        <v>200</v>
      </c>
    </row>
    <row r="282" spans="1:10" x14ac:dyDescent="0.25">
      <c r="A282" t="s">
        <v>60</v>
      </c>
      <c r="B282">
        <v>1</v>
      </c>
      <c r="C282">
        <v>44</v>
      </c>
      <c r="D282" t="s">
        <v>42</v>
      </c>
      <c r="E282" t="s">
        <v>82</v>
      </c>
      <c r="F282">
        <v>1</v>
      </c>
      <c r="G282">
        <v>57</v>
      </c>
      <c r="H282" s="2">
        <v>0.12485549768518518</v>
      </c>
      <c r="I282">
        <v>25</v>
      </c>
      <c r="J282" t="s">
        <v>200</v>
      </c>
    </row>
    <row r="283" spans="1:10" x14ac:dyDescent="0.25">
      <c r="A283" t="s">
        <v>60</v>
      </c>
      <c r="B283">
        <v>2</v>
      </c>
      <c r="C283">
        <v>33</v>
      </c>
      <c r="D283" t="s">
        <v>23</v>
      </c>
      <c r="E283" t="s">
        <v>212</v>
      </c>
      <c r="F283">
        <v>3</v>
      </c>
      <c r="G283">
        <v>57</v>
      </c>
      <c r="H283">
        <v>1.254</v>
      </c>
      <c r="I283">
        <v>19</v>
      </c>
      <c r="J283" t="s">
        <v>206</v>
      </c>
    </row>
    <row r="284" spans="1:10" x14ac:dyDescent="0.25">
      <c r="A284" t="s">
        <v>60</v>
      </c>
      <c r="B284">
        <v>3</v>
      </c>
      <c r="C284">
        <v>23</v>
      </c>
      <c r="D284" t="s">
        <v>114</v>
      </c>
      <c r="E284" t="s">
        <v>212</v>
      </c>
      <c r="F284">
        <v>4</v>
      </c>
      <c r="G284">
        <v>57</v>
      </c>
      <c r="H284">
        <v>8.0050000000000008</v>
      </c>
      <c r="I284">
        <v>15</v>
      </c>
      <c r="J284" t="s">
        <v>200</v>
      </c>
    </row>
    <row r="285" spans="1:10" x14ac:dyDescent="0.25">
      <c r="A285" t="s">
        <v>60</v>
      </c>
      <c r="B285">
        <v>4</v>
      </c>
      <c r="C285">
        <v>4</v>
      </c>
      <c r="D285" t="s">
        <v>127</v>
      </c>
      <c r="E285" t="s">
        <v>205</v>
      </c>
      <c r="F285">
        <v>9</v>
      </c>
      <c r="G285">
        <v>57</v>
      </c>
      <c r="H285">
        <v>11.337</v>
      </c>
      <c r="I285">
        <v>12</v>
      </c>
      <c r="J285" t="s">
        <v>200</v>
      </c>
    </row>
    <row r="286" spans="1:10" x14ac:dyDescent="0.25">
      <c r="A286" t="s">
        <v>60</v>
      </c>
      <c r="B286">
        <v>5</v>
      </c>
      <c r="C286">
        <v>55</v>
      </c>
      <c r="D286" t="s">
        <v>18</v>
      </c>
      <c r="E286" t="s">
        <v>205</v>
      </c>
      <c r="F286">
        <v>15</v>
      </c>
      <c r="G286">
        <v>57</v>
      </c>
      <c r="H286">
        <v>11.787000000000001</v>
      </c>
      <c r="I286">
        <v>10</v>
      </c>
      <c r="J286" t="s">
        <v>200</v>
      </c>
    </row>
    <row r="287" spans="1:10" x14ac:dyDescent="0.25">
      <c r="A287" t="s">
        <v>60</v>
      </c>
      <c r="B287">
        <v>6</v>
      </c>
      <c r="C287">
        <v>10</v>
      </c>
      <c r="D287" t="s">
        <v>132</v>
      </c>
      <c r="E287" t="s">
        <v>208</v>
      </c>
      <c r="F287">
        <v>8</v>
      </c>
      <c r="G287">
        <v>57</v>
      </c>
      <c r="H287">
        <v>11.942</v>
      </c>
      <c r="I287">
        <v>8</v>
      </c>
      <c r="J287" t="s">
        <v>200</v>
      </c>
    </row>
    <row r="288" spans="1:10" x14ac:dyDescent="0.25">
      <c r="A288" t="s">
        <v>60</v>
      </c>
      <c r="B288">
        <v>7</v>
      </c>
      <c r="C288">
        <v>3</v>
      </c>
      <c r="D288" t="s">
        <v>104</v>
      </c>
      <c r="E288" t="s">
        <v>106</v>
      </c>
      <c r="F288">
        <v>6</v>
      </c>
      <c r="G288">
        <v>57</v>
      </c>
      <c r="H288">
        <v>19.367999999999999</v>
      </c>
      <c r="I288">
        <v>6</v>
      </c>
      <c r="J288" t="s">
        <v>200</v>
      </c>
    </row>
    <row r="289" spans="1:10" x14ac:dyDescent="0.25">
      <c r="A289" t="s">
        <v>60</v>
      </c>
      <c r="B289">
        <v>8</v>
      </c>
      <c r="C289">
        <v>77</v>
      </c>
      <c r="D289" t="s">
        <v>32</v>
      </c>
      <c r="E289" t="s">
        <v>82</v>
      </c>
      <c r="F289">
        <v>2</v>
      </c>
      <c r="G289">
        <v>57</v>
      </c>
      <c r="H289">
        <v>19.68</v>
      </c>
      <c r="I289">
        <v>4</v>
      </c>
      <c r="J289" t="s">
        <v>200</v>
      </c>
    </row>
    <row r="290" spans="1:10" x14ac:dyDescent="0.25">
      <c r="A290" t="s">
        <v>60</v>
      </c>
      <c r="B290">
        <v>9</v>
      </c>
      <c r="C290">
        <v>31</v>
      </c>
      <c r="D290" t="s">
        <v>143</v>
      </c>
      <c r="E290" t="s">
        <v>106</v>
      </c>
      <c r="F290">
        <v>7</v>
      </c>
      <c r="G290">
        <v>57</v>
      </c>
      <c r="H290">
        <v>22.803000000000001</v>
      </c>
      <c r="I290">
        <v>2</v>
      </c>
      <c r="J290" t="s">
        <v>200</v>
      </c>
    </row>
    <row r="291" spans="1:10" x14ac:dyDescent="0.25">
      <c r="A291" t="s">
        <v>60</v>
      </c>
      <c r="B291">
        <v>10</v>
      </c>
      <c r="C291">
        <v>16</v>
      </c>
      <c r="D291" t="s">
        <v>120</v>
      </c>
      <c r="E291" t="s">
        <v>122</v>
      </c>
      <c r="F291">
        <v>12</v>
      </c>
      <c r="G291">
        <v>56</v>
      </c>
      <c r="H291" t="s">
        <v>215</v>
      </c>
      <c r="I291">
        <v>1</v>
      </c>
      <c r="J291" t="s">
        <v>200</v>
      </c>
    </row>
    <row r="292" spans="1:10" x14ac:dyDescent="0.25">
      <c r="A292" t="s">
        <v>60</v>
      </c>
      <c r="B292">
        <v>11</v>
      </c>
      <c r="C292">
        <v>26</v>
      </c>
      <c r="D292" t="s">
        <v>151</v>
      </c>
      <c r="E292" t="s">
        <v>208</v>
      </c>
      <c r="F292">
        <v>10</v>
      </c>
      <c r="G292">
        <v>56</v>
      </c>
      <c r="H292" t="s">
        <v>215</v>
      </c>
      <c r="I292">
        <v>0</v>
      </c>
      <c r="J292" t="s">
        <v>200</v>
      </c>
    </row>
    <row r="293" spans="1:10" x14ac:dyDescent="0.25">
      <c r="A293" t="s">
        <v>60</v>
      </c>
      <c r="B293">
        <v>12</v>
      </c>
      <c r="C293">
        <v>63</v>
      </c>
      <c r="D293" t="s">
        <v>65</v>
      </c>
      <c r="E293" t="s">
        <v>210</v>
      </c>
      <c r="F293">
        <v>14</v>
      </c>
      <c r="G293">
        <v>56</v>
      </c>
      <c r="H293" t="s">
        <v>215</v>
      </c>
      <c r="I293">
        <v>0</v>
      </c>
      <c r="J293" t="s">
        <v>200</v>
      </c>
    </row>
    <row r="294" spans="1:10" x14ac:dyDescent="0.25">
      <c r="A294" t="s">
        <v>60</v>
      </c>
      <c r="B294">
        <v>13</v>
      </c>
      <c r="C294">
        <v>5</v>
      </c>
      <c r="D294" t="s">
        <v>147</v>
      </c>
      <c r="E294" t="s">
        <v>122</v>
      </c>
      <c r="F294">
        <v>11</v>
      </c>
      <c r="G294">
        <v>56</v>
      </c>
      <c r="H294" t="s">
        <v>215</v>
      </c>
      <c r="I294">
        <v>0</v>
      </c>
      <c r="J294" t="s">
        <v>200</v>
      </c>
    </row>
    <row r="295" spans="1:10" x14ac:dyDescent="0.25">
      <c r="A295" t="s">
        <v>60</v>
      </c>
      <c r="B295">
        <v>14</v>
      </c>
      <c r="C295">
        <v>6</v>
      </c>
      <c r="D295" t="s">
        <v>187</v>
      </c>
      <c r="E295" t="s">
        <v>210</v>
      </c>
      <c r="F295">
        <v>20</v>
      </c>
      <c r="G295">
        <v>56</v>
      </c>
      <c r="H295" t="s">
        <v>215</v>
      </c>
      <c r="I295">
        <v>0</v>
      </c>
      <c r="J295" t="s">
        <v>200</v>
      </c>
    </row>
    <row r="296" spans="1:10" x14ac:dyDescent="0.25">
      <c r="A296" t="s">
        <v>60</v>
      </c>
      <c r="B296">
        <v>15</v>
      </c>
      <c r="C296">
        <v>7</v>
      </c>
      <c r="D296" t="s">
        <v>161</v>
      </c>
      <c r="E296" t="s">
        <v>209</v>
      </c>
      <c r="F296">
        <v>17</v>
      </c>
      <c r="G296">
        <v>56</v>
      </c>
      <c r="H296" t="s">
        <v>215</v>
      </c>
      <c r="I296">
        <v>0</v>
      </c>
      <c r="J296" t="s">
        <v>200</v>
      </c>
    </row>
    <row r="297" spans="1:10" x14ac:dyDescent="0.25">
      <c r="A297" t="s">
        <v>60</v>
      </c>
      <c r="B297">
        <v>16</v>
      </c>
      <c r="C297">
        <v>99</v>
      </c>
      <c r="D297" t="s">
        <v>167</v>
      </c>
      <c r="E297" t="s">
        <v>209</v>
      </c>
      <c r="F297">
        <v>16</v>
      </c>
      <c r="G297">
        <v>56</v>
      </c>
      <c r="H297" t="s">
        <v>215</v>
      </c>
      <c r="I297">
        <v>0</v>
      </c>
      <c r="J297" t="s">
        <v>200</v>
      </c>
    </row>
    <row r="298" spans="1:10" x14ac:dyDescent="0.25">
      <c r="A298" t="s">
        <v>60</v>
      </c>
      <c r="B298">
        <v>17</v>
      </c>
      <c r="C298">
        <v>20</v>
      </c>
      <c r="D298" t="s">
        <v>183</v>
      </c>
      <c r="E298" t="s">
        <v>214</v>
      </c>
      <c r="F298">
        <v>18</v>
      </c>
      <c r="G298">
        <v>56</v>
      </c>
      <c r="H298" t="s">
        <v>215</v>
      </c>
      <c r="I298">
        <v>0</v>
      </c>
      <c r="J298" t="s">
        <v>200</v>
      </c>
    </row>
    <row r="299" spans="1:10" x14ac:dyDescent="0.25">
      <c r="A299" t="s">
        <v>60</v>
      </c>
      <c r="B299">
        <v>18</v>
      </c>
      <c r="C299">
        <v>11</v>
      </c>
      <c r="D299" t="s">
        <v>97</v>
      </c>
      <c r="E299" t="s">
        <v>207</v>
      </c>
      <c r="F299">
        <v>5</v>
      </c>
      <c r="G299">
        <v>53</v>
      </c>
      <c r="H299" t="s">
        <v>211</v>
      </c>
      <c r="I299">
        <v>0</v>
      </c>
      <c r="J299" t="s">
        <v>200</v>
      </c>
    </row>
    <row r="300" spans="1:10" x14ac:dyDescent="0.25">
      <c r="A300" t="s">
        <v>60</v>
      </c>
      <c r="B300" t="s">
        <v>213</v>
      </c>
      <c r="C300">
        <v>18</v>
      </c>
      <c r="D300" t="s">
        <v>137</v>
      </c>
      <c r="E300" t="s">
        <v>207</v>
      </c>
      <c r="F300">
        <v>13</v>
      </c>
      <c r="G300">
        <v>2</v>
      </c>
      <c r="H300" t="s">
        <v>211</v>
      </c>
      <c r="I300">
        <v>0</v>
      </c>
      <c r="J300" t="s">
        <v>200</v>
      </c>
    </row>
    <row r="301" spans="1:10" x14ac:dyDescent="0.25">
      <c r="A301" t="s">
        <v>60</v>
      </c>
      <c r="B301" t="s">
        <v>213</v>
      </c>
      <c r="C301">
        <v>8</v>
      </c>
      <c r="D301" t="s">
        <v>177</v>
      </c>
      <c r="E301" t="s">
        <v>214</v>
      </c>
      <c r="F301">
        <v>19</v>
      </c>
      <c r="G301">
        <v>0</v>
      </c>
      <c r="H301" t="s">
        <v>211</v>
      </c>
      <c r="I301">
        <v>0</v>
      </c>
      <c r="J301" t="s">
        <v>200</v>
      </c>
    </row>
    <row r="302" spans="1:10" x14ac:dyDescent="0.25">
      <c r="A302" t="s">
        <v>61</v>
      </c>
      <c r="B302">
        <v>1</v>
      </c>
      <c r="C302">
        <v>11</v>
      </c>
      <c r="D302" t="s">
        <v>97</v>
      </c>
      <c r="E302" t="s">
        <v>207</v>
      </c>
      <c r="F302">
        <v>5</v>
      </c>
      <c r="G302">
        <v>87</v>
      </c>
      <c r="H302" s="2">
        <v>6.3369375000000006E-2</v>
      </c>
      <c r="I302">
        <v>25</v>
      </c>
      <c r="J302" t="s">
        <v>200</v>
      </c>
    </row>
    <row r="303" spans="1:10" x14ac:dyDescent="0.25">
      <c r="A303" t="s">
        <v>61</v>
      </c>
      <c r="B303">
        <v>2</v>
      </c>
      <c r="C303">
        <v>31</v>
      </c>
      <c r="D303" t="s">
        <v>143</v>
      </c>
      <c r="E303" t="s">
        <v>106</v>
      </c>
      <c r="F303">
        <v>11</v>
      </c>
      <c r="G303">
        <v>87</v>
      </c>
      <c r="H303">
        <v>10.518000000000001</v>
      </c>
      <c r="I303">
        <v>18</v>
      </c>
      <c r="J303" t="s">
        <v>200</v>
      </c>
    </row>
    <row r="304" spans="1:10" x14ac:dyDescent="0.25">
      <c r="A304" t="s">
        <v>61</v>
      </c>
      <c r="B304">
        <v>3</v>
      </c>
      <c r="C304">
        <v>18</v>
      </c>
      <c r="D304" t="s">
        <v>137</v>
      </c>
      <c r="E304" t="s">
        <v>207</v>
      </c>
      <c r="F304">
        <v>10</v>
      </c>
      <c r="G304">
        <v>87</v>
      </c>
      <c r="H304">
        <v>11.869</v>
      </c>
      <c r="I304">
        <v>15</v>
      </c>
      <c r="J304" t="s">
        <v>200</v>
      </c>
    </row>
    <row r="305" spans="1:10" x14ac:dyDescent="0.25">
      <c r="A305" t="s">
        <v>61</v>
      </c>
      <c r="B305">
        <v>4</v>
      </c>
      <c r="C305">
        <v>55</v>
      </c>
      <c r="D305" t="s">
        <v>18</v>
      </c>
      <c r="E305" t="s">
        <v>205</v>
      </c>
      <c r="F305">
        <v>8</v>
      </c>
      <c r="G305">
        <v>87</v>
      </c>
      <c r="H305">
        <v>12.58</v>
      </c>
      <c r="I305">
        <v>12</v>
      </c>
      <c r="J305" t="s">
        <v>200</v>
      </c>
    </row>
    <row r="306" spans="1:10" x14ac:dyDescent="0.25">
      <c r="A306" t="s">
        <v>61</v>
      </c>
      <c r="B306">
        <v>5</v>
      </c>
      <c r="C306">
        <v>3</v>
      </c>
      <c r="D306" t="s">
        <v>104</v>
      </c>
      <c r="E306" t="s">
        <v>106</v>
      </c>
      <c r="F306">
        <v>7</v>
      </c>
      <c r="G306">
        <v>87</v>
      </c>
      <c r="H306">
        <v>13.33</v>
      </c>
      <c r="I306">
        <v>10</v>
      </c>
      <c r="J306" t="s">
        <v>200</v>
      </c>
    </row>
    <row r="307" spans="1:10" x14ac:dyDescent="0.25">
      <c r="A307" t="s">
        <v>61</v>
      </c>
      <c r="B307">
        <v>6</v>
      </c>
      <c r="C307">
        <v>23</v>
      </c>
      <c r="D307" t="s">
        <v>114</v>
      </c>
      <c r="E307" t="s">
        <v>212</v>
      </c>
      <c r="F307">
        <v>12</v>
      </c>
      <c r="G307">
        <v>87</v>
      </c>
      <c r="H307">
        <v>13.842000000000001</v>
      </c>
      <c r="I307">
        <v>8</v>
      </c>
      <c r="J307" t="s">
        <v>200</v>
      </c>
    </row>
    <row r="308" spans="1:10" x14ac:dyDescent="0.25">
      <c r="A308" t="s">
        <v>61</v>
      </c>
      <c r="B308">
        <v>7</v>
      </c>
      <c r="C308">
        <v>26</v>
      </c>
      <c r="D308" t="s">
        <v>151</v>
      </c>
      <c r="E308" t="s">
        <v>208</v>
      </c>
      <c r="F308">
        <v>6</v>
      </c>
      <c r="G308">
        <v>87</v>
      </c>
      <c r="H308">
        <v>14.534000000000001</v>
      </c>
      <c r="I308">
        <v>6</v>
      </c>
      <c r="J308" t="s">
        <v>200</v>
      </c>
    </row>
    <row r="309" spans="1:10" x14ac:dyDescent="0.25">
      <c r="A309" t="s">
        <v>61</v>
      </c>
      <c r="B309">
        <v>8</v>
      </c>
      <c r="C309">
        <v>77</v>
      </c>
      <c r="D309" t="s">
        <v>32</v>
      </c>
      <c r="E309" t="s">
        <v>82</v>
      </c>
      <c r="F309">
        <v>1</v>
      </c>
      <c r="G309">
        <v>87</v>
      </c>
      <c r="H309">
        <v>15.388999999999999</v>
      </c>
      <c r="I309">
        <v>4</v>
      </c>
      <c r="J309" t="s">
        <v>200</v>
      </c>
    </row>
    <row r="310" spans="1:10" x14ac:dyDescent="0.25">
      <c r="A310" t="s">
        <v>61</v>
      </c>
      <c r="B310">
        <v>9</v>
      </c>
      <c r="C310">
        <v>63</v>
      </c>
      <c r="D310" t="s">
        <v>65</v>
      </c>
      <c r="E310" t="s">
        <v>82</v>
      </c>
      <c r="F310">
        <v>2</v>
      </c>
      <c r="G310">
        <v>87</v>
      </c>
      <c r="H310">
        <v>18.556000000000001</v>
      </c>
      <c r="I310">
        <v>3</v>
      </c>
      <c r="J310" t="s">
        <v>206</v>
      </c>
    </row>
    <row r="311" spans="1:10" x14ac:dyDescent="0.25">
      <c r="A311" t="s">
        <v>61</v>
      </c>
      <c r="B311">
        <v>10</v>
      </c>
      <c r="C311">
        <v>4</v>
      </c>
      <c r="D311" t="s">
        <v>127</v>
      </c>
      <c r="E311" t="s">
        <v>205</v>
      </c>
      <c r="F311">
        <v>15</v>
      </c>
      <c r="G311">
        <v>87</v>
      </c>
      <c r="H311">
        <v>19.541</v>
      </c>
      <c r="I311">
        <v>1</v>
      </c>
      <c r="J311" t="s">
        <v>200</v>
      </c>
    </row>
    <row r="312" spans="1:10" x14ac:dyDescent="0.25">
      <c r="A312" t="s">
        <v>61</v>
      </c>
      <c r="B312">
        <v>11</v>
      </c>
      <c r="C312">
        <v>10</v>
      </c>
      <c r="D312" t="s">
        <v>132</v>
      </c>
      <c r="E312" t="s">
        <v>208</v>
      </c>
      <c r="F312">
        <v>9</v>
      </c>
      <c r="G312">
        <v>87</v>
      </c>
      <c r="H312">
        <v>20.527000000000001</v>
      </c>
      <c r="I312">
        <v>0</v>
      </c>
      <c r="J312" t="s">
        <v>200</v>
      </c>
    </row>
    <row r="313" spans="1:10" x14ac:dyDescent="0.25">
      <c r="A313" t="s">
        <v>61</v>
      </c>
      <c r="B313">
        <v>12</v>
      </c>
      <c r="C313">
        <v>5</v>
      </c>
      <c r="D313" t="s">
        <v>147</v>
      </c>
      <c r="E313" t="s">
        <v>122</v>
      </c>
      <c r="F313">
        <v>13</v>
      </c>
      <c r="G313">
        <v>87</v>
      </c>
      <c r="H313">
        <v>22.611000000000001</v>
      </c>
      <c r="I313">
        <v>0</v>
      </c>
      <c r="J313" t="s">
        <v>200</v>
      </c>
    </row>
    <row r="314" spans="1:10" x14ac:dyDescent="0.25">
      <c r="A314" t="s">
        <v>61</v>
      </c>
      <c r="B314">
        <v>13</v>
      </c>
      <c r="C314">
        <v>99</v>
      </c>
      <c r="D314" t="s">
        <v>167</v>
      </c>
      <c r="E314" t="s">
        <v>209</v>
      </c>
      <c r="F314">
        <v>14</v>
      </c>
      <c r="G314">
        <v>87</v>
      </c>
      <c r="H314">
        <v>24.111000000000001</v>
      </c>
      <c r="I314">
        <v>0</v>
      </c>
      <c r="J314" t="s">
        <v>200</v>
      </c>
    </row>
    <row r="315" spans="1:10" x14ac:dyDescent="0.25">
      <c r="A315" t="s">
        <v>61</v>
      </c>
      <c r="B315">
        <v>14</v>
      </c>
      <c r="C315">
        <v>7</v>
      </c>
      <c r="D315" t="s">
        <v>161</v>
      </c>
      <c r="E315" t="s">
        <v>209</v>
      </c>
      <c r="F315">
        <v>19</v>
      </c>
      <c r="G315">
        <v>87</v>
      </c>
      <c r="H315">
        <v>26.152999999999999</v>
      </c>
      <c r="I315">
        <v>0</v>
      </c>
      <c r="J315" t="s">
        <v>200</v>
      </c>
    </row>
    <row r="316" spans="1:10" x14ac:dyDescent="0.25">
      <c r="A316" t="s">
        <v>61</v>
      </c>
      <c r="B316">
        <v>15</v>
      </c>
      <c r="C316">
        <v>20</v>
      </c>
      <c r="D316" t="s">
        <v>183</v>
      </c>
      <c r="E316" t="s">
        <v>214</v>
      </c>
      <c r="F316">
        <v>16</v>
      </c>
      <c r="G316">
        <v>87</v>
      </c>
      <c r="H316">
        <v>32.369999999999997</v>
      </c>
      <c r="I316">
        <v>0</v>
      </c>
      <c r="J316" t="s">
        <v>200</v>
      </c>
    </row>
    <row r="317" spans="1:10" x14ac:dyDescent="0.25">
      <c r="A317" t="s">
        <v>61</v>
      </c>
      <c r="B317">
        <v>16</v>
      </c>
      <c r="C317">
        <v>89</v>
      </c>
      <c r="D317" t="s">
        <v>191</v>
      </c>
      <c r="E317" t="s">
        <v>210</v>
      </c>
      <c r="F317">
        <v>18</v>
      </c>
      <c r="G317">
        <v>87</v>
      </c>
      <c r="H317">
        <v>33.673999999999999</v>
      </c>
      <c r="I317">
        <v>0</v>
      </c>
      <c r="J317" t="s">
        <v>200</v>
      </c>
    </row>
    <row r="318" spans="1:10" x14ac:dyDescent="0.25">
      <c r="A318" t="s">
        <v>61</v>
      </c>
      <c r="B318">
        <v>17</v>
      </c>
      <c r="C318">
        <v>51</v>
      </c>
      <c r="D318" t="s">
        <v>194</v>
      </c>
      <c r="E318" t="s">
        <v>214</v>
      </c>
      <c r="F318">
        <v>20</v>
      </c>
      <c r="G318">
        <v>87</v>
      </c>
      <c r="H318">
        <v>36.857999999999997</v>
      </c>
      <c r="I318">
        <v>0</v>
      </c>
      <c r="J318" t="s">
        <v>200</v>
      </c>
    </row>
    <row r="319" spans="1:10" x14ac:dyDescent="0.25">
      <c r="A319" t="s">
        <v>61</v>
      </c>
      <c r="B319" t="s">
        <v>213</v>
      </c>
      <c r="C319">
        <v>6</v>
      </c>
      <c r="D319" t="s">
        <v>187</v>
      </c>
      <c r="E319" t="s">
        <v>210</v>
      </c>
      <c r="F319">
        <v>17</v>
      </c>
      <c r="G319">
        <v>52</v>
      </c>
      <c r="H319" t="s">
        <v>211</v>
      </c>
      <c r="I319">
        <v>0</v>
      </c>
      <c r="J319" t="s">
        <v>200</v>
      </c>
    </row>
    <row r="320" spans="1:10" x14ac:dyDescent="0.25">
      <c r="A320" t="s">
        <v>61</v>
      </c>
      <c r="B320" t="s">
        <v>213</v>
      </c>
      <c r="C320">
        <v>33</v>
      </c>
      <c r="D320" t="s">
        <v>23</v>
      </c>
      <c r="E320" t="s">
        <v>212</v>
      </c>
      <c r="F320">
        <v>3</v>
      </c>
      <c r="G320">
        <v>0</v>
      </c>
      <c r="H320" t="s">
        <v>211</v>
      </c>
      <c r="I320">
        <v>0</v>
      </c>
      <c r="J320" t="s">
        <v>200</v>
      </c>
    </row>
    <row r="321" spans="1:10" x14ac:dyDescent="0.25">
      <c r="A321" t="s">
        <v>61</v>
      </c>
      <c r="B321" t="s">
        <v>213</v>
      </c>
      <c r="C321">
        <v>16</v>
      </c>
      <c r="D321" t="s">
        <v>120</v>
      </c>
      <c r="E321" t="s">
        <v>122</v>
      </c>
      <c r="F321">
        <v>4</v>
      </c>
      <c r="G321">
        <v>0</v>
      </c>
      <c r="H321" t="s">
        <v>211</v>
      </c>
      <c r="I321">
        <v>0</v>
      </c>
      <c r="J321" t="s">
        <v>200</v>
      </c>
    </row>
    <row r="322" spans="1:10" x14ac:dyDescent="0.25">
      <c r="A322" t="s">
        <v>66</v>
      </c>
      <c r="B322">
        <v>1</v>
      </c>
      <c r="C322">
        <v>33</v>
      </c>
      <c r="D322" t="s">
        <v>23</v>
      </c>
      <c r="E322" t="s">
        <v>212</v>
      </c>
      <c r="F322">
        <v>1</v>
      </c>
      <c r="G322">
        <v>55</v>
      </c>
      <c r="H322" s="2">
        <v>6.6998206018518525E-2</v>
      </c>
      <c r="I322">
        <v>25</v>
      </c>
      <c r="J322" t="s">
        <v>200</v>
      </c>
    </row>
    <row r="323" spans="1:10" x14ac:dyDescent="0.25">
      <c r="A323" t="s">
        <v>66</v>
      </c>
      <c r="B323">
        <v>2</v>
      </c>
      <c r="C323">
        <v>77</v>
      </c>
      <c r="D323" t="s">
        <v>32</v>
      </c>
      <c r="E323" t="s">
        <v>82</v>
      </c>
      <c r="F323">
        <v>2</v>
      </c>
      <c r="G323">
        <v>55</v>
      </c>
      <c r="H323">
        <v>15.976000000000001</v>
      </c>
      <c r="I323">
        <v>18</v>
      </c>
      <c r="J323" t="s">
        <v>200</v>
      </c>
    </row>
    <row r="324" spans="1:10" x14ac:dyDescent="0.25">
      <c r="A324" t="s">
        <v>66</v>
      </c>
      <c r="B324">
        <v>3</v>
      </c>
      <c r="C324">
        <v>44</v>
      </c>
      <c r="D324" t="s">
        <v>42</v>
      </c>
      <c r="E324" t="s">
        <v>82</v>
      </c>
      <c r="F324">
        <v>3</v>
      </c>
      <c r="G324">
        <v>55</v>
      </c>
      <c r="H324">
        <v>18.414999999999999</v>
      </c>
      <c r="I324">
        <v>15</v>
      </c>
      <c r="J324" t="s">
        <v>200</v>
      </c>
    </row>
    <row r="325" spans="1:10" x14ac:dyDescent="0.25">
      <c r="A325" t="s">
        <v>66</v>
      </c>
      <c r="B325">
        <v>4</v>
      </c>
      <c r="C325">
        <v>23</v>
      </c>
      <c r="D325" t="s">
        <v>114</v>
      </c>
      <c r="E325" t="s">
        <v>212</v>
      </c>
      <c r="F325">
        <v>5</v>
      </c>
      <c r="G325">
        <v>55</v>
      </c>
      <c r="H325">
        <v>19.986999999999998</v>
      </c>
      <c r="I325">
        <v>12</v>
      </c>
      <c r="J325" t="s">
        <v>200</v>
      </c>
    </row>
    <row r="326" spans="1:10" x14ac:dyDescent="0.25">
      <c r="A326" t="s">
        <v>66</v>
      </c>
      <c r="B326">
        <v>5</v>
      </c>
      <c r="C326">
        <v>4</v>
      </c>
      <c r="D326" t="s">
        <v>127</v>
      </c>
      <c r="E326" t="s">
        <v>205</v>
      </c>
      <c r="F326">
        <v>4</v>
      </c>
      <c r="G326">
        <v>55</v>
      </c>
      <c r="H326">
        <v>60.728999999999999</v>
      </c>
      <c r="I326">
        <v>10</v>
      </c>
      <c r="J326" t="s">
        <v>200</v>
      </c>
    </row>
    <row r="327" spans="1:10" x14ac:dyDescent="0.25">
      <c r="A327" t="s">
        <v>66</v>
      </c>
      <c r="B327">
        <v>6</v>
      </c>
      <c r="C327">
        <v>55</v>
      </c>
      <c r="D327" t="s">
        <v>18</v>
      </c>
      <c r="E327" t="s">
        <v>205</v>
      </c>
      <c r="F327">
        <v>6</v>
      </c>
      <c r="G327">
        <v>55</v>
      </c>
      <c r="H327">
        <v>65.662000000000006</v>
      </c>
      <c r="I327">
        <v>8</v>
      </c>
      <c r="J327" t="s">
        <v>200</v>
      </c>
    </row>
    <row r="328" spans="1:10" x14ac:dyDescent="0.25">
      <c r="A328" t="s">
        <v>66</v>
      </c>
      <c r="B328">
        <v>7</v>
      </c>
      <c r="C328">
        <v>3</v>
      </c>
      <c r="D328" t="s">
        <v>104</v>
      </c>
      <c r="E328" t="s">
        <v>106</v>
      </c>
      <c r="F328">
        <v>11</v>
      </c>
      <c r="G328">
        <v>55</v>
      </c>
      <c r="H328">
        <v>73.748000000000005</v>
      </c>
      <c r="I328">
        <v>7</v>
      </c>
      <c r="J328" t="s">
        <v>206</v>
      </c>
    </row>
    <row r="329" spans="1:10" x14ac:dyDescent="0.25">
      <c r="A329" t="s">
        <v>66</v>
      </c>
      <c r="B329">
        <v>8</v>
      </c>
      <c r="C329">
        <v>10</v>
      </c>
      <c r="D329" t="s">
        <v>132</v>
      </c>
      <c r="E329" t="s">
        <v>208</v>
      </c>
      <c r="F329">
        <v>9</v>
      </c>
      <c r="G329">
        <v>55</v>
      </c>
      <c r="H329">
        <v>89.718000000000004</v>
      </c>
      <c r="I329">
        <v>4</v>
      </c>
      <c r="J329" t="s">
        <v>200</v>
      </c>
    </row>
    <row r="330" spans="1:10" x14ac:dyDescent="0.25">
      <c r="A330" t="s">
        <v>66</v>
      </c>
      <c r="B330">
        <v>9</v>
      </c>
      <c r="C330">
        <v>31</v>
      </c>
      <c r="D330" t="s">
        <v>143</v>
      </c>
      <c r="E330" t="s">
        <v>106</v>
      </c>
      <c r="F330">
        <v>10</v>
      </c>
      <c r="G330">
        <v>55</v>
      </c>
      <c r="H330">
        <v>101.069</v>
      </c>
      <c r="I330">
        <v>2</v>
      </c>
      <c r="J330" t="s">
        <v>200</v>
      </c>
    </row>
    <row r="331" spans="1:10" x14ac:dyDescent="0.25">
      <c r="A331" t="s">
        <v>66</v>
      </c>
      <c r="B331">
        <v>10</v>
      </c>
      <c r="C331">
        <v>18</v>
      </c>
      <c r="D331" t="s">
        <v>137</v>
      </c>
      <c r="E331" t="s">
        <v>207</v>
      </c>
      <c r="F331">
        <v>8</v>
      </c>
      <c r="G331">
        <v>55</v>
      </c>
      <c r="H331">
        <v>102.738</v>
      </c>
      <c r="I331">
        <v>1</v>
      </c>
      <c r="J331" t="s">
        <v>200</v>
      </c>
    </row>
    <row r="332" spans="1:10" x14ac:dyDescent="0.25">
      <c r="A332" t="s">
        <v>66</v>
      </c>
      <c r="B332">
        <v>11</v>
      </c>
      <c r="C332">
        <v>26</v>
      </c>
      <c r="D332" t="s">
        <v>151</v>
      </c>
      <c r="E332" t="s">
        <v>208</v>
      </c>
      <c r="F332">
        <v>7</v>
      </c>
      <c r="G332">
        <v>54</v>
      </c>
      <c r="H332" t="s">
        <v>215</v>
      </c>
      <c r="I332">
        <v>0</v>
      </c>
      <c r="J332" t="s">
        <v>200</v>
      </c>
    </row>
    <row r="333" spans="1:10" x14ac:dyDescent="0.25">
      <c r="A333" t="s">
        <v>66</v>
      </c>
      <c r="B333">
        <v>12</v>
      </c>
      <c r="C333">
        <v>7</v>
      </c>
      <c r="D333" t="s">
        <v>161</v>
      </c>
      <c r="E333" t="s">
        <v>209</v>
      </c>
      <c r="F333">
        <v>15</v>
      </c>
      <c r="G333">
        <v>54</v>
      </c>
      <c r="H333" t="s">
        <v>215</v>
      </c>
      <c r="I333">
        <v>0</v>
      </c>
      <c r="J333" t="s">
        <v>200</v>
      </c>
    </row>
    <row r="334" spans="1:10" x14ac:dyDescent="0.25">
      <c r="A334" t="s">
        <v>66</v>
      </c>
      <c r="B334">
        <v>13</v>
      </c>
      <c r="C334">
        <v>16</v>
      </c>
      <c r="D334" t="s">
        <v>120</v>
      </c>
      <c r="E334" t="s">
        <v>122</v>
      </c>
      <c r="F334">
        <v>12</v>
      </c>
      <c r="G334">
        <v>54</v>
      </c>
      <c r="H334" t="s">
        <v>215</v>
      </c>
      <c r="I334">
        <v>0</v>
      </c>
      <c r="J334" t="s">
        <v>200</v>
      </c>
    </row>
    <row r="335" spans="1:10" x14ac:dyDescent="0.25">
      <c r="A335" t="s">
        <v>66</v>
      </c>
      <c r="B335">
        <v>14</v>
      </c>
      <c r="C335">
        <v>5</v>
      </c>
      <c r="D335" t="s">
        <v>147</v>
      </c>
      <c r="E335" t="s">
        <v>122</v>
      </c>
      <c r="F335">
        <v>13</v>
      </c>
      <c r="G335">
        <v>54</v>
      </c>
      <c r="H335" t="s">
        <v>215</v>
      </c>
      <c r="I335">
        <v>0</v>
      </c>
      <c r="J335" t="s">
        <v>200</v>
      </c>
    </row>
    <row r="336" spans="1:10" x14ac:dyDescent="0.25">
      <c r="A336" t="s">
        <v>66</v>
      </c>
      <c r="B336">
        <v>15</v>
      </c>
      <c r="C336">
        <v>63</v>
      </c>
      <c r="D336" t="s">
        <v>65</v>
      </c>
      <c r="E336" t="s">
        <v>210</v>
      </c>
      <c r="F336">
        <v>16</v>
      </c>
      <c r="G336">
        <v>54</v>
      </c>
      <c r="H336" t="s">
        <v>215</v>
      </c>
      <c r="I336">
        <v>0</v>
      </c>
      <c r="J336" t="s">
        <v>200</v>
      </c>
    </row>
    <row r="337" spans="1:10" x14ac:dyDescent="0.25">
      <c r="A337" t="s">
        <v>66</v>
      </c>
      <c r="B337">
        <v>16</v>
      </c>
      <c r="C337">
        <v>99</v>
      </c>
      <c r="D337" t="s">
        <v>167</v>
      </c>
      <c r="E337" t="s">
        <v>209</v>
      </c>
      <c r="F337">
        <v>14</v>
      </c>
      <c r="G337">
        <v>54</v>
      </c>
      <c r="H337" t="s">
        <v>215</v>
      </c>
      <c r="I337">
        <v>0</v>
      </c>
      <c r="J337" t="s">
        <v>200</v>
      </c>
    </row>
    <row r="338" spans="1:10" x14ac:dyDescent="0.25">
      <c r="A338" t="s">
        <v>66</v>
      </c>
      <c r="B338">
        <v>17</v>
      </c>
      <c r="C338">
        <v>6</v>
      </c>
      <c r="D338" t="s">
        <v>187</v>
      </c>
      <c r="E338" t="s">
        <v>210</v>
      </c>
      <c r="F338">
        <v>18</v>
      </c>
      <c r="G338">
        <v>54</v>
      </c>
      <c r="H338" t="s">
        <v>215</v>
      </c>
      <c r="I338">
        <v>0</v>
      </c>
      <c r="J338" t="s">
        <v>200</v>
      </c>
    </row>
    <row r="339" spans="1:10" x14ac:dyDescent="0.25">
      <c r="A339" t="s">
        <v>66</v>
      </c>
      <c r="B339">
        <v>18</v>
      </c>
      <c r="C339">
        <v>20</v>
      </c>
      <c r="D339" t="s">
        <v>183</v>
      </c>
      <c r="E339" t="s">
        <v>214</v>
      </c>
      <c r="F339">
        <v>20</v>
      </c>
      <c r="G339">
        <v>54</v>
      </c>
      <c r="H339" t="s">
        <v>215</v>
      </c>
      <c r="I339">
        <v>0</v>
      </c>
      <c r="J339" t="s">
        <v>200</v>
      </c>
    </row>
    <row r="340" spans="1:10" x14ac:dyDescent="0.25">
      <c r="A340" t="s">
        <v>66</v>
      </c>
      <c r="B340">
        <v>19</v>
      </c>
      <c r="C340">
        <v>51</v>
      </c>
      <c r="D340" t="s">
        <v>194</v>
      </c>
      <c r="E340" t="s">
        <v>214</v>
      </c>
      <c r="F340">
        <v>17</v>
      </c>
      <c r="G340">
        <v>53</v>
      </c>
      <c r="H340" t="s">
        <v>216</v>
      </c>
      <c r="I340">
        <v>0</v>
      </c>
      <c r="J340" t="s">
        <v>200</v>
      </c>
    </row>
    <row r="341" spans="1:10" x14ac:dyDescent="0.25">
      <c r="A341" t="s">
        <v>66</v>
      </c>
      <c r="B341" t="s">
        <v>213</v>
      </c>
      <c r="C341">
        <v>11</v>
      </c>
      <c r="D341" t="s">
        <v>97</v>
      </c>
      <c r="E341" t="s">
        <v>207</v>
      </c>
      <c r="F341">
        <v>19</v>
      </c>
      <c r="G341">
        <v>8</v>
      </c>
      <c r="H341" t="s">
        <v>211</v>
      </c>
      <c r="I341">
        <v>0</v>
      </c>
      <c r="J341" t="s">
        <v>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CC928-D6BD-4D53-8929-D73B87CCFFE3}">
  <dimension ref="A1:L341"/>
  <sheetViews>
    <sheetView workbookViewId="0">
      <selection activeCell="K2" sqref="K2"/>
    </sheetView>
  </sheetViews>
  <sheetFormatPr defaultRowHeight="15" x14ac:dyDescent="0.25"/>
  <cols>
    <col min="1" max="1" width="16" bestFit="1" customWidth="1"/>
    <col min="2" max="2" width="10.42578125" customWidth="1"/>
    <col min="3" max="3" width="5.7109375" customWidth="1"/>
    <col min="4" max="4" width="17.85546875" bestFit="1" customWidth="1"/>
    <col min="5" max="5" width="26" bestFit="1" customWidth="1"/>
    <col min="6" max="6" width="14.28515625" customWidth="1"/>
    <col min="7" max="7" width="7" customWidth="1"/>
    <col min="8" max="8" width="27.85546875" customWidth="1"/>
    <col min="9" max="9" width="8.7109375" customWidth="1"/>
    <col min="10" max="10" width="12.85546875" customWidth="1"/>
    <col min="11" max="12" width="19.85546875" bestFit="1" customWidth="1"/>
  </cols>
  <sheetData>
    <row r="1" spans="1:12" x14ac:dyDescent="0.25">
      <c r="A1" t="s">
        <v>198</v>
      </c>
      <c r="B1" t="s">
        <v>199</v>
      </c>
      <c r="C1" t="s">
        <v>200</v>
      </c>
      <c r="D1" t="s">
        <v>69</v>
      </c>
      <c r="E1" t="s">
        <v>72</v>
      </c>
      <c r="F1" t="s">
        <v>201</v>
      </c>
      <c r="G1" t="s">
        <v>202</v>
      </c>
      <c r="H1" t="s">
        <v>203</v>
      </c>
      <c r="I1" t="s">
        <v>74</v>
      </c>
      <c r="J1" t="s">
        <v>204</v>
      </c>
      <c r="K1" t="s">
        <v>8</v>
      </c>
      <c r="L1" t="s">
        <v>9</v>
      </c>
    </row>
    <row r="2" spans="1:12" x14ac:dyDescent="0.25">
      <c r="A2" t="s">
        <v>15</v>
      </c>
      <c r="B2">
        <v>1</v>
      </c>
      <c r="C2">
        <v>77</v>
      </c>
      <c r="D2" t="s">
        <v>32</v>
      </c>
      <c r="E2" t="s">
        <v>82</v>
      </c>
      <c r="F2">
        <v>1</v>
      </c>
      <c r="G2">
        <v>71</v>
      </c>
      <c r="H2" s="2">
        <v>6.3145127314814822E-2</v>
      </c>
      <c r="I2">
        <v>25</v>
      </c>
      <c r="J2" t="s">
        <v>200</v>
      </c>
      <c r="K2">
        <f>_xlfn.XLOOKUP(results_tbl[[#This Row],[Track]],calender_tbl[GP Name],calender_tbl[Circuit Length(km)])</f>
        <v>4.3179999999999996</v>
      </c>
      <c r="L2">
        <f>results_tbl[[#This Row],[Laps]]*results_tbl[[#This Row],[Circuit Length(km)]]</f>
        <v>306.57799999999997</v>
      </c>
    </row>
    <row r="3" spans="1:12" x14ac:dyDescent="0.25">
      <c r="A3" t="s">
        <v>15</v>
      </c>
      <c r="B3">
        <v>2</v>
      </c>
      <c r="C3">
        <v>16</v>
      </c>
      <c r="D3" t="s">
        <v>120</v>
      </c>
      <c r="E3" t="s">
        <v>122</v>
      </c>
      <c r="F3">
        <v>7</v>
      </c>
      <c r="G3">
        <v>71</v>
      </c>
      <c r="H3">
        <v>2.7</v>
      </c>
      <c r="I3">
        <v>18</v>
      </c>
      <c r="J3" t="s">
        <v>200</v>
      </c>
      <c r="K3">
        <f>_xlfn.XLOOKUP(results_tbl[[#This Row],[Track]],calender_tbl[GP Name],calender_tbl[Circuit Length(km)])</f>
        <v>4.3179999999999996</v>
      </c>
      <c r="L3">
        <f>results_tbl[[#This Row],[Laps]]*results_tbl[[#This Row],[Circuit Length(km)]]</f>
        <v>306.57799999999997</v>
      </c>
    </row>
    <row r="4" spans="1:12" x14ac:dyDescent="0.25">
      <c r="A4" t="s">
        <v>15</v>
      </c>
      <c r="B4">
        <v>3</v>
      </c>
      <c r="C4">
        <v>4</v>
      </c>
      <c r="D4" t="s">
        <v>127</v>
      </c>
      <c r="E4" t="s">
        <v>205</v>
      </c>
      <c r="F4">
        <v>3</v>
      </c>
      <c r="G4">
        <v>71</v>
      </c>
      <c r="H4">
        <v>5.4909999999999997</v>
      </c>
      <c r="I4">
        <v>16</v>
      </c>
      <c r="J4" t="s">
        <v>206</v>
      </c>
      <c r="K4">
        <f>_xlfn.XLOOKUP(results_tbl[[#This Row],[Track]],calender_tbl[GP Name],calender_tbl[Circuit Length(km)])</f>
        <v>4.3179999999999996</v>
      </c>
      <c r="L4">
        <f>results_tbl[[#This Row],[Laps]]*results_tbl[[#This Row],[Circuit Length(km)]]</f>
        <v>306.57799999999997</v>
      </c>
    </row>
    <row r="5" spans="1:12" x14ac:dyDescent="0.25">
      <c r="A5" t="s">
        <v>15</v>
      </c>
      <c r="B5">
        <v>4</v>
      </c>
      <c r="C5">
        <v>44</v>
      </c>
      <c r="D5" t="s">
        <v>42</v>
      </c>
      <c r="E5" t="s">
        <v>82</v>
      </c>
      <c r="F5">
        <v>5</v>
      </c>
      <c r="G5">
        <v>71</v>
      </c>
      <c r="H5">
        <v>5.6890000000000001</v>
      </c>
      <c r="I5">
        <v>12</v>
      </c>
      <c r="J5" t="s">
        <v>200</v>
      </c>
      <c r="K5">
        <f>_xlfn.XLOOKUP(results_tbl[[#This Row],[Track]],calender_tbl[GP Name],calender_tbl[Circuit Length(km)])</f>
        <v>4.3179999999999996</v>
      </c>
      <c r="L5">
        <f>results_tbl[[#This Row],[Laps]]*results_tbl[[#This Row],[Circuit Length(km)]]</f>
        <v>306.57799999999997</v>
      </c>
    </row>
    <row r="6" spans="1:12" x14ac:dyDescent="0.25">
      <c r="A6" t="s">
        <v>15</v>
      </c>
      <c r="B6">
        <v>5</v>
      </c>
      <c r="C6">
        <v>55</v>
      </c>
      <c r="D6" t="s">
        <v>18</v>
      </c>
      <c r="E6" t="s">
        <v>205</v>
      </c>
      <c r="F6">
        <v>8</v>
      </c>
      <c r="G6">
        <v>71</v>
      </c>
      <c r="H6">
        <v>8.9030000000000005</v>
      </c>
      <c r="I6">
        <v>10</v>
      </c>
      <c r="J6" t="s">
        <v>200</v>
      </c>
      <c r="K6">
        <f>_xlfn.XLOOKUP(results_tbl[[#This Row],[Track]],calender_tbl[GP Name],calender_tbl[Circuit Length(km)])</f>
        <v>4.3179999999999996</v>
      </c>
      <c r="L6">
        <f>results_tbl[[#This Row],[Laps]]*results_tbl[[#This Row],[Circuit Length(km)]]</f>
        <v>306.57799999999997</v>
      </c>
    </row>
    <row r="7" spans="1:12" x14ac:dyDescent="0.25">
      <c r="A7" t="s">
        <v>15</v>
      </c>
      <c r="B7">
        <v>6</v>
      </c>
      <c r="C7">
        <v>11</v>
      </c>
      <c r="D7" t="s">
        <v>97</v>
      </c>
      <c r="E7" t="s">
        <v>207</v>
      </c>
      <c r="F7">
        <v>6</v>
      </c>
      <c r="G7">
        <v>71</v>
      </c>
      <c r="H7">
        <v>15.092000000000001</v>
      </c>
      <c r="I7">
        <v>8</v>
      </c>
      <c r="J7" t="s">
        <v>200</v>
      </c>
      <c r="K7">
        <f>_xlfn.XLOOKUP(results_tbl[[#This Row],[Track]],calender_tbl[GP Name],calender_tbl[Circuit Length(km)])</f>
        <v>4.3179999999999996</v>
      </c>
      <c r="L7">
        <f>results_tbl[[#This Row],[Laps]]*results_tbl[[#This Row],[Circuit Length(km)]]</f>
        <v>306.57799999999997</v>
      </c>
    </row>
    <row r="8" spans="1:12" x14ac:dyDescent="0.25">
      <c r="A8" t="s">
        <v>15</v>
      </c>
      <c r="B8">
        <v>7</v>
      </c>
      <c r="C8">
        <v>10</v>
      </c>
      <c r="D8" t="s">
        <v>132</v>
      </c>
      <c r="E8" t="s">
        <v>208</v>
      </c>
      <c r="F8">
        <v>12</v>
      </c>
      <c r="G8">
        <v>71</v>
      </c>
      <c r="H8">
        <v>16.681999999999999</v>
      </c>
      <c r="I8">
        <v>6</v>
      </c>
      <c r="J8" t="s">
        <v>200</v>
      </c>
      <c r="K8">
        <f>_xlfn.XLOOKUP(results_tbl[[#This Row],[Track]],calender_tbl[GP Name],calender_tbl[Circuit Length(km)])</f>
        <v>4.3179999999999996</v>
      </c>
      <c r="L8">
        <f>results_tbl[[#This Row],[Laps]]*results_tbl[[#This Row],[Circuit Length(km)]]</f>
        <v>306.57799999999997</v>
      </c>
    </row>
    <row r="9" spans="1:12" x14ac:dyDescent="0.25">
      <c r="A9" t="s">
        <v>15</v>
      </c>
      <c r="B9">
        <v>8</v>
      </c>
      <c r="C9">
        <v>31</v>
      </c>
      <c r="D9" t="s">
        <v>143</v>
      </c>
      <c r="E9" t="s">
        <v>106</v>
      </c>
      <c r="F9">
        <v>14</v>
      </c>
      <c r="G9">
        <v>71</v>
      </c>
      <c r="H9">
        <v>17.456</v>
      </c>
      <c r="I9">
        <v>4</v>
      </c>
      <c r="J9" t="s">
        <v>200</v>
      </c>
      <c r="K9">
        <f>_xlfn.XLOOKUP(results_tbl[[#This Row],[Track]],calender_tbl[GP Name],calender_tbl[Circuit Length(km)])</f>
        <v>4.3179999999999996</v>
      </c>
      <c r="L9">
        <f>results_tbl[[#This Row],[Laps]]*results_tbl[[#This Row],[Circuit Length(km)]]</f>
        <v>306.57799999999997</v>
      </c>
    </row>
    <row r="10" spans="1:12" x14ac:dyDescent="0.25">
      <c r="A10" t="s">
        <v>15</v>
      </c>
      <c r="B10">
        <v>9</v>
      </c>
      <c r="C10">
        <v>99</v>
      </c>
      <c r="D10" t="s">
        <v>167</v>
      </c>
      <c r="E10" t="s">
        <v>209</v>
      </c>
      <c r="F10">
        <v>18</v>
      </c>
      <c r="G10">
        <v>71</v>
      </c>
      <c r="H10">
        <v>21.146000000000001</v>
      </c>
      <c r="I10">
        <v>2</v>
      </c>
      <c r="J10" t="s">
        <v>200</v>
      </c>
      <c r="K10">
        <f>_xlfn.XLOOKUP(results_tbl[[#This Row],[Track]],calender_tbl[GP Name],calender_tbl[Circuit Length(km)])</f>
        <v>4.3179999999999996</v>
      </c>
      <c r="L10">
        <f>results_tbl[[#This Row],[Laps]]*results_tbl[[#This Row],[Circuit Length(km)]]</f>
        <v>306.57799999999997</v>
      </c>
    </row>
    <row r="11" spans="1:12" x14ac:dyDescent="0.25">
      <c r="A11" t="s">
        <v>15</v>
      </c>
      <c r="B11">
        <v>10</v>
      </c>
      <c r="C11">
        <v>5</v>
      </c>
      <c r="D11" t="s">
        <v>147</v>
      </c>
      <c r="E11" t="s">
        <v>122</v>
      </c>
      <c r="F11">
        <v>11</v>
      </c>
      <c r="G11">
        <v>71</v>
      </c>
      <c r="H11">
        <v>24.545000000000002</v>
      </c>
      <c r="I11">
        <v>1</v>
      </c>
      <c r="J11" t="s">
        <v>200</v>
      </c>
      <c r="K11">
        <f>_xlfn.XLOOKUP(results_tbl[[#This Row],[Track]],calender_tbl[GP Name],calender_tbl[Circuit Length(km)])</f>
        <v>4.3179999999999996</v>
      </c>
      <c r="L11">
        <f>results_tbl[[#This Row],[Laps]]*results_tbl[[#This Row],[Circuit Length(km)]]</f>
        <v>306.57799999999997</v>
      </c>
    </row>
    <row r="12" spans="1:12" x14ac:dyDescent="0.25">
      <c r="A12" t="s">
        <v>15</v>
      </c>
      <c r="B12">
        <v>11</v>
      </c>
      <c r="C12">
        <v>6</v>
      </c>
      <c r="D12" t="s">
        <v>187</v>
      </c>
      <c r="E12" t="s">
        <v>210</v>
      </c>
      <c r="F12">
        <v>20</v>
      </c>
      <c r="G12">
        <v>71</v>
      </c>
      <c r="H12">
        <v>31.65</v>
      </c>
      <c r="I12">
        <v>0</v>
      </c>
      <c r="J12" t="s">
        <v>200</v>
      </c>
      <c r="K12">
        <f>_xlfn.XLOOKUP(results_tbl[[#This Row],[Track]],calender_tbl[GP Name],calender_tbl[Circuit Length(km)])</f>
        <v>4.3179999999999996</v>
      </c>
      <c r="L12">
        <f>results_tbl[[#This Row],[Laps]]*results_tbl[[#This Row],[Circuit Length(km)]]</f>
        <v>306.57799999999997</v>
      </c>
    </row>
    <row r="13" spans="1:12" x14ac:dyDescent="0.25">
      <c r="A13" t="s">
        <v>15</v>
      </c>
      <c r="B13">
        <v>12</v>
      </c>
      <c r="C13">
        <v>26</v>
      </c>
      <c r="D13" t="s">
        <v>151</v>
      </c>
      <c r="E13" t="s">
        <v>208</v>
      </c>
      <c r="F13">
        <v>13</v>
      </c>
      <c r="G13">
        <v>69</v>
      </c>
      <c r="H13" t="s">
        <v>211</v>
      </c>
      <c r="I13">
        <v>0</v>
      </c>
      <c r="J13" t="s">
        <v>200</v>
      </c>
      <c r="K13">
        <f>_xlfn.XLOOKUP(results_tbl[[#This Row],[Track]],calender_tbl[GP Name],calender_tbl[Circuit Length(km)])</f>
        <v>4.3179999999999996</v>
      </c>
      <c r="L13">
        <f>results_tbl[[#This Row],[Laps]]*results_tbl[[#This Row],[Circuit Length(km)]]</f>
        <v>297.94199999999995</v>
      </c>
    </row>
    <row r="14" spans="1:12" x14ac:dyDescent="0.25">
      <c r="A14" t="s">
        <v>15</v>
      </c>
      <c r="B14">
        <v>13</v>
      </c>
      <c r="C14">
        <v>23</v>
      </c>
      <c r="D14" t="s">
        <v>114</v>
      </c>
      <c r="E14" t="s">
        <v>212</v>
      </c>
      <c r="F14">
        <v>4</v>
      </c>
      <c r="G14">
        <v>67</v>
      </c>
      <c r="H14" t="s">
        <v>211</v>
      </c>
      <c r="I14">
        <v>0</v>
      </c>
      <c r="J14" t="s">
        <v>200</v>
      </c>
      <c r="K14">
        <f>_xlfn.XLOOKUP(results_tbl[[#This Row],[Track]],calender_tbl[GP Name],calender_tbl[Circuit Length(km)])</f>
        <v>4.3179999999999996</v>
      </c>
      <c r="L14">
        <f>results_tbl[[#This Row],[Laps]]*results_tbl[[#This Row],[Circuit Length(km)]]</f>
        <v>289.30599999999998</v>
      </c>
    </row>
    <row r="15" spans="1:12" x14ac:dyDescent="0.25">
      <c r="A15" t="s">
        <v>15</v>
      </c>
      <c r="B15" t="s">
        <v>213</v>
      </c>
      <c r="C15">
        <v>7</v>
      </c>
      <c r="D15" t="s">
        <v>161</v>
      </c>
      <c r="E15" t="s">
        <v>209</v>
      </c>
      <c r="F15">
        <v>19</v>
      </c>
      <c r="G15">
        <v>53</v>
      </c>
      <c r="H15" t="s">
        <v>211</v>
      </c>
      <c r="I15">
        <v>0</v>
      </c>
      <c r="J15" t="s">
        <v>200</v>
      </c>
      <c r="K15">
        <f>_xlfn.XLOOKUP(results_tbl[[#This Row],[Track]],calender_tbl[GP Name],calender_tbl[Circuit Length(km)])</f>
        <v>4.3179999999999996</v>
      </c>
      <c r="L15">
        <f>results_tbl[[#This Row],[Laps]]*results_tbl[[#This Row],[Circuit Length(km)]]</f>
        <v>228.85399999999998</v>
      </c>
    </row>
    <row r="16" spans="1:12" x14ac:dyDescent="0.25">
      <c r="A16" t="s">
        <v>15</v>
      </c>
      <c r="B16" t="s">
        <v>213</v>
      </c>
      <c r="C16">
        <v>63</v>
      </c>
      <c r="D16" t="s">
        <v>65</v>
      </c>
      <c r="E16" t="s">
        <v>210</v>
      </c>
      <c r="F16">
        <v>17</v>
      </c>
      <c r="G16">
        <v>49</v>
      </c>
      <c r="H16" t="s">
        <v>211</v>
      </c>
      <c r="I16">
        <v>0</v>
      </c>
      <c r="J16" t="s">
        <v>200</v>
      </c>
      <c r="K16">
        <f>_xlfn.XLOOKUP(results_tbl[[#This Row],[Track]],calender_tbl[GP Name],calender_tbl[Circuit Length(km)])</f>
        <v>4.3179999999999996</v>
      </c>
      <c r="L16">
        <f>results_tbl[[#This Row],[Laps]]*results_tbl[[#This Row],[Circuit Length(km)]]</f>
        <v>211.58199999999999</v>
      </c>
    </row>
    <row r="17" spans="1:12" x14ac:dyDescent="0.25">
      <c r="A17" t="s">
        <v>15</v>
      </c>
      <c r="B17" t="s">
        <v>213</v>
      </c>
      <c r="C17">
        <v>8</v>
      </c>
      <c r="D17" t="s">
        <v>177</v>
      </c>
      <c r="E17" t="s">
        <v>214</v>
      </c>
      <c r="F17">
        <v>15</v>
      </c>
      <c r="G17">
        <v>49</v>
      </c>
      <c r="H17" t="s">
        <v>211</v>
      </c>
      <c r="I17">
        <v>0</v>
      </c>
      <c r="J17" t="s">
        <v>200</v>
      </c>
      <c r="K17">
        <f>_xlfn.XLOOKUP(results_tbl[[#This Row],[Track]],calender_tbl[GP Name],calender_tbl[Circuit Length(km)])</f>
        <v>4.3179999999999996</v>
      </c>
      <c r="L17">
        <f>results_tbl[[#This Row],[Laps]]*results_tbl[[#This Row],[Circuit Length(km)]]</f>
        <v>211.58199999999999</v>
      </c>
    </row>
    <row r="18" spans="1:12" x14ac:dyDescent="0.25">
      <c r="A18" t="s">
        <v>15</v>
      </c>
      <c r="B18" t="s">
        <v>213</v>
      </c>
      <c r="C18">
        <v>20</v>
      </c>
      <c r="D18" t="s">
        <v>183</v>
      </c>
      <c r="E18" t="s">
        <v>214</v>
      </c>
      <c r="F18">
        <v>16</v>
      </c>
      <c r="G18">
        <v>24</v>
      </c>
      <c r="H18" t="s">
        <v>211</v>
      </c>
      <c r="I18">
        <v>0</v>
      </c>
      <c r="J18" t="s">
        <v>200</v>
      </c>
      <c r="K18">
        <f>_xlfn.XLOOKUP(results_tbl[[#This Row],[Track]],calender_tbl[GP Name],calender_tbl[Circuit Length(km)])</f>
        <v>4.3179999999999996</v>
      </c>
      <c r="L18">
        <f>results_tbl[[#This Row],[Laps]]*results_tbl[[#This Row],[Circuit Length(km)]]</f>
        <v>103.63199999999999</v>
      </c>
    </row>
    <row r="19" spans="1:12" x14ac:dyDescent="0.25">
      <c r="A19" t="s">
        <v>15</v>
      </c>
      <c r="B19" t="s">
        <v>213</v>
      </c>
      <c r="C19">
        <v>18</v>
      </c>
      <c r="D19" t="s">
        <v>137</v>
      </c>
      <c r="E19" t="s">
        <v>207</v>
      </c>
      <c r="F19">
        <v>9</v>
      </c>
      <c r="G19">
        <v>20</v>
      </c>
      <c r="H19" t="s">
        <v>211</v>
      </c>
      <c r="I19">
        <v>0</v>
      </c>
      <c r="J19" t="s">
        <v>200</v>
      </c>
      <c r="K19">
        <f>_xlfn.XLOOKUP(results_tbl[[#This Row],[Track]],calender_tbl[GP Name],calender_tbl[Circuit Length(km)])</f>
        <v>4.3179999999999996</v>
      </c>
      <c r="L19">
        <f>results_tbl[[#This Row],[Laps]]*results_tbl[[#This Row],[Circuit Length(km)]]</f>
        <v>86.359999999999985</v>
      </c>
    </row>
    <row r="20" spans="1:12" x14ac:dyDescent="0.25">
      <c r="A20" t="s">
        <v>15</v>
      </c>
      <c r="B20" t="s">
        <v>213</v>
      </c>
      <c r="C20">
        <v>3</v>
      </c>
      <c r="D20" t="s">
        <v>104</v>
      </c>
      <c r="E20" t="s">
        <v>106</v>
      </c>
      <c r="F20">
        <v>10</v>
      </c>
      <c r="G20">
        <v>17</v>
      </c>
      <c r="H20" t="s">
        <v>211</v>
      </c>
      <c r="I20">
        <v>0</v>
      </c>
      <c r="J20" t="s">
        <v>200</v>
      </c>
      <c r="K20">
        <f>_xlfn.XLOOKUP(results_tbl[[#This Row],[Track]],calender_tbl[GP Name],calender_tbl[Circuit Length(km)])</f>
        <v>4.3179999999999996</v>
      </c>
      <c r="L20">
        <f>results_tbl[[#This Row],[Laps]]*results_tbl[[#This Row],[Circuit Length(km)]]</f>
        <v>73.405999999999992</v>
      </c>
    </row>
    <row r="21" spans="1:12" x14ac:dyDescent="0.25">
      <c r="A21" t="s">
        <v>15</v>
      </c>
      <c r="B21" t="s">
        <v>213</v>
      </c>
      <c r="C21">
        <v>33</v>
      </c>
      <c r="D21" t="s">
        <v>23</v>
      </c>
      <c r="E21" t="s">
        <v>212</v>
      </c>
      <c r="F21">
        <v>2</v>
      </c>
      <c r="G21">
        <v>11</v>
      </c>
      <c r="H21" t="s">
        <v>211</v>
      </c>
      <c r="I21">
        <v>0</v>
      </c>
      <c r="J21" t="s">
        <v>200</v>
      </c>
      <c r="K21">
        <f>_xlfn.XLOOKUP(results_tbl[[#This Row],[Track]],calender_tbl[GP Name],calender_tbl[Circuit Length(km)])</f>
        <v>4.3179999999999996</v>
      </c>
      <c r="L21">
        <f>results_tbl[[#This Row],[Laps]]*results_tbl[[#This Row],[Circuit Length(km)]]</f>
        <v>47.497999999999998</v>
      </c>
    </row>
    <row r="22" spans="1:12" x14ac:dyDescent="0.25">
      <c r="A22" t="s">
        <v>19</v>
      </c>
      <c r="B22">
        <v>1</v>
      </c>
      <c r="C22">
        <v>44</v>
      </c>
      <c r="D22" t="s">
        <v>42</v>
      </c>
      <c r="E22" t="s">
        <v>82</v>
      </c>
      <c r="F22">
        <v>1</v>
      </c>
      <c r="G22">
        <v>71</v>
      </c>
      <c r="H22" s="2">
        <v>5.7531053240740739E-2</v>
      </c>
      <c r="I22">
        <v>25</v>
      </c>
      <c r="J22" t="s">
        <v>200</v>
      </c>
      <c r="K22">
        <f>_xlfn.XLOOKUP(results_tbl[[#This Row],[Track]],calender_tbl[GP Name],calender_tbl[Circuit Length(km)])</f>
        <v>4.3179999999999996</v>
      </c>
      <c r="L22">
        <f>results_tbl[[#This Row],[Laps]]*results_tbl[[#This Row],[Circuit Length(km)]]</f>
        <v>306.57799999999997</v>
      </c>
    </row>
    <row r="23" spans="1:12" x14ac:dyDescent="0.25">
      <c r="A23" t="s">
        <v>19</v>
      </c>
      <c r="B23">
        <v>2</v>
      </c>
      <c r="C23">
        <v>77</v>
      </c>
      <c r="D23" t="s">
        <v>32</v>
      </c>
      <c r="E23" t="s">
        <v>82</v>
      </c>
      <c r="F23">
        <v>4</v>
      </c>
      <c r="G23">
        <v>71</v>
      </c>
      <c r="H23">
        <v>13.718999999999999</v>
      </c>
      <c r="I23">
        <v>18</v>
      </c>
      <c r="J23" t="s">
        <v>200</v>
      </c>
      <c r="K23">
        <f>_xlfn.XLOOKUP(results_tbl[[#This Row],[Track]],calender_tbl[GP Name],calender_tbl[Circuit Length(km)])</f>
        <v>4.3179999999999996</v>
      </c>
      <c r="L23">
        <f>results_tbl[[#This Row],[Laps]]*results_tbl[[#This Row],[Circuit Length(km)]]</f>
        <v>306.57799999999997</v>
      </c>
    </row>
    <row r="24" spans="1:12" x14ac:dyDescent="0.25">
      <c r="A24" t="s">
        <v>19</v>
      </c>
      <c r="B24">
        <v>3</v>
      </c>
      <c r="C24">
        <v>33</v>
      </c>
      <c r="D24" t="s">
        <v>23</v>
      </c>
      <c r="E24" t="s">
        <v>212</v>
      </c>
      <c r="F24">
        <v>2</v>
      </c>
      <c r="G24">
        <v>71</v>
      </c>
      <c r="H24">
        <v>33.698</v>
      </c>
      <c r="I24">
        <v>15</v>
      </c>
      <c r="J24" t="s">
        <v>200</v>
      </c>
      <c r="K24">
        <f>_xlfn.XLOOKUP(results_tbl[[#This Row],[Track]],calender_tbl[GP Name],calender_tbl[Circuit Length(km)])</f>
        <v>4.3179999999999996</v>
      </c>
      <c r="L24">
        <f>results_tbl[[#This Row],[Laps]]*results_tbl[[#This Row],[Circuit Length(km)]]</f>
        <v>306.57799999999997</v>
      </c>
    </row>
    <row r="25" spans="1:12" x14ac:dyDescent="0.25">
      <c r="A25" t="s">
        <v>19</v>
      </c>
      <c r="B25">
        <v>4</v>
      </c>
      <c r="C25">
        <v>23</v>
      </c>
      <c r="D25" t="s">
        <v>114</v>
      </c>
      <c r="E25" t="s">
        <v>212</v>
      </c>
      <c r="F25">
        <v>6</v>
      </c>
      <c r="G25">
        <v>71</v>
      </c>
      <c r="H25">
        <v>44.4</v>
      </c>
      <c r="I25">
        <v>12</v>
      </c>
      <c r="J25" t="s">
        <v>200</v>
      </c>
      <c r="K25">
        <f>_xlfn.XLOOKUP(results_tbl[[#This Row],[Track]],calender_tbl[GP Name],calender_tbl[Circuit Length(km)])</f>
        <v>4.3179999999999996</v>
      </c>
      <c r="L25">
        <f>results_tbl[[#This Row],[Laps]]*results_tbl[[#This Row],[Circuit Length(km)]]</f>
        <v>306.57799999999997</v>
      </c>
    </row>
    <row r="26" spans="1:12" x14ac:dyDescent="0.25">
      <c r="A26" t="s">
        <v>19</v>
      </c>
      <c r="B26">
        <v>5</v>
      </c>
      <c r="C26">
        <v>4</v>
      </c>
      <c r="D26" t="s">
        <v>127</v>
      </c>
      <c r="E26" t="s">
        <v>205</v>
      </c>
      <c r="F26">
        <v>9</v>
      </c>
      <c r="G26">
        <v>71</v>
      </c>
      <c r="H26">
        <v>61.47</v>
      </c>
      <c r="I26">
        <v>10</v>
      </c>
      <c r="J26" t="s">
        <v>200</v>
      </c>
      <c r="K26">
        <f>_xlfn.XLOOKUP(results_tbl[[#This Row],[Track]],calender_tbl[GP Name],calender_tbl[Circuit Length(km)])</f>
        <v>4.3179999999999996</v>
      </c>
      <c r="L26">
        <f>results_tbl[[#This Row],[Laps]]*results_tbl[[#This Row],[Circuit Length(km)]]</f>
        <v>306.57799999999997</v>
      </c>
    </row>
    <row r="27" spans="1:12" x14ac:dyDescent="0.25">
      <c r="A27" t="s">
        <v>19</v>
      </c>
      <c r="B27">
        <v>6</v>
      </c>
      <c r="C27">
        <v>11</v>
      </c>
      <c r="D27" t="s">
        <v>97</v>
      </c>
      <c r="E27" t="s">
        <v>207</v>
      </c>
      <c r="F27">
        <v>17</v>
      </c>
      <c r="G27">
        <v>71</v>
      </c>
      <c r="H27">
        <v>62.387</v>
      </c>
      <c r="I27">
        <v>8</v>
      </c>
      <c r="J27" t="s">
        <v>200</v>
      </c>
      <c r="K27">
        <f>_xlfn.XLOOKUP(results_tbl[[#This Row],[Track]],calender_tbl[GP Name],calender_tbl[Circuit Length(km)])</f>
        <v>4.3179999999999996</v>
      </c>
      <c r="L27">
        <f>results_tbl[[#This Row],[Laps]]*results_tbl[[#This Row],[Circuit Length(km)]]</f>
        <v>306.57799999999997</v>
      </c>
    </row>
    <row r="28" spans="1:12" x14ac:dyDescent="0.25">
      <c r="A28" t="s">
        <v>19</v>
      </c>
      <c r="B28">
        <v>7</v>
      </c>
      <c r="C28">
        <v>18</v>
      </c>
      <c r="D28" t="s">
        <v>137</v>
      </c>
      <c r="E28" t="s">
        <v>207</v>
      </c>
      <c r="F28">
        <v>12</v>
      </c>
      <c r="G28">
        <v>71</v>
      </c>
      <c r="H28">
        <v>62.453000000000003</v>
      </c>
      <c r="I28">
        <v>6</v>
      </c>
      <c r="J28" t="s">
        <v>200</v>
      </c>
      <c r="K28">
        <f>_xlfn.XLOOKUP(results_tbl[[#This Row],[Track]],calender_tbl[GP Name],calender_tbl[Circuit Length(km)])</f>
        <v>4.3179999999999996</v>
      </c>
      <c r="L28">
        <f>results_tbl[[#This Row],[Laps]]*results_tbl[[#This Row],[Circuit Length(km)]]</f>
        <v>306.57799999999997</v>
      </c>
    </row>
    <row r="29" spans="1:12" x14ac:dyDescent="0.25">
      <c r="A29" t="s">
        <v>19</v>
      </c>
      <c r="B29">
        <v>8</v>
      </c>
      <c r="C29">
        <v>3</v>
      </c>
      <c r="D29" t="s">
        <v>104</v>
      </c>
      <c r="E29" t="s">
        <v>106</v>
      </c>
      <c r="F29">
        <v>8</v>
      </c>
      <c r="G29">
        <v>71</v>
      </c>
      <c r="H29">
        <v>62.591000000000001</v>
      </c>
      <c r="I29">
        <v>4</v>
      </c>
      <c r="J29" t="s">
        <v>200</v>
      </c>
      <c r="K29">
        <f>_xlfn.XLOOKUP(results_tbl[[#This Row],[Track]],calender_tbl[GP Name],calender_tbl[Circuit Length(km)])</f>
        <v>4.3179999999999996</v>
      </c>
      <c r="L29">
        <f>results_tbl[[#This Row],[Laps]]*results_tbl[[#This Row],[Circuit Length(km)]]</f>
        <v>306.57799999999997</v>
      </c>
    </row>
    <row r="30" spans="1:12" x14ac:dyDescent="0.25">
      <c r="A30" t="s">
        <v>19</v>
      </c>
      <c r="B30">
        <v>9</v>
      </c>
      <c r="C30">
        <v>55</v>
      </c>
      <c r="D30" t="s">
        <v>18</v>
      </c>
      <c r="E30" t="s">
        <v>205</v>
      </c>
      <c r="F30">
        <v>3</v>
      </c>
      <c r="G30">
        <v>70</v>
      </c>
      <c r="H30" t="s">
        <v>215</v>
      </c>
      <c r="I30">
        <v>3</v>
      </c>
      <c r="J30" t="s">
        <v>206</v>
      </c>
      <c r="K30">
        <f>_xlfn.XLOOKUP(results_tbl[[#This Row],[Track]],calender_tbl[GP Name],calender_tbl[Circuit Length(km)])</f>
        <v>4.3179999999999996</v>
      </c>
      <c r="L30">
        <f>results_tbl[[#This Row],[Laps]]*results_tbl[[#This Row],[Circuit Length(km)]]</f>
        <v>302.26</v>
      </c>
    </row>
    <row r="31" spans="1:12" x14ac:dyDescent="0.25">
      <c r="A31" t="s">
        <v>19</v>
      </c>
      <c r="B31">
        <v>10</v>
      </c>
      <c r="C31">
        <v>26</v>
      </c>
      <c r="D31" t="s">
        <v>151</v>
      </c>
      <c r="E31" t="s">
        <v>208</v>
      </c>
      <c r="F31">
        <v>13</v>
      </c>
      <c r="G31">
        <v>70</v>
      </c>
      <c r="H31" t="s">
        <v>215</v>
      </c>
      <c r="I31">
        <v>1</v>
      </c>
      <c r="J31" t="s">
        <v>200</v>
      </c>
      <c r="K31">
        <f>_xlfn.XLOOKUP(results_tbl[[#This Row],[Track]],calender_tbl[GP Name],calender_tbl[Circuit Length(km)])</f>
        <v>4.3179999999999996</v>
      </c>
      <c r="L31">
        <f>results_tbl[[#This Row],[Laps]]*results_tbl[[#This Row],[Circuit Length(km)]]</f>
        <v>302.26</v>
      </c>
    </row>
    <row r="32" spans="1:12" x14ac:dyDescent="0.25">
      <c r="A32" t="s">
        <v>19</v>
      </c>
      <c r="B32">
        <v>11</v>
      </c>
      <c r="C32">
        <v>7</v>
      </c>
      <c r="D32" t="s">
        <v>161</v>
      </c>
      <c r="E32" t="s">
        <v>209</v>
      </c>
      <c r="F32">
        <v>16</v>
      </c>
      <c r="G32">
        <v>70</v>
      </c>
      <c r="H32" t="s">
        <v>215</v>
      </c>
      <c r="I32">
        <v>0</v>
      </c>
      <c r="J32" t="s">
        <v>200</v>
      </c>
      <c r="K32">
        <f>_xlfn.XLOOKUP(results_tbl[[#This Row],[Track]],calender_tbl[GP Name],calender_tbl[Circuit Length(km)])</f>
        <v>4.3179999999999996</v>
      </c>
      <c r="L32">
        <f>results_tbl[[#This Row],[Laps]]*results_tbl[[#This Row],[Circuit Length(km)]]</f>
        <v>302.26</v>
      </c>
    </row>
    <row r="33" spans="1:12" x14ac:dyDescent="0.25">
      <c r="A33" t="s">
        <v>19</v>
      </c>
      <c r="B33">
        <v>12</v>
      </c>
      <c r="C33">
        <v>20</v>
      </c>
      <c r="D33" t="s">
        <v>183</v>
      </c>
      <c r="E33" t="s">
        <v>214</v>
      </c>
      <c r="F33">
        <v>15</v>
      </c>
      <c r="G33">
        <v>70</v>
      </c>
      <c r="H33" t="s">
        <v>215</v>
      </c>
      <c r="I33">
        <v>0</v>
      </c>
      <c r="J33" t="s">
        <v>200</v>
      </c>
      <c r="K33">
        <f>_xlfn.XLOOKUP(results_tbl[[#This Row],[Track]],calender_tbl[GP Name],calender_tbl[Circuit Length(km)])</f>
        <v>4.3179999999999996</v>
      </c>
      <c r="L33">
        <f>results_tbl[[#This Row],[Laps]]*results_tbl[[#This Row],[Circuit Length(km)]]</f>
        <v>302.26</v>
      </c>
    </row>
    <row r="34" spans="1:12" x14ac:dyDescent="0.25">
      <c r="A34" t="s">
        <v>19</v>
      </c>
      <c r="B34">
        <v>13</v>
      </c>
      <c r="C34">
        <v>8</v>
      </c>
      <c r="D34" t="s">
        <v>177</v>
      </c>
      <c r="E34" t="s">
        <v>214</v>
      </c>
      <c r="F34">
        <v>20</v>
      </c>
      <c r="G34">
        <v>70</v>
      </c>
      <c r="H34" t="s">
        <v>215</v>
      </c>
      <c r="I34">
        <v>0</v>
      </c>
      <c r="J34" t="s">
        <v>200</v>
      </c>
      <c r="K34">
        <f>_xlfn.XLOOKUP(results_tbl[[#This Row],[Track]],calender_tbl[GP Name],calender_tbl[Circuit Length(km)])</f>
        <v>4.3179999999999996</v>
      </c>
      <c r="L34">
        <f>results_tbl[[#This Row],[Laps]]*results_tbl[[#This Row],[Circuit Length(km)]]</f>
        <v>302.26</v>
      </c>
    </row>
    <row r="35" spans="1:12" x14ac:dyDescent="0.25">
      <c r="A35" t="s">
        <v>19</v>
      </c>
      <c r="B35">
        <v>14</v>
      </c>
      <c r="C35">
        <v>99</v>
      </c>
      <c r="D35" t="s">
        <v>167</v>
      </c>
      <c r="E35" t="s">
        <v>209</v>
      </c>
      <c r="F35">
        <v>19</v>
      </c>
      <c r="G35">
        <v>70</v>
      </c>
      <c r="H35" t="s">
        <v>215</v>
      </c>
      <c r="I35">
        <v>0</v>
      </c>
      <c r="J35" t="s">
        <v>200</v>
      </c>
      <c r="K35">
        <f>_xlfn.XLOOKUP(results_tbl[[#This Row],[Track]],calender_tbl[GP Name],calender_tbl[Circuit Length(km)])</f>
        <v>4.3179999999999996</v>
      </c>
      <c r="L35">
        <f>results_tbl[[#This Row],[Laps]]*results_tbl[[#This Row],[Circuit Length(km)]]</f>
        <v>302.26</v>
      </c>
    </row>
    <row r="36" spans="1:12" x14ac:dyDescent="0.25">
      <c r="A36" t="s">
        <v>19</v>
      </c>
      <c r="B36">
        <v>15</v>
      </c>
      <c r="C36">
        <v>10</v>
      </c>
      <c r="D36" t="s">
        <v>132</v>
      </c>
      <c r="E36" t="s">
        <v>208</v>
      </c>
      <c r="F36">
        <v>7</v>
      </c>
      <c r="G36">
        <v>70</v>
      </c>
      <c r="H36" t="s">
        <v>215</v>
      </c>
      <c r="I36">
        <v>0</v>
      </c>
      <c r="J36" t="s">
        <v>200</v>
      </c>
      <c r="K36">
        <f>_xlfn.XLOOKUP(results_tbl[[#This Row],[Track]],calender_tbl[GP Name],calender_tbl[Circuit Length(km)])</f>
        <v>4.3179999999999996</v>
      </c>
      <c r="L36">
        <f>results_tbl[[#This Row],[Laps]]*results_tbl[[#This Row],[Circuit Length(km)]]</f>
        <v>302.26</v>
      </c>
    </row>
    <row r="37" spans="1:12" x14ac:dyDescent="0.25">
      <c r="A37" t="s">
        <v>19</v>
      </c>
      <c r="B37">
        <v>16</v>
      </c>
      <c r="C37">
        <v>63</v>
      </c>
      <c r="D37" t="s">
        <v>65</v>
      </c>
      <c r="E37" t="s">
        <v>210</v>
      </c>
      <c r="F37">
        <v>11</v>
      </c>
      <c r="G37">
        <v>69</v>
      </c>
      <c r="H37" t="s">
        <v>216</v>
      </c>
      <c r="I37">
        <v>0</v>
      </c>
      <c r="J37" t="s">
        <v>200</v>
      </c>
      <c r="K37">
        <f>_xlfn.XLOOKUP(results_tbl[[#This Row],[Track]],calender_tbl[GP Name],calender_tbl[Circuit Length(km)])</f>
        <v>4.3179999999999996</v>
      </c>
      <c r="L37">
        <f>results_tbl[[#This Row],[Laps]]*results_tbl[[#This Row],[Circuit Length(km)]]</f>
        <v>297.94199999999995</v>
      </c>
    </row>
    <row r="38" spans="1:12" x14ac:dyDescent="0.25">
      <c r="A38" t="s">
        <v>19</v>
      </c>
      <c r="B38">
        <v>17</v>
      </c>
      <c r="C38">
        <v>6</v>
      </c>
      <c r="D38" t="s">
        <v>187</v>
      </c>
      <c r="E38" t="s">
        <v>210</v>
      </c>
      <c r="F38">
        <v>18</v>
      </c>
      <c r="G38">
        <v>69</v>
      </c>
      <c r="H38" t="s">
        <v>216</v>
      </c>
      <c r="I38">
        <v>0</v>
      </c>
      <c r="J38" t="s">
        <v>200</v>
      </c>
      <c r="K38">
        <f>_xlfn.XLOOKUP(results_tbl[[#This Row],[Track]],calender_tbl[GP Name],calender_tbl[Circuit Length(km)])</f>
        <v>4.3179999999999996</v>
      </c>
      <c r="L38">
        <f>results_tbl[[#This Row],[Laps]]*results_tbl[[#This Row],[Circuit Length(km)]]</f>
        <v>297.94199999999995</v>
      </c>
    </row>
    <row r="39" spans="1:12" x14ac:dyDescent="0.25">
      <c r="A39" t="s">
        <v>19</v>
      </c>
      <c r="B39" t="s">
        <v>213</v>
      </c>
      <c r="C39">
        <v>31</v>
      </c>
      <c r="D39" t="s">
        <v>143</v>
      </c>
      <c r="E39" t="s">
        <v>106</v>
      </c>
      <c r="F39">
        <v>5</v>
      </c>
      <c r="G39">
        <v>25</v>
      </c>
      <c r="H39" t="s">
        <v>211</v>
      </c>
      <c r="I39">
        <v>0</v>
      </c>
      <c r="J39" t="s">
        <v>200</v>
      </c>
      <c r="K39">
        <f>_xlfn.XLOOKUP(results_tbl[[#This Row],[Track]],calender_tbl[GP Name],calender_tbl[Circuit Length(km)])</f>
        <v>4.3179999999999996</v>
      </c>
      <c r="L39">
        <f>results_tbl[[#This Row],[Laps]]*results_tbl[[#This Row],[Circuit Length(km)]]</f>
        <v>107.94999999999999</v>
      </c>
    </row>
    <row r="40" spans="1:12" x14ac:dyDescent="0.25">
      <c r="A40" t="s">
        <v>19</v>
      </c>
      <c r="B40" t="s">
        <v>213</v>
      </c>
      <c r="C40">
        <v>16</v>
      </c>
      <c r="D40" t="s">
        <v>120</v>
      </c>
      <c r="E40" t="s">
        <v>122</v>
      </c>
      <c r="F40">
        <v>14</v>
      </c>
      <c r="G40">
        <v>4</v>
      </c>
      <c r="H40" t="s">
        <v>211</v>
      </c>
      <c r="I40">
        <v>0</v>
      </c>
      <c r="J40" t="s">
        <v>200</v>
      </c>
      <c r="K40">
        <f>_xlfn.XLOOKUP(results_tbl[[#This Row],[Track]],calender_tbl[GP Name],calender_tbl[Circuit Length(km)])</f>
        <v>4.3179999999999996</v>
      </c>
      <c r="L40">
        <f>results_tbl[[#This Row],[Laps]]*results_tbl[[#This Row],[Circuit Length(km)]]</f>
        <v>17.271999999999998</v>
      </c>
    </row>
    <row r="41" spans="1:12" x14ac:dyDescent="0.25">
      <c r="A41" t="s">
        <v>19</v>
      </c>
      <c r="B41" t="s">
        <v>213</v>
      </c>
      <c r="C41">
        <v>5</v>
      </c>
      <c r="D41" t="s">
        <v>147</v>
      </c>
      <c r="E41" t="s">
        <v>122</v>
      </c>
      <c r="F41">
        <v>10</v>
      </c>
      <c r="G41">
        <v>1</v>
      </c>
      <c r="H41" t="s">
        <v>211</v>
      </c>
      <c r="I41">
        <v>0</v>
      </c>
      <c r="J41" t="s">
        <v>200</v>
      </c>
      <c r="K41">
        <f>_xlfn.XLOOKUP(results_tbl[[#This Row],[Track]],calender_tbl[GP Name],calender_tbl[Circuit Length(km)])</f>
        <v>4.3179999999999996</v>
      </c>
      <c r="L41">
        <f>results_tbl[[#This Row],[Laps]]*results_tbl[[#This Row],[Circuit Length(km)]]</f>
        <v>4.3179999999999996</v>
      </c>
    </row>
    <row r="42" spans="1:12" x14ac:dyDescent="0.25">
      <c r="A42" t="s">
        <v>20</v>
      </c>
      <c r="B42">
        <v>1</v>
      </c>
      <c r="C42">
        <v>44</v>
      </c>
      <c r="D42" t="s">
        <v>42</v>
      </c>
      <c r="E42" t="s">
        <v>82</v>
      </c>
      <c r="F42">
        <v>1</v>
      </c>
      <c r="G42">
        <v>70</v>
      </c>
      <c r="H42" s="2">
        <v>6.6811030092592594E-2</v>
      </c>
      <c r="I42">
        <v>26</v>
      </c>
      <c r="J42" t="s">
        <v>206</v>
      </c>
      <c r="K42">
        <f>_xlfn.XLOOKUP(results_tbl[[#This Row],[Track]],calender_tbl[GP Name],calender_tbl[Circuit Length(km)])</f>
        <v>4.3810000000000002</v>
      </c>
      <c r="L42">
        <f>results_tbl[[#This Row],[Laps]]*results_tbl[[#This Row],[Circuit Length(km)]]</f>
        <v>306.67</v>
      </c>
    </row>
    <row r="43" spans="1:12" x14ac:dyDescent="0.25">
      <c r="A43" t="s">
        <v>20</v>
      </c>
      <c r="B43">
        <v>2</v>
      </c>
      <c r="C43">
        <v>33</v>
      </c>
      <c r="D43" t="s">
        <v>23</v>
      </c>
      <c r="E43" t="s">
        <v>212</v>
      </c>
      <c r="F43">
        <v>7</v>
      </c>
      <c r="G43">
        <v>70</v>
      </c>
      <c r="H43">
        <v>8.702</v>
      </c>
      <c r="I43">
        <v>18</v>
      </c>
      <c r="J43" t="s">
        <v>200</v>
      </c>
      <c r="K43">
        <f>_xlfn.XLOOKUP(results_tbl[[#This Row],[Track]],calender_tbl[GP Name],calender_tbl[Circuit Length(km)])</f>
        <v>4.3810000000000002</v>
      </c>
      <c r="L43">
        <f>results_tbl[[#This Row],[Laps]]*results_tbl[[#This Row],[Circuit Length(km)]]</f>
        <v>306.67</v>
      </c>
    </row>
    <row r="44" spans="1:12" x14ac:dyDescent="0.25">
      <c r="A44" t="s">
        <v>20</v>
      </c>
      <c r="B44">
        <v>3</v>
      </c>
      <c r="C44">
        <v>77</v>
      </c>
      <c r="D44" t="s">
        <v>32</v>
      </c>
      <c r="E44" t="s">
        <v>82</v>
      </c>
      <c r="F44">
        <v>2</v>
      </c>
      <c r="G44">
        <v>70</v>
      </c>
      <c r="H44">
        <v>9.452</v>
      </c>
      <c r="I44">
        <v>15</v>
      </c>
      <c r="J44" t="s">
        <v>200</v>
      </c>
      <c r="K44">
        <f>_xlfn.XLOOKUP(results_tbl[[#This Row],[Track]],calender_tbl[GP Name],calender_tbl[Circuit Length(km)])</f>
        <v>4.3810000000000002</v>
      </c>
      <c r="L44">
        <f>results_tbl[[#This Row],[Laps]]*results_tbl[[#This Row],[Circuit Length(km)]]</f>
        <v>306.67</v>
      </c>
    </row>
    <row r="45" spans="1:12" x14ac:dyDescent="0.25">
      <c r="A45" t="s">
        <v>20</v>
      </c>
      <c r="B45">
        <v>4</v>
      </c>
      <c r="C45">
        <v>18</v>
      </c>
      <c r="D45" t="s">
        <v>137</v>
      </c>
      <c r="E45" t="s">
        <v>207</v>
      </c>
      <c r="F45">
        <v>3</v>
      </c>
      <c r="G45">
        <v>70</v>
      </c>
      <c r="H45">
        <v>57.579000000000001</v>
      </c>
      <c r="I45">
        <v>12</v>
      </c>
      <c r="J45" t="s">
        <v>200</v>
      </c>
      <c r="K45">
        <f>_xlfn.XLOOKUP(results_tbl[[#This Row],[Track]],calender_tbl[GP Name],calender_tbl[Circuit Length(km)])</f>
        <v>4.3810000000000002</v>
      </c>
      <c r="L45">
        <f>results_tbl[[#This Row],[Laps]]*results_tbl[[#This Row],[Circuit Length(km)]]</f>
        <v>306.67</v>
      </c>
    </row>
    <row r="46" spans="1:12" x14ac:dyDescent="0.25">
      <c r="A46" t="s">
        <v>20</v>
      </c>
      <c r="B46">
        <v>5</v>
      </c>
      <c r="C46">
        <v>23</v>
      </c>
      <c r="D46" t="s">
        <v>114</v>
      </c>
      <c r="E46" t="s">
        <v>212</v>
      </c>
      <c r="F46">
        <v>13</v>
      </c>
      <c r="G46">
        <v>70</v>
      </c>
      <c r="H46">
        <v>78.316000000000003</v>
      </c>
      <c r="I46">
        <v>10</v>
      </c>
      <c r="J46" t="s">
        <v>200</v>
      </c>
      <c r="K46">
        <f>_xlfn.XLOOKUP(results_tbl[[#This Row],[Track]],calender_tbl[GP Name],calender_tbl[Circuit Length(km)])</f>
        <v>4.3810000000000002</v>
      </c>
      <c r="L46">
        <f>results_tbl[[#This Row],[Laps]]*results_tbl[[#This Row],[Circuit Length(km)]]</f>
        <v>306.67</v>
      </c>
    </row>
    <row r="47" spans="1:12" x14ac:dyDescent="0.25">
      <c r="A47" t="s">
        <v>20</v>
      </c>
      <c r="B47">
        <v>6</v>
      </c>
      <c r="C47">
        <v>5</v>
      </c>
      <c r="D47" t="s">
        <v>147</v>
      </c>
      <c r="E47" t="s">
        <v>122</v>
      </c>
      <c r="F47">
        <v>5</v>
      </c>
      <c r="G47">
        <v>69</v>
      </c>
      <c r="H47" t="s">
        <v>215</v>
      </c>
      <c r="I47">
        <v>8</v>
      </c>
      <c r="J47" t="s">
        <v>200</v>
      </c>
      <c r="K47">
        <f>_xlfn.XLOOKUP(results_tbl[[#This Row],[Track]],calender_tbl[GP Name],calender_tbl[Circuit Length(km)])</f>
        <v>4.3810000000000002</v>
      </c>
      <c r="L47">
        <f>results_tbl[[#This Row],[Laps]]*results_tbl[[#This Row],[Circuit Length(km)]]</f>
        <v>302.28899999999999</v>
      </c>
    </row>
    <row r="48" spans="1:12" x14ac:dyDescent="0.25">
      <c r="A48" t="s">
        <v>20</v>
      </c>
      <c r="B48">
        <v>7</v>
      </c>
      <c r="C48">
        <v>11</v>
      </c>
      <c r="D48" t="s">
        <v>97</v>
      </c>
      <c r="E48" t="s">
        <v>207</v>
      </c>
      <c r="F48">
        <v>4</v>
      </c>
      <c r="G48">
        <v>69</v>
      </c>
      <c r="H48" t="s">
        <v>215</v>
      </c>
      <c r="I48">
        <v>6</v>
      </c>
      <c r="J48" t="s">
        <v>200</v>
      </c>
      <c r="K48">
        <f>_xlfn.XLOOKUP(results_tbl[[#This Row],[Track]],calender_tbl[GP Name],calender_tbl[Circuit Length(km)])</f>
        <v>4.3810000000000002</v>
      </c>
      <c r="L48">
        <f>results_tbl[[#This Row],[Laps]]*results_tbl[[#This Row],[Circuit Length(km)]]</f>
        <v>302.28899999999999</v>
      </c>
    </row>
    <row r="49" spans="1:12" x14ac:dyDescent="0.25">
      <c r="A49" t="s">
        <v>20</v>
      </c>
      <c r="B49">
        <v>8</v>
      </c>
      <c r="C49">
        <v>3</v>
      </c>
      <c r="D49" t="s">
        <v>104</v>
      </c>
      <c r="E49" t="s">
        <v>106</v>
      </c>
      <c r="F49">
        <v>11</v>
      </c>
      <c r="G49">
        <v>69</v>
      </c>
      <c r="H49" t="s">
        <v>215</v>
      </c>
      <c r="I49">
        <v>4</v>
      </c>
      <c r="J49" t="s">
        <v>200</v>
      </c>
      <c r="K49">
        <f>_xlfn.XLOOKUP(results_tbl[[#This Row],[Track]],calender_tbl[GP Name],calender_tbl[Circuit Length(km)])</f>
        <v>4.3810000000000002</v>
      </c>
      <c r="L49">
        <f>results_tbl[[#This Row],[Laps]]*results_tbl[[#This Row],[Circuit Length(km)]]</f>
        <v>302.28899999999999</v>
      </c>
    </row>
    <row r="50" spans="1:12" x14ac:dyDescent="0.25">
      <c r="A50" t="s">
        <v>20</v>
      </c>
      <c r="B50">
        <v>9</v>
      </c>
      <c r="C50">
        <v>55</v>
      </c>
      <c r="D50" t="s">
        <v>18</v>
      </c>
      <c r="E50" t="s">
        <v>205</v>
      </c>
      <c r="F50">
        <v>9</v>
      </c>
      <c r="G50">
        <v>69</v>
      </c>
      <c r="H50" t="s">
        <v>215</v>
      </c>
      <c r="I50">
        <v>2</v>
      </c>
      <c r="J50" t="s">
        <v>200</v>
      </c>
      <c r="K50">
        <f>_xlfn.XLOOKUP(results_tbl[[#This Row],[Track]],calender_tbl[GP Name],calender_tbl[Circuit Length(km)])</f>
        <v>4.3810000000000002</v>
      </c>
      <c r="L50">
        <f>results_tbl[[#This Row],[Laps]]*results_tbl[[#This Row],[Circuit Length(km)]]</f>
        <v>302.28899999999999</v>
      </c>
    </row>
    <row r="51" spans="1:12" x14ac:dyDescent="0.25">
      <c r="A51" t="s">
        <v>20</v>
      </c>
      <c r="B51">
        <v>10</v>
      </c>
      <c r="C51">
        <v>20</v>
      </c>
      <c r="D51" t="s">
        <v>183</v>
      </c>
      <c r="E51" t="s">
        <v>214</v>
      </c>
      <c r="F51">
        <v>16</v>
      </c>
      <c r="G51">
        <v>69</v>
      </c>
      <c r="H51" t="s">
        <v>215</v>
      </c>
      <c r="I51">
        <v>1</v>
      </c>
      <c r="J51" t="s">
        <v>200</v>
      </c>
      <c r="K51">
        <f>_xlfn.XLOOKUP(results_tbl[[#This Row],[Track]],calender_tbl[GP Name],calender_tbl[Circuit Length(km)])</f>
        <v>4.3810000000000002</v>
      </c>
      <c r="L51">
        <f>results_tbl[[#This Row],[Laps]]*results_tbl[[#This Row],[Circuit Length(km)]]</f>
        <v>302.28899999999999</v>
      </c>
    </row>
    <row r="52" spans="1:12" x14ac:dyDescent="0.25">
      <c r="A52" t="s">
        <v>20</v>
      </c>
      <c r="B52">
        <v>11</v>
      </c>
      <c r="C52">
        <v>16</v>
      </c>
      <c r="D52" t="s">
        <v>120</v>
      </c>
      <c r="E52" t="s">
        <v>122</v>
      </c>
      <c r="F52">
        <v>6</v>
      </c>
      <c r="G52">
        <v>69</v>
      </c>
      <c r="H52" t="s">
        <v>215</v>
      </c>
      <c r="I52">
        <v>0</v>
      </c>
      <c r="J52" t="s">
        <v>200</v>
      </c>
      <c r="K52">
        <f>_xlfn.XLOOKUP(results_tbl[[#This Row],[Track]],calender_tbl[GP Name],calender_tbl[Circuit Length(km)])</f>
        <v>4.3810000000000002</v>
      </c>
      <c r="L52">
        <f>results_tbl[[#This Row],[Laps]]*results_tbl[[#This Row],[Circuit Length(km)]]</f>
        <v>302.28899999999999</v>
      </c>
    </row>
    <row r="53" spans="1:12" x14ac:dyDescent="0.25">
      <c r="A53" t="s">
        <v>20</v>
      </c>
      <c r="B53">
        <v>12</v>
      </c>
      <c r="C53">
        <v>26</v>
      </c>
      <c r="D53" t="s">
        <v>151</v>
      </c>
      <c r="E53" t="s">
        <v>208</v>
      </c>
      <c r="F53">
        <v>17</v>
      </c>
      <c r="G53">
        <v>69</v>
      </c>
      <c r="H53" t="s">
        <v>215</v>
      </c>
      <c r="I53">
        <v>0</v>
      </c>
      <c r="J53" t="s">
        <v>200</v>
      </c>
      <c r="K53">
        <f>_xlfn.XLOOKUP(results_tbl[[#This Row],[Track]],calender_tbl[GP Name],calender_tbl[Circuit Length(km)])</f>
        <v>4.3810000000000002</v>
      </c>
      <c r="L53">
        <f>results_tbl[[#This Row],[Laps]]*results_tbl[[#This Row],[Circuit Length(km)]]</f>
        <v>302.28899999999999</v>
      </c>
    </row>
    <row r="54" spans="1:12" x14ac:dyDescent="0.25">
      <c r="A54" t="s">
        <v>20</v>
      </c>
      <c r="B54">
        <v>13</v>
      </c>
      <c r="C54">
        <v>4</v>
      </c>
      <c r="D54" t="s">
        <v>127</v>
      </c>
      <c r="E54" t="s">
        <v>205</v>
      </c>
      <c r="F54">
        <v>8</v>
      </c>
      <c r="G54">
        <v>69</v>
      </c>
      <c r="H54" t="s">
        <v>215</v>
      </c>
      <c r="I54">
        <v>0</v>
      </c>
      <c r="J54" t="s">
        <v>200</v>
      </c>
      <c r="K54">
        <f>_xlfn.XLOOKUP(results_tbl[[#This Row],[Track]],calender_tbl[GP Name],calender_tbl[Circuit Length(km)])</f>
        <v>4.3810000000000002</v>
      </c>
      <c r="L54">
        <f>results_tbl[[#This Row],[Laps]]*results_tbl[[#This Row],[Circuit Length(km)]]</f>
        <v>302.28899999999999</v>
      </c>
    </row>
    <row r="55" spans="1:12" x14ac:dyDescent="0.25">
      <c r="A55" t="s">
        <v>20</v>
      </c>
      <c r="B55">
        <v>14</v>
      </c>
      <c r="C55">
        <v>31</v>
      </c>
      <c r="D55" t="s">
        <v>143</v>
      </c>
      <c r="E55" t="s">
        <v>106</v>
      </c>
      <c r="F55">
        <v>14</v>
      </c>
      <c r="G55">
        <v>69</v>
      </c>
      <c r="H55" t="s">
        <v>215</v>
      </c>
      <c r="I55">
        <v>0</v>
      </c>
      <c r="J55" t="s">
        <v>200</v>
      </c>
      <c r="K55">
        <f>_xlfn.XLOOKUP(results_tbl[[#This Row],[Track]],calender_tbl[GP Name],calender_tbl[Circuit Length(km)])</f>
        <v>4.3810000000000002</v>
      </c>
      <c r="L55">
        <f>results_tbl[[#This Row],[Laps]]*results_tbl[[#This Row],[Circuit Length(km)]]</f>
        <v>302.28899999999999</v>
      </c>
    </row>
    <row r="56" spans="1:12" x14ac:dyDescent="0.25">
      <c r="A56" t="s">
        <v>20</v>
      </c>
      <c r="B56">
        <v>15</v>
      </c>
      <c r="C56">
        <v>7</v>
      </c>
      <c r="D56" t="s">
        <v>161</v>
      </c>
      <c r="E56" t="s">
        <v>209</v>
      </c>
      <c r="F56">
        <v>20</v>
      </c>
      <c r="G56">
        <v>69</v>
      </c>
      <c r="H56" t="s">
        <v>215</v>
      </c>
      <c r="I56">
        <v>0</v>
      </c>
      <c r="J56" t="s">
        <v>200</v>
      </c>
      <c r="K56">
        <f>_xlfn.XLOOKUP(results_tbl[[#This Row],[Track]],calender_tbl[GP Name],calender_tbl[Circuit Length(km)])</f>
        <v>4.3810000000000002</v>
      </c>
      <c r="L56">
        <f>results_tbl[[#This Row],[Laps]]*results_tbl[[#This Row],[Circuit Length(km)]]</f>
        <v>302.28899999999999</v>
      </c>
    </row>
    <row r="57" spans="1:12" x14ac:dyDescent="0.25">
      <c r="A57" t="s">
        <v>20</v>
      </c>
      <c r="B57">
        <v>16</v>
      </c>
      <c r="C57">
        <v>8</v>
      </c>
      <c r="D57" t="s">
        <v>177</v>
      </c>
      <c r="E57" t="s">
        <v>214</v>
      </c>
      <c r="F57">
        <v>18</v>
      </c>
      <c r="G57">
        <v>69</v>
      </c>
      <c r="H57" t="s">
        <v>215</v>
      </c>
      <c r="I57">
        <v>0</v>
      </c>
      <c r="J57" t="s">
        <v>200</v>
      </c>
      <c r="K57">
        <f>_xlfn.XLOOKUP(results_tbl[[#This Row],[Track]],calender_tbl[GP Name],calender_tbl[Circuit Length(km)])</f>
        <v>4.3810000000000002</v>
      </c>
      <c r="L57">
        <f>results_tbl[[#This Row],[Laps]]*results_tbl[[#This Row],[Circuit Length(km)]]</f>
        <v>302.28899999999999</v>
      </c>
    </row>
    <row r="58" spans="1:12" x14ac:dyDescent="0.25">
      <c r="A58" t="s">
        <v>20</v>
      </c>
      <c r="B58">
        <v>17</v>
      </c>
      <c r="C58">
        <v>99</v>
      </c>
      <c r="D58" t="s">
        <v>167</v>
      </c>
      <c r="E58" t="s">
        <v>209</v>
      </c>
      <c r="F58">
        <v>19</v>
      </c>
      <c r="G58">
        <v>69</v>
      </c>
      <c r="H58" t="s">
        <v>215</v>
      </c>
      <c r="I58">
        <v>0</v>
      </c>
      <c r="J58" t="s">
        <v>200</v>
      </c>
      <c r="K58">
        <f>_xlfn.XLOOKUP(results_tbl[[#This Row],[Track]],calender_tbl[GP Name],calender_tbl[Circuit Length(km)])</f>
        <v>4.3810000000000002</v>
      </c>
      <c r="L58">
        <f>results_tbl[[#This Row],[Laps]]*results_tbl[[#This Row],[Circuit Length(km)]]</f>
        <v>302.28899999999999</v>
      </c>
    </row>
    <row r="59" spans="1:12" x14ac:dyDescent="0.25">
      <c r="A59" t="s">
        <v>20</v>
      </c>
      <c r="B59">
        <v>18</v>
      </c>
      <c r="C59">
        <v>63</v>
      </c>
      <c r="D59" t="s">
        <v>65</v>
      </c>
      <c r="E59" t="s">
        <v>210</v>
      </c>
      <c r="F59">
        <v>12</v>
      </c>
      <c r="G59">
        <v>69</v>
      </c>
      <c r="H59" t="s">
        <v>215</v>
      </c>
      <c r="I59">
        <v>0</v>
      </c>
      <c r="J59" t="s">
        <v>200</v>
      </c>
      <c r="K59">
        <f>_xlfn.XLOOKUP(results_tbl[[#This Row],[Track]],calender_tbl[GP Name],calender_tbl[Circuit Length(km)])</f>
        <v>4.3810000000000002</v>
      </c>
      <c r="L59">
        <f>results_tbl[[#This Row],[Laps]]*results_tbl[[#This Row],[Circuit Length(km)]]</f>
        <v>302.28899999999999</v>
      </c>
    </row>
    <row r="60" spans="1:12" x14ac:dyDescent="0.25">
      <c r="A60" t="s">
        <v>20</v>
      </c>
      <c r="B60">
        <v>19</v>
      </c>
      <c r="C60">
        <v>6</v>
      </c>
      <c r="D60" t="s">
        <v>187</v>
      </c>
      <c r="E60" t="s">
        <v>210</v>
      </c>
      <c r="F60">
        <v>15</v>
      </c>
      <c r="G60">
        <v>65</v>
      </c>
      <c r="H60" t="s">
        <v>217</v>
      </c>
      <c r="I60">
        <v>0</v>
      </c>
      <c r="J60" t="s">
        <v>200</v>
      </c>
      <c r="K60">
        <f>_xlfn.XLOOKUP(results_tbl[[#This Row],[Track]],calender_tbl[GP Name],calender_tbl[Circuit Length(km)])</f>
        <v>4.3810000000000002</v>
      </c>
      <c r="L60">
        <f>results_tbl[[#This Row],[Laps]]*results_tbl[[#This Row],[Circuit Length(km)]]</f>
        <v>284.76499999999999</v>
      </c>
    </row>
    <row r="61" spans="1:12" x14ac:dyDescent="0.25">
      <c r="A61" t="s">
        <v>20</v>
      </c>
      <c r="B61" t="s">
        <v>213</v>
      </c>
      <c r="C61">
        <v>10</v>
      </c>
      <c r="D61" t="s">
        <v>132</v>
      </c>
      <c r="E61" t="s">
        <v>208</v>
      </c>
      <c r="F61">
        <v>10</v>
      </c>
      <c r="G61">
        <v>15</v>
      </c>
      <c r="H61" t="s">
        <v>211</v>
      </c>
      <c r="I61">
        <v>0</v>
      </c>
      <c r="J61" t="s">
        <v>200</v>
      </c>
      <c r="K61">
        <f>_xlfn.XLOOKUP(results_tbl[[#This Row],[Track]],calender_tbl[GP Name],calender_tbl[Circuit Length(km)])</f>
        <v>4.3810000000000002</v>
      </c>
      <c r="L61">
        <f>results_tbl[[#This Row],[Laps]]*results_tbl[[#This Row],[Circuit Length(km)]]</f>
        <v>65.715000000000003</v>
      </c>
    </row>
    <row r="62" spans="1:12" x14ac:dyDescent="0.25">
      <c r="A62" t="s">
        <v>24</v>
      </c>
      <c r="B62">
        <v>1</v>
      </c>
      <c r="C62">
        <v>44</v>
      </c>
      <c r="D62" t="s">
        <v>42</v>
      </c>
      <c r="E62" t="s">
        <v>82</v>
      </c>
      <c r="F62">
        <v>1</v>
      </c>
      <c r="G62">
        <v>52</v>
      </c>
      <c r="H62" s="2">
        <v>6.1125960648148146E-2</v>
      </c>
      <c r="I62">
        <v>25</v>
      </c>
      <c r="J62" t="s">
        <v>200</v>
      </c>
      <c r="K62">
        <f>_xlfn.XLOOKUP(results_tbl[[#This Row],[Track]],calender_tbl[GP Name],calender_tbl[Circuit Length(km)])</f>
        <v>5.891</v>
      </c>
      <c r="L62">
        <f>results_tbl[[#This Row],[Laps]]*results_tbl[[#This Row],[Circuit Length(km)]]</f>
        <v>306.33199999999999</v>
      </c>
    </row>
    <row r="63" spans="1:12" x14ac:dyDescent="0.25">
      <c r="A63" t="s">
        <v>24</v>
      </c>
      <c r="B63">
        <v>2</v>
      </c>
      <c r="C63">
        <v>33</v>
      </c>
      <c r="D63" t="s">
        <v>23</v>
      </c>
      <c r="E63" t="s">
        <v>212</v>
      </c>
      <c r="F63">
        <v>3</v>
      </c>
      <c r="G63">
        <v>52</v>
      </c>
      <c r="H63">
        <v>5.8559999999999999</v>
      </c>
      <c r="I63">
        <v>19</v>
      </c>
      <c r="J63" t="s">
        <v>206</v>
      </c>
      <c r="K63">
        <f>_xlfn.XLOOKUP(results_tbl[[#This Row],[Track]],calender_tbl[GP Name],calender_tbl[Circuit Length(km)])</f>
        <v>5.891</v>
      </c>
      <c r="L63">
        <f>results_tbl[[#This Row],[Laps]]*results_tbl[[#This Row],[Circuit Length(km)]]</f>
        <v>306.33199999999999</v>
      </c>
    </row>
    <row r="64" spans="1:12" x14ac:dyDescent="0.25">
      <c r="A64" t="s">
        <v>24</v>
      </c>
      <c r="B64">
        <v>3</v>
      </c>
      <c r="C64">
        <v>16</v>
      </c>
      <c r="D64" t="s">
        <v>120</v>
      </c>
      <c r="E64" t="s">
        <v>122</v>
      </c>
      <c r="F64">
        <v>4</v>
      </c>
      <c r="G64">
        <v>52</v>
      </c>
      <c r="H64">
        <v>18.474</v>
      </c>
      <c r="I64">
        <v>15</v>
      </c>
      <c r="J64" t="s">
        <v>200</v>
      </c>
      <c r="K64">
        <f>_xlfn.XLOOKUP(results_tbl[[#This Row],[Track]],calender_tbl[GP Name],calender_tbl[Circuit Length(km)])</f>
        <v>5.891</v>
      </c>
      <c r="L64">
        <f>results_tbl[[#This Row],[Laps]]*results_tbl[[#This Row],[Circuit Length(km)]]</f>
        <v>306.33199999999999</v>
      </c>
    </row>
    <row r="65" spans="1:12" x14ac:dyDescent="0.25">
      <c r="A65" t="s">
        <v>24</v>
      </c>
      <c r="B65">
        <v>4</v>
      </c>
      <c r="C65">
        <v>3</v>
      </c>
      <c r="D65" t="s">
        <v>104</v>
      </c>
      <c r="E65" t="s">
        <v>106</v>
      </c>
      <c r="F65">
        <v>8</v>
      </c>
      <c r="G65">
        <v>52</v>
      </c>
      <c r="H65">
        <v>19.649999999999999</v>
      </c>
      <c r="I65">
        <v>12</v>
      </c>
      <c r="J65" t="s">
        <v>200</v>
      </c>
      <c r="K65">
        <f>_xlfn.XLOOKUP(results_tbl[[#This Row],[Track]],calender_tbl[GP Name],calender_tbl[Circuit Length(km)])</f>
        <v>5.891</v>
      </c>
      <c r="L65">
        <f>results_tbl[[#This Row],[Laps]]*results_tbl[[#This Row],[Circuit Length(km)]]</f>
        <v>306.33199999999999</v>
      </c>
    </row>
    <row r="66" spans="1:12" x14ac:dyDescent="0.25">
      <c r="A66" t="s">
        <v>24</v>
      </c>
      <c r="B66">
        <v>5</v>
      </c>
      <c r="C66">
        <v>4</v>
      </c>
      <c r="D66" t="s">
        <v>127</v>
      </c>
      <c r="E66" t="s">
        <v>205</v>
      </c>
      <c r="F66">
        <v>5</v>
      </c>
      <c r="G66">
        <v>52</v>
      </c>
      <c r="H66">
        <v>22.277000000000001</v>
      </c>
      <c r="I66">
        <v>10</v>
      </c>
      <c r="J66" t="s">
        <v>200</v>
      </c>
      <c r="K66">
        <f>_xlfn.XLOOKUP(results_tbl[[#This Row],[Track]],calender_tbl[GP Name],calender_tbl[Circuit Length(km)])</f>
        <v>5.891</v>
      </c>
      <c r="L66">
        <f>results_tbl[[#This Row],[Laps]]*results_tbl[[#This Row],[Circuit Length(km)]]</f>
        <v>306.33199999999999</v>
      </c>
    </row>
    <row r="67" spans="1:12" x14ac:dyDescent="0.25">
      <c r="A67" t="s">
        <v>24</v>
      </c>
      <c r="B67">
        <v>6</v>
      </c>
      <c r="C67">
        <v>31</v>
      </c>
      <c r="D67" t="s">
        <v>143</v>
      </c>
      <c r="E67" t="s">
        <v>106</v>
      </c>
      <c r="F67">
        <v>9</v>
      </c>
      <c r="G67">
        <v>52</v>
      </c>
      <c r="H67">
        <v>26.937000000000001</v>
      </c>
      <c r="I67">
        <v>8</v>
      </c>
      <c r="J67" t="s">
        <v>200</v>
      </c>
      <c r="K67">
        <f>_xlfn.XLOOKUP(results_tbl[[#This Row],[Track]],calender_tbl[GP Name],calender_tbl[Circuit Length(km)])</f>
        <v>5.891</v>
      </c>
      <c r="L67">
        <f>results_tbl[[#This Row],[Laps]]*results_tbl[[#This Row],[Circuit Length(km)]]</f>
        <v>306.33199999999999</v>
      </c>
    </row>
    <row r="68" spans="1:12" x14ac:dyDescent="0.25">
      <c r="A68" t="s">
        <v>24</v>
      </c>
      <c r="B68">
        <v>7</v>
      </c>
      <c r="C68">
        <v>10</v>
      </c>
      <c r="D68" t="s">
        <v>132</v>
      </c>
      <c r="E68" t="s">
        <v>208</v>
      </c>
      <c r="F68">
        <v>11</v>
      </c>
      <c r="G68">
        <v>52</v>
      </c>
      <c r="H68">
        <v>31.187999999999999</v>
      </c>
      <c r="I68">
        <v>6</v>
      </c>
      <c r="J68" t="s">
        <v>200</v>
      </c>
      <c r="K68">
        <f>_xlfn.XLOOKUP(results_tbl[[#This Row],[Track]],calender_tbl[GP Name],calender_tbl[Circuit Length(km)])</f>
        <v>5.891</v>
      </c>
      <c r="L68">
        <f>results_tbl[[#This Row],[Laps]]*results_tbl[[#This Row],[Circuit Length(km)]]</f>
        <v>306.33199999999999</v>
      </c>
    </row>
    <row r="69" spans="1:12" x14ac:dyDescent="0.25">
      <c r="A69" t="s">
        <v>24</v>
      </c>
      <c r="B69">
        <v>8</v>
      </c>
      <c r="C69">
        <v>23</v>
      </c>
      <c r="D69" t="s">
        <v>114</v>
      </c>
      <c r="E69" t="s">
        <v>212</v>
      </c>
      <c r="F69">
        <v>12</v>
      </c>
      <c r="G69">
        <v>52</v>
      </c>
      <c r="H69">
        <v>32.67</v>
      </c>
      <c r="I69">
        <v>4</v>
      </c>
      <c r="J69" t="s">
        <v>200</v>
      </c>
      <c r="K69">
        <f>_xlfn.XLOOKUP(results_tbl[[#This Row],[Track]],calender_tbl[GP Name],calender_tbl[Circuit Length(km)])</f>
        <v>5.891</v>
      </c>
      <c r="L69">
        <f>results_tbl[[#This Row],[Laps]]*results_tbl[[#This Row],[Circuit Length(km)]]</f>
        <v>306.33199999999999</v>
      </c>
    </row>
    <row r="70" spans="1:12" x14ac:dyDescent="0.25">
      <c r="A70" t="s">
        <v>24</v>
      </c>
      <c r="B70">
        <v>9</v>
      </c>
      <c r="C70">
        <v>18</v>
      </c>
      <c r="D70" t="s">
        <v>137</v>
      </c>
      <c r="E70" t="s">
        <v>207</v>
      </c>
      <c r="F70">
        <v>6</v>
      </c>
      <c r="G70">
        <v>52</v>
      </c>
      <c r="H70">
        <v>37.311</v>
      </c>
      <c r="I70">
        <v>2</v>
      </c>
      <c r="J70" t="s">
        <v>200</v>
      </c>
      <c r="K70">
        <f>_xlfn.XLOOKUP(results_tbl[[#This Row],[Track]],calender_tbl[GP Name],calender_tbl[Circuit Length(km)])</f>
        <v>5.891</v>
      </c>
      <c r="L70">
        <f>results_tbl[[#This Row],[Laps]]*results_tbl[[#This Row],[Circuit Length(km)]]</f>
        <v>306.33199999999999</v>
      </c>
    </row>
    <row r="71" spans="1:12" x14ac:dyDescent="0.25">
      <c r="A71" t="s">
        <v>24</v>
      </c>
      <c r="B71">
        <v>10</v>
      </c>
      <c r="C71">
        <v>5</v>
      </c>
      <c r="D71" t="s">
        <v>147</v>
      </c>
      <c r="E71" t="s">
        <v>122</v>
      </c>
      <c r="F71">
        <v>10</v>
      </c>
      <c r="G71">
        <v>52</v>
      </c>
      <c r="H71">
        <v>41.856999999999999</v>
      </c>
      <c r="I71">
        <v>1</v>
      </c>
      <c r="J71" t="s">
        <v>200</v>
      </c>
      <c r="K71">
        <f>_xlfn.XLOOKUP(results_tbl[[#This Row],[Track]],calender_tbl[GP Name],calender_tbl[Circuit Length(km)])</f>
        <v>5.891</v>
      </c>
      <c r="L71">
        <f>results_tbl[[#This Row],[Laps]]*results_tbl[[#This Row],[Circuit Length(km)]]</f>
        <v>306.33199999999999</v>
      </c>
    </row>
    <row r="72" spans="1:12" x14ac:dyDescent="0.25">
      <c r="A72" t="s">
        <v>24</v>
      </c>
      <c r="B72">
        <v>11</v>
      </c>
      <c r="C72">
        <v>77</v>
      </c>
      <c r="D72" t="s">
        <v>32</v>
      </c>
      <c r="E72" t="s">
        <v>82</v>
      </c>
      <c r="F72">
        <v>2</v>
      </c>
      <c r="G72">
        <v>52</v>
      </c>
      <c r="H72">
        <v>42.167000000000002</v>
      </c>
      <c r="I72">
        <v>0</v>
      </c>
      <c r="J72" t="s">
        <v>200</v>
      </c>
      <c r="K72">
        <f>_xlfn.XLOOKUP(results_tbl[[#This Row],[Track]],calender_tbl[GP Name],calender_tbl[Circuit Length(km)])</f>
        <v>5.891</v>
      </c>
      <c r="L72">
        <f>results_tbl[[#This Row],[Laps]]*results_tbl[[#This Row],[Circuit Length(km)]]</f>
        <v>306.33199999999999</v>
      </c>
    </row>
    <row r="73" spans="1:12" x14ac:dyDescent="0.25">
      <c r="A73" t="s">
        <v>24</v>
      </c>
      <c r="B73">
        <v>12</v>
      </c>
      <c r="C73">
        <v>63</v>
      </c>
      <c r="D73" t="s">
        <v>65</v>
      </c>
      <c r="E73" t="s">
        <v>210</v>
      </c>
      <c r="F73">
        <v>20</v>
      </c>
      <c r="G73">
        <v>52</v>
      </c>
      <c r="H73">
        <v>52.003999999999998</v>
      </c>
      <c r="I73">
        <v>0</v>
      </c>
      <c r="J73" t="s">
        <v>200</v>
      </c>
      <c r="K73">
        <f>_xlfn.XLOOKUP(results_tbl[[#This Row],[Track]],calender_tbl[GP Name],calender_tbl[Circuit Length(km)])</f>
        <v>5.891</v>
      </c>
      <c r="L73">
        <f>results_tbl[[#This Row],[Laps]]*results_tbl[[#This Row],[Circuit Length(km)]]</f>
        <v>306.33199999999999</v>
      </c>
    </row>
    <row r="74" spans="1:12" x14ac:dyDescent="0.25">
      <c r="A74" t="s">
        <v>24</v>
      </c>
      <c r="B74">
        <v>13</v>
      </c>
      <c r="C74">
        <v>55</v>
      </c>
      <c r="D74" t="s">
        <v>18</v>
      </c>
      <c r="E74" t="s">
        <v>205</v>
      </c>
      <c r="F74">
        <v>7</v>
      </c>
      <c r="G74">
        <v>52</v>
      </c>
      <c r="H74">
        <v>53.37</v>
      </c>
      <c r="I74">
        <v>0</v>
      </c>
      <c r="J74" t="s">
        <v>200</v>
      </c>
      <c r="K74">
        <f>_xlfn.XLOOKUP(results_tbl[[#This Row],[Track]],calender_tbl[GP Name],calender_tbl[Circuit Length(km)])</f>
        <v>5.891</v>
      </c>
      <c r="L74">
        <f>results_tbl[[#This Row],[Laps]]*results_tbl[[#This Row],[Circuit Length(km)]]</f>
        <v>306.33199999999999</v>
      </c>
    </row>
    <row r="75" spans="1:12" x14ac:dyDescent="0.25">
      <c r="A75" t="s">
        <v>24</v>
      </c>
      <c r="B75">
        <v>14</v>
      </c>
      <c r="C75">
        <v>99</v>
      </c>
      <c r="D75" t="s">
        <v>167</v>
      </c>
      <c r="E75" t="s">
        <v>209</v>
      </c>
      <c r="F75">
        <v>15</v>
      </c>
      <c r="G75">
        <v>52</v>
      </c>
      <c r="H75">
        <v>54.204999999999998</v>
      </c>
      <c r="I75">
        <v>0</v>
      </c>
      <c r="J75" t="s">
        <v>200</v>
      </c>
      <c r="K75">
        <f>_xlfn.XLOOKUP(results_tbl[[#This Row],[Track]],calender_tbl[GP Name],calender_tbl[Circuit Length(km)])</f>
        <v>5.891</v>
      </c>
      <c r="L75">
        <f>results_tbl[[#This Row],[Laps]]*results_tbl[[#This Row],[Circuit Length(km)]]</f>
        <v>306.33199999999999</v>
      </c>
    </row>
    <row r="76" spans="1:12" x14ac:dyDescent="0.25">
      <c r="A76" t="s">
        <v>24</v>
      </c>
      <c r="B76">
        <v>15</v>
      </c>
      <c r="C76">
        <v>6</v>
      </c>
      <c r="D76" t="s">
        <v>187</v>
      </c>
      <c r="E76" t="s">
        <v>210</v>
      </c>
      <c r="F76">
        <v>18</v>
      </c>
      <c r="G76">
        <v>52</v>
      </c>
      <c r="H76">
        <v>54.548999999999999</v>
      </c>
      <c r="I76">
        <v>0</v>
      </c>
      <c r="J76" t="s">
        <v>200</v>
      </c>
      <c r="K76">
        <f>_xlfn.XLOOKUP(results_tbl[[#This Row],[Track]],calender_tbl[GP Name],calender_tbl[Circuit Length(km)])</f>
        <v>5.891</v>
      </c>
      <c r="L76">
        <f>results_tbl[[#This Row],[Laps]]*results_tbl[[#This Row],[Circuit Length(km)]]</f>
        <v>306.33199999999999</v>
      </c>
    </row>
    <row r="77" spans="1:12" x14ac:dyDescent="0.25">
      <c r="A77" t="s">
        <v>24</v>
      </c>
      <c r="B77">
        <v>16</v>
      </c>
      <c r="C77">
        <v>8</v>
      </c>
      <c r="D77" t="s">
        <v>177</v>
      </c>
      <c r="E77" t="s">
        <v>214</v>
      </c>
      <c r="F77">
        <v>17</v>
      </c>
      <c r="G77">
        <v>52</v>
      </c>
      <c r="H77">
        <v>55.05</v>
      </c>
      <c r="I77">
        <v>0</v>
      </c>
      <c r="J77" t="s">
        <v>200</v>
      </c>
      <c r="K77">
        <f>_xlfn.XLOOKUP(results_tbl[[#This Row],[Track]],calender_tbl[GP Name],calender_tbl[Circuit Length(km)])</f>
        <v>5.891</v>
      </c>
      <c r="L77">
        <f>results_tbl[[#This Row],[Laps]]*results_tbl[[#This Row],[Circuit Length(km)]]</f>
        <v>306.33199999999999</v>
      </c>
    </row>
    <row r="78" spans="1:12" x14ac:dyDescent="0.25">
      <c r="A78" t="s">
        <v>24</v>
      </c>
      <c r="B78">
        <v>17</v>
      </c>
      <c r="C78">
        <v>7</v>
      </c>
      <c r="D78" t="s">
        <v>161</v>
      </c>
      <c r="E78" t="s">
        <v>209</v>
      </c>
      <c r="F78">
        <v>16</v>
      </c>
      <c r="G78">
        <v>51</v>
      </c>
      <c r="H78" t="s">
        <v>215</v>
      </c>
      <c r="I78">
        <v>0</v>
      </c>
      <c r="J78" t="s">
        <v>200</v>
      </c>
      <c r="K78">
        <f>_xlfn.XLOOKUP(results_tbl[[#This Row],[Track]],calender_tbl[GP Name],calender_tbl[Circuit Length(km)])</f>
        <v>5.891</v>
      </c>
      <c r="L78">
        <f>results_tbl[[#This Row],[Laps]]*results_tbl[[#This Row],[Circuit Length(km)]]</f>
        <v>300.44099999999997</v>
      </c>
    </row>
    <row r="79" spans="1:12" x14ac:dyDescent="0.25">
      <c r="A79" t="s">
        <v>24</v>
      </c>
      <c r="B79" t="s">
        <v>213</v>
      </c>
      <c r="C79">
        <v>26</v>
      </c>
      <c r="D79" t="s">
        <v>151</v>
      </c>
      <c r="E79" t="s">
        <v>208</v>
      </c>
      <c r="F79">
        <v>19</v>
      </c>
      <c r="G79">
        <v>11</v>
      </c>
      <c r="H79" t="s">
        <v>211</v>
      </c>
      <c r="I79">
        <v>0</v>
      </c>
      <c r="J79" t="s">
        <v>200</v>
      </c>
      <c r="K79">
        <f>_xlfn.XLOOKUP(results_tbl[[#This Row],[Track]],calender_tbl[GP Name],calender_tbl[Circuit Length(km)])</f>
        <v>5.891</v>
      </c>
      <c r="L79">
        <f>results_tbl[[#This Row],[Laps]]*results_tbl[[#This Row],[Circuit Length(km)]]</f>
        <v>64.801000000000002</v>
      </c>
    </row>
    <row r="80" spans="1:12" x14ac:dyDescent="0.25">
      <c r="A80" t="s">
        <v>24</v>
      </c>
      <c r="B80" t="s">
        <v>213</v>
      </c>
      <c r="C80">
        <v>20</v>
      </c>
      <c r="D80" t="s">
        <v>183</v>
      </c>
      <c r="E80" t="s">
        <v>214</v>
      </c>
      <c r="F80">
        <v>14</v>
      </c>
      <c r="G80">
        <v>1</v>
      </c>
      <c r="H80" t="s">
        <v>211</v>
      </c>
      <c r="I80">
        <v>0</v>
      </c>
      <c r="J80" t="s">
        <v>200</v>
      </c>
      <c r="K80">
        <f>_xlfn.XLOOKUP(results_tbl[[#This Row],[Track]],calender_tbl[GP Name],calender_tbl[Circuit Length(km)])</f>
        <v>5.891</v>
      </c>
      <c r="L80">
        <f>results_tbl[[#This Row],[Laps]]*results_tbl[[#This Row],[Circuit Length(km)]]</f>
        <v>5.891</v>
      </c>
    </row>
    <row r="81" spans="1:12" x14ac:dyDescent="0.25">
      <c r="A81" t="s">
        <v>24</v>
      </c>
      <c r="B81" t="s">
        <v>213</v>
      </c>
      <c r="C81">
        <v>27</v>
      </c>
      <c r="D81" t="s">
        <v>156</v>
      </c>
      <c r="E81" t="s">
        <v>207</v>
      </c>
      <c r="F81">
        <v>13</v>
      </c>
      <c r="G81">
        <v>0</v>
      </c>
      <c r="H81" t="s">
        <v>218</v>
      </c>
      <c r="I81">
        <v>0</v>
      </c>
      <c r="J81" t="s">
        <v>200</v>
      </c>
      <c r="K81">
        <f>_xlfn.XLOOKUP(results_tbl[[#This Row],[Track]],calender_tbl[GP Name],calender_tbl[Circuit Length(km)])</f>
        <v>5.891</v>
      </c>
      <c r="L81">
        <f>results_tbl[[#This Row],[Laps]]*results_tbl[[#This Row],[Circuit Length(km)]]</f>
        <v>0</v>
      </c>
    </row>
    <row r="82" spans="1:12" x14ac:dyDescent="0.25">
      <c r="A82" t="s">
        <v>28</v>
      </c>
      <c r="B82">
        <v>1</v>
      </c>
      <c r="C82">
        <v>33</v>
      </c>
      <c r="D82" t="s">
        <v>23</v>
      </c>
      <c r="E82" t="s">
        <v>212</v>
      </c>
      <c r="F82">
        <v>4</v>
      </c>
      <c r="G82">
        <v>52</v>
      </c>
      <c r="H82" s="2">
        <v>5.5347141203703702E-2</v>
      </c>
      <c r="I82">
        <v>25</v>
      </c>
      <c r="J82" t="s">
        <v>200</v>
      </c>
      <c r="K82">
        <f>_xlfn.XLOOKUP(results_tbl[[#This Row],[Track]],calender_tbl[GP Name],calender_tbl[Circuit Length(km)])</f>
        <v>5.891</v>
      </c>
      <c r="L82">
        <f>results_tbl[[#This Row],[Laps]]*results_tbl[[#This Row],[Circuit Length(km)]]</f>
        <v>306.33199999999999</v>
      </c>
    </row>
    <row r="83" spans="1:12" x14ac:dyDescent="0.25">
      <c r="A83" t="s">
        <v>28</v>
      </c>
      <c r="B83">
        <v>2</v>
      </c>
      <c r="C83">
        <v>44</v>
      </c>
      <c r="D83" t="s">
        <v>42</v>
      </c>
      <c r="E83" t="s">
        <v>82</v>
      </c>
      <c r="F83">
        <v>2</v>
      </c>
      <c r="G83">
        <v>52</v>
      </c>
      <c r="H83">
        <v>11.326000000000001</v>
      </c>
      <c r="I83">
        <v>19</v>
      </c>
      <c r="J83" t="s">
        <v>206</v>
      </c>
      <c r="K83">
        <f>_xlfn.XLOOKUP(results_tbl[[#This Row],[Track]],calender_tbl[GP Name],calender_tbl[Circuit Length(km)])</f>
        <v>5.891</v>
      </c>
      <c r="L83">
        <f>results_tbl[[#This Row],[Laps]]*results_tbl[[#This Row],[Circuit Length(km)]]</f>
        <v>306.33199999999999</v>
      </c>
    </row>
    <row r="84" spans="1:12" x14ac:dyDescent="0.25">
      <c r="A84" t="s">
        <v>28</v>
      </c>
      <c r="B84">
        <v>3</v>
      </c>
      <c r="C84">
        <v>77</v>
      </c>
      <c r="D84" t="s">
        <v>32</v>
      </c>
      <c r="E84" t="s">
        <v>82</v>
      </c>
      <c r="F84">
        <v>1</v>
      </c>
      <c r="G84">
        <v>52</v>
      </c>
      <c r="H84">
        <v>19.231000000000002</v>
      </c>
      <c r="I84">
        <v>15</v>
      </c>
      <c r="J84" t="s">
        <v>200</v>
      </c>
      <c r="K84">
        <f>_xlfn.XLOOKUP(results_tbl[[#This Row],[Track]],calender_tbl[GP Name],calender_tbl[Circuit Length(km)])</f>
        <v>5.891</v>
      </c>
      <c r="L84">
        <f>results_tbl[[#This Row],[Laps]]*results_tbl[[#This Row],[Circuit Length(km)]]</f>
        <v>306.33199999999999</v>
      </c>
    </row>
    <row r="85" spans="1:12" x14ac:dyDescent="0.25">
      <c r="A85" t="s">
        <v>28</v>
      </c>
      <c r="B85">
        <v>4</v>
      </c>
      <c r="C85">
        <v>16</v>
      </c>
      <c r="D85" t="s">
        <v>120</v>
      </c>
      <c r="E85" t="s">
        <v>122</v>
      </c>
      <c r="F85">
        <v>8</v>
      </c>
      <c r="G85">
        <v>52</v>
      </c>
      <c r="H85">
        <v>29.289000000000001</v>
      </c>
      <c r="I85">
        <v>12</v>
      </c>
      <c r="J85" t="s">
        <v>200</v>
      </c>
      <c r="K85">
        <f>_xlfn.XLOOKUP(results_tbl[[#This Row],[Track]],calender_tbl[GP Name],calender_tbl[Circuit Length(km)])</f>
        <v>5.891</v>
      </c>
      <c r="L85">
        <f>results_tbl[[#This Row],[Laps]]*results_tbl[[#This Row],[Circuit Length(km)]]</f>
        <v>306.33199999999999</v>
      </c>
    </row>
    <row r="86" spans="1:12" x14ac:dyDescent="0.25">
      <c r="A86" t="s">
        <v>28</v>
      </c>
      <c r="B86">
        <v>5</v>
      </c>
      <c r="C86">
        <v>23</v>
      </c>
      <c r="D86" t="s">
        <v>114</v>
      </c>
      <c r="E86" t="s">
        <v>212</v>
      </c>
      <c r="F86">
        <v>9</v>
      </c>
      <c r="G86">
        <v>52</v>
      </c>
      <c r="H86">
        <v>39.146000000000001</v>
      </c>
      <c r="I86">
        <v>10</v>
      </c>
      <c r="J86" t="s">
        <v>200</v>
      </c>
      <c r="K86">
        <f>_xlfn.XLOOKUP(results_tbl[[#This Row],[Track]],calender_tbl[GP Name],calender_tbl[Circuit Length(km)])</f>
        <v>5.891</v>
      </c>
      <c r="L86">
        <f>results_tbl[[#This Row],[Laps]]*results_tbl[[#This Row],[Circuit Length(km)]]</f>
        <v>306.33199999999999</v>
      </c>
    </row>
    <row r="87" spans="1:12" x14ac:dyDescent="0.25">
      <c r="A87" t="s">
        <v>28</v>
      </c>
      <c r="B87">
        <v>6</v>
      </c>
      <c r="C87">
        <v>18</v>
      </c>
      <c r="D87" t="s">
        <v>137</v>
      </c>
      <c r="E87" t="s">
        <v>207</v>
      </c>
      <c r="F87">
        <v>6</v>
      </c>
      <c r="G87">
        <v>52</v>
      </c>
      <c r="H87">
        <v>42.537999999999997</v>
      </c>
      <c r="I87">
        <v>8</v>
      </c>
      <c r="J87" t="s">
        <v>200</v>
      </c>
      <c r="K87">
        <f>_xlfn.XLOOKUP(results_tbl[[#This Row],[Track]],calender_tbl[GP Name],calender_tbl[Circuit Length(km)])</f>
        <v>5.891</v>
      </c>
      <c r="L87">
        <f>results_tbl[[#This Row],[Laps]]*results_tbl[[#This Row],[Circuit Length(km)]]</f>
        <v>306.33199999999999</v>
      </c>
    </row>
    <row r="88" spans="1:12" x14ac:dyDescent="0.25">
      <c r="A88" t="s">
        <v>28</v>
      </c>
      <c r="B88">
        <v>7</v>
      </c>
      <c r="C88">
        <v>27</v>
      </c>
      <c r="D88" t="s">
        <v>156</v>
      </c>
      <c r="E88" t="s">
        <v>207</v>
      </c>
      <c r="F88">
        <v>3</v>
      </c>
      <c r="G88">
        <v>52</v>
      </c>
      <c r="H88">
        <v>55.951000000000001</v>
      </c>
      <c r="I88">
        <v>6</v>
      </c>
      <c r="J88" t="s">
        <v>200</v>
      </c>
      <c r="K88">
        <f>_xlfn.XLOOKUP(results_tbl[[#This Row],[Track]],calender_tbl[GP Name],calender_tbl[Circuit Length(km)])</f>
        <v>5.891</v>
      </c>
      <c r="L88">
        <f>results_tbl[[#This Row],[Laps]]*results_tbl[[#This Row],[Circuit Length(km)]]</f>
        <v>306.33199999999999</v>
      </c>
    </row>
    <row r="89" spans="1:12" x14ac:dyDescent="0.25">
      <c r="A89" t="s">
        <v>28</v>
      </c>
      <c r="B89">
        <v>8</v>
      </c>
      <c r="C89">
        <v>31</v>
      </c>
      <c r="D89" t="s">
        <v>143</v>
      </c>
      <c r="E89" t="s">
        <v>106</v>
      </c>
      <c r="F89">
        <v>14</v>
      </c>
      <c r="G89">
        <v>52</v>
      </c>
      <c r="H89">
        <v>64.772999999999996</v>
      </c>
      <c r="I89">
        <v>4</v>
      </c>
      <c r="J89" t="s">
        <v>200</v>
      </c>
      <c r="K89">
        <f>_xlfn.XLOOKUP(results_tbl[[#This Row],[Track]],calender_tbl[GP Name],calender_tbl[Circuit Length(km)])</f>
        <v>5.891</v>
      </c>
      <c r="L89">
        <f>results_tbl[[#This Row],[Laps]]*results_tbl[[#This Row],[Circuit Length(km)]]</f>
        <v>306.33199999999999</v>
      </c>
    </row>
    <row r="90" spans="1:12" x14ac:dyDescent="0.25">
      <c r="A90" t="s">
        <v>28</v>
      </c>
      <c r="B90">
        <v>9</v>
      </c>
      <c r="C90">
        <v>4</v>
      </c>
      <c r="D90" t="s">
        <v>127</v>
      </c>
      <c r="E90" t="s">
        <v>205</v>
      </c>
      <c r="F90">
        <v>10</v>
      </c>
      <c r="G90">
        <v>52</v>
      </c>
      <c r="H90">
        <v>65.543999999999997</v>
      </c>
      <c r="I90">
        <v>2</v>
      </c>
      <c r="J90" t="s">
        <v>200</v>
      </c>
      <c r="K90">
        <f>_xlfn.XLOOKUP(results_tbl[[#This Row],[Track]],calender_tbl[GP Name],calender_tbl[Circuit Length(km)])</f>
        <v>5.891</v>
      </c>
      <c r="L90">
        <f>results_tbl[[#This Row],[Laps]]*results_tbl[[#This Row],[Circuit Length(km)]]</f>
        <v>306.33199999999999</v>
      </c>
    </row>
    <row r="91" spans="1:12" x14ac:dyDescent="0.25">
      <c r="A91" t="s">
        <v>28</v>
      </c>
      <c r="B91">
        <v>10</v>
      </c>
      <c r="C91">
        <v>26</v>
      </c>
      <c r="D91" t="s">
        <v>151</v>
      </c>
      <c r="E91" t="s">
        <v>208</v>
      </c>
      <c r="F91">
        <v>16</v>
      </c>
      <c r="G91">
        <v>52</v>
      </c>
      <c r="H91">
        <v>69.668999999999997</v>
      </c>
      <c r="I91">
        <v>1</v>
      </c>
      <c r="J91" t="s">
        <v>200</v>
      </c>
      <c r="K91">
        <f>_xlfn.XLOOKUP(results_tbl[[#This Row],[Track]],calender_tbl[GP Name],calender_tbl[Circuit Length(km)])</f>
        <v>5.891</v>
      </c>
      <c r="L91">
        <f>results_tbl[[#This Row],[Laps]]*results_tbl[[#This Row],[Circuit Length(km)]]</f>
        <v>306.33199999999999</v>
      </c>
    </row>
    <row r="92" spans="1:12" x14ac:dyDescent="0.25">
      <c r="A92" t="s">
        <v>28</v>
      </c>
      <c r="B92">
        <v>11</v>
      </c>
      <c r="C92">
        <v>10</v>
      </c>
      <c r="D92" t="s">
        <v>132</v>
      </c>
      <c r="E92" t="s">
        <v>208</v>
      </c>
      <c r="F92">
        <v>7</v>
      </c>
      <c r="G92">
        <v>52</v>
      </c>
      <c r="H92">
        <v>70.641999999999996</v>
      </c>
      <c r="I92">
        <v>0</v>
      </c>
      <c r="J92" t="s">
        <v>200</v>
      </c>
      <c r="K92">
        <f>_xlfn.XLOOKUP(results_tbl[[#This Row],[Track]],calender_tbl[GP Name],calender_tbl[Circuit Length(km)])</f>
        <v>5.891</v>
      </c>
      <c r="L92">
        <f>results_tbl[[#This Row],[Laps]]*results_tbl[[#This Row],[Circuit Length(km)]]</f>
        <v>306.33199999999999</v>
      </c>
    </row>
    <row r="93" spans="1:12" x14ac:dyDescent="0.25">
      <c r="A93" t="s">
        <v>28</v>
      </c>
      <c r="B93">
        <v>12</v>
      </c>
      <c r="C93">
        <v>5</v>
      </c>
      <c r="D93" t="s">
        <v>147</v>
      </c>
      <c r="E93" t="s">
        <v>122</v>
      </c>
      <c r="F93">
        <v>11</v>
      </c>
      <c r="G93">
        <v>52</v>
      </c>
      <c r="H93">
        <v>73.37</v>
      </c>
      <c r="I93">
        <v>0</v>
      </c>
      <c r="J93" t="s">
        <v>200</v>
      </c>
      <c r="K93">
        <f>_xlfn.XLOOKUP(results_tbl[[#This Row],[Track]],calender_tbl[GP Name],calender_tbl[Circuit Length(km)])</f>
        <v>5.891</v>
      </c>
      <c r="L93">
        <f>results_tbl[[#This Row],[Laps]]*results_tbl[[#This Row],[Circuit Length(km)]]</f>
        <v>306.33199999999999</v>
      </c>
    </row>
    <row r="94" spans="1:12" x14ac:dyDescent="0.25">
      <c r="A94" t="s">
        <v>28</v>
      </c>
      <c r="B94">
        <v>13</v>
      </c>
      <c r="C94">
        <v>55</v>
      </c>
      <c r="D94" t="s">
        <v>18</v>
      </c>
      <c r="E94" t="s">
        <v>205</v>
      </c>
      <c r="F94">
        <v>12</v>
      </c>
      <c r="G94">
        <v>52</v>
      </c>
      <c r="H94">
        <v>74.069999999999993</v>
      </c>
      <c r="I94">
        <v>0</v>
      </c>
      <c r="J94" t="s">
        <v>200</v>
      </c>
      <c r="K94">
        <f>_xlfn.XLOOKUP(results_tbl[[#This Row],[Track]],calender_tbl[GP Name],calender_tbl[Circuit Length(km)])</f>
        <v>5.891</v>
      </c>
      <c r="L94">
        <f>results_tbl[[#This Row],[Laps]]*results_tbl[[#This Row],[Circuit Length(km)]]</f>
        <v>306.33199999999999</v>
      </c>
    </row>
    <row r="95" spans="1:12" x14ac:dyDescent="0.25">
      <c r="A95" t="s">
        <v>28</v>
      </c>
      <c r="B95">
        <v>14</v>
      </c>
      <c r="C95">
        <v>3</v>
      </c>
      <c r="D95" t="s">
        <v>104</v>
      </c>
      <c r="E95" t="s">
        <v>106</v>
      </c>
      <c r="F95">
        <v>5</v>
      </c>
      <c r="G95">
        <v>51</v>
      </c>
      <c r="H95" t="s">
        <v>215</v>
      </c>
      <c r="I95">
        <v>0</v>
      </c>
      <c r="J95" t="s">
        <v>200</v>
      </c>
      <c r="K95">
        <f>_xlfn.XLOOKUP(results_tbl[[#This Row],[Track]],calender_tbl[GP Name],calender_tbl[Circuit Length(km)])</f>
        <v>5.891</v>
      </c>
      <c r="L95">
        <f>results_tbl[[#This Row],[Laps]]*results_tbl[[#This Row],[Circuit Length(km)]]</f>
        <v>300.44099999999997</v>
      </c>
    </row>
    <row r="96" spans="1:12" x14ac:dyDescent="0.25">
      <c r="A96" t="s">
        <v>28</v>
      </c>
      <c r="B96">
        <v>15</v>
      </c>
      <c r="C96">
        <v>7</v>
      </c>
      <c r="D96" t="s">
        <v>161</v>
      </c>
      <c r="E96" t="s">
        <v>209</v>
      </c>
      <c r="F96">
        <v>20</v>
      </c>
      <c r="G96">
        <v>51</v>
      </c>
      <c r="H96" t="s">
        <v>215</v>
      </c>
      <c r="I96">
        <v>0</v>
      </c>
      <c r="J96" t="s">
        <v>200</v>
      </c>
      <c r="K96">
        <f>_xlfn.XLOOKUP(results_tbl[[#This Row],[Track]],calender_tbl[GP Name],calender_tbl[Circuit Length(km)])</f>
        <v>5.891</v>
      </c>
      <c r="L96">
        <f>results_tbl[[#This Row],[Laps]]*results_tbl[[#This Row],[Circuit Length(km)]]</f>
        <v>300.44099999999997</v>
      </c>
    </row>
    <row r="97" spans="1:12" x14ac:dyDescent="0.25">
      <c r="A97" t="s">
        <v>28</v>
      </c>
      <c r="B97">
        <v>16</v>
      </c>
      <c r="C97">
        <v>8</v>
      </c>
      <c r="D97" t="s">
        <v>177</v>
      </c>
      <c r="E97" t="s">
        <v>214</v>
      </c>
      <c r="F97">
        <v>13</v>
      </c>
      <c r="G97">
        <v>51</v>
      </c>
      <c r="H97" t="s">
        <v>215</v>
      </c>
      <c r="I97">
        <v>0</v>
      </c>
      <c r="J97" t="s">
        <v>200</v>
      </c>
      <c r="K97">
        <f>_xlfn.XLOOKUP(results_tbl[[#This Row],[Track]],calender_tbl[GP Name],calender_tbl[Circuit Length(km)])</f>
        <v>5.891</v>
      </c>
      <c r="L97">
        <f>results_tbl[[#This Row],[Laps]]*results_tbl[[#This Row],[Circuit Length(km)]]</f>
        <v>300.44099999999997</v>
      </c>
    </row>
    <row r="98" spans="1:12" x14ac:dyDescent="0.25">
      <c r="A98" t="s">
        <v>28</v>
      </c>
      <c r="B98">
        <v>17</v>
      </c>
      <c r="C98">
        <v>99</v>
      </c>
      <c r="D98" t="s">
        <v>167</v>
      </c>
      <c r="E98" t="s">
        <v>209</v>
      </c>
      <c r="F98">
        <v>19</v>
      </c>
      <c r="G98">
        <v>51</v>
      </c>
      <c r="H98" t="s">
        <v>215</v>
      </c>
      <c r="I98">
        <v>0</v>
      </c>
      <c r="J98" t="s">
        <v>200</v>
      </c>
      <c r="K98">
        <f>_xlfn.XLOOKUP(results_tbl[[#This Row],[Track]],calender_tbl[GP Name],calender_tbl[Circuit Length(km)])</f>
        <v>5.891</v>
      </c>
      <c r="L98">
        <f>results_tbl[[#This Row],[Laps]]*results_tbl[[#This Row],[Circuit Length(km)]]</f>
        <v>300.44099999999997</v>
      </c>
    </row>
    <row r="99" spans="1:12" x14ac:dyDescent="0.25">
      <c r="A99" t="s">
        <v>28</v>
      </c>
      <c r="B99">
        <v>18</v>
      </c>
      <c r="C99">
        <v>63</v>
      </c>
      <c r="D99" t="s">
        <v>65</v>
      </c>
      <c r="E99" t="s">
        <v>210</v>
      </c>
      <c r="F99">
        <v>15</v>
      </c>
      <c r="G99">
        <v>51</v>
      </c>
      <c r="H99" t="s">
        <v>215</v>
      </c>
      <c r="I99">
        <v>0</v>
      </c>
      <c r="J99" t="s">
        <v>200</v>
      </c>
      <c r="K99">
        <f>_xlfn.XLOOKUP(results_tbl[[#This Row],[Track]],calender_tbl[GP Name],calender_tbl[Circuit Length(km)])</f>
        <v>5.891</v>
      </c>
      <c r="L99">
        <f>results_tbl[[#This Row],[Laps]]*results_tbl[[#This Row],[Circuit Length(km)]]</f>
        <v>300.44099999999997</v>
      </c>
    </row>
    <row r="100" spans="1:12" x14ac:dyDescent="0.25">
      <c r="A100" t="s">
        <v>28</v>
      </c>
      <c r="B100">
        <v>19</v>
      </c>
      <c r="C100">
        <v>6</v>
      </c>
      <c r="D100" t="s">
        <v>187</v>
      </c>
      <c r="E100" t="s">
        <v>210</v>
      </c>
      <c r="F100">
        <v>18</v>
      </c>
      <c r="G100">
        <v>51</v>
      </c>
      <c r="H100" t="s">
        <v>215</v>
      </c>
      <c r="I100">
        <v>0</v>
      </c>
      <c r="J100" t="s">
        <v>200</v>
      </c>
      <c r="K100">
        <f>_xlfn.XLOOKUP(results_tbl[[#This Row],[Track]],calender_tbl[GP Name],calender_tbl[Circuit Length(km)])</f>
        <v>5.891</v>
      </c>
      <c r="L100">
        <f>results_tbl[[#This Row],[Laps]]*results_tbl[[#This Row],[Circuit Length(km)]]</f>
        <v>300.44099999999997</v>
      </c>
    </row>
    <row r="101" spans="1:12" x14ac:dyDescent="0.25">
      <c r="A101" t="s">
        <v>28</v>
      </c>
      <c r="B101" t="s">
        <v>213</v>
      </c>
      <c r="C101">
        <v>20</v>
      </c>
      <c r="D101" t="s">
        <v>183</v>
      </c>
      <c r="E101" t="s">
        <v>214</v>
      </c>
      <c r="F101">
        <v>17</v>
      </c>
      <c r="G101">
        <v>43</v>
      </c>
      <c r="H101" t="s">
        <v>211</v>
      </c>
      <c r="I101">
        <v>0</v>
      </c>
      <c r="J101" t="s">
        <v>200</v>
      </c>
      <c r="K101">
        <f>_xlfn.XLOOKUP(results_tbl[[#This Row],[Track]],calender_tbl[GP Name],calender_tbl[Circuit Length(km)])</f>
        <v>5.891</v>
      </c>
      <c r="L101">
        <f>results_tbl[[#This Row],[Laps]]*results_tbl[[#This Row],[Circuit Length(km)]]</f>
        <v>253.31299999999999</v>
      </c>
    </row>
    <row r="102" spans="1:12" x14ac:dyDescent="0.25">
      <c r="A102" t="s">
        <v>29</v>
      </c>
      <c r="B102">
        <v>1</v>
      </c>
      <c r="C102">
        <v>44</v>
      </c>
      <c r="D102" t="s">
        <v>42</v>
      </c>
      <c r="E102" t="s">
        <v>82</v>
      </c>
      <c r="F102">
        <v>1</v>
      </c>
      <c r="G102">
        <v>66</v>
      </c>
      <c r="H102" s="2">
        <v>6.3718506944444447E-2</v>
      </c>
      <c r="I102">
        <v>25</v>
      </c>
      <c r="J102" t="s">
        <v>200</v>
      </c>
      <c r="K102">
        <f>_xlfn.XLOOKUP(results_tbl[[#This Row],[Track]],calender_tbl[GP Name],calender_tbl[Circuit Length(km)])</f>
        <v>4.6550000000000002</v>
      </c>
      <c r="L102">
        <f>results_tbl[[#This Row],[Laps]]*results_tbl[[#This Row],[Circuit Length(km)]]</f>
        <v>307.23</v>
      </c>
    </row>
    <row r="103" spans="1:12" x14ac:dyDescent="0.25">
      <c r="A103" t="s">
        <v>29</v>
      </c>
      <c r="B103">
        <v>2</v>
      </c>
      <c r="C103">
        <v>33</v>
      </c>
      <c r="D103" t="s">
        <v>23</v>
      </c>
      <c r="E103" t="s">
        <v>212</v>
      </c>
      <c r="F103">
        <v>3</v>
      </c>
      <c r="G103">
        <v>66</v>
      </c>
      <c r="H103">
        <v>24.177</v>
      </c>
      <c r="I103">
        <v>18</v>
      </c>
      <c r="J103" t="s">
        <v>200</v>
      </c>
      <c r="K103">
        <f>_xlfn.XLOOKUP(results_tbl[[#This Row],[Track]],calender_tbl[GP Name],calender_tbl[Circuit Length(km)])</f>
        <v>4.6550000000000002</v>
      </c>
      <c r="L103">
        <f>results_tbl[[#This Row],[Laps]]*results_tbl[[#This Row],[Circuit Length(km)]]</f>
        <v>307.23</v>
      </c>
    </row>
    <row r="104" spans="1:12" x14ac:dyDescent="0.25">
      <c r="A104" t="s">
        <v>29</v>
      </c>
      <c r="B104">
        <v>3</v>
      </c>
      <c r="C104">
        <v>77</v>
      </c>
      <c r="D104" t="s">
        <v>32</v>
      </c>
      <c r="E104" t="s">
        <v>82</v>
      </c>
      <c r="F104">
        <v>2</v>
      </c>
      <c r="G104">
        <v>66</v>
      </c>
      <c r="H104">
        <v>44.752000000000002</v>
      </c>
      <c r="I104">
        <v>16</v>
      </c>
      <c r="J104" t="s">
        <v>206</v>
      </c>
      <c r="K104">
        <f>_xlfn.XLOOKUP(results_tbl[[#This Row],[Track]],calender_tbl[GP Name],calender_tbl[Circuit Length(km)])</f>
        <v>4.6550000000000002</v>
      </c>
      <c r="L104">
        <f>results_tbl[[#This Row],[Laps]]*results_tbl[[#This Row],[Circuit Length(km)]]</f>
        <v>307.23</v>
      </c>
    </row>
    <row r="105" spans="1:12" x14ac:dyDescent="0.25">
      <c r="A105" t="s">
        <v>29</v>
      </c>
      <c r="B105">
        <v>4</v>
      </c>
      <c r="C105">
        <v>18</v>
      </c>
      <c r="D105" t="s">
        <v>137</v>
      </c>
      <c r="E105" t="s">
        <v>207</v>
      </c>
      <c r="F105">
        <v>5</v>
      </c>
      <c r="G105">
        <v>65</v>
      </c>
      <c r="H105" t="s">
        <v>215</v>
      </c>
      <c r="I105">
        <v>12</v>
      </c>
      <c r="J105" t="s">
        <v>200</v>
      </c>
      <c r="K105">
        <f>_xlfn.XLOOKUP(results_tbl[[#This Row],[Track]],calender_tbl[GP Name],calender_tbl[Circuit Length(km)])</f>
        <v>4.6550000000000002</v>
      </c>
      <c r="L105">
        <f>results_tbl[[#This Row],[Laps]]*results_tbl[[#This Row],[Circuit Length(km)]]</f>
        <v>302.57499999999999</v>
      </c>
    </row>
    <row r="106" spans="1:12" x14ac:dyDescent="0.25">
      <c r="A106" t="s">
        <v>29</v>
      </c>
      <c r="B106">
        <v>5</v>
      </c>
      <c r="C106">
        <v>11</v>
      </c>
      <c r="D106" t="s">
        <v>97</v>
      </c>
      <c r="E106" t="s">
        <v>207</v>
      </c>
      <c r="F106">
        <v>4</v>
      </c>
      <c r="G106">
        <v>65</v>
      </c>
      <c r="H106" t="s">
        <v>215</v>
      </c>
      <c r="I106">
        <v>10</v>
      </c>
      <c r="J106" t="s">
        <v>200</v>
      </c>
      <c r="K106">
        <f>_xlfn.XLOOKUP(results_tbl[[#This Row],[Track]],calender_tbl[GP Name],calender_tbl[Circuit Length(km)])</f>
        <v>4.6550000000000002</v>
      </c>
      <c r="L106">
        <f>results_tbl[[#This Row],[Laps]]*results_tbl[[#This Row],[Circuit Length(km)]]</f>
        <v>302.57499999999999</v>
      </c>
    </row>
    <row r="107" spans="1:12" x14ac:dyDescent="0.25">
      <c r="A107" t="s">
        <v>29</v>
      </c>
      <c r="B107">
        <v>6</v>
      </c>
      <c r="C107">
        <v>55</v>
      </c>
      <c r="D107" t="s">
        <v>18</v>
      </c>
      <c r="E107" t="s">
        <v>205</v>
      </c>
      <c r="F107">
        <v>7</v>
      </c>
      <c r="G107">
        <v>65</v>
      </c>
      <c r="H107" t="s">
        <v>215</v>
      </c>
      <c r="I107">
        <v>8</v>
      </c>
      <c r="J107" t="s">
        <v>200</v>
      </c>
      <c r="K107">
        <f>_xlfn.XLOOKUP(results_tbl[[#This Row],[Track]],calender_tbl[GP Name],calender_tbl[Circuit Length(km)])</f>
        <v>4.6550000000000002</v>
      </c>
      <c r="L107">
        <f>results_tbl[[#This Row],[Laps]]*results_tbl[[#This Row],[Circuit Length(km)]]</f>
        <v>302.57499999999999</v>
      </c>
    </row>
    <row r="108" spans="1:12" x14ac:dyDescent="0.25">
      <c r="A108" t="s">
        <v>29</v>
      </c>
      <c r="B108">
        <v>7</v>
      </c>
      <c r="C108">
        <v>5</v>
      </c>
      <c r="D108" t="s">
        <v>147</v>
      </c>
      <c r="E108" t="s">
        <v>122</v>
      </c>
      <c r="F108">
        <v>11</v>
      </c>
      <c r="G108">
        <v>65</v>
      </c>
      <c r="H108" t="s">
        <v>215</v>
      </c>
      <c r="I108">
        <v>6</v>
      </c>
      <c r="J108" t="s">
        <v>200</v>
      </c>
      <c r="K108">
        <f>_xlfn.XLOOKUP(results_tbl[[#This Row],[Track]],calender_tbl[GP Name],calender_tbl[Circuit Length(km)])</f>
        <v>4.6550000000000002</v>
      </c>
      <c r="L108">
        <f>results_tbl[[#This Row],[Laps]]*results_tbl[[#This Row],[Circuit Length(km)]]</f>
        <v>302.57499999999999</v>
      </c>
    </row>
    <row r="109" spans="1:12" x14ac:dyDescent="0.25">
      <c r="A109" t="s">
        <v>29</v>
      </c>
      <c r="B109">
        <v>8</v>
      </c>
      <c r="C109">
        <v>23</v>
      </c>
      <c r="D109" t="s">
        <v>114</v>
      </c>
      <c r="E109" t="s">
        <v>212</v>
      </c>
      <c r="F109">
        <v>6</v>
      </c>
      <c r="G109">
        <v>65</v>
      </c>
      <c r="H109" t="s">
        <v>215</v>
      </c>
      <c r="I109">
        <v>4</v>
      </c>
      <c r="J109" t="s">
        <v>200</v>
      </c>
      <c r="K109">
        <f>_xlfn.XLOOKUP(results_tbl[[#This Row],[Track]],calender_tbl[GP Name],calender_tbl[Circuit Length(km)])</f>
        <v>4.6550000000000002</v>
      </c>
      <c r="L109">
        <f>results_tbl[[#This Row],[Laps]]*results_tbl[[#This Row],[Circuit Length(km)]]</f>
        <v>302.57499999999999</v>
      </c>
    </row>
    <row r="110" spans="1:12" x14ac:dyDescent="0.25">
      <c r="A110" t="s">
        <v>29</v>
      </c>
      <c r="B110">
        <v>9</v>
      </c>
      <c r="C110">
        <v>10</v>
      </c>
      <c r="D110" t="s">
        <v>132</v>
      </c>
      <c r="E110" t="s">
        <v>208</v>
      </c>
      <c r="F110">
        <v>10</v>
      </c>
      <c r="G110">
        <v>65</v>
      </c>
      <c r="H110" t="s">
        <v>215</v>
      </c>
      <c r="I110">
        <v>2</v>
      </c>
      <c r="J110" t="s">
        <v>200</v>
      </c>
      <c r="K110">
        <f>_xlfn.XLOOKUP(results_tbl[[#This Row],[Track]],calender_tbl[GP Name],calender_tbl[Circuit Length(km)])</f>
        <v>4.6550000000000002</v>
      </c>
      <c r="L110">
        <f>results_tbl[[#This Row],[Laps]]*results_tbl[[#This Row],[Circuit Length(km)]]</f>
        <v>302.57499999999999</v>
      </c>
    </row>
    <row r="111" spans="1:12" x14ac:dyDescent="0.25">
      <c r="A111" t="s">
        <v>29</v>
      </c>
      <c r="B111">
        <v>10</v>
      </c>
      <c r="C111">
        <v>4</v>
      </c>
      <c r="D111" t="s">
        <v>127</v>
      </c>
      <c r="E111" t="s">
        <v>205</v>
      </c>
      <c r="F111">
        <v>8</v>
      </c>
      <c r="G111">
        <v>65</v>
      </c>
      <c r="H111" t="s">
        <v>215</v>
      </c>
      <c r="I111">
        <v>1</v>
      </c>
      <c r="J111" t="s">
        <v>200</v>
      </c>
      <c r="K111">
        <f>_xlfn.XLOOKUP(results_tbl[[#This Row],[Track]],calender_tbl[GP Name],calender_tbl[Circuit Length(km)])</f>
        <v>4.6550000000000002</v>
      </c>
      <c r="L111">
        <f>results_tbl[[#This Row],[Laps]]*results_tbl[[#This Row],[Circuit Length(km)]]</f>
        <v>302.57499999999999</v>
      </c>
    </row>
    <row r="112" spans="1:12" x14ac:dyDescent="0.25">
      <c r="A112" t="s">
        <v>29</v>
      </c>
      <c r="B112">
        <v>11</v>
      </c>
      <c r="C112">
        <v>3</v>
      </c>
      <c r="D112" t="s">
        <v>104</v>
      </c>
      <c r="E112" t="s">
        <v>106</v>
      </c>
      <c r="F112">
        <v>13</v>
      </c>
      <c r="G112">
        <v>65</v>
      </c>
      <c r="H112" t="s">
        <v>215</v>
      </c>
      <c r="I112">
        <v>0</v>
      </c>
      <c r="J112" t="s">
        <v>200</v>
      </c>
      <c r="K112">
        <f>_xlfn.XLOOKUP(results_tbl[[#This Row],[Track]],calender_tbl[GP Name],calender_tbl[Circuit Length(km)])</f>
        <v>4.6550000000000002</v>
      </c>
      <c r="L112">
        <f>results_tbl[[#This Row],[Laps]]*results_tbl[[#This Row],[Circuit Length(km)]]</f>
        <v>302.57499999999999</v>
      </c>
    </row>
    <row r="113" spans="1:12" x14ac:dyDescent="0.25">
      <c r="A113" t="s">
        <v>29</v>
      </c>
      <c r="B113">
        <v>12</v>
      </c>
      <c r="C113">
        <v>26</v>
      </c>
      <c r="D113" t="s">
        <v>151</v>
      </c>
      <c r="E113" t="s">
        <v>208</v>
      </c>
      <c r="F113">
        <v>12</v>
      </c>
      <c r="G113">
        <v>65</v>
      </c>
      <c r="H113" t="s">
        <v>215</v>
      </c>
      <c r="I113">
        <v>0</v>
      </c>
      <c r="J113" t="s">
        <v>200</v>
      </c>
      <c r="K113">
        <f>_xlfn.XLOOKUP(results_tbl[[#This Row],[Track]],calender_tbl[GP Name],calender_tbl[Circuit Length(km)])</f>
        <v>4.6550000000000002</v>
      </c>
      <c r="L113">
        <f>results_tbl[[#This Row],[Laps]]*results_tbl[[#This Row],[Circuit Length(km)]]</f>
        <v>302.57499999999999</v>
      </c>
    </row>
    <row r="114" spans="1:12" x14ac:dyDescent="0.25">
      <c r="A114" t="s">
        <v>29</v>
      </c>
      <c r="B114">
        <v>13</v>
      </c>
      <c r="C114">
        <v>31</v>
      </c>
      <c r="D114" t="s">
        <v>143</v>
      </c>
      <c r="E114" t="s">
        <v>106</v>
      </c>
      <c r="F114">
        <v>15</v>
      </c>
      <c r="G114">
        <v>65</v>
      </c>
      <c r="H114" t="s">
        <v>215</v>
      </c>
      <c r="I114">
        <v>0</v>
      </c>
      <c r="J114" t="s">
        <v>200</v>
      </c>
      <c r="K114">
        <f>_xlfn.XLOOKUP(results_tbl[[#This Row],[Track]],calender_tbl[GP Name],calender_tbl[Circuit Length(km)])</f>
        <v>4.6550000000000002</v>
      </c>
      <c r="L114">
        <f>results_tbl[[#This Row],[Laps]]*results_tbl[[#This Row],[Circuit Length(km)]]</f>
        <v>302.57499999999999</v>
      </c>
    </row>
    <row r="115" spans="1:12" x14ac:dyDescent="0.25">
      <c r="A115" t="s">
        <v>29</v>
      </c>
      <c r="B115">
        <v>14</v>
      </c>
      <c r="C115">
        <v>7</v>
      </c>
      <c r="D115" t="s">
        <v>161</v>
      </c>
      <c r="E115" t="s">
        <v>209</v>
      </c>
      <c r="F115">
        <v>14</v>
      </c>
      <c r="G115">
        <v>65</v>
      </c>
      <c r="H115" t="s">
        <v>215</v>
      </c>
      <c r="I115">
        <v>0</v>
      </c>
      <c r="J115" t="s">
        <v>200</v>
      </c>
      <c r="K115">
        <f>_xlfn.XLOOKUP(results_tbl[[#This Row],[Track]],calender_tbl[GP Name],calender_tbl[Circuit Length(km)])</f>
        <v>4.6550000000000002</v>
      </c>
      <c r="L115">
        <f>results_tbl[[#This Row],[Laps]]*results_tbl[[#This Row],[Circuit Length(km)]]</f>
        <v>302.57499999999999</v>
      </c>
    </row>
    <row r="116" spans="1:12" x14ac:dyDescent="0.25">
      <c r="A116" t="s">
        <v>29</v>
      </c>
      <c r="B116">
        <v>15</v>
      </c>
      <c r="C116">
        <v>20</v>
      </c>
      <c r="D116" t="s">
        <v>183</v>
      </c>
      <c r="E116" t="s">
        <v>214</v>
      </c>
      <c r="F116">
        <v>16</v>
      </c>
      <c r="G116">
        <v>65</v>
      </c>
      <c r="H116" t="s">
        <v>215</v>
      </c>
      <c r="I116">
        <v>0</v>
      </c>
      <c r="J116" t="s">
        <v>200</v>
      </c>
      <c r="K116">
        <f>_xlfn.XLOOKUP(results_tbl[[#This Row],[Track]],calender_tbl[GP Name],calender_tbl[Circuit Length(km)])</f>
        <v>4.6550000000000002</v>
      </c>
      <c r="L116">
        <f>results_tbl[[#This Row],[Laps]]*results_tbl[[#This Row],[Circuit Length(km)]]</f>
        <v>302.57499999999999</v>
      </c>
    </row>
    <row r="117" spans="1:12" x14ac:dyDescent="0.25">
      <c r="A117" t="s">
        <v>29</v>
      </c>
      <c r="B117">
        <v>16</v>
      </c>
      <c r="C117">
        <v>99</v>
      </c>
      <c r="D117" t="s">
        <v>167</v>
      </c>
      <c r="E117" t="s">
        <v>209</v>
      </c>
      <c r="F117">
        <v>20</v>
      </c>
      <c r="G117">
        <v>65</v>
      </c>
      <c r="H117" t="s">
        <v>215</v>
      </c>
      <c r="I117">
        <v>0</v>
      </c>
      <c r="J117" t="s">
        <v>200</v>
      </c>
      <c r="K117">
        <f>_xlfn.XLOOKUP(results_tbl[[#This Row],[Track]],calender_tbl[GP Name],calender_tbl[Circuit Length(km)])</f>
        <v>4.6550000000000002</v>
      </c>
      <c r="L117">
        <f>results_tbl[[#This Row],[Laps]]*results_tbl[[#This Row],[Circuit Length(km)]]</f>
        <v>302.57499999999999</v>
      </c>
    </row>
    <row r="118" spans="1:12" x14ac:dyDescent="0.25">
      <c r="A118" t="s">
        <v>29</v>
      </c>
      <c r="B118">
        <v>17</v>
      </c>
      <c r="C118">
        <v>63</v>
      </c>
      <c r="D118" t="s">
        <v>65</v>
      </c>
      <c r="E118" t="s">
        <v>210</v>
      </c>
      <c r="F118">
        <v>18</v>
      </c>
      <c r="G118">
        <v>65</v>
      </c>
      <c r="H118" t="s">
        <v>215</v>
      </c>
      <c r="I118">
        <v>0</v>
      </c>
      <c r="J118" t="s">
        <v>200</v>
      </c>
      <c r="K118">
        <f>_xlfn.XLOOKUP(results_tbl[[#This Row],[Track]],calender_tbl[GP Name],calender_tbl[Circuit Length(km)])</f>
        <v>4.6550000000000002</v>
      </c>
      <c r="L118">
        <f>results_tbl[[#This Row],[Laps]]*results_tbl[[#This Row],[Circuit Length(km)]]</f>
        <v>302.57499999999999</v>
      </c>
    </row>
    <row r="119" spans="1:12" x14ac:dyDescent="0.25">
      <c r="A119" t="s">
        <v>29</v>
      </c>
      <c r="B119">
        <v>18</v>
      </c>
      <c r="C119">
        <v>6</v>
      </c>
      <c r="D119" t="s">
        <v>187</v>
      </c>
      <c r="E119" t="s">
        <v>210</v>
      </c>
      <c r="F119">
        <v>19</v>
      </c>
      <c r="G119">
        <v>64</v>
      </c>
      <c r="H119" t="s">
        <v>216</v>
      </c>
      <c r="I119">
        <v>0</v>
      </c>
      <c r="J119" t="s">
        <v>200</v>
      </c>
      <c r="K119">
        <f>_xlfn.XLOOKUP(results_tbl[[#This Row],[Track]],calender_tbl[GP Name],calender_tbl[Circuit Length(km)])</f>
        <v>4.6550000000000002</v>
      </c>
      <c r="L119">
        <f>results_tbl[[#This Row],[Laps]]*results_tbl[[#This Row],[Circuit Length(km)]]</f>
        <v>297.92</v>
      </c>
    </row>
    <row r="120" spans="1:12" x14ac:dyDescent="0.25">
      <c r="A120" t="s">
        <v>29</v>
      </c>
      <c r="B120">
        <v>19</v>
      </c>
      <c r="C120">
        <v>8</v>
      </c>
      <c r="D120" t="s">
        <v>177</v>
      </c>
      <c r="E120" t="s">
        <v>214</v>
      </c>
      <c r="F120">
        <v>17</v>
      </c>
      <c r="G120">
        <v>64</v>
      </c>
      <c r="H120" t="s">
        <v>216</v>
      </c>
      <c r="I120">
        <v>0</v>
      </c>
      <c r="J120" t="s">
        <v>200</v>
      </c>
      <c r="K120">
        <f>_xlfn.XLOOKUP(results_tbl[[#This Row],[Track]],calender_tbl[GP Name],calender_tbl[Circuit Length(km)])</f>
        <v>4.6550000000000002</v>
      </c>
      <c r="L120">
        <f>results_tbl[[#This Row],[Laps]]*results_tbl[[#This Row],[Circuit Length(km)]]</f>
        <v>297.92</v>
      </c>
    </row>
    <row r="121" spans="1:12" x14ac:dyDescent="0.25">
      <c r="A121" t="s">
        <v>29</v>
      </c>
      <c r="B121" t="s">
        <v>213</v>
      </c>
      <c r="C121">
        <v>16</v>
      </c>
      <c r="D121" t="s">
        <v>120</v>
      </c>
      <c r="E121" t="s">
        <v>122</v>
      </c>
      <c r="F121">
        <v>9</v>
      </c>
      <c r="G121">
        <v>38</v>
      </c>
      <c r="H121" t="s">
        <v>211</v>
      </c>
      <c r="I121">
        <v>0</v>
      </c>
      <c r="J121" t="s">
        <v>200</v>
      </c>
      <c r="K121">
        <f>_xlfn.XLOOKUP(results_tbl[[#This Row],[Track]],calender_tbl[GP Name],calender_tbl[Circuit Length(km)])</f>
        <v>4.6550000000000002</v>
      </c>
      <c r="L121">
        <f>results_tbl[[#This Row],[Laps]]*results_tbl[[#This Row],[Circuit Length(km)]]</f>
        <v>176.89000000000001</v>
      </c>
    </row>
    <row r="122" spans="1:12" x14ac:dyDescent="0.25">
      <c r="A122" t="s">
        <v>33</v>
      </c>
      <c r="B122">
        <v>1</v>
      </c>
      <c r="C122">
        <v>44</v>
      </c>
      <c r="D122" t="s">
        <v>42</v>
      </c>
      <c r="E122" t="s">
        <v>82</v>
      </c>
      <c r="F122">
        <v>1</v>
      </c>
      <c r="G122">
        <v>44</v>
      </c>
      <c r="H122" s="2">
        <v>5.8434733796296295E-2</v>
      </c>
      <c r="I122">
        <v>25</v>
      </c>
      <c r="J122" t="s">
        <v>200</v>
      </c>
      <c r="K122">
        <f>_xlfn.XLOOKUP(results_tbl[[#This Row],[Track]],calender_tbl[GP Name],calender_tbl[Circuit Length(km)])</f>
        <v>7.0039999999999996</v>
      </c>
      <c r="L122">
        <f>results_tbl[[#This Row],[Laps]]*results_tbl[[#This Row],[Circuit Length(km)]]</f>
        <v>308.17599999999999</v>
      </c>
    </row>
    <row r="123" spans="1:12" x14ac:dyDescent="0.25">
      <c r="A123" t="s">
        <v>33</v>
      </c>
      <c r="B123">
        <v>2</v>
      </c>
      <c r="C123">
        <v>77</v>
      </c>
      <c r="D123" t="s">
        <v>32</v>
      </c>
      <c r="E123" t="s">
        <v>82</v>
      </c>
      <c r="F123">
        <v>2</v>
      </c>
      <c r="G123">
        <v>44</v>
      </c>
      <c r="H123">
        <v>8.4480000000000004</v>
      </c>
      <c r="I123">
        <v>18</v>
      </c>
      <c r="J123" t="s">
        <v>200</v>
      </c>
      <c r="K123">
        <f>_xlfn.XLOOKUP(results_tbl[[#This Row],[Track]],calender_tbl[GP Name],calender_tbl[Circuit Length(km)])</f>
        <v>7.0039999999999996</v>
      </c>
      <c r="L123">
        <f>results_tbl[[#This Row],[Laps]]*results_tbl[[#This Row],[Circuit Length(km)]]</f>
        <v>308.17599999999999</v>
      </c>
    </row>
    <row r="124" spans="1:12" x14ac:dyDescent="0.25">
      <c r="A124" t="s">
        <v>33</v>
      </c>
      <c r="B124">
        <v>3</v>
      </c>
      <c r="C124">
        <v>33</v>
      </c>
      <c r="D124" t="s">
        <v>23</v>
      </c>
      <c r="E124" t="s">
        <v>212</v>
      </c>
      <c r="F124">
        <v>3</v>
      </c>
      <c r="G124">
        <v>44</v>
      </c>
      <c r="H124">
        <v>15.455</v>
      </c>
      <c r="I124">
        <v>15</v>
      </c>
      <c r="J124" t="s">
        <v>200</v>
      </c>
      <c r="K124">
        <f>_xlfn.XLOOKUP(results_tbl[[#This Row],[Track]],calender_tbl[GP Name],calender_tbl[Circuit Length(km)])</f>
        <v>7.0039999999999996</v>
      </c>
      <c r="L124">
        <f>results_tbl[[#This Row],[Laps]]*results_tbl[[#This Row],[Circuit Length(km)]]</f>
        <v>308.17599999999999</v>
      </c>
    </row>
    <row r="125" spans="1:12" x14ac:dyDescent="0.25">
      <c r="A125" t="s">
        <v>33</v>
      </c>
      <c r="B125">
        <v>4</v>
      </c>
      <c r="C125">
        <v>3</v>
      </c>
      <c r="D125" t="s">
        <v>104</v>
      </c>
      <c r="E125" t="s">
        <v>106</v>
      </c>
      <c r="F125">
        <v>4</v>
      </c>
      <c r="G125">
        <v>44</v>
      </c>
      <c r="H125">
        <v>18.876999999999999</v>
      </c>
      <c r="I125">
        <v>13</v>
      </c>
      <c r="J125" t="s">
        <v>206</v>
      </c>
      <c r="K125">
        <f>_xlfn.XLOOKUP(results_tbl[[#This Row],[Track]],calender_tbl[GP Name],calender_tbl[Circuit Length(km)])</f>
        <v>7.0039999999999996</v>
      </c>
      <c r="L125">
        <f>results_tbl[[#This Row],[Laps]]*results_tbl[[#This Row],[Circuit Length(km)]]</f>
        <v>308.17599999999999</v>
      </c>
    </row>
    <row r="126" spans="1:12" x14ac:dyDescent="0.25">
      <c r="A126" t="s">
        <v>33</v>
      </c>
      <c r="B126">
        <v>5</v>
      </c>
      <c r="C126">
        <v>31</v>
      </c>
      <c r="D126" t="s">
        <v>143</v>
      </c>
      <c r="E126" t="s">
        <v>106</v>
      </c>
      <c r="F126">
        <v>6</v>
      </c>
      <c r="G126">
        <v>44</v>
      </c>
      <c r="H126">
        <v>40.65</v>
      </c>
      <c r="I126">
        <v>10</v>
      </c>
      <c r="J126" t="s">
        <v>200</v>
      </c>
      <c r="K126">
        <f>_xlfn.XLOOKUP(results_tbl[[#This Row],[Track]],calender_tbl[GP Name],calender_tbl[Circuit Length(km)])</f>
        <v>7.0039999999999996</v>
      </c>
      <c r="L126">
        <f>results_tbl[[#This Row],[Laps]]*results_tbl[[#This Row],[Circuit Length(km)]]</f>
        <v>308.17599999999999</v>
      </c>
    </row>
    <row r="127" spans="1:12" x14ac:dyDescent="0.25">
      <c r="A127" t="s">
        <v>33</v>
      </c>
      <c r="B127">
        <v>6</v>
      </c>
      <c r="C127">
        <v>23</v>
      </c>
      <c r="D127" t="s">
        <v>114</v>
      </c>
      <c r="E127" t="s">
        <v>212</v>
      </c>
      <c r="F127">
        <v>5</v>
      </c>
      <c r="G127">
        <v>44</v>
      </c>
      <c r="H127">
        <v>42.712000000000003</v>
      </c>
      <c r="I127">
        <v>8</v>
      </c>
      <c r="J127" t="s">
        <v>200</v>
      </c>
      <c r="K127">
        <f>_xlfn.XLOOKUP(results_tbl[[#This Row],[Track]],calender_tbl[GP Name],calender_tbl[Circuit Length(km)])</f>
        <v>7.0039999999999996</v>
      </c>
      <c r="L127">
        <f>results_tbl[[#This Row],[Laps]]*results_tbl[[#This Row],[Circuit Length(km)]]</f>
        <v>308.17599999999999</v>
      </c>
    </row>
    <row r="128" spans="1:12" x14ac:dyDescent="0.25">
      <c r="A128" t="s">
        <v>33</v>
      </c>
      <c r="B128">
        <v>7</v>
      </c>
      <c r="C128">
        <v>4</v>
      </c>
      <c r="D128" t="s">
        <v>127</v>
      </c>
      <c r="E128" t="s">
        <v>205</v>
      </c>
      <c r="F128">
        <v>10</v>
      </c>
      <c r="G128">
        <v>44</v>
      </c>
      <c r="H128">
        <v>43.774000000000001</v>
      </c>
      <c r="I128">
        <v>6</v>
      </c>
      <c r="J128" t="s">
        <v>200</v>
      </c>
      <c r="K128">
        <f>_xlfn.XLOOKUP(results_tbl[[#This Row],[Track]],calender_tbl[GP Name],calender_tbl[Circuit Length(km)])</f>
        <v>7.0039999999999996</v>
      </c>
      <c r="L128">
        <f>results_tbl[[#This Row],[Laps]]*results_tbl[[#This Row],[Circuit Length(km)]]</f>
        <v>308.17599999999999</v>
      </c>
    </row>
    <row r="129" spans="1:12" x14ac:dyDescent="0.25">
      <c r="A129" t="s">
        <v>33</v>
      </c>
      <c r="B129">
        <v>8</v>
      </c>
      <c r="C129">
        <v>10</v>
      </c>
      <c r="D129" t="s">
        <v>132</v>
      </c>
      <c r="E129" t="s">
        <v>208</v>
      </c>
      <c r="F129">
        <v>12</v>
      </c>
      <c r="G129">
        <v>44</v>
      </c>
      <c r="H129">
        <v>47.371000000000002</v>
      </c>
      <c r="I129">
        <v>4</v>
      </c>
      <c r="J129" t="s">
        <v>200</v>
      </c>
      <c r="K129">
        <f>_xlfn.XLOOKUP(results_tbl[[#This Row],[Track]],calender_tbl[GP Name],calender_tbl[Circuit Length(km)])</f>
        <v>7.0039999999999996</v>
      </c>
      <c r="L129">
        <f>results_tbl[[#This Row],[Laps]]*results_tbl[[#This Row],[Circuit Length(km)]]</f>
        <v>308.17599999999999</v>
      </c>
    </row>
    <row r="130" spans="1:12" x14ac:dyDescent="0.25">
      <c r="A130" t="s">
        <v>33</v>
      </c>
      <c r="B130">
        <v>9</v>
      </c>
      <c r="C130">
        <v>18</v>
      </c>
      <c r="D130" t="s">
        <v>137</v>
      </c>
      <c r="E130" t="s">
        <v>207</v>
      </c>
      <c r="F130">
        <v>9</v>
      </c>
      <c r="G130">
        <v>44</v>
      </c>
      <c r="H130">
        <v>52.603000000000002</v>
      </c>
      <c r="I130">
        <v>2</v>
      </c>
      <c r="J130" t="s">
        <v>200</v>
      </c>
      <c r="K130">
        <f>_xlfn.XLOOKUP(results_tbl[[#This Row],[Track]],calender_tbl[GP Name],calender_tbl[Circuit Length(km)])</f>
        <v>7.0039999999999996</v>
      </c>
      <c r="L130">
        <f>results_tbl[[#This Row],[Laps]]*results_tbl[[#This Row],[Circuit Length(km)]]</f>
        <v>308.17599999999999</v>
      </c>
    </row>
    <row r="131" spans="1:12" x14ac:dyDescent="0.25">
      <c r="A131" t="s">
        <v>33</v>
      </c>
      <c r="B131">
        <v>10</v>
      </c>
      <c r="C131">
        <v>11</v>
      </c>
      <c r="D131" t="s">
        <v>97</v>
      </c>
      <c r="E131" t="s">
        <v>207</v>
      </c>
      <c r="F131">
        <v>8</v>
      </c>
      <c r="G131">
        <v>44</v>
      </c>
      <c r="H131">
        <v>53.179000000000002</v>
      </c>
      <c r="I131">
        <v>1</v>
      </c>
      <c r="J131" t="s">
        <v>200</v>
      </c>
      <c r="K131">
        <f>_xlfn.XLOOKUP(results_tbl[[#This Row],[Track]],calender_tbl[GP Name],calender_tbl[Circuit Length(km)])</f>
        <v>7.0039999999999996</v>
      </c>
      <c r="L131">
        <f>results_tbl[[#This Row],[Laps]]*results_tbl[[#This Row],[Circuit Length(km)]]</f>
        <v>308.17599999999999</v>
      </c>
    </row>
    <row r="132" spans="1:12" x14ac:dyDescent="0.25">
      <c r="A132" t="s">
        <v>33</v>
      </c>
      <c r="B132">
        <v>11</v>
      </c>
      <c r="C132">
        <v>26</v>
      </c>
      <c r="D132" t="s">
        <v>151</v>
      </c>
      <c r="E132" t="s">
        <v>208</v>
      </c>
      <c r="F132">
        <v>11</v>
      </c>
      <c r="G132">
        <v>44</v>
      </c>
      <c r="H132">
        <v>70.2</v>
      </c>
      <c r="I132">
        <v>0</v>
      </c>
      <c r="J132" t="s">
        <v>200</v>
      </c>
      <c r="K132">
        <f>_xlfn.XLOOKUP(results_tbl[[#This Row],[Track]],calender_tbl[GP Name],calender_tbl[Circuit Length(km)])</f>
        <v>7.0039999999999996</v>
      </c>
      <c r="L132">
        <f>results_tbl[[#This Row],[Laps]]*results_tbl[[#This Row],[Circuit Length(km)]]</f>
        <v>308.17599999999999</v>
      </c>
    </row>
    <row r="133" spans="1:12" x14ac:dyDescent="0.25">
      <c r="A133" t="s">
        <v>33</v>
      </c>
      <c r="B133">
        <v>12</v>
      </c>
      <c r="C133">
        <v>7</v>
      </c>
      <c r="D133" t="s">
        <v>161</v>
      </c>
      <c r="E133" t="s">
        <v>209</v>
      </c>
      <c r="F133">
        <v>16</v>
      </c>
      <c r="G133">
        <v>44</v>
      </c>
      <c r="H133">
        <v>71.504000000000005</v>
      </c>
      <c r="I133">
        <v>0</v>
      </c>
      <c r="J133" t="s">
        <v>200</v>
      </c>
      <c r="K133">
        <f>_xlfn.XLOOKUP(results_tbl[[#This Row],[Track]],calender_tbl[GP Name],calender_tbl[Circuit Length(km)])</f>
        <v>7.0039999999999996</v>
      </c>
      <c r="L133">
        <f>results_tbl[[#This Row],[Laps]]*results_tbl[[#This Row],[Circuit Length(km)]]</f>
        <v>308.17599999999999</v>
      </c>
    </row>
    <row r="134" spans="1:12" x14ac:dyDescent="0.25">
      <c r="A134" t="s">
        <v>33</v>
      </c>
      <c r="B134">
        <v>13</v>
      </c>
      <c r="C134">
        <v>5</v>
      </c>
      <c r="D134" t="s">
        <v>147</v>
      </c>
      <c r="E134" t="s">
        <v>122</v>
      </c>
      <c r="F134">
        <v>14</v>
      </c>
      <c r="G134">
        <v>44</v>
      </c>
      <c r="H134">
        <v>72.894000000000005</v>
      </c>
      <c r="I134">
        <v>0</v>
      </c>
      <c r="J134" t="s">
        <v>200</v>
      </c>
      <c r="K134">
        <f>_xlfn.XLOOKUP(results_tbl[[#This Row],[Track]],calender_tbl[GP Name],calender_tbl[Circuit Length(km)])</f>
        <v>7.0039999999999996</v>
      </c>
      <c r="L134">
        <f>results_tbl[[#This Row],[Laps]]*results_tbl[[#This Row],[Circuit Length(km)]]</f>
        <v>308.17599999999999</v>
      </c>
    </row>
    <row r="135" spans="1:12" x14ac:dyDescent="0.25">
      <c r="A135" t="s">
        <v>33</v>
      </c>
      <c r="B135">
        <v>14</v>
      </c>
      <c r="C135">
        <v>16</v>
      </c>
      <c r="D135" t="s">
        <v>120</v>
      </c>
      <c r="E135" t="s">
        <v>122</v>
      </c>
      <c r="F135">
        <v>13</v>
      </c>
      <c r="G135">
        <v>44</v>
      </c>
      <c r="H135">
        <v>74.92</v>
      </c>
      <c r="I135">
        <v>0</v>
      </c>
      <c r="J135" t="s">
        <v>200</v>
      </c>
      <c r="K135">
        <f>_xlfn.XLOOKUP(results_tbl[[#This Row],[Track]],calender_tbl[GP Name],calender_tbl[Circuit Length(km)])</f>
        <v>7.0039999999999996</v>
      </c>
      <c r="L135">
        <f>results_tbl[[#This Row],[Laps]]*results_tbl[[#This Row],[Circuit Length(km)]]</f>
        <v>308.17599999999999</v>
      </c>
    </row>
    <row r="136" spans="1:12" x14ac:dyDescent="0.25">
      <c r="A136" t="s">
        <v>33</v>
      </c>
      <c r="B136">
        <v>15</v>
      </c>
      <c r="C136">
        <v>8</v>
      </c>
      <c r="D136" t="s">
        <v>177</v>
      </c>
      <c r="E136" t="s">
        <v>214</v>
      </c>
      <c r="F136">
        <v>17</v>
      </c>
      <c r="G136">
        <v>44</v>
      </c>
      <c r="H136">
        <v>76.793000000000006</v>
      </c>
      <c r="I136">
        <v>0</v>
      </c>
      <c r="J136" t="s">
        <v>200</v>
      </c>
      <c r="K136">
        <f>_xlfn.XLOOKUP(results_tbl[[#This Row],[Track]],calender_tbl[GP Name],calender_tbl[Circuit Length(km)])</f>
        <v>7.0039999999999996</v>
      </c>
      <c r="L136">
        <f>results_tbl[[#This Row],[Laps]]*results_tbl[[#This Row],[Circuit Length(km)]]</f>
        <v>308.17599999999999</v>
      </c>
    </row>
    <row r="137" spans="1:12" x14ac:dyDescent="0.25">
      <c r="A137" t="s">
        <v>33</v>
      </c>
      <c r="B137">
        <v>16</v>
      </c>
      <c r="C137">
        <v>6</v>
      </c>
      <c r="D137" t="s">
        <v>187</v>
      </c>
      <c r="E137" t="s">
        <v>210</v>
      </c>
      <c r="F137">
        <v>19</v>
      </c>
      <c r="G137">
        <v>44</v>
      </c>
      <c r="H137">
        <v>77.795000000000002</v>
      </c>
      <c r="I137">
        <v>0</v>
      </c>
      <c r="J137" t="s">
        <v>200</v>
      </c>
      <c r="K137">
        <f>_xlfn.XLOOKUP(results_tbl[[#This Row],[Track]],calender_tbl[GP Name],calender_tbl[Circuit Length(km)])</f>
        <v>7.0039999999999996</v>
      </c>
      <c r="L137">
        <f>results_tbl[[#This Row],[Laps]]*results_tbl[[#This Row],[Circuit Length(km)]]</f>
        <v>308.17599999999999</v>
      </c>
    </row>
    <row r="138" spans="1:12" x14ac:dyDescent="0.25">
      <c r="A138" t="s">
        <v>33</v>
      </c>
      <c r="B138">
        <v>17</v>
      </c>
      <c r="C138">
        <v>20</v>
      </c>
      <c r="D138" t="s">
        <v>183</v>
      </c>
      <c r="E138" t="s">
        <v>214</v>
      </c>
      <c r="F138">
        <v>20</v>
      </c>
      <c r="G138">
        <v>44</v>
      </c>
      <c r="H138">
        <v>85.54</v>
      </c>
      <c r="I138">
        <v>0</v>
      </c>
      <c r="J138" t="s">
        <v>200</v>
      </c>
      <c r="K138">
        <f>_xlfn.XLOOKUP(results_tbl[[#This Row],[Track]],calender_tbl[GP Name],calender_tbl[Circuit Length(km)])</f>
        <v>7.0039999999999996</v>
      </c>
      <c r="L138">
        <f>results_tbl[[#This Row],[Laps]]*results_tbl[[#This Row],[Circuit Length(km)]]</f>
        <v>308.17599999999999</v>
      </c>
    </row>
    <row r="139" spans="1:12" x14ac:dyDescent="0.25">
      <c r="A139" t="s">
        <v>33</v>
      </c>
      <c r="B139" t="s">
        <v>213</v>
      </c>
      <c r="C139">
        <v>99</v>
      </c>
      <c r="D139" t="s">
        <v>167</v>
      </c>
      <c r="E139" t="s">
        <v>209</v>
      </c>
      <c r="F139">
        <v>18</v>
      </c>
      <c r="G139">
        <v>9</v>
      </c>
      <c r="H139" t="s">
        <v>211</v>
      </c>
      <c r="I139">
        <v>0</v>
      </c>
      <c r="J139" t="s">
        <v>200</v>
      </c>
      <c r="K139">
        <f>_xlfn.XLOOKUP(results_tbl[[#This Row],[Track]],calender_tbl[GP Name],calender_tbl[Circuit Length(km)])</f>
        <v>7.0039999999999996</v>
      </c>
      <c r="L139">
        <f>results_tbl[[#This Row],[Laps]]*results_tbl[[#This Row],[Circuit Length(km)]]</f>
        <v>63.035999999999994</v>
      </c>
    </row>
    <row r="140" spans="1:12" x14ac:dyDescent="0.25">
      <c r="A140" t="s">
        <v>33</v>
      </c>
      <c r="B140" t="s">
        <v>213</v>
      </c>
      <c r="C140">
        <v>63</v>
      </c>
      <c r="D140" t="s">
        <v>65</v>
      </c>
      <c r="E140" t="s">
        <v>210</v>
      </c>
      <c r="F140">
        <v>15</v>
      </c>
      <c r="G140">
        <v>9</v>
      </c>
      <c r="H140" t="s">
        <v>211</v>
      </c>
      <c r="I140">
        <v>0</v>
      </c>
      <c r="J140" t="s">
        <v>200</v>
      </c>
      <c r="K140">
        <f>_xlfn.XLOOKUP(results_tbl[[#This Row],[Track]],calender_tbl[GP Name],calender_tbl[Circuit Length(km)])</f>
        <v>7.0039999999999996</v>
      </c>
      <c r="L140">
        <f>results_tbl[[#This Row],[Laps]]*results_tbl[[#This Row],[Circuit Length(km)]]</f>
        <v>63.035999999999994</v>
      </c>
    </row>
    <row r="141" spans="1:12" x14ac:dyDescent="0.25">
      <c r="A141" t="s">
        <v>33</v>
      </c>
      <c r="B141" t="s">
        <v>213</v>
      </c>
      <c r="C141">
        <v>55</v>
      </c>
      <c r="D141" t="s">
        <v>18</v>
      </c>
      <c r="E141" t="s">
        <v>205</v>
      </c>
      <c r="F141">
        <v>7</v>
      </c>
      <c r="G141">
        <v>0</v>
      </c>
      <c r="H141" t="s">
        <v>218</v>
      </c>
      <c r="I141">
        <v>0</v>
      </c>
      <c r="J141" t="s">
        <v>200</v>
      </c>
      <c r="K141">
        <f>_xlfn.XLOOKUP(results_tbl[[#This Row],[Track]],calender_tbl[GP Name],calender_tbl[Circuit Length(km)])</f>
        <v>7.0039999999999996</v>
      </c>
      <c r="L141">
        <f>results_tbl[[#This Row],[Laps]]*results_tbl[[#This Row],[Circuit Length(km)]]</f>
        <v>0</v>
      </c>
    </row>
    <row r="142" spans="1:12" x14ac:dyDescent="0.25">
      <c r="A142" t="s">
        <v>36</v>
      </c>
      <c r="B142">
        <v>1</v>
      </c>
      <c r="C142">
        <v>10</v>
      </c>
      <c r="D142" t="s">
        <v>132</v>
      </c>
      <c r="E142" t="s">
        <v>208</v>
      </c>
      <c r="F142">
        <v>1</v>
      </c>
      <c r="G142">
        <v>53</v>
      </c>
      <c r="H142" s="2">
        <v>7.4375648148148135E-2</v>
      </c>
      <c r="I142">
        <v>25</v>
      </c>
      <c r="J142" t="s">
        <v>200</v>
      </c>
      <c r="K142">
        <f>_xlfn.XLOOKUP(results_tbl[[#This Row],[Track]],calender_tbl[GP Name],calender_tbl[Circuit Length(km)])</f>
        <v>5.7930000000000001</v>
      </c>
      <c r="L142">
        <f>results_tbl[[#This Row],[Laps]]*results_tbl[[#This Row],[Circuit Length(km)]]</f>
        <v>307.029</v>
      </c>
    </row>
    <row r="143" spans="1:12" x14ac:dyDescent="0.25">
      <c r="A143" t="s">
        <v>36</v>
      </c>
      <c r="B143">
        <v>2</v>
      </c>
      <c r="C143">
        <v>55</v>
      </c>
      <c r="D143" t="s">
        <v>18</v>
      </c>
      <c r="E143" t="s">
        <v>205</v>
      </c>
      <c r="F143">
        <v>3</v>
      </c>
      <c r="G143">
        <v>53</v>
      </c>
      <c r="H143">
        <v>0.41499999999999998</v>
      </c>
      <c r="I143">
        <v>18</v>
      </c>
      <c r="J143" t="s">
        <v>200</v>
      </c>
      <c r="K143">
        <f>_xlfn.XLOOKUP(results_tbl[[#This Row],[Track]],calender_tbl[GP Name],calender_tbl[Circuit Length(km)])</f>
        <v>5.7930000000000001</v>
      </c>
      <c r="L143">
        <f>results_tbl[[#This Row],[Laps]]*results_tbl[[#This Row],[Circuit Length(km)]]</f>
        <v>307.029</v>
      </c>
    </row>
    <row r="144" spans="1:12" x14ac:dyDescent="0.25">
      <c r="A144" t="s">
        <v>36</v>
      </c>
      <c r="B144">
        <v>3</v>
      </c>
      <c r="C144">
        <v>18</v>
      </c>
      <c r="D144" t="s">
        <v>137</v>
      </c>
      <c r="E144" t="s">
        <v>207</v>
      </c>
      <c r="F144">
        <v>8</v>
      </c>
      <c r="G144">
        <v>53</v>
      </c>
      <c r="H144">
        <v>3.3580000000000001</v>
      </c>
      <c r="I144">
        <v>15</v>
      </c>
      <c r="J144" t="s">
        <v>200</v>
      </c>
      <c r="K144">
        <f>_xlfn.XLOOKUP(results_tbl[[#This Row],[Track]],calender_tbl[GP Name],calender_tbl[Circuit Length(km)])</f>
        <v>5.7930000000000001</v>
      </c>
      <c r="L144">
        <f>results_tbl[[#This Row],[Laps]]*results_tbl[[#This Row],[Circuit Length(km)]]</f>
        <v>307.029</v>
      </c>
    </row>
    <row r="145" spans="1:12" x14ac:dyDescent="0.25">
      <c r="A145" t="s">
        <v>36</v>
      </c>
      <c r="B145">
        <v>4</v>
      </c>
      <c r="C145">
        <v>4</v>
      </c>
      <c r="D145" t="s">
        <v>127</v>
      </c>
      <c r="E145" t="s">
        <v>205</v>
      </c>
      <c r="F145">
        <v>6</v>
      </c>
      <c r="G145">
        <v>53</v>
      </c>
      <c r="H145">
        <v>6</v>
      </c>
      <c r="I145">
        <v>12</v>
      </c>
      <c r="J145" t="s">
        <v>200</v>
      </c>
      <c r="K145">
        <f>_xlfn.XLOOKUP(results_tbl[[#This Row],[Track]],calender_tbl[GP Name],calender_tbl[Circuit Length(km)])</f>
        <v>5.7930000000000001</v>
      </c>
      <c r="L145">
        <f>results_tbl[[#This Row],[Laps]]*results_tbl[[#This Row],[Circuit Length(km)]]</f>
        <v>307.029</v>
      </c>
    </row>
    <row r="146" spans="1:12" x14ac:dyDescent="0.25">
      <c r="A146" t="s">
        <v>36</v>
      </c>
      <c r="B146">
        <v>5</v>
      </c>
      <c r="C146">
        <v>77</v>
      </c>
      <c r="D146" t="s">
        <v>32</v>
      </c>
      <c r="E146" t="s">
        <v>82</v>
      </c>
      <c r="F146">
        <v>2</v>
      </c>
      <c r="G146">
        <v>53</v>
      </c>
      <c r="H146">
        <v>7.1079999999999997</v>
      </c>
      <c r="I146">
        <v>10</v>
      </c>
      <c r="J146" t="s">
        <v>200</v>
      </c>
      <c r="K146">
        <f>_xlfn.XLOOKUP(results_tbl[[#This Row],[Track]],calender_tbl[GP Name],calender_tbl[Circuit Length(km)])</f>
        <v>5.7930000000000001</v>
      </c>
      <c r="L146">
        <f>results_tbl[[#This Row],[Laps]]*results_tbl[[#This Row],[Circuit Length(km)]]</f>
        <v>307.029</v>
      </c>
    </row>
    <row r="147" spans="1:12" x14ac:dyDescent="0.25">
      <c r="A147" t="s">
        <v>36</v>
      </c>
      <c r="B147">
        <v>6</v>
      </c>
      <c r="C147">
        <v>3</v>
      </c>
      <c r="D147" t="s">
        <v>104</v>
      </c>
      <c r="E147" t="s">
        <v>106</v>
      </c>
      <c r="F147">
        <v>7</v>
      </c>
      <c r="G147">
        <v>53</v>
      </c>
      <c r="H147">
        <v>8.391</v>
      </c>
      <c r="I147">
        <v>8</v>
      </c>
      <c r="J147" t="s">
        <v>200</v>
      </c>
      <c r="K147">
        <f>_xlfn.XLOOKUP(results_tbl[[#This Row],[Track]],calender_tbl[GP Name],calender_tbl[Circuit Length(km)])</f>
        <v>5.7930000000000001</v>
      </c>
      <c r="L147">
        <f>results_tbl[[#This Row],[Laps]]*results_tbl[[#This Row],[Circuit Length(km)]]</f>
        <v>307.029</v>
      </c>
    </row>
    <row r="148" spans="1:12" x14ac:dyDescent="0.25">
      <c r="A148" t="s">
        <v>36</v>
      </c>
      <c r="B148">
        <v>7</v>
      </c>
      <c r="C148">
        <v>44</v>
      </c>
      <c r="D148" t="s">
        <v>42</v>
      </c>
      <c r="E148" t="s">
        <v>82</v>
      </c>
      <c r="F148">
        <v>1</v>
      </c>
      <c r="G148">
        <v>53</v>
      </c>
      <c r="H148">
        <v>17.245000000000001</v>
      </c>
      <c r="I148">
        <v>7</v>
      </c>
      <c r="J148" t="s">
        <v>206</v>
      </c>
      <c r="K148">
        <f>_xlfn.XLOOKUP(results_tbl[[#This Row],[Track]],calender_tbl[GP Name],calender_tbl[Circuit Length(km)])</f>
        <v>5.7930000000000001</v>
      </c>
      <c r="L148">
        <f>results_tbl[[#This Row],[Laps]]*results_tbl[[#This Row],[Circuit Length(km)]]</f>
        <v>307.029</v>
      </c>
    </row>
    <row r="149" spans="1:12" x14ac:dyDescent="0.25">
      <c r="A149" t="s">
        <v>36</v>
      </c>
      <c r="B149">
        <v>8</v>
      </c>
      <c r="C149">
        <v>31</v>
      </c>
      <c r="D149" t="s">
        <v>143</v>
      </c>
      <c r="E149" t="s">
        <v>106</v>
      </c>
      <c r="F149">
        <v>12</v>
      </c>
      <c r="G149">
        <v>53</v>
      </c>
      <c r="H149">
        <v>18.690999999999999</v>
      </c>
      <c r="I149">
        <v>4</v>
      </c>
      <c r="J149" t="s">
        <v>200</v>
      </c>
      <c r="K149">
        <f>_xlfn.XLOOKUP(results_tbl[[#This Row],[Track]],calender_tbl[GP Name],calender_tbl[Circuit Length(km)])</f>
        <v>5.7930000000000001</v>
      </c>
      <c r="L149">
        <f>results_tbl[[#This Row],[Laps]]*results_tbl[[#This Row],[Circuit Length(km)]]</f>
        <v>307.029</v>
      </c>
    </row>
    <row r="150" spans="1:12" x14ac:dyDescent="0.25">
      <c r="A150" t="s">
        <v>36</v>
      </c>
      <c r="B150">
        <v>9</v>
      </c>
      <c r="C150">
        <v>26</v>
      </c>
      <c r="D150" t="s">
        <v>151</v>
      </c>
      <c r="E150" t="s">
        <v>208</v>
      </c>
      <c r="F150">
        <v>11</v>
      </c>
      <c r="G150">
        <v>53</v>
      </c>
      <c r="H150">
        <v>22.207999999999998</v>
      </c>
      <c r="I150">
        <v>2</v>
      </c>
      <c r="J150" t="s">
        <v>200</v>
      </c>
      <c r="K150">
        <f>_xlfn.XLOOKUP(results_tbl[[#This Row],[Track]],calender_tbl[GP Name],calender_tbl[Circuit Length(km)])</f>
        <v>5.7930000000000001</v>
      </c>
      <c r="L150">
        <f>results_tbl[[#This Row],[Laps]]*results_tbl[[#This Row],[Circuit Length(km)]]</f>
        <v>307.029</v>
      </c>
    </row>
    <row r="151" spans="1:12" x14ac:dyDescent="0.25">
      <c r="A151" t="s">
        <v>36</v>
      </c>
      <c r="B151">
        <v>10</v>
      </c>
      <c r="C151">
        <v>11</v>
      </c>
      <c r="D151" t="s">
        <v>97</v>
      </c>
      <c r="E151" t="s">
        <v>207</v>
      </c>
      <c r="F151">
        <v>4</v>
      </c>
      <c r="G151">
        <v>53</v>
      </c>
      <c r="H151">
        <v>23.224</v>
      </c>
      <c r="I151">
        <v>1</v>
      </c>
      <c r="J151" t="s">
        <v>200</v>
      </c>
      <c r="K151">
        <f>_xlfn.XLOOKUP(results_tbl[[#This Row],[Track]],calender_tbl[GP Name],calender_tbl[Circuit Length(km)])</f>
        <v>5.7930000000000001</v>
      </c>
      <c r="L151">
        <f>results_tbl[[#This Row],[Laps]]*results_tbl[[#This Row],[Circuit Length(km)]]</f>
        <v>307.029</v>
      </c>
    </row>
    <row r="152" spans="1:12" x14ac:dyDescent="0.25">
      <c r="A152" t="s">
        <v>36</v>
      </c>
      <c r="B152">
        <v>11</v>
      </c>
      <c r="C152">
        <v>6</v>
      </c>
      <c r="D152" t="s">
        <v>187</v>
      </c>
      <c r="E152" t="s">
        <v>210</v>
      </c>
      <c r="F152">
        <v>20</v>
      </c>
      <c r="G152">
        <v>53</v>
      </c>
      <c r="H152">
        <v>32.875999999999998</v>
      </c>
      <c r="I152">
        <v>0</v>
      </c>
      <c r="J152" t="s">
        <v>200</v>
      </c>
      <c r="K152">
        <f>_xlfn.XLOOKUP(results_tbl[[#This Row],[Track]],calender_tbl[GP Name],calender_tbl[Circuit Length(km)])</f>
        <v>5.7930000000000001</v>
      </c>
      <c r="L152">
        <f>results_tbl[[#This Row],[Laps]]*results_tbl[[#This Row],[Circuit Length(km)]]</f>
        <v>307.029</v>
      </c>
    </row>
    <row r="153" spans="1:12" x14ac:dyDescent="0.25">
      <c r="A153" t="s">
        <v>36</v>
      </c>
      <c r="B153">
        <v>12</v>
      </c>
      <c r="C153">
        <v>8</v>
      </c>
      <c r="D153" t="s">
        <v>177</v>
      </c>
      <c r="E153" t="s">
        <v>214</v>
      </c>
      <c r="F153">
        <v>16</v>
      </c>
      <c r="G153">
        <v>53</v>
      </c>
      <c r="H153">
        <v>35.164000000000001</v>
      </c>
      <c r="I153">
        <v>0</v>
      </c>
      <c r="J153" t="s">
        <v>200</v>
      </c>
      <c r="K153">
        <f>_xlfn.XLOOKUP(results_tbl[[#This Row],[Track]],calender_tbl[GP Name],calender_tbl[Circuit Length(km)])</f>
        <v>5.7930000000000001</v>
      </c>
      <c r="L153">
        <f>results_tbl[[#This Row],[Laps]]*results_tbl[[#This Row],[Circuit Length(km)]]</f>
        <v>307.029</v>
      </c>
    </row>
    <row r="154" spans="1:12" x14ac:dyDescent="0.25">
      <c r="A154" t="s">
        <v>36</v>
      </c>
      <c r="B154">
        <v>13</v>
      </c>
      <c r="C154">
        <v>7</v>
      </c>
      <c r="D154" t="s">
        <v>161</v>
      </c>
      <c r="E154" t="s">
        <v>209</v>
      </c>
      <c r="F154">
        <v>14</v>
      </c>
      <c r="G154">
        <v>53</v>
      </c>
      <c r="H154">
        <v>36.311999999999998</v>
      </c>
      <c r="I154">
        <v>0</v>
      </c>
      <c r="J154" t="s">
        <v>200</v>
      </c>
      <c r="K154">
        <f>_xlfn.XLOOKUP(results_tbl[[#This Row],[Track]],calender_tbl[GP Name],calender_tbl[Circuit Length(km)])</f>
        <v>5.7930000000000001</v>
      </c>
      <c r="L154">
        <f>results_tbl[[#This Row],[Laps]]*results_tbl[[#This Row],[Circuit Length(km)]]</f>
        <v>307.029</v>
      </c>
    </row>
    <row r="155" spans="1:12" x14ac:dyDescent="0.25">
      <c r="A155" t="s">
        <v>36</v>
      </c>
      <c r="B155">
        <v>14</v>
      </c>
      <c r="C155">
        <v>63</v>
      </c>
      <c r="D155" t="s">
        <v>65</v>
      </c>
      <c r="E155" t="s">
        <v>210</v>
      </c>
      <c r="F155">
        <v>19</v>
      </c>
      <c r="G155">
        <v>53</v>
      </c>
      <c r="H155">
        <v>36.593000000000004</v>
      </c>
      <c r="I155">
        <v>0</v>
      </c>
      <c r="J155" t="s">
        <v>200</v>
      </c>
      <c r="K155">
        <f>_xlfn.XLOOKUP(results_tbl[[#This Row],[Track]],calender_tbl[GP Name],calender_tbl[Circuit Length(km)])</f>
        <v>5.7930000000000001</v>
      </c>
      <c r="L155">
        <f>results_tbl[[#This Row],[Laps]]*results_tbl[[#This Row],[Circuit Length(km)]]</f>
        <v>307.029</v>
      </c>
    </row>
    <row r="156" spans="1:12" x14ac:dyDescent="0.25">
      <c r="A156" t="s">
        <v>36</v>
      </c>
      <c r="B156">
        <v>15</v>
      </c>
      <c r="C156">
        <v>23</v>
      </c>
      <c r="D156" t="s">
        <v>114</v>
      </c>
      <c r="E156" t="s">
        <v>212</v>
      </c>
      <c r="F156">
        <v>9</v>
      </c>
      <c r="G156">
        <v>53</v>
      </c>
      <c r="H156">
        <v>37.533000000000001</v>
      </c>
      <c r="I156">
        <v>0</v>
      </c>
      <c r="J156" t="s">
        <v>200</v>
      </c>
      <c r="K156">
        <f>_xlfn.XLOOKUP(results_tbl[[#This Row],[Track]],calender_tbl[GP Name],calender_tbl[Circuit Length(km)])</f>
        <v>5.7930000000000001</v>
      </c>
      <c r="L156">
        <f>results_tbl[[#This Row],[Laps]]*results_tbl[[#This Row],[Circuit Length(km)]]</f>
        <v>307.029</v>
      </c>
    </row>
    <row r="157" spans="1:12" x14ac:dyDescent="0.25">
      <c r="A157" t="s">
        <v>36</v>
      </c>
      <c r="B157">
        <v>16</v>
      </c>
      <c r="C157">
        <v>99</v>
      </c>
      <c r="D157" t="s">
        <v>167</v>
      </c>
      <c r="E157" t="s">
        <v>209</v>
      </c>
      <c r="F157">
        <v>18</v>
      </c>
      <c r="G157">
        <v>53</v>
      </c>
      <c r="H157">
        <v>55.198999999999998</v>
      </c>
      <c r="I157">
        <v>0</v>
      </c>
      <c r="J157" t="s">
        <v>200</v>
      </c>
      <c r="K157">
        <f>_xlfn.XLOOKUP(results_tbl[[#This Row],[Track]],calender_tbl[GP Name],calender_tbl[Circuit Length(km)])</f>
        <v>5.7930000000000001</v>
      </c>
      <c r="L157">
        <f>results_tbl[[#This Row],[Laps]]*results_tbl[[#This Row],[Circuit Length(km)]]</f>
        <v>307.029</v>
      </c>
    </row>
    <row r="158" spans="1:12" x14ac:dyDescent="0.25">
      <c r="A158" t="s">
        <v>36</v>
      </c>
      <c r="B158" t="s">
        <v>213</v>
      </c>
      <c r="C158">
        <v>33</v>
      </c>
      <c r="D158" t="s">
        <v>23</v>
      </c>
      <c r="E158" t="s">
        <v>212</v>
      </c>
      <c r="F158">
        <v>5</v>
      </c>
      <c r="G158">
        <v>30</v>
      </c>
      <c r="H158" t="s">
        <v>211</v>
      </c>
      <c r="I158">
        <v>0</v>
      </c>
      <c r="J158" t="s">
        <v>200</v>
      </c>
      <c r="K158">
        <f>_xlfn.XLOOKUP(results_tbl[[#This Row],[Track]],calender_tbl[GP Name],calender_tbl[Circuit Length(km)])</f>
        <v>5.7930000000000001</v>
      </c>
      <c r="L158">
        <f>results_tbl[[#This Row],[Laps]]*results_tbl[[#This Row],[Circuit Length(km)]]</f>
        <v>173.79</v>
      </c>
    </row>
    <row r="159" spans="1:12" x14ac:dyDescent="0.25">
      <c r="A159" t="s">
        <v>36</v>
      </c>
      <c r="B159" t="s">
        <v>213</v>
      </c>
      <c r="C159">
        <v>16</v>
      </c>
      <c r="D159" t="s">
        <v>120</v>
      </c>
      <c r="E159" t="s">
        <v>122</v>
      </c>
      <c r="F159">
        <v>13</v>
      </c>
      <c r="G159">
        <v>23</v>
      </c>
      <c r="H159" t="s">
        <v>211</v>
      </c>
      <c r="I159">
        <v>0</v>
      </c>
      <c r="J159" t="s">
        <v>200</v>
      </c>
      <c r="K159">
        <f>_xlfn.XLOOKUP(results_tbl[[#This Row],[Track]],calender_tbl[GP Name],calender_tbl[Circuit Length(km)])</f>
        <v>5.7930000000000001</v>
      </c>
      <c r="L159">
        <f>results_tbl[[#This Row],[Laps]]*results_tbl[[#This Row],[Circuit Length(km)]]</f>
        <v>133.239</v>
      </c>
    </row>
    <row r="160" spans="1:12" x14ac:dyDescent="0.25">
      <c r="A160" t="s">
        <v>36</v>
      </c>
      <c r="B160" t="s">
        <v>213</v>
      </c>
      <c r="C160">
        <v>20</v>
      </c>
      <c r="D160" t="s">
        <v>183</v>
      </c>
      <c r="E160" t="s">
        <v>214</v>
      </c>
      <c r="F160">
        <v>15</v>
      </c>
      <c r="G160">
        <v>17</v>
      </c>
      <c r="H160" t="s">
        <v>211</v>
      </c>
      <c r="I160">
        <v>0</v>
      </c>
      <c r="J160" t="s">
        <v>200</v>
      </c>
      <c r="K160">
        <f>_xlfn.XLOOKUP(results_tbl[[#This Row],[Track]],calender_tbl[GP Name],calender_tbl[Circuit Length(km)])</f>
        <v>5.7930000000000001</v>
      </c>
      <c r="L160">
        <f>results_tbl[[#This Row],[Laps]]*results_tbl[[#This Row],[Circuit Length(km)]]</f>
        <v>98.481000000000009</v>
      </c>
    </row>
    <row r="161" spans="1:12" x14ac:dyDescent="0.25">
      <c r="A161" t="s">
        <v>36</v>
      </c>
      <c r="B161" t="s">
        <v>213</v>
      </c>
      <c r="C161">
        <v>5</v>
      </c>
      <c r="D161" t="s">
        <v>147</v>
      </c>
      <c r="E161" t="s">
        <v>122</v>
      </c>
      <c r="F161">
        <v>17</v>
      </c>
      <c r="G161">
        <v>6</v>
      </c>
      <c r="H161" t="s">
        <v>211</v>
      </c>
      <c r="I161">
        <v>0</v>
      </c>
      <c r="J161" t="s">
        <v>200</v>
      </c>
      <c r="K161">
        <f>_xlfn.XLOOKUP(results_tbl[[#This Row],[Track]],calender_tbl[GP Name],calender_tbl[Circuit Length(km)])</f>
        <v>5.7930000000000001</v>
      </c>
      <c r="L161">
        <f>results_tbl[[#This Row],[Laps]]*results_tbl[[#This Row],[Circuit Length(km)]]</f>
        <v>34.758000000000003</v>
      </c>
    </row>
    <row r="162" spans="1:12" x14ac:dyDescent="0.25">
      <c r="A162" t="s">
        <v>40</v>
      </c>
      <c r="B162">
        <v>1</v>
      </c>
      <c r="C162">
        <v>44</v>
      </c>
      <c r="D162" t="s">
        <v>42</v>
      </c>
      <c r="E162" t="s">
        <v>82</v>
      </c>
      <c r="F162">
        <v>1</v>
      </c>
      <c r="G162">
        <v>59</v>
      </c>
      <c r="H162" s="2">
        <v>9.6933564814814813E-2</v>
      </c>
      <c r="I162">
        <v>26</v>
      </c>
      <c r="J162" t="s">
        <v>206</v>
      </c>
      <c r="K162">
        <f>_xlfn.XLOOKUP(results_tbl[[#This Row],[Track]],calender_tbl[GP Name],calender_tbl[Circuit Length(km)])</f>
        <v>5.2450000000000001</v>
      </c>
      <c r="L162">
        <f>results_tbl[[#This Row],[Laps]]*results_tbl[[#This Row],[Circuit Length(km)]]</f>
        <v>309.45499999999998</v>
      </c>
    </row>
    <row r="163" spans="1:12" x14ac:dyDescent="0.25">
      <c r="A163" t="s">
        <v>40</v>
      </c>
      <c r="B163">
        <v>2</v>
      </c>
      <c r="C163">
        <v>77</v>
      </c>
      <c r="D163" t="s">
        <v>32</v>
      </c>
      <c r="E163" t="s">
        <v>82</v>
      </c>
      <c r="F163">
        <v>2</v>
      </c>
      <c r="G163">
        <v>59</v>
      </c>
      <c r="H163">
        <v>4.88</v>
      </c>
      <c r="I163">
        <v>18</v>
      </c>
      <c r="J163" t="s">
        <v>200</v>
      </c>
      <c r="K163">
        <f>_xlfn.XLOOKUP(results_tbl[[#This Row],[Track]],calender_tbl[GP Name],calender_tbl[Circuit Length(km)])</f>
        <v>5.2450000000000001</v>
      </c>
      <c r="L163">
        <f>results_tbl[[#This Row],[Laps]]*results_tbl[[#This Row],[Circuit Length(km)]]</f>
        <v>309.45499999999998</v>
      </c>
    </row>
    <row r="164" spans="1:12" x14ac:dyDescent="0.25">
      <c r="A164" t="s">
        <v>40</v>
      </c>
      <c r="B164">
        <v>3</v>
      </c>
      <c r="C164">
        <v>23</v>
      </c>
      <c r="D164" t="s">
        <v>114</v>
      </c>
      <c r="E164" t="s">
        <v>212</v>
      </c>
      <c r="F164">
        <v>4</v>
      </c>
      <c r="G164">
        <v>59</v>
      </c>
      <c r="H164">
        <v>8.0640000000000001</v>
      </c>
      <c r="I164">
        <v>15</v>
      </c>
      <c r="J164" t="s">
        <v>200</v>
      </c>
      <c r="K164">
        <f>_xlfn.XLOOKUP(results_tbl[[#This Row],[Track]],calender_tbl[GP Name],calender_tbl[Circuit Length(km)])</f>
        <v>5.2450000000000001</v>
      </c>
      <c r="L164">
        <f>results_tbl[[#This Row],[Laps]]*results_tbl[[#This Row],[Circuit Length(km)]]</f>
        <v>309.45499999999998</v>
      </c>
    </row>
    <row r="165" spans="1:12" x14ac:dyDescent="0.25">
      <c r="A165" t="s">
        <v>40</v>
      </c>
      <c r="B165">
        <v>4</v>
      </c>
      <c r="C165">
        <v>3</v>
      </c>
      <c r="D165" t="s">
        <v>104</v>
      </c>
      <c r="E165" t="s">
        <v>106</v>
      </c>
      <c r="F165">
        <v>8</v>
      </c>
      <c r="G165">
        <v>59</v>
      </c>
      <c r="H165">
        <v>10.417</v>
      </c>
      <c r="I165">
        <v>12</v>
      </c>
      <c r="J165" t="s">
        <v>200</v>
      </c>
      <c r="K165">
        <f>_xlfn.XLOOKUP(results_tbl[[#This Row],[Track]],calender_tbl[GP Name],calender_tbl[Circuit Length(km)])</f>
        <v>5.2450000000000001</v>
      </c>
      <c r="L165">
        <f>results_tbl[[#This Row],[Laps]]*results_tbl[[#This Row],[Circuit Length(km)]]</f>
        <v>309.45499999999998</v>
      </c>
    </row>
    <row r="166" spans="1:12" x14ac:dyDescent="0.25">
      <c r="A166" t="s">
        <v>40</v>
      </c>
      <c r="B166">
        <v>5</v>
      </c>
      <c r="C166">
        <v>11</v>
      </c>
      <c r="D166" t="s">
        <v>97</v>
      </c>
      <c r="E166" t="s">
        <v>207</v>
      </c>
      <c r="F166">
        <v>7</v>
      </c>
      <c r="G166">
        <v>59</v>
      </c>
      <c r="H166">
        <v>15.65</v>
      </c>
      <c r="I166">
        <v>10</v>
      </c>
      <c r="J166" t="s">
        <v>200</v>
      </c>
      <c r="K166">
        <f>_xlfn.XLOOKUP(results_tbl[[#This Row],[Track]],calender_tbl[GP Name],calender_tbl[Circuit Length(km)])</f>
        <v>5.2450000000000001</v>
      </c>
      <c r="L166">
        <f>results_tbl[[#This Row],[Laps]]*results_tbl[[#This Row],[Circuit Length(km)]]</f>
        <v>309.45499999999998</v>
      </c>
    </row>
    <row r="167" spans="1:12" x14ac:dyDescent="0.25">
      <c r="A167" t="s">
        <v>40</v>
      </c>
      <c r="B167">
        <v>6</v>
      </c>
      <c r="C167">
        <v>4</v>
      </c>
      <c r="D167" t="s">
        <v>127</v>
      </c>
      <c r="E167" t="s">
        <v>205</v>
      </c>
      <c r="F167">
        <v>11</v>
      </c>
      <c r="G167">
        <v>59</v>
      </c>
      <c r="H167">
        <v>18.882999999999999</v>
      </c>
      <c r="I167">
        <v>8</v>
      </c>
      <c r="J167" t="s">
        <v>200</v>
      </c>
      <c r="K167">
        <f>_xlfn.XLOOKUP(results_tbl[[#This Row],[Track]],calender_tbl[GP Name],calender_tbl[Circuit Length(km)])</f>
        <v>5.2450000000000001</v>
      </c>
      <c r="L167">
        <f>results_tbl[[#This Row],[Laps]]*results_tbl[[#This Row],[Circuit Length(km)]]</f>
        <v>309.45499999999998</v>
      </c>
    </row>
    <row r="168" spans="1:12" x14ac:dyDescent="0.25">
      <c r="A168" t="s">
        <v>40</v>
      </c>
      <c r="B168">
        <v>7</v>
      </c>
      <c r="C168">
        <v>26</v>
      </c>
      <c r="D168" t="s">
        <v>151</v>
      </c>
      <c r="E168" t="s">
        <v>208</v>
      </c>
      <c r="F168">
        <v>12</v>
      </c>
      <c r="G168">
        <v>59</v>
      </c>
      <c r="H168">
        <v>21.756</v>
      </c>
      <c r="I168">
        <v>6</v>
      </c>
      <c r="J168" t="s">
        <v>200</v>
      </c>
      <c r="K168">
        <f>_xlfn.XLOOKUP(results_tbl[[#This Row],[Track]],calender_tbl[GP Name],calender_tbl[Circuit Length(km)])</f>
        <v>5.2450000000000001</v>
      </c>
      <c r="L168">
        <f>results_tbl[[#This Row],[Laps]]*results_tbl[[#This Row],[Circuit Length(km)]]</f>
        <v>309.45499999999998</v>
      </c>
    </row>
    <row r="169" spans="1:12" x14ac:dyDescent="0.25">
      <c r="A169" t="s">
        <v>40</v>
      </c>
      <c r="B169">
        <v>8</v>
      </c>
      <c r="C169">
        <v>16</v>
      </c>
      <c r="D169" t="s">
        <v>120</v>
      </c>
      <c r="E169" t="s">
        <v>122</v>
      </c>
      <c r="F169">
        <v>5</v>
      </c>
      <c r="G169">
        <v>59</v>
      </c>
      <c r="H169">
        <v>28.344999999999999</v>
      </c>
      <c r="I169">
        <v>4</v>
      </c>
      <c r="J169" t="s">
        <v>200</v>
      </c>
      <c r="K169">
        <f>_xlfn.XLOOKUP(results_tbl[[#This Row],[Track]],calender_tbl[GP Name],calender_tbl[Circuit Length(km)])</f>
        <v>5.2450000000000001</v>
      </c>
      <c r="L169">
        <f>results_tbl[[#This Row],[Laps]]*results_tbl[[#This Row],[Circuit Length(km)]]</f>
        <v>309.45499999999998</v>
      </c>
    </row>
    <row r="170" spans="1:12" x14ac:dyDescent="0.25">
      <c r="A170" t="s">
        <v>40</v>
      </c>
      <c r="B170">
        <v>9</v>
      </c>
      <c r="C170">
        <v>7</v>
      </c>
      <c r="D170" t="s">
        <v>161</v>
      </c>
      <c r="E170" t="s">
        <v>209</v>
      </c>
      <c r="F170">
        <v>13</v>
      </c>
      <c r="G170">
        <v>59</v>
      </c>
      <c r="H170">
        <v>29.77</v>
      </c>
      <c r="I170">
        <v>2</v>
      </c>
      <c r="J170" t="s">
        <v>200</v>
      </c>
      <c r="K170">
        <f>_xlfn.XLOOKUP(results_tbl[[#This Row],[Track]],calender_tbl[GP Name],calender_tbl[Circuit Length(km)])</f>
        <v>5.2450000000000001</v>
      </c>
      <c r="L170">
        <f>results_tbl[[#This Row],[Laps]]*results_tbl[[#This Row],[Circuit Length(km)]]</f>
        <v>309.45499999999998</v>
      </c>
    </row>
    <row r="171" spans="1:12" x14ac:dyDescent="0.25">
      <c r="A171" t="s">
        <v>40</v>
      </c>
      <c r="B171">
        <v>10</v>
      </c>
      <c r="C171">
        <v>5</v>
      </c>
      <c r="D171" t="s">
        <v>147</v>
      </c>
      <c r="E171" t="s">
        <v>122</v>
      </c>
      <c r="F171">
        <v>14</v>
      </c>
      <c r="G171">
        <v>59</v>
      </c>
      <c r="H171">
        <v>29.983000000000001</v>
      </c>
      <c r="I171">
        <v>1</v>
      </c>
      <c r="J171" t="s">
        <v>200</v>
      </c>
      <c r="K171">
        <f>_xlfn.XLOOKUP(results_tbl[[#This Row],[Track]],calender_tbl[GP Name],calender_tbl[Circuit Length(km)])</f>
        <v>5.2450000000000001</v>
      </c>
      <c r="L171">
        <f>results_tbl[[#This Row],[Laps]]*results_tbl[[#This Row],[Circuit Length(km)]]</f>
        <v>309.45499999999998</v>
      </c>
    </row>
    <row r="172" spans="1:12" x14ac:dyDescent="0.25">
      <c r="A172" t="s">
        <v>40</v>
      </c>
      <c r="B172">
        <v>11</v>
      </c>
      <c r="C172">
        <v>63</v>
      </c>
      <c r="D172" t="s">
        <v>65</v>
      </c>
      <c r="E172" t="s">
        <v>210</v>
      </c>
      <c r="F172">
        <v>18</v>
      </c>
      <c r="G172">
        <v>59</v>
      </c>
      <c r="H172">
        <v>32.404000000000003</v>
      </c>
      <c r="I172">
        <v>0</v>
      </c>
      <c r="J172" t="s">
        <v>200</v>
      </c>
      <c r="K172">
        <f>_xlfn.XLOOKUP(results_tbl[[#This Row],[Track]],calender_tbl[GP Name],calender_tbl[Circuit Length(km)])</f>
        <v>5.2450000000000001</v>
      </c>
      <c r="L172">
        <f>results_tbl[[#This Row],[Laps]]*results_tbl[[#This Row],[Circuit Length(km)]]</f>
        <v>309.45499999999998</v>
      </c>
    </row>
    <row r="173" spans="1:12" x14ac:dyDescent="0.25">
      <c r="A173" t="s">
        <v>40</v>
      </c>
      <c r="B173">
        <v>12</v>
      </c>
      <c r="C173">
        <v>8</v>
      </c>
      <c r="D173" t="s">
        <v>177</v>
      </c>
      <c r="E173" t="s">
        <v>214</v>
      </c>
      <c r="F173">
        <v>15</v>
      </c>
      <c r="G173">
        <v>59</v>
      </c>
      <c r="H173">
        <v>42.036000000000001</v>
      </c>
      <c r="I173">
        <v>0</v>
      </c>
      <c r="J173" t="s">
        <v>200</v>
      </c>
      <c r="K173">
        <f>_xlfn.XLOOKUP(results_tbl[[#This Row],[Track]],calender_tbl[GP Name],calender_tbl[Circuit Length(km)])</f>
        <v>5.2450000000000001</v>
      </c>
      <c r="L173">
        <f>results_tbl[[#This Row],[Laps]]*results_tbl[[#This Row],[Circuit Length(km)]]</f>
        <v>309.45499999999998</v>
      </c>
    </row>
    <row r="174" spans="1:12" x14ac:dyDescent="0.25">
      <c r="A174" t="s">
        <v>40</v>
      </c>
      <c r="B174" t="s">
        <v>213</v>
      </c>
      <c r="C174">
        <v>18</v>
      </c>
      <c r="D174" t="s">
        <v>137</v>
      </c>
      <c r="E174" t="s">
        <v>207</v>
      </c>
      <c r="F174">
        <v>6</v>
      </c>
      <c r="G174">
        <v>42</v>
      </c>
      <c r="H174" t="s">
        <v>211</v>
      </c>
      <c r="I174">
        <v>0</v>
      </c>
      <c r="J174" t="s">
        <v>200</v>
      </c>
      <c r="K174">
        <f>_xlfn.XLOOKUP(results_tbl[[#This Row],[Track]],calender_tbl[GP Name],calender_tbl[Circuit Length(km)])</f>
        <v>5.2450000000000001</v>
      </c>
      <c r="L174">
        <f>results_tbl[[#This Row],[Laps]]*results_tbl[[#This Row],[Circuit Length(km)]]</f>
        <v>220.29</v>
      </c>
    </row>
    <row r="175" spans="1:12" x14ac:dyDescent="0.25">
      <c r="A175" t="s">
        <v>40</v>
      </c>
      <c r="B175" t="s">
        <v>213</v>
      </c>
      <c r="C175">
        <v>31</v>
      </c>
      <c r="D175" t="s">
        <v>143</v>
      </c>
      <c r="E175" t="s">
        <v>106</v>
      </c>
      <c r="F175">
        <v>10</v>
      </c>
      <c r="G175">
        <v>7</v>
      </c>
      <c r="H175" t="s">
        <v>211</v>
      </c>
      <c r="I175">
        <v>0</v>
      </c>
      <c r="J175" t="s">
        <v>200</v>
      </c>
      <c r="K175">
        <f>_xlfn.XLOOKUP(results_tbl[[#This Row],[Track]],calender_tbl[GP Name],calender_tbl[Circuit Length(km)])</f>
        <v>5.2450000000000001</v>
      </c>
      <c r="L175">
        <f>results_tbl[[#This Row],[Laps]]*results_tbl[[#This Row],[Circuit Length(km)]]</f>
        <v>36.715000000000003</v>
      </c>
    </row>
    <row r="176" spans="1:12" x14ac:dyDescent="0.25">
      <c r="A176" t="s">
        <v>40</v>
      </c>
      <c r="B176" t="s">
        <v>213</v>
      </c>
      <c r="C176">
        <v>6</v>
      </c>
      <c r="D176" t="s">
        <v>187</v>
      </c>
      <c r="E176" t="s">
        <v>210</v>
      </c>
      <c r="F176">
        <v>19</v>
      </c>
      <c r="G176">
        <v>6</v>
      </c>
      <c r="H176" t="s">
        <v>211</v>
      </c>
      <c r="I176">
        <v>0</v>
      </c>
      <c r="J176" t="s">
        <v>200</v>
      </c>
      <c r="K176">
        <f>_xlfn.XLOOKUP(results_tbl[[#This Row],[Track]],calender_tbl[GP Name],calender_tbl[Circuit Length(km)])</f>
        <v>5.2450000000000001</v>
      </c>
      <c r="L176">
        <f>results_tbl[[#This Row],[Laps]]*results_tbl[[#This Row],[Circuit Length(km)]]</f>
        <v>31.47</v>
      </c>
    </row>
    <row r="177" spans="1:12" x14ac:dyDescent="0.25">
      <c r="A177" t="s">
        <v>40</v>
      </c>
      <c r="B177" t="s">
        <v>213</v>
      </c>
      <c r="C177">
        <v>20</v>
      </c>
      <c r="D177" t="s">
        <v>183</v>
      </c>
      <c r="E177" t="s">
        <v>214</v>
      </c>
      <c r="F177">
        <v>20</v>
      </c>
      <c r="G177">
        <v>5</v>
      </c>
      <c r="H177" t="s">
        <v>211</v>
      </c>
      <c r="I177">
        <v>0</v>
      </c>
      <c r="J177" t="s">
        <v>200</v>
      </c>
      <c r="K177">
        <f>_xlfn.XLOOKUP(results_tbl[[#This Row],[Track]],calender_tbl[GP Name],calender_tbl[Circuit Length(km)])</f>
        <v>5.2450000000000001</v>
      </c>
      <c r="L177">
        <f>results_tbl[[#This Row],[Laps]]*results_tbl[[#This Row],[Circuit Length(km)]]</f>
        <v>26.225000000000001</v>
      </c>
    </row>
    <row r="178" spans="1:12" x14ac:dyDescent="0.25">
      <c r="A178" t="s">
        <v>40</v>
      </c>
      <c r="B178" t="s">
        <v>213</v>
      </c>
      <c r="C178">
        <v>99</v>
      </c>
      <c r="D178" t="s">
        <v>167</v>
      </c>
      <c r="E178" t="s">
        <v>209</v>
      </c>
      <c r="F178">
        <v>17</v>
      </c>
      <c r="G178">
        <v>5</v>
      </c>
      <c r="H178" t="s">
        <v>211</v>
      </c>
      <c r="I178">
        <v>0</v>
      </c>
      <c r="J178" t="s">
        <v>200</v>
      </c>
      <c r="K178">
        <f>_xlfn.XLOOKUP(results_tbl[[#This Row],[Track]],calender_tbl[GP Name],calender_tbl[Circuit Length(km)])</f>
        <v>5.2450000000000001</v>
      </c>
      <c r="L178">
        <f>results_tbl[[#This Row],[Laps]]*results_tbl[[#This Row],[Circuit Length(km)]]</f>
        <v>26.225000000000001</v>
      </c>
    </row>
    <row r="179" spans="1:12" x14ac:dyDescent="0.25">
      <c r="A179" t="s">
        <v>40</v>
      </c>
      <c r="B179" t="s">
        <v>213</v>
      </c>
      <c r="C179">
        <v>55</v>
      </c>
      <c r="D179" t="s">
        <v>18</v>
      </c>
      <c r="E179" t="s">
        <v>205</v>
      </c>
      <c r="F179">
        <v>9</v>
      </c>
      <c r="G179">
        <v>5</v>
      </c>
      <c r="H179" t="s">
        <v>211</v>
      </c>
      <c r="I179">
        <v>0</v>
      </c>
      <c r="J179" t="s">
        <v>200</v>
      </c>
      <c r="K179">
        <f>_xlfn.XLOOKUP(results_tbl[[#This Row],[Track]],calender_tbl[GP Name],calender_tbl[Circuit Length(km)])</f>
        <v>5.2450000000000001</v>
      </c>
      <c r="L179">
        <f>results_tbl[[#This Row],[Laps]]*results_tbl[[#This Row],[Circuit Length(km)]]</f>
        <v>26.225000000000001</v>
      </c>
    </row>
    <row r="180" spans="1:12" x14ac:dyDescent="0.25">
      <c r="A180" t="s">
        <v>40</v>
      </c>
      <c r="B180" t="s">
        <v>213</v>
      </c>
      <c r="C180">
        <v>33</v>
      </c>
      <c r="D180" t="s">
        <v>23</v>
      </c>
      <c r="E180" t="s">
        <v>212</v>
      </c>
      <c r="F180">
        <v>3</v>
      </c>
      <c r="G180">
        <v>0</v>
      </c>
      <c r="H180" t="s">
        <v>211</v>
      </c>
      <c r="I180">
        <v>0</v>
      </c>
      <c r="J180" t="s">
        <v>200</v>
      </c>
      <c r="K180">
        <f>_xlfn.XLOOKUP(results_tbl[[#This Row],[Track]],calender_tbl[GP Name],calender_tbl[Circuit Length(km)])</f>
        <v>5.2450000000000001</v>
      </c>
      <c r="L180">
        <f>results_tbl[[#This Row],[Laps]]*results_tbl[[#This Row],[Circuit Length(km)]]</f>
        <v>0</v>
      </c>
    </row>
    <row r="181" spans="1:12" x14ac:dyDescent="0.25">
      <c r="A181" t="s">
        <v>40</v>
      </c>
      <c r="B181" t="s">
        <v>213</v>
      </c>
      <c r="C181">
        <v>10</v>
      </c>
      <c r="D181" t="s">
        <v>132</v>
      </c>
      <c r="E181" t="s">
        <v>208</v>
      </c>
      <c r="F181">
        <v>16</v>
      </c>
      <c r="G181">
        <v>0</v>
      </c>
      <c r="H181" t="s">
        <v>211</v>
      </c>
      <c r="I181">
        <v>0</v>
      </c>
      <c r="J181" t="s">
        <v>200</v>
      </c>
      <c r="K181">
        <f>_xlfn.XLOOKUP(results_tbl[[#This Row],[Track]],calender_tbl[GP Name],calender_tbl[Circuit Length(km)])</f>
        <v>5.2450000000000001</v>
      </c>
      <c r="L181">
        <f>results_tbl[[#This Row],[Laps]]*results_tbl[[#This Row],[Circuit Length(km)]]</f>
        <v>0</v>
      </c>
    </row>
    <row r="182" spans="1:12" x14ac:dyDescent="0.25">
      <c r="A182" t="s">
        <v>43</v>
      </c>
      <c r="B182">
        <v>1</v>
      </c>
      <c r="C182">
        <v>77</v>
      </c>
      <c r="D182" t="s">
        <v>32</v>
      </c>
      <c r="E182" t="s">
        <v>82</v>
      </c>
      <c r="F182">
        <v>3</v>
      </c>
      <c r="G182">
        <v>53</v>
      </c>
      <c r="H182" s="2">
        <v>6.5281990740740745E-2</v>
      </c>
      <c r="I182">
        <v>26</v>
      </c>
      <c r="J182" t="s">
        <v>206</v>
      </c>
      <c r="K182">
        <f>_xlfn.XLOOKUP(results_tbl[[#This Row],[Track]],calender_tbl[GP Name],calender_tbl[Circuit Length(km)])</f>
        <v>5.8479999999999999</v>
      </c>
      <c r="L182">
        <f>results_tbl[[#This Row],[Laps]]*results_tbl[[#This Row],[Circuit Length(km)]]</f>
        <v>309.94400000000002</v>
      </c>
    </row>
    <row r="183" spans="1:12" x14ac:dyDescent="0.25">
      <c r="A183" t="s">
        <v>43</v>
      </c>
      <c r="B183">
        <v>2</v>
      </c>
      <c r="C183">
        <v>33</v>
      </c>
      <c r="D183" t="s">
        <v>23</v>
      </c>
      <c r="E183" t="s">
        <v>212</v>
      </c>
      <c r="F183">
        <v>2</v>
      </c>
      <c r="G183">
        <v>53</v>
      </c>
      <c r="H183">
        <v>7.7290000000000001</v>
      </c>
      <c r="I183">
        <v>18</v>
      </c>
      <c r="J183" t="s">
        <v>200</v>
      </c>
      <c r="K183">
        <f>_xlfn.XLOOKUP(results_tbl[[#This Row],[Track]],calender_tbl[GP Name],calender_tbl[Circuit Length(km)])</f>
        <v>5.8479999999999999</v>
      </c>
      <c r="L183">
        <f>results_tbl[[#This Row],[Laps]]*results_tbl[[#This Row],[Circuit Length(km)]]</f>
        <v>309.94400000000002</v>
      </c>
    </row>
    <row r="184" spans="1:12" x14ac:dyDescent="0.25">
      <c r="A184" t="s">
        <v>43</v>
      </c>
      <c r="B184">
        <v>3</v>
      </c>
      <c r="C184">
        <v>44</v>
      </c>
      <c r="D184" t="s">
        <v>42</v>
      </c>
      <c r="E184" t="s">
        <v>82</v>
      </c>
      <c r="F184">
        <v>1</v>
      </c>
      <c r="G184">
        <v>53</v>
      </c>
      <c r="H184">
        <v>22.728999999999999</v>
      </c>
      <c r="I184">
        <v>15</v>
      </c>
      <c r="J184" t="s">
        <v>200</v>
      </c>
      <c r="K184">
        <f>_xlfn.XLOOKUP(results_tbl[[#This Row],[Track]],calender_tbl[GP Name],calender_tbl[Circuit Length(km)])</f>
        <v>5.8479999999999999</v>
      </c>
      <c r="L184">
        <f>results_tbl[[#This Row],[Laps]]*results_tbl[[#This Row],[Circuit Length(km)]]</f>
        <v>309.94400000000002</v>
      </c>
    </row>
    <row r="185" spans="1:12" x14ac:dyDescent="0.25">
      <c r="A185" t="s">
        <v>43</v>
      </c>
      <c r="B185">
        <v>4</v>
      </c>
      <c r="C185">
        <v>11</v>
      </c>
      <c r="D185" t="s">
        <v>97</v>
      </c>
      <c r="E185" t="s">
        <v>207</v>
      </c>
      <c r="F185">
        <v>4</v>
      </c>
      <c r="G185">
        <v>53</v>
      </c>
      <c r="H185">
        <v>30.558</v>
      </c>
      <c r="I185">
        <v>12</v>
      </c>
      <c r="J185" t="s">
        <v>200</v>
      </c>
      <c r="K185">
        <f>_xlfn.XLOOKUP(results_tbl[[#This Row],[Track]],calender_tbl[GP Name],calender_tbl[Circuit Length(km)])</f>
        <v>5.8479999999999999</v>
      </c>
      <c r="L185">
        <f>results_tbl[[#This Row],[Laps]]*results_tbl[[#This Row],[Circuit Length(km)]]</f>
        <v>309.94400000000002</v>
      </c>
    </row>
    <row r="186" spans="1:12" x14ac:dyDescent="0.25">
      <c r="A186" t="s">
        <v>43</v>
      </c>
      <c r="B186">
        <v>5</v>
      </c>
      <c r="C186">
        <v>3</v>
      </c>
      <c r="D186" t="s">
        <v>104</v>
      </c>
      <c r="E186" t="s">
        <v>106</v>
      </c>
      <c r="F186">
        <v>5</v>
      </c>
      <c r="G186">
        <v>53</v>
      </c>
      <c r="H186">
        <v>52.064999999999998</v>
      </c>
      <c r="I186">
        <v>10</v>
      </c>
      <c r="J186" t="s">
        <v>200</v>
      </c>
      <c r="K186">
        <f>_xlfn.XLOOKUP(results_tbl[[#This Row],[Track]],calender_tbl[GP Name],calender_tbl[Circuit Length(km)])</f>
        <v>5.8479999999999999</v>
      </c>
      <c r="L186">
        <f>results_tbl[[#This Row],[Laps]]*results_tbl[[#This Row],[Circuit Length(km)]]</f>
        <v>309.94400000000002</v>
      </c>
    </row>
    <row r="187" spans="1:12" x14ac:dyDescent="0.25">
      <c r="A187" t="s">
        <v>43</v>
      </c>
      <c r="B187">
        <v>6</v>
      </c>
      <c r="C187">
        <v>16</v>
      </c>
      <c r="D187" t="s">
        <v>120</v>
      </c>
      <c r="E187" t="s">
        <v>122</v>
      </c>
      <c r="F187">
        <v>10</v>
      </c>
      <c r="G187">
        <v>53</v>
      </c>
      <c r="H187">
        <v>62.186</v>
      </c>
      <c r="I187">
        <v>8</v>
      </c>
      <c r="J187" t="s">
        <v>200</v>
      </c>
      <c r="K187">
        <f>_xlfn.XLOOKUP(results_tbl[[#This Row],[Track]],calender_tbl[GP Name],calender_tbl[Circuit Length(km)])</f>
        <v>5.8479999999999999</v>
      </c>
      <c r="L187">
        <f>results_tbl[[#This Row],[Laps]]*results_tbl[[#This Row],[Circuit Length(km)]]</f>
        <v>309.94400000000002</v>
      </c>
    </row>
    <row r="188" spans="1:12" x14ac:dyDescent="0.25">
      <c r="A188" t="s">
        <v>43</v>
      </c>
      <c r="B188">
        <v>7</v>
      </c>
      <c r="C188">
        <v>31</v>
      </c>
      <c r="D188" t="s">
        <v>143</v>
      </c>
      <c r="E188" t="s">
        <v>106</v>
      </c>
      <c r="F188">
        <v>7</v>
      </c>
      <c r="G188">
        <v>53</v>
      </c>
      <c r="H188">
        <v>68.006</v>
      </c>
      <c r="I188">
        <v>6</v>
      </c>
      <c r="J188" t="s">
        <v>200</v>
      </c>
      <c r="K188">
        <f>_xlfn.XLOOKUP(results_tbl[[#This Row],[Track]],calender_tbl[GP Name],calender_tbl[Circuit Length(km)])</f>
        <v>5.8479999999999999</v>
      </c>
      <c r="L188">
        <f>results_tbl[[#This Row],[Laps]]*results_tbl[[#This Row],[Circuit Length(km)]]</f>
        <v>309.94400000000002</v>
      </c>
    </row>
    <row r="189" spans="1:12" x14ac:dyDescent="0.25">
      <c r="A189" t="s">
        <v>43</v>
      </c>
      <c r="B189">
        <v>8</v>
      </c>
      <c r="C189">
        <v>26</v>
      </c>
      <c r="D189" t="s">
        <v>151</v>
      </c>
      <c r="E189" t="s">
        <v>208</v>
      </c>
      <c r="F189">
        <v>11</v>
      </c>
      <c r="G189">
        <v>53</v>
      </c>
      <c r="H189">
        <v>68.739999999999995</v>
      </c>
      <c r="I189">
        <v>4</v>
      </c>
      <c r="J189" t="s">
        <v>200</v>
      </c>
      <c r="K189">
        <f>_xlfn.XLOOKUP(results_tbl[[#This Row],[Track]],calender_tbl[GP Name],calender_tbl[Circuit Length(km)])</f>
        <v>5.8479999999999999</v>
      </c>
      <c r="L189">
        <f>results_tbl[[#This Row],[Laps]]*results_tbl[[#This Row],[Circuit Length(km)]]</f>
        <v>309.94400000000002</v>
      </c>
    </row>
    <row r="190" spans="1:12" x14ac:dyDescent="0.25">
      <c r="A190" t="s">
        <v>43</v>
      </c>
      <c r="B190">
        <v>9</v>
      </c>
      <c r="C190">
        <v>10</v>
      </c>
      <c r="D190" t="s">
        <v>132</v>
      </c>
      <c r="E190" t="s">
        <v>208</v>
      </c>
      <c r="F190">
        <v>9</v>
      </c>
      <c r="G190">
        <v>53</v>
      </c>
      <c r="H190">
        <v>89.766000000000005</v>
      </c>
      <c r="I190">
        <v>2</v>
      </c>
      <c r="J190" t="s">
        <v>200</v>
      </c>
      <c r="K190">
        <f>_xlfn.XLOOKUP(results_tbl[[#This Row],[Track]],calender_tbl[GP Name],calender_tbl[Circuit Length(km)])</f>
        <v>5.8479999999999999</v>
      </c>
      <c r="L190">
        <f>results_tbl[[#This Row],[Laps]]*results_tbl[[#This Row],[Circuit Length(km)]]</f>
        <v>309.94400000000002</v>
      </c>
    </row>
    <row r="191" spans="1:12" x14ac:dyDescent="0.25">
      <c r="A191" t="s">
        <v>43</v>
      </c>
      <c r="B191">
        <v>10</v>
      </c>
      <c r="C191">
        <v>23</v>
      </c>
      <c r="D191" t="s">
        <v>114</v>
      </c>
      <c r="E191" t="s">
        <v>212</v>
      </c>
      <c r="F191">
        <v>15</v>
      </c>
      <c r="G191">
        <v>53</v>
      </c>
      <c r="H191">
        <v>97.86</v>
      </c>
      <c r="I191">
        <v>1</v>
      </c>
      <c r="J191" t="s">
        <v>200</v>
      </c>
      <c r="K191">
        <f>_xlfn.XLOOKUP(results_tbl[[#This Row],[Track]],calender_tbl[GP Name],calender_tbl[Circuit Length(km)])</f>
        <v>5.8479999999999999</v>
      </c>
      <c r="L191">
        <f>results_tbl[[#This Row],[Laps]]*results_tbl[[#This Row],[Circuit Length(km)]]</f>
        <v>309.94400000000002</v>
      </c>
    </row>
    <row r="192" spans="1:12" x14ac:dyDescent="0.25">
      <c r="A192" t="s">
        <v>43</v>
      </c>
      <c r="B192">
        <v>11</v>
      </c>
      <c r="C192">
        <v>99</v>
      </c>
      <c r="D192" t="s">
        <v>167</v>
      </c>
      <c r="E192" t="s">
        <v>209</v>
      </c>
      <c r="F192">
        <v>17</v>
      </c>
      <c r="G192">
        <v>52</v>
      </c>
      <c r="H192" t="s">
        <v>215</v>
      </c>
      <c r="I192">
        <v>0</v>
      </c>
      <c r="J192" t="s">
        <v>200</v>
      </c>
      <c r="K192">
        <f>_xlfn.XLOOKUP(results_tbl[[#This Row],[Track]],calender_tbl[GP Name],calender_tbl[Circuit Length(km)])</f>
        <v>5.8479999999999999</v>
      </c>
      <c r="L192">
        <f>results_tbl[[#This Row],[Laps]]*results_tbl[[#This Row],[Circuit Length(km)]]</f>
        <v>304.096</v>
      </c>
    </row>
    <row r="193" spans="1:12" x14ac:dyDescent="0.25">
      <c r="A193" t="s">
        <v>43</v>
      </c>
      <c r="B193">
        <v>12</v>
      </c>
      <c r="C193">
        <v>20</v>
      </c>
      <c r="D193" t="s">
        <v>183</v>
      </c>
      <c r="E193" t="s">
        <v>214</v>
      </c>
      <c r="F193">
        <v>18</v>
      </c>
      <c r="G193">
        <v>52</v>
      </c>
      <c r="H193" t="s">
        <v>215</v>
      </c>
      <c r="I193">
        <v>0</v>
      </c>
      <c r="J193" t="s">
        <v>200</v>
      </c>
      <c r="K193">
        <f>_xlfn.XLOOKUP(results_tbl[[#This Row],[Track]],calender_tbl[GP Name],calender_tbl[Circuit Length(km)])</f>
        <v>5.8479999999999999</v>
      </c>
      <c r="L193">
        <f>results_tbl[[#This Row],[Laps]]*results_tbl[[#This Row],[Circuit Length(km)]]</f>
        <v>304.096</v>
      </c>
    </row>
    <row r="194" spans="1:12" x14ac:dyDescent="0.25">
      <c r="A194" t="s">
        <v>43</v>
      </c>
      <c r="B194">
        <v>13</v>
      </c>
      <c r="C194">
        <v>5</v>
      </c>
      <c r="D194" t="s">
        <v>147</v>
      </c>
      <c r="E194" t="s">
        <v>122</v>
      </c>
      <c r="F194">
        <v>14</v>
      </c>
      <c r="G194">
        <v>52</v>
      </c>
      <c r="H194" t="s">
        <v>215</v>
      </c>
      <c r="I194">
        <v>0</v>
      </c>
      <c r="J194" t="s">
        <v>200</v>
      </c>
      <c r="K194">
        <f>_xlfn.XLOOKUP(results_tbl[[#This Row],[Track]],calender_tbl[GP Name],calender_tbl[Circuit Length(km)])</f>
        <v>5.8479999999999999</v>
      </c>
      <c r="L194">
        <f>results_tbl[[#This Row],[Laps]]*results_tbl[[#This Row],[Circuit Length(km)]]</f>
        <v>304.096</v>
      </c>
    </row>
    <row r="195" spans="1:12" x14ac:dyDescent="0.25">
      <c r="A195" t="s">
        <v>43</v>
      </c>
      <c r="B195">
        <v>14</v>
      </c>
      <c r="C195">
        <v>7</v>
      </c>
      <c r="D195" t="s">
        <v>161</v>
      </c>
      <c r="E195" t="s">
        <v>209</v>
      </c>
      <c r="F195">
        <v>19</v>
      </c>
      <c r="G195">
        <v>52</v>
      </c>
      <c r="H195" t="s">
        <v>215</v>
      </c>
      <c r="I195">
        <v>0</v>
      </c>
      <c r="J195" t="s">
        <v>200</v>
      </c>
      <c r="K195">
        <f>_xlfn.XLOOKUP(results_tbl[[#This Row],[Track]],calender_tbl[GP Name],calender_tbl[Circuit Length(km)])</f>
        <v>5.8479999999999999</v>
      </c>
      <c r="L195">
        <f>results_tbl[[#This Row],[Laps]]*results_tbl[[#This Row],[Circuit Length(km)]]</f>
        <v>304.096</v>
      </c>
    </row>
    <row r="196" spans="1:12" x14ac:dyDescent="0.25">
      <c r="A196" t="s">
        <v>43</v>
      </c>
      <c r="B196">
        <v>15</v>
      </c>
      <c r="C196">
        <v>4</v>
      </c>
      <c r="D196" t="s">
        <v>127</v>
      </c>
      <c r="E196" t="s">
        <v>205</v>
      </c>
      <c r="F196">
        <v>8</v>
      </c>
      <c r="G196">
        <v>52</v>
      </c>
      <c r="H196" t="s">
        <v>215</v>
      </c>
      <c r="I196">
        <v>0</v>
      </c>
      <c r="J196" t="s">
        <v>200</v>
      </c>
      <c r="K196">
        <f>_xlfn.XLOOKUP(results_tbl[[#This Row],[Track]],calender_tbl[GP Name],calender_tbl[Circuit Length(km)])</f>
        <v>5.8479999999999999</v>
      </c>
      <c r="L196">
        <f>results_tbl[[#This Row],[Laps]]*results_tbl[[#This Row],[Circuit Length(km)]]</f>
        <v>304.096</v>
      </c>
    </row>
    <row r="197" spans="1:12" x14ac:dyDescent="0.25">
      <c r="A197" t="s">
        <v>43</v>
      </c>
      <c r="B197">
        <v>16</v>
      </c>
      <c r="C197">
        <v>6</v>
      </c>
      <c r="D197" t="s">
        <v>187</v>
      </c>
      <c r="E197" t="s">
        <v>210</v>
      </c>
      <c r="F197">
        <v>20</v>
      </c>
      <c r="G197">
        <v>52</v>
      </c>
      <c r="H197" t="s">
        <v>215</v>
      </c>
      <c r="I197">
        <v>0</v>
      </c>
      <c r="J197" t="s">
        <v>200</v>
      </c>
      <c r="K197">
        <f>_xlfn.XLOOKUP(results_tbl[[#This Row],[Track]],calender_tbl[GP Name],calender_tbl[Circuit Length(km)])</f>
        <v>5.8479999999999999</v>
      </c>
      <c r="L197">
        <f>results_tbl[[#This Row],[Laps]]*results_tbl[[#This Row],[Circuit Length(km)]]</f>
        <v>304.096</v>
      </c>
    </row>
    <row r="198" spans="1:12" x14ac:dyDescent="0.25">
      <c r="A198" t="s">
        <v>43</v>
      </c>
      <c r="B198">
        <v>17</v>
      </c>
      <c r="C198">
        <v>8</v>
      </c>
      <c r="D198" t="s">
        <v>177</v>
      </c>
      <c r="E198" t="s">
        <v>214</v>
      </c>
      <c r="F198">
        <v>16</v>
      </c>
      <c r="G198">
        <v>52</v>
      </c>
      <c r="H198" t="s">
        <v>215</v>
      </c>
      <c r="I198">
        <v>0</v>
      </c>
      <c r="J198" t="s">
        <v>200</v>
      </c>
      <c r="K198">
        <f>_xlfn.XLOOKUP(results_tbl[[#This Row],[Track]],calender_tbl[GP Name],calender_tbl[Circuit Length(km)])</f>
        <v>5.8479999999999999</v>
      </c>
      <c r="L198">
        <f>results_tbl[[#This Row],[Laps]]*results_tbl[[#This Row],[Circuit Length(km)]]</f>
        <v>304.096</v>
      </c>
    </row>
    <row r="199" spans="1:12" x14ac:dyDescent="0.25">
      <c r="A199" t="s">
        <v>43</v>
      </c>
      <c r="B199">
        <v>18</v>
      </c>
      <c r="C199">
        <v>63</v>
      </c>
      <c r="D199" t="s">
        <v>65</v>
      </c>
      <c r="E199" t="s">
        <v>210</v>
      </c>
      <c r="F199">
        <v>13</v>
      </c>
      <c r="G199">
        <v>52</v>
      </c>
      <c r="H199" t="s">
        <v>215</v>
      </c>
      <c r="I199">
        <v>0</v>
      </c>
      <c r="J199" t="s">
        <v>200</v>
      </c>
      <c r="K199">
        <f>_xlfn.XLOOKUP(results_tbl[[#This Row],[Track]],calender_tbl[GP Name],calender_tbl[Circuit Length(km)])</f>
        <v>5.8479999999999999</v>
      </c>
      <c r="L199">
        <f>results_tbl[[#This Row],[Laps]]*results_tbl[[#This Row],[Circuit Length(km)]]</f>
        <v>304.096</v>
      </c>
    </row>
    <row r="200" spans="1:12" x14ac:dyDescent="0.25">
      <c r="A200" t="s">
        <v>43</v>
      </c>
      <c r="B200" t="s">
        <v>213</v>
      </c>
      <c r="C200">
        <v>55</v>
      </c>
      <c r="D200" t="s">
        <v>18</v>
      </c>
      <c r="E200" t="s">
        <v>205</v>
      </c>
      <c r="F200">
        <v>6</v>
      </c>
      <c r="G200">
        <v>0</v>
      </c>
      <c r="H200" t="s">
        <v>211</v>
      </c>
      <c r="I200">
        <v>0</v>
      </c>
      <c r="J200" t="s">
        <v>200</v>
      </c>
      <c r="K200">
        <f>_xlfn.XLOOKUP(results_tbl[[#This Row],[Track]],calender_tbl[GP Name],calender_tbl[Circuit Length(km)])</f>
        <v>5.8479999999999999</v>
      </c>
      <c r="L200">
        <f>results_tbl[[#This Row],[Laps]]*results_tbl[[#This Row],[Circuit Length(km)]]</f>
        <v>0</v>
      </c>
    </row>
    <row r="201" spans="1:12" x14ac:dyDescent="0.25">
      <c r="A201" t="s">
        <v>43</v>
      </c>
      <c r="B201" t="s">
        <v>213</v>
      </c>
      <c r="C201">
        <v>18</v>
      </c>
      <c r="D201" t="s">
        <v>137</v>
      </c>
      <c r="E201" t="s">
        <v>207</v>
      </c>
      <c r="F201">
        <v>12</v>
      </c>
      <c r="G201">
        <v>0</v>
      </c>
      <c r="H201" t="s">
        <v>211</v>
      </c>
      <c r="I201">
        <v>0</v>
      </c>
      <c r="J201" t="s">
        <v>200</v>
      </c>
      <c r="K201">
        <f>_xlfn.XLOOKUP(results_tbl[[#This Row],[Track]],calender_tbl[GP Name],calender_tbl[Circuit Length(km)])</f>
        <v>5.8479999999999999</v>
      </c>
      <c r="L201">
        <f>results_tbl[[#This Row],[Laps]]*results_tbl[[#This Row],[Circuit Length(km)]]</f>
        <v>0</v>
      </c>
    </row>
    <row r="202" spans="1:12" x14ac:dyDescent="0.25">
      <c r="A202" t="s">
        <v>49</v>
      </c>
      <c r="B202">
        <v>1</v>
      </c>
      <c r="C202">
        <v>44</v>
      </c>
      <c r="D202" t="s">
        <v>42</v>
      </c>
      <c r="E202" t="s">
        <v>82</v>
      </c>
      <c r="F202">
        <v>2</v>
      </c>
      <c r="G202">
        <v>60</v>
      </c>
      <c r="H202" s="2">
        <v>6.6546770833333338E-2</v>
      </c>
      <c r="I202">
        <v>25</v>
      </c>
      <c r="J202" t="s">
        <v>200</v>
      </c>
      <c r="K202">
        <f>_xlfn.XLOOKUP(results_tbl[[#This Row],[Track]],calender_tbl[GP Name],calender_tbl[Circuit Length(km)])</f>
        <v>5.1479999999999997</v>
      </c>
      <c r="L202">
        <f>results_tbl[[#This Row],[Laps]]*results_tbl[[#This Row],[Circuit Length(km)]]</f>
        <v>308.88</v>
      </c>
    </row>
    <row r="203" spans="1:12" x14ac:dyDescent="0.25">
      <c r="A203" t="s">
        <v>49</v>
      </c>
      <c r="B203">
        <v>2</v>
      </c>
      <c r="C203">
        <v>33</v>
      </c>
      <c r="D203" t="s">
        <v>23</v>
      </c>
      <c r="E203" t="s">
        <v>212</v>
      </c>
      <c r="F203">
        <v>3</v>
      </c>
      <c r="G203">
        <v>60</v>
      </c>
      <c r="H203">
        <v>4.47</v>
      </c>
      <c r="I203">
        <v>19</v>
      </c>
      <c r="J203" t="s">
        <v>206</v>
      </c>
      <c r="K203">
        <f>_xlfn.XLOOKUP(results_tbl[[#This Row],[Track]],calender_tbl[GP Name],calender_tbl[Circuit Length(km)])</f>
        <v>5.1479999999999997</v>
      </c>
      <c r="L203">
        <f>results_tbl[[#This Row],[Laps]]*results_tbl[[#This Row],[Circuit Length(km)]]</f>
        <v>308.88</v>
      </c>
    </row>
    <row r="204" spans="1:12" x14ac:dyDescent="0.25">
      <c r="A204" t="s">
        <v>49</v>
      </c>
      <c r="B204">
        <v>3</v>
      </c>
      <c r="C204">
        <v>3</v>
      </c>
      <c r="D204" t="s">
        <v>104</v>
      </c>
      <c r="E204" t="s">
        <v>106</v>
      </c>
      <c r="F204">
        <v>6</v>
      </c>
      <c r="G204">
        <v>60</v>
      </c>
      <c r="H204">
        <v>14.631</v>
      </c>
      <c r="I204">
        <v>15</v>
      </c>
      <c r="J204" t="s">
        <v>200</v>
      </c>
      <c r="K204">
        <f>_xlfn.XLOOKUP(results_tbl[[#This Row],[Track]],calender_tbl[GP Name],calender_tbl[Circuit Length(km)])</f>
        <v>5.1479999999999997</v>
      </c>
      <c r="L204">
        <f>results_tbl[[#This Row],[Laps]]*results_tbl[[#This Row],[Circuit Length(km)]]</f>
        <v>308.88</v>
      </c>
    </row>
    <row r="205" spans="1:12" x14ac:dyDescent="0.25">
      <c r="A205" t="s">
        <v>49</v>
      </c>
      <c r="B205">
        <v>4</v>
      </c>
      <c r="C205">
        <v>11</v>
      </c>
      <c r="D205" t="s">
        <v>97</v>
      </c>
      <c r="E205" t="s">
        <v>207</v>
      </c>
      <c r="F205">
        <v>9</v>
      </c>
      <c r="G205">
        <v>60</v>
      </c>
      <c r="H205">
        <v>16.07</v>
      </c>
      <c r="I205">
        <v>12</v>
      </c>
      <c r="J205" t="s">
        <v>200</v>
      </c>
      <c r="K205">
        <f>_xlfn.XLOOKUP(results_tbl[[#This Row],[Track]],calender_tbl[GP Name],calender_tbl[Circuit Length(km)])</f>
        <v>5.1479999999999997</v>
      </c>
      <c r="L205">
        <f>results_tbl[[#This Row],[Laps]]*results_tbl[[#This Row],[Circuit Length(km)]]</f>
        <v>308.88</v>
      </c>
    </row>
    <row r="206" spans="1:12" x14ac:dyDescent="0.25">
      <c r="A206" t="s">
        <v>49</v>
      </c>
      <c r="B206">
        <v>5</v>
      </c>
      <c r="C206">
        <v>55</v>
      </c>
      <c r="D206" t="s">
        <v>18</v>
      </c>
      <c r="E206" t="s">
        <v>205</v>
      </c>
      <c r="F206">
        <v>10</v>
      </c>
      <c r="G206">
        <v>60</v>
      </c>
      <c r="H206">
        <v>21.905000000000001</v>
      </c>
      <c r="I206">
        <v>10</v>
      </c>
      <c r="J206" t="s">
        <v>200</v>
      </c>
      <c r="K206">
        <f>_xlfn.XLOOKUP(results_tbl[[#This Row],[Track]],calender_tbl[GP Name],calender_tbl[Circuit Length(km)])</f>
        <v>5.1479999999999997</v>
      </c>
      <c r="L206">
        <f>results_tbl[[#This Row],[Laps]]*results_tbl[[#This Row],[Circuit Length(km)]]</f>
        <v>308.88</v>
      </c>
    </row>
    <row r="207" spans="1:12" x14ac:dyDescent="0.25">
      <c r="A207" t="s">
        <v>49</v>
      </c>
      <c r="B207">
        <v>6</v>
      </c>
      <c r="C207">
        <v>10</v>
      </c>
      <c r="D207" t="s">
        <v>132</v>
      </c>
      <c r="E207" t="s">
        <v>208</v>
      </c>
      <c r="F207">
        <v>12</v>
      </c>
      <c r="G207">
        <v>60</v>
      </c>
      <c r="H207">
        <v>22.765999999999998</v>
      </c>
      <c r="I207">
        <v>8</v>
      </c>
      <c r="J207" t="s">
        <v>200</v>
      </c>
      <c r="K207">
        <f>_xlfn.XLOOKUP(results_tbl[[#This Row],[Track]],calender_tbl[GP Name],calender_tbl[Circuit Length(km)])</f>
        <v>5.1479999999999997</v>
      </c>
      <c r="L207">
        <f>results_tbl[[#This Row],[Laps]]*results_tbl[[#This Row],[Circuit Length(km)]]</f>
        <v>308.88</v>
      </c>
    </row>
    <row r="208" spans="1:12" x14ac:dyDescent="0.25">
      <c r="A208" t="s">
        <v>49</v>
      </c>
      <c r="B208">
        <v>7</v>
      </c>
      <c r="C208">
        <v>16</v>
      </c>
      <c r="D208" t="s">
        <v>120</v>
      </c>
      <c r="E208" t="s">
        <v>122</v>
      </c>
      <c r="F208">
        <v>4</v>
      </c>
      <c r="G208">
        <v>60</v>
      </c>
      <c r="H208">
        <v>30.841000000000001</v>
      </c>
      <c r="I208">
        <v>6</v>
      </c>
      <c r="J208" t="s">
        <v>200</v>
      </c>
      <c r="K208">
        <f>_xlfn.XLOOKUP(results_tbl[[#This Row],[Track]],calender_tbl[GP Name],calender_tbl[Circuit Length(km)])</f>
        <v>5.1479999999999997</v>
      </c>
      <c r="L208">
        <f>results_tbl[[#This Row],[Laps]]*results_tbl[[#This Row],[Circuit Length(km)]]</f>
        <v>308.88</v>
      </c>
    </row>
    <row r="209" spans="1:12" x14ac:dyDescent="0.25">
      <c r="A209" t="s">
        <v>49</v>
      </c>
      <c r="B209">
        <v>8</v>
      </c>
      <c r="C209">
        <v>27</v>
      </c>
      <c r="D209" t="s">
        <v>156</v>
      </c>
      <c r="E209" t="s">
        <v>207</v>
      </c>
      <c r="F209">
        <v>20</v>
      </c>
      <c r="G209">
        <v>60</v>
      </c>
      <c r="H209">
        <v>32.595999999999997</v>
      </c>
      <c r="I209">
        <v>4</v>
      </c>
      <c r="J209" t="s">
        <v>200</v>
      </c>
      <c r="K209">
        <f>_xlfn.XLOOKUP(results_tbl[[#This Row],[Track]],calender_tbl[GP Name],calender_tbl[Circuit Length(km)])</f>
        <v>5.1479999999999997</v>
      </c>
      <c r="L209">
        <f>results_tbl[[#This Row],[Laps]]*results_tbl[[#This Row],[Circuit Length(km)]]</f>
        <v>308.88</v>
      </c>
    </row>
    <row r="210" spans="1:12" x14ac:dyDescent="0.25">
      <c r="A210" t="s">
        <v>49</v>
      </c>
      <c r="B210">
        <v>9</v>
      </c>
      <c r="C210">
        <v>8</v>
      </c>
      <c r="D210" t="s">
        <v>177</v>
      </c>
      <c r="E210" t="s">
        <v>214</v>
      </c>
      <c r="F210">
        <v>16</v>
      </c>
      <c r="G210">
        <v>60</v>
      </c>
      <c r="H210">
        <v>39.081000000000003</v>
      </c>
      <c r="I210">
        <v>2</v>
      </c>
      <c r="J210" t="s">
        <v>200</v>
      </c>
      <c r="K210">
        <f>_xlfn.XLOOKUP(results_tbl[[#This Row],[Track]],calender_tbl[GP Name],calender_tbl[Circuit Length(km)])</f>
        <v>5.1479999999999997</v>
      </c>
      <c r="L210">
        <f>results_tbl[[#This Row],[Laps]]*results_tbl[[#This Row],[Circuit Length(km)]]</f>
        <v>308.88</v>
      </c>
    </row>
    <row r="211" spans="1:12" x14ac:dyDescent="0.25">
      <c r="A211" t="s">
        <v>49</v>
      </c>
      <c r="B211">
        <v>10</v>
      </c>
      <c r="C211">
        <v>99</v>
      </c>
      <c r="D211" t="s">
        <v>167</v>
      </c>
      <c r="E211" t="s">
        <v>209</v>
      </c>
      <c r="F211">
        <v>14</v>
      </c>
      <c r="G211">
        <v>60</v>
      </c>
      <c r="H211">
        <v>40.034999999999997</v>
      </c>
      <c r="I211">
        <v>1</v>
      </c>
      <c r="J211" t="s">
        <v>200</v>
      </c>
      <c r="K211">
        <f>_xlfn.XLOOKUP(results_tbl[[#This Row],[Track]],calender_tbl[GP Name],calender_tbl[Circuit Length(km)])</f>
        <v>5.1479999999999997</v>
      </c>
      <c r="L211">
        <f>results_tbl[[#This Row],[Laps]]*results_tbl[[#This Row],[Circuit Length(km)]]</f>
        <v>308.88</v>
      </c>
    </row>
    <row r="212" spans="1:12" x14ac:dyDescent="0.25">
      <c r="A212" t="s">
        <v>49</v>
      </c>
      <c r="B212">
        <v>11</v>
      </c>
      <c r="C212">
        <v>5</v>
      </c>
      <c r="D212" t="s">
        <v>147</v>
      </c>
      <c r="E212" t="s">
        <v>122</v>
      </c>
      <c r="F212">
        <v>11</v>
      </c>
      <c r="G212">
        <v>60</v>
      </c>
      <c r="H212">
        <v>40.81</v>
      </c>
      <c r="I212">
        <v>0</v>
      </c>
      <c r="J212" t="s">
        <v>200</v>
      </c>
      <c r="K212">
        <f>_xlfn.XLOOKUP(results_tbl[[#This Row],[Track]],calender_tbl[GP Name],calender_tbl[Circuit Length(km)])</f>
        <v>5.1479999999999997</v>
      </c>
      <c r="L212">
        <f>results_tbl[[#This Row],[Laps]]*results_tbl[[#This Row],[Circuit Length(km)]]</f>
        <v>308.88</v>
      </c>
    </row>
    <row r="213" spans="1:12" x14ac:dyDescent="0.25">
      <c r="A213" t="s">
        <v>49</v>
      </c>
      <c r="B213">
        <v>12</v>
      </c>
      <c r="C213">
        <v>7</v>
      </c>
      <c r="D213" t="s">
        <v>161</v>
      </c>
      <c r="E213" t="s">
        <v>209</v>
      </c>
      <c r="F213">
        <v>19</v>
      </c>
      <c r="G213">
        <v>60</v>
      </c>
      <c r="H213">
        <v>41.475999999999999</v>
      </c>
      <c r="I213">
        <v>0</v>
      </c>
      <c r="J213" t="s">
        <v>200</v>
      </c>
      <c r="K213">
        <f>_xlfn.XLOOKUP(results_tbl[[#This Row],[Track]],calender_tbl[GP Name],calender_tbl[Circuit Length(km)])</f>
        <v>5.1479999999999997</v>
      </c>
      <c r="L213">
        <f>results_tbl[[#This Row],[Laps]]*results_tbl[[#This Row],[Circuit Length(km)]]</f>
        <v>308.88</v>
      </c>
    </row>
    <row r="214" spans="1:12" x14ac:dyDescent="0.25">
      <c r="A214" t="s">
        <v>49</v>
      </c>
      <c r="B214">
        <v>13</v>
      </c>
      <c r="C214">
        <v>20</v>
      </c>
      <c r="D214" t="s">
        <v>183</v>
      </c>
      <c r="E214" t="s">
        <v>214</v>
      </c>
      <c r="F214">
        <v>15</v>
      </c>
      <c r="G214">
        <v>60</v>
      </c>
      <c r="H214">
        <v>49.585000000000001</v>
      </c>
      <c r="I214">
        <v>0</v>
      </c>
      <c r="J214" t="s">
        <v>200</v>
      </c>
      <c r="K214">
        <f>_xlfn.XLOOKUP(results_tbl[[#This Row],[Track]],calender_tbl[GP Name],calender_tbl[Circuit Length(km)])</f>
        <v>5.1479999999999997</v>
      </c>
      <c r="L214">
        <f>results_tbl[[#This Row],[Laps]]*results_tbl[[#This Row],[Circuit Length(km)]]</f>
        <v>308.88</v>
      </c>
    </row>
    <row r="215" spans="1:12" x14ac:dyDescent="0.25">
      <c r="A215" t="s">
        <v>49</v>
      </c>
      <c r="B215">
        <v>14</v>
      </c>
      <c r="C215">
        <v>6</v>
      </c>
      <c r="D215" t="s">
        <v>187</v>
      </c>
      <c r="E215" t="s">
        <v>210</v>
      </c>
      <c r="F215">
        <v>18</v>
      </c>
      <c r="G215">
        <v>60</v>
      </c>
      <c r="H215">
        <v>54.448999999999998</v>
      </c>
      <c r="I215">
        <v>0</v>
      </c>
      <c r="J215" t="s">
        <v>200</v>
      </c>
      <c r="K215">
        <f>_xlfn.XLOOKUP(results_tbl[[#This Row],[Track]],calender_tbl[GP Name],calender_tbl[Circuit Length(km)])</f>
        <v>5.1479999999999997</v>
      </c>
      <c r="L215">
        <f>results_tbl[[#This Row],[Laps]]*results_tbl[[#This Row],[Circuit Length(km)]]</f>
        <v>308.88</v>
      </c>
    </row>
    <row r="216" spans="1:12" x14ac:dyDescent="0.25">
      <c r="A216" t="s">
        <v>49</v>
      </c>
      <c r="B216">
        <v>15</v>
      </c>
      <c r="C216">
        <v>26</v>
      </c>
      <c r="D216" t="s">
        <v>151</v>
      </c>
      <c r="E216" t="s">
        <v>208</v>
      </c>
      <c r="F216">
        <v>13</v>
      </c>
      <c r="G216">
        <v>60</v>
      </c>
      <c r="H216">
        <v>55.588000000000001</v>
      </c>
      <c r="I216">
        <v>0</v>
      </c>
      <c r="J216" t="s">
        <v>200</v>
      </c>
      <c r="K216">
        <f>_xlfn.XLOOKUP(results_tbl[[#This Row],[Track]],calender_tbl[GP Name],calender_tbl[Circuit Length(km)])</f>
        <v>5.1479999999999997</v>
      </c>
      <c r="L216">
        <f>results_tbl[[#This Row],[Laps]]*results_tbl[[#This Row],[Circuit Length(km)]]</f>
        <v>308.88</v>
      </c>
    </row>
    <row r="217" spans="1:12" x14ac:dyDescent="0.25">
      <c r="A217" t="s">
        <v>49</v>
      </c>
      <c r="B217" t="s">
        <v>213</v>
      </c>
      <c r="C217">
        <v>4</v>
      </c>
      <c r="D217" t="s">
        <v>127</v>
      </c>
      <c r="E217" t="s">
        <v>205</v>
      </c>
      <c r="F217">
        <v>8</v>
      </c>
      <c r="G217">
        <v>42</v>
      </c>
      <c r="H217" t="s">
        <v>211</v>
      </c>
      <c r="I217">
        <v>0</v>
      </c>
      <c r="J217" t="s">
        <v>200</v>
      </c>
      <c r="K217">
        <f>_xlfn.XLOOKUP(results_tbl[[#This Row],[Track]],calender_tbl[GP Name],calender_tbl[Circuit Length(km)])</f>
        <v>5.1479999999999997</v>
      </c>
      <c r="L217">
        <f>results_tbl[[#This Row],[Laps]]*results_tbl[[#This Row],[Circuit Length(km)]]</f>
        <v>216.21599999999998</v>
      </c>
    </row>
    <row r="218" spans="1:12" x14ac:dyDescent="0.25">
      <c r="A218" t="s">
        <v>49</v>
      </c>
      <c r="B218" t="s">
        <v>213</v>
      </c>
      <c r="C218">
        <v>23</v>
      </c>
      <c r="D218" t="s">
        <v>114</v>
      </c>
      <c r="E218" t="s">
        <v>212</v>
      </c>
      <c r="F218">
        <v>5</v>
      </c>
      <c r="G218">
        <v>23</v>
      </c>
      <c r="H218" t="s">
        <v>211</v>
      </c>
      <c r="I218">
        <v>0</v>
      </c>
      <c r="J218" t="s">
        <v>200</v>
      </c>
      <c r="K218">
        <f>_xlfn.XLOOKUP(results_tbl[[#This Row],[Track]],calender_tbl[GP Name],calender_tbl[Circuit Length(km)])</f>
        <v>5.1479999999999997</v>
      </c>
      <c r="L218">
        <f>results_tbl[[#This Row],[Laps]]*results_tbl[[#This Row],[Circuit Length(km)]]</f>
        <v>118.404</v>
      </c>
    </row>
    <row r="219" spans="1:12" x14ac:dyDescent="0.25">
      <c r="A219" t="s">
        <v>49</v>
      </c>
      <c r="B219" t="s">
        <v>213</v>
      </c>
      <c r="C219">
        <v>31</v>
      </c>
      <c r="D219" t="s">
        <v>143</v>
      </c>
      <c r="E219" t="s">
        <v>106</v>
      </c>
      <c r="F219">
        <v>7</v>
      </c>
      <c r="G219">
        <v>22</v>
      </c>
      <c r="H219" t="s">
        <v>211</v>
      </c>
      <c r="I219">
        <v>0</v>
      </c>
      <c r="J219" t="s">
        <v>200</v>
      </c>
      <c r="K219">
        <f>_xlfn.XLOOKUP(results_tbl[[#This Row],[Track]],calender_tbl[GP Name],calender_tbl[Circuit Length(km)])</f>
        <v>5.1479999999999997</v>
      </c>
      <c r="L219">
        <f>results_tbl[[#This Row],[Laps]]*results_tbl[[#This Row],[Circuit Length(km)]]</f>
        <v>113.256</v>
      </c>
    </row>
    <row r="220" spans="1:12" x14ac:dyDescent="0.25">
      <c r="A220" t="s">
        <v>49</v>
      </c>
      <c r="B220" t="s">
        <v>213</v>
      </c>
      <c r="C220">
        <v>77</v>
      </c>
      <c r="D220" t="s">
        <v>32</v>
      </c>
      <c r="E220" t="s">
        <v>82</v>
      </c>
      <c r="F220">
        <v>1</v>
      </c>
      <c r="G220">
        <v>18</v>
      </c>
      <c r="H220" t="s">
        <v>211</v>
      </c>
      <c r="I220">
        <v>0</v>
      </c>
      <c r="J220" t="s">
        <v>200</v>
      </c>
      <c r="K220">
        <f>_xlfn.XLOOKUP(results_tbl[[#This Row],[Track]],calender_tbl[GP Name],calender_tbl[Circuit Length(km)])</f>
        <v>5.1479999999999997</v>
      </c>
      <c r="L220">
        <f>results_tbl[[#This Row],[Laps]]*results_tbl[[#This Row],[Circuit Length(km)]]</f>
        <v>92.663999999999987</v>
      </c>
    </row>
    <row r="221" spans="1:12" x14ac:dyDescent="0.25">
      <c r="A221" t="s">
        <v>49</v>
      </c>
      <c r="B221" t="s">
        <v>213</v>
      </c>
      <c r="C221">
        <v>63</v>
      </c>
      <c r="D221" t="s">
        <v>65</v>
      </c>
      <c r="E221" t="s">
        <v>210</v>
      </c>
      <c r="F221">
        <v>17</v>
      </c>
      <c r="G221">
        <v>12</v>
      </c>
      <c r="H221" t="s">
        <v>211</v>
      </c>
      <c r="I221">
        <v>0</v>
      </c>
      <c r="J221" t="s">
        <v>200</v>
      </c>
      <c r="K221">
        <f>_xlfn.XLOOKUP(results_tbl[[#This Row],[Track]],calender_tbl[GP Name],calender_tbl[Circuit Length(km)])</f>
        <v>5.1479999999999997</v>
      </c>
      <c r="L221">
        <f>results_tbl[[#This Row],[Laps]]*results_tbl[[#This Row],[Circuit Length(km)]]</f>
        <v>61.775999999999996</v>
      </c>
    </row>
    <row r="222" spans="1:12" x14ac:dyDescent="0.25">
      <c r="A222" t="s">
        <v>50</v>
      </c>
      <c r="B222">
        <v>1</v>
      </c>
      <c r="C222">
        <v>44</v>
      </c>
      <c r="D222" t="s">
        <v>42</v>
      </c>
      <c r="E222" t="s">
        <v>82</v>
      </c>
      <c r="F222">
        <v>1</v>
      </c>
      <c r="G222">
        <v>66</v>
      </c>
      <c r="H222" s="2">
        <v>6.2463287037037039E-2</v>
      </c>
      <c r="I222">
        <v>26</v>
      </c>
      <c r="J222" t="s">
        <v>206</v>
      </c>
      <c r="K222">
        <f>_xlfn.XLOOKUP(results_tbl[[#This Row],[Track]],calender_tbl[GP Name],calender_tbl[Circuit Length(km)])</f>
        <v>4.6529999999999996</v>
      </c>
      <c r="L222">
        <f>results_tbl[[#This Row],[Laps]]*results_tbl[[#This Row],[Circuit Length(km)]]</f>
        <v>307.09799999999996</v>
      </c>
    </row>
    <row r="223" spans="1:12" x14ac:dyDescent="0.25">
      <c r="A223" t="s">
        <v>50</v>
      </c>
      <c r="B223">
        <v>2</v>
      </c>
      <c r="C223">
        <v>77</v>
      </c>
      <c r="D223" t="s">
        <v>32</v>
      </c>
      <c r="E223" t="s">
        <v>82</v>
      </c>
      <c r="F223">
        <v>2</v>
      </c>
      <c r="G223">
        <v>66</v>
      </c>
      <c r="H223">
        <v>25.591999999999999</v>
      </c>
      <c r="I223">
        <v>18</v>
      </c>
      <c r="J223" t="s">
        <v>200</v>
      </c>
      <c r="K223">
        <f>_xlfn.XLOOKUP(results_tbl[[#This Row],[Track]],calender_tbl[GP Name],calender_tbl[Circuit Length(km)])</f>
        <v>4.6529999999999996</v>
      </c>
      <c r="L223">
        <f>results_tbl[[#This Row],[Laps]]*results_tbl[[#This Row],[Circuit Length(km)]]</f>
        <v>307.09799999999996</v>
      </c>
    </row>
    <row r="224" spans="1:12" x14ac:dyDescent="0.25">
      <c r="A224" t="s">
        <v>50</v>
      </c>
      <c r="B224">
        <v>3</v>
      </c>
      <c r="C224">
        <v>33</v>
      </c>
      <c r="D224" t="s">
        <v>23</v>
      </c>
      <c r="E224" t="s">
        <v>212</v>
      </c>
      <c r="F224">
        <v>3</v>
      </c>
      <c r="G224">
        <v>66</v>
      </c>
      <c r="H224">
        <v>34.508000000000003</v>
      </c>
      <c r="I224">
        <v>15</v>
      </c>
      <c r="J224" t="s">
        <v>200</v>
      </c>
      <c r="K224">
        <f>_xlfn.XLOOKUP(results_tbl[[#This Row],[Track]],calender_tbl[GP Name],calender_tbl[Circuit Length(km)])</f>
        <v>4.6529999999999996</v>
      </c>
      <c r="L224">
        <f>results_tbl[[#This Row],[Laps]]*results_tbl[[#This Row],[Circuit Length(km)]]</f>
        <v>307.09799999999996</v>
      </c>
    </row>
    <row r="225" spans="1:12" x14ac:dyDescent="0.25">
      <c r="A225" t="s">
        <v>50</v>
      </c>
      <c r="B225">
        <v>4</v>
      </c>
      <c r="C225">
        <v>16</v>
      </c>
      <c r="D225" t="s">
        <v>120</v>
      </c>
      <c r="E225" t="s">
        <v>122</v>
      </c>
      <c r="F225">
        <v>4</v>
      </c>
      <c r="G225">
        <v>66</v>
      </c>
      <c r="H225">
        <v>65.311999999999998</v>
      </c>
      <c r="I225">
        <v>12</v>
      </c>
      <c r="J225" t="s">
        <v>200</v>
      </c>
      <c r="K225">
        <f>_xlfn.XLOOKUP(results_tbl[[#This Row],[Track]],calender_tbl[GP Name],calender_tbl[Circuit Length(km)])</f>
        <v>4.6529999999999996</v>
      </c>
      <c r="L225">
        <f>results_tbl[[#This Row],[Laps]]*results_tbl[[#This Row],[Circuit Length(km)]]</f>
        <v>307.09799999999996</v>
      </c>
    </row>
    <row r="226" spans="1:12" x14ac:dyDescent="0.25">
      <c r="A226" t="s">
        <v>50</v>
      </c>
      <c r="B226">
        <v>5</v>
      </c>
      <c r="C226">
        <v>10</v>
      </c>
      <c r="D226" t="s">
        <v>132</v>
      </c>
      <c r="E226" t="s">
        <v>208</v>
      </c>
      <c r="F226">
        <v>9</v>
      </c>
      <c r="G226">
        <v>65</v>
      </c>
      <c r="H226" t="s">
        <v>215</v>
      </c>
      <c r="I226">
        <v>10</v>
      </c>
      <c r="J226" t="s">
        <v>200</v>
      </c>
      <c r="K226">
        <f>_xlfn.XLOOKUP(results_tbl[[#This Row],[Track]],calender_tbl[GP Name],calender_tbl[Circuit Length(km)])</f>
        <v>4.6529999999999996</v>
      </c>
      <c r="L226">
        <f>results_tbl[[#This Row],[Laps]]*results_tbl[[#This Row],[Circuit Length(km)]]</f>
        <v>302.44499999999999</v>
      </c>
    </row>
    <row r="227" spans="1:12" x14ac:dyDescent="0.25">
      <c r="A227" t="s">
        <v>50</v>
      </c>
      <c r="B227">
        <v>6</v>
      </c>
      <c r="C227">
        <v>55</v>
      </c>
      <c r="D227" t="s">
        <v>18</v>
      </c>
      <c r="E227" t="s">
        <v>205</v>
      </c>
      <c r="F227">
        <v>7</v>
      </c>
      <c r="G227">
        <v>65</v>
      </c>
      <c r="H227" t="s">
        <v>215</v>
      </c>
      <c r="I227">
        <v>8</v>
      </c>
      <c r="J227" t="s">
        <v>200</v>
      </c>
      <c r="K227">
        <f>_xlfn.XLOOKUP(results_tbl[[#This Row],[Track]],calender_tbl[GP Name],calender_tbl[Circuit Length(km)])</f>
        <v>4.6529999999999996</v>
      </c>
      <c r="L227">
        <f>results_tbl[[#This Row],[Laps]]*results_tbl[[#This Row],[Circuit Length(km)]]</f>
        <v>302.44499999999999</v>
      </c>
    </row>
    <row r="228" spans="1:12" x14ac:dyDescent="0.25">
      <c r="A228" t="s">
        <v>50</v>
      </c>
      <c r="B228">
        <v>7</v>
      </c>
      <c r="C228">
        <v>11</v>
      </c>
      <c r="D228" t="s">
        <v>97</v>
      </c>
      <c r="E228" t="s">
        <v>207</v>
      </c>
      <c r="F228">
        <v>5</v>
      </c>
      <c r="G228">
        <v>65</v>
      </c>
      <c r="H228" t="s">
        <v>215</v>
      </c>
      <c r="I228">
        <v>6</v>
      </c>
      <c r="J228" t="s">
        <v>200</v>
      </c>
      <c r="K228">
        <f>_xlfn.XLOOKUP(results_tbl[[#This Row],[Track]],calender_tbl[GP Name],calender_tbl[Circuit Length(km)])</f>
        <v>4.6529999999999996</v>
      </c>
      <c r="L228">
        <f>results_tbl[[#This Row],[Laps]]*results_tbl[[#This Row],[Circuit Length(km)]]</f>
        <v>302.44499999999999</v>
      </c>
    </row>
    <row r="229" spans="1:12" x14ac:dyDescent="0.25">
      <c r="A229" t="s">
        <v>50</v>
      </c>
      <c r="B229">
        <v>8</v>
      </c>
      <c r="C229">
        <v>31</v>
      </c>
      <c r="D229" t="s">
        <v>143</v>
      </c>
      <c r="E229" t="s">
        <v>106</v>
      </c>
      <c r="F229">
        <v>11</v>
      </c>
      <c r="G229">
        <v>65</v>
      </c>
      <c r="H229" t="s">
        <v>215</v>
      </c>
      <c r="I229">
        <v>4</v>
      </c>
      <c r="J229" t="s">
        <v>200</v>
      </c>
      <c r="K229">
        <f>_xlfn.XLOOKUP(results_tbl[[#This Row],[Track]],calender_tbl[GP Name],calender_tbl[Circuit Length(km)])</f>
        <v>4.6529999999999996</v>
      </c>
      <c r="L229">
        <f>results_tbl[[#This Row],[Laps]]*results_tbl[[#This Row],[Circuit Length(km)]]</f>
        <v>302.44499999999999</v>
      </c>
    </row>
    <row r="230" spans="1:12" x14ac:dyDescent="0.25">
      <c r="A230" t="s">
        <v>50</v>
      </c>
      <c r="B230">
        <v>9</v>
      </c>
      <c r="C230">
        <v>3</v>
      </c>
      <c r="D230" t="s">
        <v>104</v>
      </c>
      <c r="E230" t="s">
        <v>106</v>
      </c>
      <c r="F230">
        <v>10</v>
      </c>
      <c r="G230">
        <v>65</v>
      </c>
      <c r="H230" t="s">
        <v>215</v>
      </c>
      <c r="I230">
        <v>2</v>
      </c>
      <c r="J230" t="s">
        <v>200</v>
      </c>
      <c r="K230">
        <f>_xlfn.XLOOKUP(results_tbl[[#This Row],[Track]],calender_tbl[GP Name],calender_tbl[Circuit Length(km)])</f>
        <v>4.6529999999999996</v>
      </c>
      <c r="L230">
        <f>results_tbl[[#This Row],[Laps]]*results_tbl[[#This Row],[Circuit Length(km)]]</f>
        <v>302.44499999999999</v>
      </c>
    </row>
    <row r="231" spans="1:12" x14ac:dyDescent="0.25">
      <c r="A231" t="s">
        <v>50</v>
      </c>
      <c r="B231">
        <v>10</v>
      </c>
      <c r="C231">
        <v>5</v>
      </c>
      <c r="D231" t="s">
        <v>147</v>
      </c>
      <c r="E231" t="s">
        <v>122</v>
      </c>
      <c r="F231">
        <v>15</v>
      </c>
      <c r="G231">
        <v>65</v>
      </c>
      <c r="H231" t="s">
        <v>215</v>
      </c>
      <c r="I231">
        <v>1</v>
      </c>
      <c r="J231" t="s">
        <v>200</v>
      </c>
      <c r="K231">
        <f>_xlfn.XLOOKUP(results_tbl[[#This Row],[Track]],calender_tbl[GP Name],calender_tbl[Circuit Length(km)])</f>
        <v>4.6529999999999996</v>
      </c>
      <c r="L231">
        <f>results_tbl[[#This Row],[Laps]]*results_tbl[[#This Row],[Circuit Length(km)]]</f>
        <v>302.44499999999999</v>
      </c>
    </row>
    <row r="232" spans="1:12" x14ac:dyDescent="0.25">
      <c r="A232" t="s">
        <v>50</v>
      </c>
      <c r="B232">
        <v>11</v>
      </c>
      <c r="C232">
        <v>7</v>
      </c>
      <c r="D232" t="s">
        <v>161</v>
      </c>
      <c r="E232" t="s">
        <v>209</v>
      </c>
      <c r="F232">
        <v>16</v>
      </c>
      <c r="G232">
        <v>65</v>
      </c>
      <c r="H232" t="s">
        <v>215</v>
      </c>
      <c r="I232">
        <v>0</v>
      </c>
      <c r="J232" t="s">
        <v>200</v>
      </c>
      <c r="K232">
        <f>_xlfn.XLOOKUP(results_tbl[[#This Row],[Track]],calender_tbl[GP Name],calender_tbl[Circuit Length(km)])</f>
        <v>4.6529999999999996</v>
      </c>
      <c r="L232">
        <f>results_tbl[[#This Row],[Laps]]*results_tbl[[#This Row],[Circuit Length(km)]]</f>
        <v>302.44499999999999</v>
      </c>
    </row>
    <row r="233" spans="1:12" x14ac:dyDescent="0.25">
      <c r="A233" t="s">
        <v>50</v>
      </c>
      <c r="B233">
        <v>12</v>
      </c>
      <c r="C233">
        <v>23</v>
      </c>
      <c r="D233" t="s">
        <v>114</v>
      </c>
      <c r="E233" t="s">
        <v>212</v>
      </c>
      <c r="F233">
        <v>6</v>
      </c>
      <c r="G233">
        <v>65</v>
      </c>
      <c r="H233" t="s">
        <v>215</v>
      </c>
      <c r="I233">
        <v>0</v>
      </c>
      <c r="J233" t="s">
        <v>200</v>
      </c>
      <c r="K233">
        <f>_xlfn.XLOOKUP(results_tbl[[#This Row],[Track]],calender_tbl[GP Name],calender_tbl[Circuit Length(km)])</f>
        <v>4.6529999999999996</v>
      </c>
      <c r="L233">
        <f>results_tbl[[#This Row],[Laps]]*results_tbl[[#This Row],[Circuit Length(km)]]</f>
        <v>302.44499999999999</v>
      </c>
    </row>
    <row r="234" spans="1:12" x14ac:dyDescent="0.25">
      <c r="A234" t="s">
        <v>50</v>
      </c>
      <c r="B234">
        <v>13</v>
      </c>
      <c r="C234">
        <v>4</v>
      </c>
      <c r="D234" t="s">
        <v>127</v>
      </c>
      <c r="E234" t="s">
        <v>205</v>
      </c>
      <c r="F234">
        <v>8</v>
      </c>
      <c r="G234">
        <v>65</v>
      </c>
      <c r="H234" t="s">
        <v>215</v>
      </c>
      <c r="I234">
        <v>0</v>
      </c>
      <c r="J234" t="s">
        <v>200</v>
      </c>
      <c r="K234">
        <f>_xlfn.XLOOKUP(results_tbl[[#This Row],[Track]],calender_tbl[GP Name],calender_tbl[Circuit Length(km)])</f>
        <v>4.6529999999999996</v>
      </c>
      <c r="L234">
        <f>results_tbl[[#This Row],[Laps]]*results_tbl[[#This Row],[Circuit Length(km)]]</f>
        <v>302.44499999999999</v>
      </c>
    </row>
    <row r="235" spans="1:12" x14ac:dyDescent="0.25">
      <c r="A235" t="s">
        <v>50</v>
      </c>
      <c r="B235">
        <v>14</v>
      </c>
      <c r="C235">
        <v>63</v>
      </c>
      <c r="D235" t="s">
        <v>65</v>
      </c>
      <c r="E235" t="s">
        <v>210</v>
      </c>
      <c r="F235">
        <v>14</v>
      </c>
      <c r="G235">
        <v>65</v>
      </c>
      <c r="H235" t="s">
        <v>215</v>
      </c>
      <c r="I235">
        <v>0</v>
      </c>
      <c r="J235" t="s">
        <v>200</v>
      </c>
      <c r="K235">
        <f>_xlfn.XLOOKUP(results_tbl[[#This Row],[Track]],calender_tbl[GP Name],calender_tbl[Circuit Length(km)])</f>
        <v>4.6529999999999996</v>
      </c>
      <c r="L235">
        <f>results_tbl[[#This Row],[Laps]]*results_tbl[[#This Row],[Circuit Length(km)]]</f>
        <v>302.44499999999999</v>
      </c>
    </row>
    <row r="236" spans="1:12" x14ac:dyDescent="0.25">
      <c r="A236" t="s">
        <v>50</v>
      </c>
      <c r="B236">
        <v>15</v>
      </c>
      <c r="C236">
        <v>99</v>
      </c>
      <c r="D236" t="s">
        <v>167</v>
      </c>
      <c r="E236" t="s">
        <v>209</v>
      </c>
      <c r="F236">
        <v>17</v>
      </c>
      <c r="G236">
        <v>65</v>
      </c>
      <c r="H236" t="s">
        <v>215</v>
      </c>
      <c r="I236">
        <v>0</v>
      </c>
      <c r="J236" t="s">
        <v>200</v>
      </c>
      <c r="K236">
        <f>_xlfn.XLOOKUP(results_tbl[[#This Row],[Track]],calender_tbl[GP Name],calender_tbl[Circuit Length(km)])</f>
        <v>4.6529999999999996</v>
      </c>
      <c r="L236">
        <f>results_tbl[[#This Row],[Laps]]*results_tbl[[#This Row],[Circuit Length(km)]]</f>
        <v>302.44499999999999</v>
      </c>
    </row>
    <row r="237" spans="1:12" x14ac:dyDescent="0.25">
      <c r="A237" t="s">
        <v>50</v>
      </c>
      <c r="B237">
        <v>16</v>
      </c>
      <c r="C237">
        <v>20</v>
      </c>
      <c r="D237" t="s">
        <v>183</v>
      </c>
      <c r="E237" t="s">
        <v>214</v>
      </c>
      <c r="F237">
        <v>19</v>
      </c>
      <c r="G237">
        <v>65</v>
      </c>
      <c r="H237" t="s">
        <v>215</v>
      </c>
      <c r="I237">
        <v>0</v>
      </c>
      <c r="J237" t="s">
        <v>200</v>
      </c>
      <c r="K237">
        <f>_xlfn.XLOOKUP(results_tbl[[#This Row],[Track]],calender_tbl[GP Name],calender_tbl[Circuit Length(km)])</f>
        <v>4.6529999999999996</v>
      </c>
      <c r="L237">
        <f>results_tbl[[#This Row],[Laps]]*results_tbl[[#This Row],[Circuit Length(km)]]</f>
        <v>302.44499999999999</v>
      </c>
    </row>
    <row r="238" spans="1:12" x14ac:dyDescent="0.25">
      <c r="A238" t="s">
        <v>50</v>
      </c>
      <c r="B238">
        <v>17</v>
      </c>
      <c r="C238">
        <v>8</v>
      </c>
      <c r="D238" t="s">
        <v>177</v>
      </c>
      <c r="E238" t="s">
        <v>214</v>
      </c>
      <c r="F238">
        <v>18</v>
      </c>
      <c r="G238">
        <v>65</v>
      </c>
      <c r="H238" t="s">
        <v>215</v>
      </c>
      <c r="I238">
        <v>0</v>
      </c>
      <c r="J238" t="s">
        <v>200</v>
      </c>
      <c r="K238">
        <f>_xlfn.XLOOKUP(results_tbl[[#This Row],[Track]],calender_tbl[GP Name],calender_tbl[Circuit Length(km)])</f>
        <v>4.6529999999999996</v>
      </c>
      <c r="L238">
        <f>results_tbl[[#This Row],[Laps]]*results_tbl[[#This Row],[Circuit Length(km)]]</f>
        <v>302.44499999999999</v>
      </c>
    </row>
    <row r="239" spans="1:12" x14ac:dyDescent="0.25">
      <c r="A239" t="s">
        <v>50</v>
      </c>
      <c r="B239">
        <v>18</v>
      </c>
      <c r="C239">
        <v>6</v>
      </c>
      <c r="D239" t="s">
        <v>187</v>
      </c>
      <c r="E239" t="s">
        <v>210</v>
      </c>
      <c r="F239">
        <v>20</v>
      </c>
      <c r="G239">
        <v>64</v>
      </c>
      <c r="H239" t="s">
        <v>216</v>
      </c>
      <c r="I239">
        <v>0</v>
      </c>
      <c r="J239" t="s">
        <v>200</v>
      </c>
      <c r="K239">
        <f>_xlfn.XLOOKUP(results_tbl[[#This Row],[Track]],calender_tbl[GP Name],calender_tbl[Circuit Length(km)])</f>
        <v>4.6529999999999996</v>
      </c>
      <c r="L239">
        <f>results_tbl[[#This Row],[Laps]]*results_tbl[[#This Row],[Circuit Length(km)]]</f>
        <v>297.79199999999997</v>
      </c>
    </row>
    <row r="240" spans="1:12" x14ac:dyDescent="0.25">
      <c r="A240" t="s">
        <v>50</v>
      </c>
      <c r="B240">
        <v>19</v>
      </c>
      <c r="C240">
        <v>26</v>
      </c>
      <c r="D240" t="s">
        <v>151</v>
      </c>
      <c r="E240" t="s">
        <v>208</v>
      </c>
      <c r="F240">
        <v>13</v>
      </c>
      <c r="G240">
        <v>64</v>
      </c>
      <c r="H240" t="s">
        <v>216</v>
      </c>
      <c r="I240">
        <v>0</v>
      </c>
      <c r="J240" t="s">
        <v>200</v>
      </c>
      <c r="K240">
        <f>_xlfn.XLOOKUP(results_tbl[[#This Row],[Track]],calender_tbl[GP Name],calender_tbl[Circuit Length(km)])</f>
        <v>4.6529999999999996</v>
      </c>
      <c r="L240">
        <f>results_tbl[[#This Row],[Laps]]*results_tbl[[#This Row],[Circuit Length(km)]]</f>
        <v>297.79199999999997</v>
      </c>
    </row>
    <row r="241" spans="1:12" x14ac:dyDescent="0.25">
      <c r="A241" t="s">
        <v>50</v>
      </c>
      <c r="B241" t="s">
        <v>213</v>
      </c>
      <c r="C241">
        <v>18</v>
      </c>
      <c r="D241" t="s">
        <v>137</v>
      </c>
      <c r="E241" t="s">
        <v>207</v>
      </c>
      <c r="F241">
        <v>12</v>
      </c>
      <c r="G241">
        <v>51</v>
      </c>
      <c r="H241" t="s">
        <v>211</v>
      </c>
      <c r="I241">
        <v>0</v>
      </c>
      <c r="J241" t="s">
        <v>200</v>
      </c>
      <c r="K241">
        <f>_xlfn.XLOOKUP(results_tbl[[#This Row],[Track]],calender_tbl[GP Name],calender_tbl[Circuit Length(km)])</f>
        <v>4.6529999999999996</v>
      </c>
      <c r="L241">
        <f>results_tbl[[#This Row],[Laps]]*results_tbl[[#This Row],[Circuit Length(km)]]</f>
        <v>237.30299999999997</v>
      </c>
    </row>
    <row r="242" spans="1:12" x14ac:dyDescent="0.25">
      <c r="A242" t="s">
        <v>55</v>
      </c>
      <c r="B242">
        <v>1</v>
      </c>
      <c r="C242">
        <v>44</v>
      </c>
      <c r="D242" t="s">
        <v>42</v>
      </c>
      <c r="E242" t="s">
        <v>82</v>
      </c>
      <c r="F242">
        <v>2</v>
      </c>
      <c r="G242">
        <v>63</v>
      </c>
      <c r="H242" s="2">
        <v>6.1486458333333334E-2</v>
      </c>
      <c r="I242">
        <v>26</v>
      </c>
      <c r="J242" t="s">
        <v>206</v>
      </c>
      <c r="K242">
        <f>_xlfn.XLOOKUP(results_tbl[[#This Row],[Track]],calender_tbl[GP Name],calender_tbl[Circuit Length(km)])</f>
        <v>4.9089999999999998</v>
      </c>
      <c r="L242">
        <f>results_tbl[[#This Row],[Laps]]*results_tbl[[#This Row],[Circuit Length(km)]]</f>
        <v>309.267</v>
      </c>
    </row>
    <row r="243" spans="1:12" x14ac:dyDescent="0.25">
      <c r="A243" t="s">
        <v>55</v>
      </c>
      <c r="B243">
        <v>2</v>
      </c>
      <c r="C243">
        <v>77</v>
      </c>
      <c r="D243" t="s">
        <v>32</v>
      </c>
      <c r="E243" t="s">
        <v>82</v>
      </c>
      <c r="F243">
        <v>1</v>
      </c>
      <c r="G243">
        <v>63</v>
      </c>
      <c r="H243">
        <v>5.7830000000000004</v>
      </c>
      <c r="I243">
        <v>18</v>
      </c>
      <c r="J243" t="s">
        <v>200</v>
      </c>
      <c r="K243">
        <f>_xlfn.XLOOKUP(results_tbl[[#This Row],[Track]],calender_tbl[GP Name],calender_tbl[Circuit Length(km)])</f>
        <v>4.9089999999999998</v>
      </c>
      <c r="L243">
        <f>results_tbl[[#This Row],[Laps]]*results_tbl[[#This Row],[Circuit Length(km)]]</f>
        <v>309.267</v>
      </c>
    </row>
    <row r="244" spans="1:12" x14ac:dyDescent="0.25">
      <c r="A244" t="s">
        <v>55</v>
      </c>
      <c r="B244">
        <v>3</v>
      </c>
      <c r="C244">
        <v>3</v>
      </c>
      <c r="D244" t="s">
        <v>104</v>
      </c>
      <c r="E244" t="s">
        <v>106</v>
      </c>
      <c r="F244">
        <v>5</v>
      </c>
      <c r="G244">
        <v>63</v>
      </c>
      <c r="H244">
        <v>14.32</v>
      </c>
      <c r="I244">
        <v>15</v>
      </c>
      <c r="J244" t="s">
        <v>200</v>
      </c>
      <c r="K244">
        <f>_xlfn.XLOOKUP(results_tbl[[#This Row],[Track]],calender_tbl[GP Name],calender_tbl[Circuit Length(km)])</f>
        <v>4.9089999999999998</v>
      </c>
      <c r="L244">
        <f>results_tbl[[#This Row],[Laps]]*results_tbl[[#This Row],[Circuit Length(km)]]</f>
        <v>309.267</v>
      </c>
    </row>
    <row r="245" spans="1:12" x14ac:dyDescent="0.25">
      <c r="A245" t="s">
        <v>55</v>
      </c>
      <c r="B245">
        <v>4</v>
      </c>
      <c r="C245">
        <v>26</v>
      </c>
      <c r="D245" t="s">
        <v>151</v>
      </c>
      <c r="E245" t="s">
        <v>208</v>
      </c>
      <c r="F245">
        <v>8</v>
      </c>
      <c r="G245">
        <v>63</v>
      </c>
      <c r="H245">
        <v>15.141</v>
      </c>
      <c r="I245">
        <v>12</v>
      </c>
      <c r="J245" t="s">
        <v>200</v>
      </c>
      <c r="K245">
        <f>_xlfn.XLOOKUP(results_tbl[[#This Row],[Track]],calender_tbl[GP Name],calender_tbl[Circuit Length(km)])</f>
        <v>4.9089999999999998</v>
      </c>
      <c r="L245">
        <f>results_tbl[[#This Row],[Laps]]*results_tbl[[#This Row],[Circuit Length(km)]]</f>
        <v>309.267</v>
      </c>
    </row>
    <row r="246" spans="1:12" x14ac:dyDescent="0.25">
      <c r="A246" t="s">
        <v>55</v>
      </c>
      <c r="B246">
        <v>5</v>
      </c>
      <c r="C246">
        <v>16</v>
      </c>
      <c r="D246" t="s">
        <v>120</v>
      </c>
      <c r="E246" t="s">
        <v>122</v>
      </c>
      <c r="F246">
        <v>7</v>
      </c>
      <c r="G246">
        <v>63</v>
      </c>
      <c r="H246">
        <v>19.111000000000001</v>
      </c>
      <c r="I246">
        <v>10</v>
      </c>
      <c r="J246" t="s">
        <v>200</v>
      </c>
      <c r="K246">
        <f>_xlfn.XLOOKUP(results_tbl[[#This Row],[Track]],calender_tbl[GP Name],calender_tbl[Circuit Length(km)])</f>
        <v>4.9089999999999998</v>
      </c>
      <c r="L246">
        <f>results_tbl[[#This Row],[Laps]]*results_tbl[[#This Row],[Circuit Length(km)]]</f>
        <v>309.267</v>
      </c>
    </row>
    <row r="247" spans="1:12" x14ac:dyDescent="0.25">
      <c r="A247" t="s">
        <v>55</v>
      </c>
      <c r="B247">
        <v>6</v>
      </c>
      <c r="C247">
        <v>11</v>
      </c>
      <c r="D247" t="s">
        <v>97</v>
      </c>
      <c r="E247" t="s">
        <v>207</v>
      </c>
      <c r="F247">
        <v>11</v>
      </c>
      <c r="G247">
        <v>63</v>
      </c>
      <c r="H247">
        <v>19.652000000000001</v>
      </c>
      <c r="I247">
        <v>8</v>
      </c>
      <c r="J247" t="s">
        <v>200</v>
      </c>
      <c r="K247">
        <f>_xlfn.XLOOKUP(results_tbl[[#This Row],[Track]],calender_tbl[GP Name],calender_tbl[Circuit Length(km)])</f>
        <v>4.9089999999999998</v>
      </c>
      <c r="L247">
        <f>results_tbl[[#This Row],[Laps]]*results_tbl[[#This Row],[Circuit Length(km)]]</f>
        <v>309.267</v>
      </c>
    </row>
    <row r="248" spans="1:12" x14ac:dyDescent="0.25">
      <c r="A248" t="s">
        <v>55</v>
      </c>
      <c r="B248">
        <v>7</v>
      </c>
      <c r="C248">
        <v>55</v>
      </c>
      <c r="D248" t="s">
        <v>18</v>
      </c>
      <c r="E248" t="s">
        <v>205</v>
      </c>
      <c r="F248">
        <v>10</v>
      </c>
      <c r="G248">
        <v>63</v>
      </c>
      <c r="H248">
        <v>20.23</v>
      </c>
      <c r="I248">
        <v>6</v>
      </c>
      <c r="J248" t="s">
        <v>200</v>
      </c>
      <c r="K248">
        <f>_xlfn.XLOOKUP(results_tbl[[#This Row],[Track]],calender_tbl[GP Name],calender_tbl[Circuit Length(km)])</f>
        <v>4.9089999999999998</v>
      </c>
      <c r="L248">
        <f>results_tbl[[#This Row],[Laps]]*results_tbl[[#This Row],[Circuit Length(km)]]</f>
        <v>309.267</v>
      </c>
    </row>
    <row r="249" spans="1:12" x14ac:dyDescent="0.25">
      <c r="A249" t="s">
        <v>55</v>
      </c>
      <c r="B249">
        <v>8</v>
      </c>
      <c r="C249">
        <v>4</v>
      </c>
      <c r="D249" t="s">
        <v>127</v>
      </c>
      <c r="E249" t="s">
        <v>205</v>
      </c>
      <c r="F249">
        <v>9</v>
      </c>
      <c r="G249">
        <v>63</v>
      </c>
      <c r="H249">
        <v>21.131</v>
      </c>
      <c r="I249">
        <v>4</v>
      </c>
      <c r="J249" t="s">
        <v>200</v>
      </c>
      <c r="K249">
        <f>_xlfn.XLOOKUP(results_tbl[[#This Row],[Track]],calender_tbl[GP Name],calender_tbl[Circuit Length(km)])</f>
        <v>4.9089999999999998</v>
      </c>
      <c r="L249">
        <f>results_tbl[[#This Row],[Laps]]*results_tbl[[#This Row],[Circuit Length(km)]]</f>
        <v>309.267</v>
      </c>
    </row>
    <row r="250" spans="1:12" x14ac:dyDescent="0.25">
      <c r="A250" t="s">
        <v>55</v>
      </c>
      <c r="B250">
        <v>9</v>
      </c>
      <c r="C250">
        <v>7</v>
      </c>
      <c r="D250" t="s">
        <v>161</v>
      </c>
      <c r="E250" t="s">
        <v>209</v>
      </c>
      <c r="F250">
        <v>18</v>
      </c>
      <c r="G250">
        <v>63</v>
      </c>
      <c r="H250">
        <v>22.224</v>
      </c>
      <c r="I250">
        <v>2</v>
      </c>
      <c r="J250" t="s">
        <v>200</v>
      </c>
      <c r="K250">
        <f>_xlfn.XLOOKUP(results_tbl[[#This Row],[Track]],calender_tbl[GP Name],calender_tbl[Circuit Length(km)])</f>
        <v>4.9089999999999998</v>
      </c>
      <c r="L250">
        <f>results_tbl[[#This Row],[Laps]]*results_tbl[[#This Row],[Circuit Length(km)]]</f>
        <v>309.267</v>
      </c>
    </row>
    <row r="251" spans="1:12" x14ac:dyDescent="0.25">
      <c r="A251" t="s">
        <v>55</v>
      </c>
      <c r="B251">
        <v>10</v>
      </c>
      <c r="C251">
        <v>99</v>
      </c>
      <c r="D251" t="s">
        <v>167</v>
      </c>
      <c r="E251" t="s">
        <v>209</v>
      </c>
      <c r="F251">
        <v>20</v>
      </c>
      <c r="G251">
        <v>63</v>
      </c>
      <c r="H251">
        <v>26.398</v>
      </c>
      <c r="I251">
        <v>1</v>
      </c>
      <c r="J251" t="s">
        <v>200</v>
      </c>
      <c r="K251">
        <f>_xlfn.XLOOKUP(results_tbl[[#This Row],[Track]],calender_tbl[GP Name],calender_tbl[Circuit Length(km)])</f>
        <v>4.9089999999999998</v>
      </c>
      <c r="L251">
        <f>results_tbl[[#This Row],[Laps]]*results_tbl[[#This Row],[Circuit Length(km)]]</f>
        <v>309.267</v>
      </c>
    </row>
    <row r="252" spans="1:12" x14ac:dyDescent="0.25">
      <c r="A252" t="s">
        <v>55</v>
      </c>
      <c r="B252">
        <v>11</v>
      </c>
      <c r="C252">
        <v>6</v>
      </c>
      <c r="D252" t="s">
        <v>187</v>
      </c>
      <c r="E252" t="s">
        <v>210</v>
      </c>
      <c r="F252">
        <v>19</v>
      </c>
      <c r="G252">
        <v>63</v>
      </c>
      <c r="H252">
        <v>27.135000000000002</v>
      </c>
      <c r="I252">
        <v>0</v>
      </c>
      <c r="J252" t="s">
        <v>200</v>
      </c>
      <c r="K252">
        <f>_xlfn.XLOOKUP(results_tbl[[#This Row],[Track]],calender_tbl[GP Name],calender_tbl[Circuit Length(km)])</f>
        <v>4.9089999999999998</v>
      </c>
      <c r="L252">
        <f>results_tbl[[#This Row],[Laps]]*results_tbl[[#This Row],[Circuit Length(km)]]</f>
        <v>309.267</v>
      </c>
    </row>
    <row r="253" spans="1:12" x14ac:dyDescent="0.25">
      <c r="A253" t="s">
        <v>55</v>
      </c>
      <c r="B253">
        <v>12</v>
      </c>
      <c r="C253">
        <v>5</v>
      </c>
      <c r="D253" t="s">
        <v>147</v>
      </c>
      <c r="E253" t="s">
        <v>122</v>
      </c>
      <c r="F253">
        <v>14</v>
      </c>
      <c r="G253">
        <v>63</v>
      </c>
      <c r="H253">
        <v>28.452999999999999</v>
      </c>
      <c r="I253">
        <v>0</v>
      </c>
      <c r="J253" t="s">
        <v>200</v>
      </c>
      <c r="K253">
        <f>_xlfn.XLOOKUP(results_tbl[[#This Row],[Track]],calender_tbl[GP Name],calender_tbl[Circuit Length(km)])</f>
        <v>4.9089999999999998</v>
      </c>
      <c r="L253">
        <f>results_tbl[[#This Row],[Laps]]*results_tbl[[#This Row],[Circuit Length(km)]]</f>
        <v>309.267</v>
      </c>
    </row>
    <row r="254" spans="1:12" x14ac:dyDescent="0.25">
      <c r="A254" t="s">
        <v>55</v>
      </c>
      <c r="B254">
        <v>13</v>
      </c>
      <c r="C254">
        <v>18</v>
      </c>
      <c r="D254" t="s">
        <v>137</v>
      </c>
      <c r="E254" t="s">
        <v>207</v>
      </c>
      <c r="F254">
        <v>15</v>
      </c>
      <c r="G254">
        <v>63</v>
      </c>
      <c r="H254">
        <v>29.163</v>
      </c>
      <c r="I254">
        <v>0</v>
      </c>
      <c r="J254" t="s">
        <v>200</v>
      </c>
      <c r="K254">
        <f>_xlfn.XLOOKUP(results_tbl[[#This Row],[Track]],calender_tbl[GP Name],calender_tbl[Circuit Length(km)])</f>
        <v>4.9089999999999998</v>
      </c>
      <c r="L254">
        <f>results_tbl[[#This Row],[Laps]]*results_tbl[[#This Row],[Circuit Length(km)]]</f>
        <v>309.267</v>
      </c>
    </row>
    <row r="255" spans="1:12" x14ac:dyDescent="0.25">
      <c r="A255" t="s">
        <v>55</v>
      </c>
      <c r="B255">
        <v>14</v>
      </c>
      <c r="C255">
        <v>8</v>
      </c>
      <c r="D255" t="s">
        <v>177</v>
      </c>
      <c r="E255" t="s">
        <v>214</v>
      </c>
      <c r="F255">
        <v>16</v>
      </c>
      <c r="G255">
        <v>63</v>
      </c>
      <c r="H255">
        <v>32.935000000000002</v>
      </c>
      <c r="I255">
        <v>0</v>
      </c>
      <c r="J255" t="s">
        <v>200</v>
      </c>
      <c r="K255">
        <f>_xlfn.XLOOKUP(results_tbl[[#This Row],[Track]],calender_tbl[GP Name],calender_tbl[Circuit Length(km)])</f>
        <v>4.9089999999999998</v>
      </c>
      <c r="L255">
        <f>results_tbl[[#This Row],[Laps]]*results_tbl[[#This Row],[Circuit Length(km)]]</f>
        <v>309.267</v>
      </c>
    </row>
    <row r="256" spans="1:12" x14ac:dyDescent="0.25">
      <c r="A256" t="s">
        <v>55</v>
      </c>
      <c r="B256">
        <v>15</v>
      </c>
      <c r="C256">
        <v>23</v>
      </c>
      <c r="D256" t="s">
        <v>114</v>
      </c>
      <c r="E256" t="s">
        <v>212</v>
      </c>
      <c r="F256">
        <v>6</v>
      </c>
      <c r="G256">
        <v>63</v>
      </c>
      <c r="H256">
        <v>57.283999999999999</v>
      </c>
      <c r="I256">
        <v>0</v>
      </c>
      <c r="J256" t="s">
        <v>200</v>
      </c>
      <c r="K256">
        <f>_xlfn.XLOOKUP(results_tbl[[#This Row],[Track]],calender_tbl[GP Name],calender_tbl[Circuit Length(km)])</f>
        <v>4.9089999999999998</v>
      </c>
      <c r="L256">
        <f>results_tbl[[#This Row],[Laps]]*results_tbl[[#This Row],[Circuit Length(km)]]</f>
        <v>309.267</v>
      </c>
    </row>
    <row r="257" spans="1:12" x14ac:dyDescent="0.25">
      <c r="A257" t="s">
        <v>55</v>
      </c>
      <c r="B257" t="s">
        <v>213</v>
      </c>
      <c r="C257">
        <v>63</v>
      </c>
      <c r="D257" t="s">
        <v>65</v>
      </c>
      <c r="E257" t="s">
        <v>210</v>
      </c>
      <c r="F257">
        <v>13</v>
      </c>
      <c r="G257">
        <v>51</v>
      </c>
      <c r="H257" t="s">
        <v>211</v>
      </c>
      <c r="I257">
        <v>0</v>
      </c>
      <c r="J257" t="s">
        <v>200</v>
      </c>
      <c r="K257">
        <f>_xlfn.XLOOKUP(results_tbl[[#This Row],[Track]],calender_tbl[GP Name],calender_tbl[Circuit Length(km)])</f>
        <v>4.9089999999999998</v>
      </c>
      <c r="L257">
        <f>results_tbl[[#This Row],[Laps]]*results_tbl[[#This Row],[Circuit Length(km)]]</f>
        <v>250.35899999999998</v>
      </c>
    </row>
    <row r="258" spans="1:12" x14ac:dyDescent="0.25">
      <c r="A258" t="s">
        <v>55</v>
      </c>
      <c r="B258" t="s">
        <v>213</v>
      </c>
      <c r="C258">
        <v>33</v>
      </c>
      <c r="D258" t="s">
        <v>23</v>
      </c>
      <c r="E258" t="s">
        <v>212</v>
      </c>
      <c r="F258">
        <v>3</v>
      </c>
      <c r="G258">
        <v>50</v>
      </c>
      <c r="H258" t="s">
        <v>211</v>
      </c>
      <c r="I258">
        <v>0</v>
      </c>
      <c r="J258" t="s">
        <v>200</v>
      </c>
      <c r="K258">
        <f>_xlfn.XLOOKUP(results_tbl[[#This Row],[Track]],calender_tbl[GP Name],calender_tbl[Circuit Length(km)])</f>
        <v>4.9089999999999998</v>
      </c>
      <c r="L258">
        <f>results_tbl[[#This Row],[Laps]]*results_tbl[[#This Row],[Circuit Length(km)]]</f>
        <v>245.45</v>
      </c>
    </row>
    <row r="259" spans="1:12" x14ac:dyDescent="0.25">
      <c r="A259" t="s">
        <v>55</v>
      </c>
      <c r="B259" t="s">
        <v>213</v>
      </c>
      <c r="C259">
        <v>20</v>
      </c>
      <c r="D259" t="s">
        <v>183</v>
      </c>
      <c r="E259" t="s">
        <v>214</v>
      </c>
      <c r="F259">
        <v>17</v>
      </c>
      <c r="G259">
        <v>47</v>
      </c>
      <c r="H259" t="s">
        <v>211</v>
      </c>
      <c r="I259">
        <v>0</v>
      </c>
      <c r="J259" t="s">
        <v>200</v>
      </c>
      <c r="K259">
        <f>_xlfn.XLOOKUP(results_tbl[[#This Row],[Track]],calender_tbl[GP Name],calender_tbl[Circuit Length(km)])</f>
        <v>4.9089999999999998</v>
      </c>
      <c r="L259">
        <f>results_tbl[[#This Row],[Laps]]*results_tbl[[#This Row],[Circuit Length(km)]]</f>
        <v>230.72299999999998</v>
      </c>
    </row>
    <row r="260" spans="1:12" x14ac:dyDescent="0.25">
      <c r="A260" t="s">
        <v>55</v>
      </c>
      <c r="B260" t="s">
        <v>213</v>
      </c>
      <c r="C260">
        <v>31</v>
      </c>
      <c r="D260" t="s">
        <v>143</v>
      </c>
      <c r="E260" t="s">
        <v>106</v>
      </c>
      <c r="F260">
        <v>12</v>
      </c>
      <c r="G260">
        <v>27</v>
      </c>
      <c r="H260" t="s">
        <v>211</v>
      </c>
      <c r="I260">
        <v>0</v>
      </c>
      <c r="J260" t="s">
        <v>200</v>
      </c>
      <c r="K260">
        <f>_xlfn.XLOOKUP(results_tbl[[#This Row],[Track]],calender_tbl[GP Name],calender_tbl[Circuit Length(km)])</f>
        <v>4.9089999999999998</v>
      </c>
      <c r="L260">
        <f>results_tbl[[#This Row],[Laps]]*results_tbl[[#This Row],[Circuit Length(km)]]</f>
        <v>132.54300000000001</v>
      </c>
    </row>
    <row r="261" spans="1:12" x14ac:dyDescent="0.25">
      <c r="A261" t="s">
        <v>55</v>
      </c>
      <c r="B261" t="s">
        <v>213</v>
      </c>
      <c r="C261">
        <v>10</v>
      </c>
      <c r="D261" t="s">
        <v>132</v>
      </c>
      <c r="E261" t="s">
        <v>208</v>
      </c>
      <c r="F261">
        <v>4</v>
      </c>
      <c r="G261">
        <v>8</v>
      </c>
      <c r="H261" t="s">
        <v>211</v>
      </c>
      <c r="I261">
        <v>0</v>
      </c>
      <c r="J261" t="s">
        <v>200</v>
      </c>
      <c r="K261">
        <f>_xlfn.XLOOKUP(results_tbl[[#This Row],[Track]],calender_tbl[GP Name],calender_tbl[Circuit Length(km)])</f>
        <v>4.9089999999999998</v>
      </c>
      <c r="L261">
        <f>results_tbl[[#This Row],[Laps]]*results_tbl[[#This Row],[Circuit Length(km)]]</f>
        <v>39.271999999999998</v>
      </c>
    </row>
    <row r="262" spans="1:12" x14ac:dyDescent="0.25">
      <c r="A262" t="s">
        <v>56</v>
      </c>
      <c r="B262">
        <v>1</v>
      </c>
      <c r="C262">
        <v>44</v>
      </c>
      <c r="D262" t="s">
        <v>42</v>
      </c>
      <c r="E262" t="s">
        <v>82</v>
      </c>
      <c r="F262">
        <v>6</v>
      </c>
      <c r="G262">
        <v>58</v>
      </c>
      <c r="H262" s="2">
        <v>7.1056863425925931E-2</v>
      </c>
      <c r="I262">
        <v>25</v>
      </c>
      <c r="J262" t="s">
        <v>200</v>
      </c>
      <c r="K262">
        <f>_xlfn.XLOOKUP(results_tbl[[#This Row],[Track]],calender_tbl[GP Name],calender_tbl[Circuit Length(km)])</f>
        <v>5.3380000000000001</v>
      </c>
      <c r="L262">
        <f>results_tbl[[#This Row],[Laps]]*results_tbl[[#This Row],[Circuit Length(km)]]</f>
        <v>309.60399999999998</v>
      </c>
    </row>
    <row r="263" spans="1:12" x14ac:dyDescent="0.25">
      <c r="A263" t="s">
        <v>56</v>
      </c>
      <c r="B263">
        <v>2</v>
      </c>
      <c r="C263">
        <v>11</v>
      </c>
      <c r="D263" t="s">
        <v>97</v>
      </c>
      <c r="E263" t="s">
        <v>207</v>
      </c>
      <c r="F263">
        <v>3</v>
      </c>
      <c r="G263">
        <v>58</v>
      </c>
      <c r="H263">
        <v>31.632999999999999</v>
      </c>
      <c r="I263">
        <v>18</v>
      </c>
      <c r="J263" t="s">
        <v>200</v>
      </c>
      <c r="K263">
        <f>_xlfn.XLOOKUP(results_tbl[[#This Row],[Track]],calender_tbl[GP Name],calender_tbl[Circuit Length(km)])</f>
        <v>5.3380000000000001</v>
      </c>
      <c r="L263">
        <f>results_tbl[[#This Row],[Laps]]*results_tbl[[#This Row],[Circuit Length(km)]]</f>
        <v>309.60399999999998</v>
      </c>
    </row>
    <row r="264" spans="1:12" x14ac:dyDescent="0.25">
      <c r="A264" t="s">
        <v>56</v>
      </c>
      <c r="B264">
        <v>3</v>
      </c>
      <c r="C264">
        <v>5</v>
      </c>
      <c r="D264" t="s">
        <v>147</v>
      </c>
      <c r="E264" t="s">
        <v>122</v>
      </c>
      <c r="F264">
        <v>11</v>
      </c>
      <c r="G264">
        <v>58</v>
      </c>
      <c r="H264">
        <v>31.96</v>
      </c>
      <c r="I264">
        <v>15</v>
      </c>
      <c r="J264" t="s">
        <v>200</v>
      </c>
      <c r="K264">
        <f>_xlfn.XLOOKUP(results_tbl[[#This Row],[Track]],calender_tbl[GP Name],calender_tbl[Circuit Length(km)])</f>
        <v>5.3380000000000001</v>
      </c>
      <c r="L264">
        <f>results_tbl[[#This Row],[Laps]]*results_tbl[[#This Row],[Circuit Length(km)]]</f>
        <v>309.60399999999998</v>
      </c>
    </row>
    <row r="265" spans="1:12" x14ac:dyDescent="0.25">
      <c r="A265" t="s">
        <v>56</v>
      </c>
      <c r="B265">
        <v>4</v>
      </c>
      <c r="C265">
        <v>16</v>
      </c>
      <c r="D265" t="s">
        <v>120</v>
      </c>
      <c r="E265" t="s">
        <v>122</v>
      </c>
      <c r="F265">
        <v>12</v>
      </c>
      <c r="G265">
        <v>58</v>
      </c>
      <c r="H265">
        <v>33.857999999999997</v>
      </c>
      <c r="I265">
        <v>12</v>
      </c>
      <c r="J265" t="s">
        <v>200</v>
      </c>
      <c r="K265">
        <f>_xlfn.XLOOKUP(results_tbl[[#This Row],[Track]],calender_tbl[GP Name],calender_tbl[Circuit Length(km)])</f>
        <v>5.3380000000000001</v>
      </c>
      <c r="L265">
        <f>results_tbl[[#This Row],[Laps]]*results_tbl[[#This Row],[Circuit Length(km)]]</f>
        <v>309.60399999999998</v>
      </c>
    </row>
    <row r="266" spans="1:12" x14ac:dyDescent="0.25">
      <c r="A266" t="s">
        <v>56</v>
      </c>
      <c r="B266">
        <v>5</v>
      </c>
      <c r="C266">
        <v>55</v>
      </c>
      <c r="D266" t="s">
        <v>18</v>
      </c>
      <c r="E266" t="s">
        <v>205</v>
      </c>
      <c r="F266">
        <v>15</v>
      </c>
      <c r="G266">
        <v>58</v>
      </c>
      <c r="H266">
        <v>34.363</v>
      </c>
      <c r="I266">
        <v>10</v>
      </c>
      <c r="J266" t="s">
        <v>200</v>
      </c>
      <c r="K266">
        <f>_xlfn.XLOOKUP(results_tbl[[#This Row],[Track]],calender_tbl[GP Name],calender_tbl[Circuit Length(km)])</f>
        <v>5.3380000000000001</v>
      </c>
      <c r="L266">
        <f>results_tbl[[#This Row],[Laps]]*results_tbl[[#This Row],[Circuit Length(km)]]</f>
        <v>309.60399999999998</v>
      </c>
    </row>
    <row r="267" spans="1:12" x14ac:dyDescent="0.25">
      <c r="A267" t="s">
        <v>56</v>
      </c>
      <c r="B267">
        <v>6</v>
      </c>
      <c r="C267">
        <v>33</v>
      </c>
      <c r="D267" t="s">
        <v>23</v>
      </c>
      <c r="E267" t="s">
        <v>212</v>
      </c>
      <c r="F267">
        <v>2</v>
      </c>
      <c r="G267">
        <v>58</v>
      </c>
      <c r="H267">
        <v>44.872999999999998</v>
      </c>
      <c r="I267">
        <v>8</v>
      </c>
      <c r="J267" t="s">
        <v>200</v>
      </c>
      <c r="K267">
        <f>_xlfn.XLOOKUP(results_tbl[[#This Row],[Track]],calender_tbl[GP Name],calender_tbl[Circuit Length(km)])</f>
        <v>5.3380000000000001</v>
      </c>
      <c r="L267">
        <f>results_tbl[[#This Row],[Laps]]*results_tbl[[#This Row],[Circuit Length(km)]]</f>
        <v>309.60399999999998</v>
      </c>
    </row>
    <row r="268" spans="1:12" x14ac:dyDescent="0.25">
      <c r="A268" t="s">
        <v>56</v>
      </c>
      <c r="B268">
        <v>7</v>
      </c>
      <c r="C268">
        <v>23</v>
      </c>
      <c r="D268" t="s">
        <v>114</v>
      </c>
      <c r="E268" t="s">
        <v>212</v>
      </c>
      <c r="F268">
        <v>4</v>
      </c>
      <c r="G268">
        <v>58</v>
      </c>
      <c r="H268">
        <v>46.484000000000002</v>
      </c>
      <c r="I268">
        <v>6</v>
      </c>
      <c r="J268" t="s">
        <v>200</v>
      </c>
      <c r="K268">
        <f>_xlfn.XLOOKUP(results_tbl[[#This Row],[Track]],calender_tbl[GP Name],calender_tbl[Circuit Length(km)])</f>
        <v>5.3380000000000001</v>
      </c>
      <c r="L268">
        <f>results_tbl[[#This Row],[Laps]]*results_tbl[[#This Row],[Circuit Length(km)]]</f>
        <v>309.60399999999998</v>
      </c>
    </row>
    <row r="269" spans="1:12" x14ac:dyDescent="0.25">
      <c r="A269" t="s">
        <v>56</v>
      </c>
      <c r="B269">
        <v>8</v>
      </c>
      <c r="C269">
        <v>4</v>
      </c>
      <c r="D269" t="s">
        <v>127</v>
      </c>
      <c r="E269" t="s">
        <v>205</v>
      </c>
      <c r="F269">
        <v>14</v>
      </c>
      <c r="G269">
        <v>58</v>
      </c>
      <c r="H269">
        <v>61.259</v>
      </c>
      <c r="I269">
        <v>5</v>
      </c>
      <c r="J269" t="s">
        <v>206</v>
      </c>
      <c r="K269">
        <f>_xlfn.XLOOKUP(results_tbl[[#This Row],[Track]],calender_tbl[GP Name],calender_tbl[Circuit Length(km)])</f>
        <v>5.3380000000000001</v>
      </c>
      <c r="L269">
        <f>results_tbl[[#This Row],[Laps]]*results_tbl[[#This Row],[Circuit Length(km)]]</f>
        <v>309.60399999999998</v>
      </c>
    </row>
    <row r="270" spans="1:12" x14ac:dyDescent="0.25">
      <c r="A270" t="s">
        <v>56</v>
      </c>
      <c r="B270">
        <v>9</v>
      </c>
      <c r="C270">
        <v>18</v>
      </c>
      <c r="D270" t="s">
        <v>137</v>
      </c>
      <c r="E270" t="s">
        <v>207</v>
      </c>
      <c r="F270">
        <v>1</v>
      </c>
      <c r="G270">
        <v>58</v>
      </c>
      <c r="H270">
        <v>72.352999999999994</v>
      </c>
      <c r="I270">
        <v>2</v>
      </c>
      <c r="J270" t="s">
        <v>200</v>
      </c>
      <c r="K270">
        <f>_xlfn.XLOOKUP(results_tbl[[#This Row],[Track]],calender_tbl[GP Name],calender_tbl[Circuit Length(km)])</f>
        <v>5.3380000000000001</v>
      </c>
      <c r="L270">
        <f>results_tbl[[#This Row],[Laps]]*results_tbl[[#This Row],[Circuit Length(km)]]</f>
        <v>309.60399999999998</v>
      </c>
    </row>
    <row r="271" spans="1:12" x14ac:dyDescent="0.25">
      <c r="A271" t="s">
        <v>56</v>
      </c>
      <c r="B271">
        <v>10</v>
      </c>
      <c r="C271">
        <v>3</v>
      </c>
      <c r="D271" t="s">
        <v>104</v>
      </c>
      <c r="E271" t="s">
        <v>106</v>
      </c>
      <c r="F271">
        <v>5</v>
      </c>
      <c r="G271">
        <v>58</v>
      </c>
      <c r="H271">
        <v>95.46</v>
      </c>
      <c r="I271">
        <v>1</v>
      </c>
      <c r="J271" t="s">
        <v>200</v>
      </c>
      <c r="K271">
        <f>_xlfn.XLOOKUP(results_tbl[[#This Row],[Track]],calender_tbl[GP Name],calender_tbl[Circuit Length(km)])</f>
        <v>5.3380000000000001</v>
      </c>
      <c r="L271">
        <f>results_tbl[[#This Row],[Laps]]*results_tbl[[#This Row],[Circuit Length(km)]]</f>
        <v>309.60399999999998</v>
      </c>
    </row>
    <row r="272" spans="1:12" x14ac:dyDescent="0.25">
      <c r="A272" t="s">
        <v>56</v>
      </c>
      <c r="B272">
        <v>11</v>
      </c>
      <c r="C272">
        <v>31</v>
      </c>
      <c r="D272" t="s">
        <v>143</v>
      </c>
      <c r="E272" t="s">
        <v>106</v>
      </c>
      <c r="F272">
        <v>7</v>
      </c>
      <c r="G272">
        <v>57</v>
      </c>
      <c r="H272" t="s">
        <v>215</v>
      </c>
      <c r="I272">
        <v>0</v>
      </c>
      <c r="J272" t="s">
        <v>200</v>
      </c>
      <c r="K272">
        <f>_xlfn.XLOOKUP(results_tbl[[#This Row],[Track]],calender_tbl[GP Name],calender_tbl[Circuit Length(km)])</f>
        <v>5.3380000000000001</v>
      </c>
      <c r="L272">
        <f>results_tbl[[#This Row],[Laps]]*results_tbl[[#This Row],[Circuit Length(km)]]</f>
        <v>304.26600000000002</v>
      </c>
    </row>
    <row r="273" spans="1:12" x14ac:dyDescent="0.25">
      <c r="A273" t="s">
        <v>56</v>
      </c>
      <c r="B273">
        <v>12</v>
      </c>
      <c r="C273">
        <v>26</v>
      </c>
      <c r="D273" t="s">
        <v>151</v>
      </c>
      <c r="E273" t="s">
        <v>208</v>
      </c>
      <c r="F273">
        <v>16</v>
      </c>
      <c r="G273">
        <v>57</v>
      </c>
      <c r="H273" t="s">
        <v>215</v>
      </c>
      <c r="I273">
        <v>0</v>
      </c>
      <c r="J273" t="s">
        <v>200</v>
      </c>
      <c r="K273">
        <f>_xlfn.XLOOKUP(results_tbl[[#This Row],[Track]],calender_tbl[GP Name],calender_tbl[Circuit Length(km)])</f>
        <v>5.3380000000000001</v>
      </c>
      <c r="L273">
        <f>results_tbl[[#This Row],[Laps]]*results_tbl[[#This Row],[Circuit Length(km)]]</f>
        <v>304.26600000000002</v>
      </c>
    </row>
    <row r="274" spans="1:12" x14ac:dyDescent="0.25">
      <c r="A274" t="s">
        <v>56</v>
      </c>
      <c r="B274">
        <v>13</v>
      </c>
      <c r="C274">
        <v>10</v>
      </c>
      <c r="D274" t="s">
        <v>132</v>
      </c>
      <c r="E274" t="s">
        <v>208</v>
      </c>
      <c r="F274">
        <v>19</v>
      </c>
      <c r="G274">
        <v>57</v>
      </c>
      <c r="H274" t="s">
        <v>215</v>
      </c>
      <c r="I274">
        <v>0</v>
      </c>
      <c r="J274" t="s">
        <v>200</v>
      </c>
      <c r="K274">
        <f>_xlfn.XLOOKUP(results_tbl[[#This Row],[Track]],calender_tbl[GP Name],calender_tbl[Circuit Length(km)])</f>
        <v>5.3380000000000001</v>
      </c>
      <c r="L274">
        <f>results_tbl[[#This Row],[Laps]]*results_tbl[[#This Row],[Circuit Length(km)]]</f>
        <v>304.26600000000002</v>
      </c>
    </row>
    <row r="275" spans="1:12" x14ac:dyDescent="0.25">
      <c r="A275" t="s">
        <v>56</v>
      </c>
      <c r="B275">
        <v>14</v>
      </c>
      <c r="C275">
        <v>77</v>
      </c>
      <c r="D275" t="s">
        <v>32</v>
      </c>
      <c r="E275" t="s">
        <v>82</v>
      </c>
      <c r="F275">
        <v>9</v>
      </c>
      <c r="G275">
        <v>57</v>
      </c>
      <c r="H275" t="s">
        <v>215</v>
      </c>
      <c r="I275">
        <v>0</v>
      </c>
      <c r="J275" t="s">
        <v>200</v>
      </c>
      <c r="K275">
        <f>_xlfn.XLOOKUP(results_tbl[[#This Row],[Track]],calender_tbl[GP Name],calender_tbl[Circuit Length(km)])</f>
        <v>5.3380000000000001</v>
      </c>
      <c r="L275">
        <f>results_tbl[[#This Row],[Laps]]*results_tbl[[#This Row],[Circuit Length(km)]]</f>
        <v>304.26600000000002</v>
      </c>
    </row>
    <row r="276" spans="1:12" x14ac:dyDescent="0.25">
      <c r="A276" t="s">
        <v>56</v>
      </c>
      <c r="B276">
        <v>15</v>
      </c>
      <c r="C276">
        <v>7</v>
      </c>
      <c r="D276" t="s">
        <v>161</v>
      </c>
      <c r="E276" t="s">
        <v>209</v>
      </c>
      <c r="F276">
        <v>8</v>
      </c>
      <c r="G276">
        <v>57</v>
      </c>
      <c r="H276" t="s">
        <v>215</v>
      </c>
      <c r="I276">
        <v>0</v>
      </c>
      <c r="J276" t="s">
        <v>200</v>
      </c>
      <c r="K276">
        <f>_xlfn.XLOOKUP(results_tbl[[#This Row],[Track]],calender_tbl[GP Name],calender_tbl[Circuit Length(km)])</f>
        <v>5.3380000000000001</v>
      </c>
      <c r="L276">
        <f>results_tbl[[#This Row],[Laps]]*results_tbl[[#This Row],[Circuit Length(km)]]</f>
        <v>304.26600000000002</v>
      </c>
    </row>
    <row r="277" spans="1:12" x14ac:dyDescent="0.25">
      <c r="A277" t="s">
        <v>56</v>
      </c>
      <c r="B277">
        <v>16</v>
      </c>
      <c r="C277">
        <v>63</v>
      </c>
      <c r="D277" t="s">
        <v>65</v>
      </c>
      <c r="E277" t="s">
        <v>210</v>
      </c>
      <c r="F277">
        <v>20</v>
      </c>
      <c r="G277">
        <v>57</v>
      </c>
      <c r="H277" t="s">
        <v>215</v>
      </c>
      <c r="I277">
        <v>0</v>
      </c>
      <c r="J277" t="s">
        <v>200</v>
      </c>
      <c r="K277">
        <f>_xlfn.XLOOKUP(results_tbl[[#This Row],[Track]],calender_tbl[GP Name],calender_tbl[Circuit Length(km)])</f>
        <v>5.3380000000000001</v>
      </c>
      <c r="L277">
        <f>results_tbl[[#This Row],[Laps]]*results_tbl[[#This Row],[Circuit Length(km)]]</f>
        <v>304.26600000000002</v>
      </c>
    </row>
    <row r="278" spans="1:12" x14ac:dyDescent="0.25">
      <c r="A278" t="s">
        <v>56</v>
      </c>
      <c r="B278">
        <v>17</v>
      </c>
      <c r="C278">
        <v>20</v>
      </c>
      <c r="D278" t="s">
        <v>183</v>
      </c>
      <c r="E278" t="s">
        <v>214</v>
      </c>
      <c r="F278">
        <v>13</v>
      </c>
      <c r="G278">
        <v>55</v>
      </c>
      <c r="H278" t="s">
        <v>211</v>
      </c>
      <c r="I278">
        <v>0</v>
      </c>
      <c r="J278" t="s">
        <v>200</v>
      </c>
      <c r="K278">
        <f>_xlfn.XLOOKUP(results_tbl[[#This Row],[Track]],calender_tbl[GP Name],calender_tbl[Circuit Length(km)])</f>
        <v>5.3380000000000001</v>
      </c>
      <c r="L278">
        <f>results_tbl[[#This Row],[Laps]]*results_tbl[[#This Row],[Circuit Length(km)]]</f>
        <v>293.59000000000003</v>
      </c>
    </row>
    <row r="279" spans="1:12" x14ac:dyDescent="0.25">
      <c r="A279" t="s">
        <v>56</v>
      </c>
      <c r="B279" t="s">
        <v>213</v>
      </c>
      <c r="C279">
        <v>8</v>
      </c>
      <c r="D279" t="s">
        <v>177</v>
      </c>
      <c r="E279" t="s">
        <v>214</v>
      </c>
      <c r="F279">
        <v>17</v>
      </c>
      <c r="G279">
        <v>49</v>
      </c>
      <c r="H279" t="s">
        <v>211</v>
      </c>
      <c r="I279">
        <v>0</v>
      </c>
      <c r="J279" t="s">
        <v>200</v>
      </c>
      <c r="K279">
        <f>_xlfn.XLOOKUP(results_tbl[[#This Row],[Track]],calender_tbl[GP Name],calender_tbl[Circuit Length(km)])</f>
        <v>5.3380000000000001</v>
      </c>
      <c r="L279">
        <f>results_tbl[[#This Row],[Laps]]*results_tbl[[#This Row],[Circuit Length(km)]]</f>
        <v>261.56200000000001</v>
      </c>
    </row>
    <row r="280" spans="1:12" x14ac:dyDescent="0.25">
      <c r="A280" t="s">
        <v>56</v>
      </c>
      <c r="B280" t="s">
        <v>213</v>
      </c>
      <c r="C280">
        <v>6</v>
      </c>
      <c r="D280" t="s">
        <v>187</v>
      </c>
      <c r="E280" t="s">
        <v>210</v>
      </c>
      <c r="F280">
        <v>18</v>
      </c>
      <c r="G280">
        <v>39</v>
      </c>
      <c r="H280" t="s">
        <v>211</v>
      </c>
      <c r="I280">
        <v>0</v>
      </c>
      <c r="J280" t="s">
        <v>200</v>
      </c>
      <c r="K280">
        <f>_xlfn.XLOOKUP(results_tbl[[#This Row],[Track]],calender_tbl[GP Name],calender_tbl[Circuit Length(km)])</f>
        <v>5.3380000000000001</v>
      </c>
      <c r="L280">
        <f>results_tbl[[#This Row],[Laps]]*results_tbl[[#This Row],[Circuit Length(km)]]</f>
        <v>208.18200000000002</v>
      </c>
    </row>
    <row r="281" spans="1:12" x14ac:dyDescent="0.25">
      <c r="A281" t="s">
        <v>56</v>
      </c>
      <c r="B281" t="s">
        <v>213</v>
      </c>
      <c r="C281">
        <v>99</v>
      </c>
      <c r="D281" t="s">
        <v>167</v>
      </c>
      <c r="E281" t="s">
        <v>209</v>
      </c>
      <c r="F281">
        <v>10</v>
      </c>
      <c r="G281">
        <v>11</v>
      </c>
      <c r="H281" t="s">
        <v>211</v>
      </c>
      <c r="I281">
        <v>0</v>
      </c>
      <c r="J281" t="s">
        <v>200</v>
      </c>
      <c r="K281">
        <f>_xlfn.XLOOKUP(results_tbl[[#This Row],[Track]],calender_tbl[GP Name],calender_tbl[Circuit Length(km)])</f>
        <v>5.3380000000000001</v>
      </c>
      <c r="L281">
        <f>results_tbl[[#This Row],[Laps]]*results_tbl[[#This Row],[Circuit Length(km)]]</f>
        <v>58.718000000000004</v>
      </c>
    </row>
    <row r="282" spans="1:12" x14ac:dyDescent="0.25">
      <c r="A282" t="s">
        <v>60</v>
      </c>
      <c r="B282">
        <v>1</v>
      </c>
      <c r="C282">
        <v>44</v>
      </c>
      <c r="D282" t="s">
        <v>42</v>
      </c>
      <c r="E282" t="s">
        <v>82</v>
      </c>
      <c r="F282">
        <v>1</v>
      </c>
      <c r="G282">
        <v>57</v>
      </c>
      <c r="H282" s="2">
        <v>0.12485549768518518</v>
      </c>
      <c r="I282">
        <v>25</v>
      </c>
      <c r="J282" t="s">
        <v>200</v>
      </c>
      <c r="K282">
        <f>_xlfn.XLOOKUP(results_tbl[[#This Row],[Track]],calender_tbl[GP Name],calender_tbl[Circuit Length(km)])</f>
        <v>5.4119999999999999</v>
      </c>
      <c r="L282">
        <f>results_tbl[[#This Row],[Laps]]*results_tbl[[#This Row],[Circuit Length(km)]]</f>
        <v>308.48399999999998</v>
      </c>
    </row>
    <row r="283" spans="1:12" x14ac:dyDescent="0.25">
      <c r="A283" t="s">
        <v>60</v>
      </c>
      <c r="B283">
        <v>2</v>
      </c>
      <c r="C283">
        <v>33</v>
      </c>
      <c r="D283" t="s">
        <v>23</v>
      </c>
      <c r="E283" t="s">
        <v>212</v>
      </c>
      <c r="F283">
        <v>3</v>
      </c>
      <c r="G283">
        <v>57</v>
      </c>
      <c r="H283">
        <v>1.254</v>
      </c>
      <c r="I283">
        <v>19</v>
      </c>
      <c r="J283" t="s">
        <v>206</v>
      </c>
      <c r="K283">
        <f>_xlfn.XLOOKUP(results_tbl[[#This Row],[Track]],calender_tbl[GP Name],calender_tbl[Circuit Length(km)])</f>
        <v>5.4119999999999999</v>
      </c>
      <c r="L283">
        <f>results_tbl[[#This Row],[Laps]]*results_tbl[[#This Row],[Circuit Length(km)]]</f>
        <v>308.48399999999998</v>
      </c>
    </row>
    <row r="284" spans="1:12" x14ac:dyDescent="0.25">
      <c r="A284" t="s">
        <v>60</v>
      </c>
      <c r="B284">
        <v>3</v>
      </c>
      <c r="C284">
        <v>23</v>
      </c>
      <c r="D284" t="s">
        <v>114</v>
      </c>
      <c r="E284" t="s">
        <v>212</v>
      </c>
      <c r="F284">
        <v>4</v>
      </c>
      <c r="G284">
        <v>57</v>
      </c>
      <c r="H284">
        <v>8.0050000000000008</v>
      </c>
      <c r="I284">
        <v>15</v>
      </c>
      <c r="J284" t="s">
        <v>200</v>
      </c>
      <c r="K284">
        <f>_xlfn.XLOOKUP(results_tbl[[#This Row],[Track]],calender_tbl[GP Name],calender_tbl[Circuit Length(km)])</f>
        <v>5.4119999999999999</v>
      </c>
      <c r="L284">
        <f>results_tbl[[#This Row],[Laps]]*results_tbl[[#This Row],[Circuit Length(km)]]</f>
        <v>308.48399999999998</v>
      </c>
    </row>
    <row r="285" spans="1:12" x14ac:dyDescent="0.25">
      <c r="A285" t="s">
        <v>60</v>
      </c>
      <c r="B285">
        <v>4</v>
      </c>
      <c r="C285">
        <v>4</v>
      </c>
      <c r="D285" t="s">
        <v>127</v>
      </c>
      <c r="E285" t="s">
        <v>205</v>
      </c>
      <c r="F285">
        <v>9</v>
      </c>
      <c r="G285">
        <v>57</v>
      </c>
      <c r="H285">
        <v>11.337</v>
      </c>
      <c r="I285">
        <v>12</v>
      </c>
      <c r="J285" t="s">
        <v>200</v>
      </c>
      <c r="K285">
        <f>_xlfn.XLOOKUP(results_tbl[[#This Row],[Track]],calender_tbl[GP Name],calender_tbl[Circuit Length(km)])</f>
        <v>5.4119999999999999</v>
      </c>
      <c r="L285">
        <f>results_tbl[[#This Row],[Laps]]*results_tbl[[#This Row],[Circuit Length(km)]]</f>
        <v>308.48399999999998</v>
      </c>
    </row>
    <row r="286" spans="1:12" x14ac:dyDescent="0.25">
      <c r="A286" t="s">
        <v>60</v>
      </c>
      <c r="B286">
        <v>5</v>
      </c>
      <c r="C286">
        <v>55</v>
      </c>
      <c r="D286" t="s">
        <v>18</v>
      </c>
      <c r="E286" t="s">
        <v>205</v>
      </c>
      <c r="F286">
        <v>15</v>
      </c>
      <c r="G286">
        <v>57</v>
      </c>
      <c r="H286">
        <v>11.787000000000001</v>
      </c>
      <c r="I286">
        <v>10</v>
      </c>
      <c r="J286" t="s">
        <v>200</v>
      </c>
      <c r="K286">
        <f>_xlfn.XLOOKUP(results_tbl[[#This Row],[Track]],calender_tbl[GP Name],calender_tbl[Circuit Length(km)])</f>
        <v>5.4119999999999999</v>
      </c>
      <c r="L286">
        <f>results_tbl[[#This Row],[Laps]]*results_tbl[[#This Row],[Circuit Length(km)]]</f>
        <v>308.48399999999998</v>
      </c>
    </row>
    <row r="287" spans="1:12" x14ac:dyDescent="0.25">
      <c r="A287" t="s">
        <v>60</v>
      </c>
      <c r="B287">
        <v>6</v>
      </c>
      <c r="C287">
        <v>10</v>
      </c>
      <c r="D287" t="s">
        <v>132</v>
      </c>
      <c r="E287" t="s">
        <v>208</v>
      </c>
      <c r="F287">
        <v>8</v>
      </c>
      <c r="G287">
        <v>57</v>
      </c>
      <c r="H287">
        <v>11.942</v>
      </c>
      <c r="I287">
        <v>8</v>
      </c>
      <c r="J287" t="s">
        <v>200</v>
      </c>
      <c r="K287">
        <f>_xlfn.XLOOKUP(results_tbl[[#This Row],[Track]],calender_tbl[GP Name],calender_tbl[Circuit Length(km)])</f>
        <v>5.4119999999999999</v>
      </c>
      <c r="L287">
        <f>results_tbl[[#This Row],[Laps]]*results_tbl[[#This Row],[Circuit Length(km)]]</f>
        <v>308.48399999999998</v>
      </c>
    </row>
    <row r="288" spans="1:12" x14ac:dyDescent="0.25">
      <c r="A288" t="s">
        <v>60</v>
      </c>
      <c r="B288">
        <v>7</v>
      </c>
      <c r="C288">
        <v>3</v>
      </c>
      <c r="D288" t="s">
        <v>104</v>
      </c>
      <c r="E288" t="s">
        <v>106</v>
      </c>
      <c r="F288">
        <v>6</v>
      </c>
      <c r="G288">
        <v>57</v>
      </c>
      <c r="H288">
        <v>19.367999999999999</v>
      </c>
      <c r="I288">
        <v>6</v>
      </c>
      <c r="J288" t="s">
        <v>200</v>
      </c>
      <c r="K288">
        <f>_xlfn.XLOOKUP(results_tbl[[#This Row],[Track]],calender_tbl[GP Name],calender_tbl[Circuit Length(km)])</f>
        <v>5.4119999999999999</v>
      </c>
      <c r="L288">
        <f>results_tbl[[#This Row],[Laps]]*results_tbl[[#This Row],[Circuit Length(km)]]</f>
        <v>308.48399999999998</v>
      </c>
    </row>
    <row r="289" spans="1:12" x14ac:dyDescent="0.25">
      <c r="A289" t="s">
        <v>60</v>
      </c>
      <c r="B289">
        <v>8</v>
      </c>
      <c r="C289">
        <v>77</v>
      </c>
      <c r="D289" t="s">
        <v>32</v>
      </c>
      <c r="E289" t="s">
        <v>82</v>
      </c>
      <c r="F289">
        <v>2</v>
      </c>
      <c r="G289">
        <v>57</v>
      </c>
      <c r="H289">
        <v>19.68</v>
      </c>
      <c r="I289">
        <v>4</v>
      </c>
      <c r="J289" t="s">
        <v>200</v>
      </c>
      <c r="K289">
        <f>_xlfn.XLOOKUP(results_tbl[[#This Row],[Track]],calender_tbl[GP Name],calender_tbl[Circuit Length(km)])</f>
        <v>5.4119999999999999</v>
      </c>
      <c r="L289">
        <f>results_tbl[[#This Row],[Laps]]*results_tbl[[#This Row],[Circuit Length(km)]]</f>
        <v>308.48399999999998</v>
      </c>
    </row>
    <row r="290" spans="1:12" x14ac:dyDescent="0.25">
      <c r="A290" t="s">
        <v>60</v>
      </c>
      <c r="B290">
        <v>9</v>
      </c>
      <c r="C290">
        <v>31</v>
      </c>
      <c r="D290" t="s">
        <v>143</v>
      </c>
      <c r="E290" t="s">
        <v>106</v>
      </c>
      <c r="F290">
        <v>7</v>
      </c>
      <c r="G290">
        <v>57</v>
      </c>
      <c r="H290">
        <v>22.803000000000001</v>
      </c>
      <c r="I290">
        <v>2</v>
      </c>
      <c r="J290" t="s">
        <v>200</v>
      </c>
      <c r="K290">
        <f>_xlfn.XLOOKUP(results_tbl[[#This Row],[Track]],calender_tbl[GP Name],calender_tbl[Circuit Length(km)])</f>
        <v>5.4119999999999999</v>
      </c>
      <c r="L290">
        <f>results_tbl[[#This Row],[Laps]]*results_tbl[[#This Row],[Circuit Length(km)]]</f>
        <v>308.48399999999998</v>
      </c>
    </row>
    <row r="291" spans="1:12" x14ac:dyDescent="0.25">
      <c r="A291" t="s">
        <v>60</v>
      </c>
      <c r="B291">
        <v>10</v>
      </c>
      <c r="C291">
        <v>16</v>
      </c>
      <c r="D291" t="s">
        <v>120</v>
      </c>
      <c r="E291" t="s">
        <v>122</v>
      </c>
      <c r="F291">
        <v>12</v>
      </c>
      <c r="G291">
        <v>56</v>
      </c>
      <c r="H291" t="s">
        <v>215</v>
      </c>
      <c r="I291">
        <v>1</v>
      </c>
      <c r="J291" t="s">
        <v>200</v>
      </c>
      <c r="K291">
        <f>_xlfn.XLOOKUP(results_tbl[[#This Row],[Track]],calender_tbl[GP Name],calender_tbl[Circuit Length(km)])</f>
        <v>5.4119999999999999</v>
      </c>
      <c r="L291">
        <f>results_tbl[[#This Row],[Laps]]*results_tbl[[#This Row],[Circuit Length(km)]]</f>
        <v>303.072</v>
      </c>
    </row>
    <row r="292" spans="1:12" x14ac:dyDescent="0.25">
      <c r="A292" t="s">
        <v>60</v>
      </c>
      <c r="B292">
        <v>11</v>
      </c>
      <c r="C292">
        <v>26</v>
      </c>
      <c r="D292" t="s">
        <v>151</v>
      </c>
      <c r="E292" t="s">
        <v>208</v>
      </c>
      <c r="F292">
        <v>10</v>
      </c>
      <c r="G292">
        <v>56</v>
      </c>
      <c r="H292" t="s">
        <v>215</v>
      </c>
      <c r="I292">
        <v>0</v>
      </c>
      <c r="J292" t="s">
        <v>200</v>
      </c>
      <c r="K292">
        <f>_xlfn.XLOOKUP(results_tbl[[#This Row],[Track]],calender_tbl[GP Name],calender_tbl[Circuit Length(km)])</f>
        <v>5.4119999999999999</v>
      </c>
      <c r="L292">
        <f>results_tbl[[#This Row],[Laps]]*results_tbl[[#This Row],[Circuit Length(km)]]</f>
        <v>303.072</v>
      </c>
    </row>
    <row r="293" spans="1:12" x14ac:dyDescent="0.25">
      <c r="A293" t="s">
        <v>60</v>
      </c>
      <c r="B293">
        <v>12</v>
      </c>
      <c r="C293">
        <v>63</v>
      </c>
      <c r="D293" t="s">
        <v>65</v>
      </c>
      <c r="E293" t="s">
        <v>210</v>
      </c>
      <c r="F293">
        <v>14</v>
      </c>
      <c r="G293">
        <v>56</v>
      </c>
      <c r="H293" t="s">
        <v>215</v>
      </c>
      <c r="I293">
        <v>0</v>
      </c>
      <c r="J293" t="s">
        <v>200</v>
      </c>
      <c r="K293">
        <f>_xlfn.XLOOKUP(results_tbl[[#This Row],[Track]],calender_tbl[GP Name],calender_tbl[Circuit Length(km)])</f>
        <v>5.4119999999999999</v>
      </c>
      <c r="L293">
        <f>results_tbl[[#This Row],[Laps]]*results_tbl[[#This Row],[Circuit Length(km)]]</f>
        <v>303.072</v>
      </c>
    </row>
    <row r="294" spans="1:12" x14ac:dyDescent="0.25">
      <c r="A294" t="s">
        <v>60</v>
      </c>
      <c r="B294">
        <v>13</v>
      </c>
      <c r="C294">
        <v>5</v>
      </c>
      <c r="D294" t="s">
        <v>147</v>
      </c>
      <c r="E294" t="s">
        <v>122</v>
      </c>
      <c r="F294">
        <v>11</v>
      </c>
      <c r="G294">
        <v>56</v>
      </c>
      <c r="H294" t="s">
        <v>215</v>
      </c>
      <c r="I294">
        <v>0</v>
      </c>
      <c r="J294" t="s">
        <v>200</v>
      </c>
      <c r="K294">
        <f>_xlfn.XLOOKUP(results_tbl[[#This Row],[Track]],calender_tbl[GP Name],calender_tbl[Circuit Length(km)])</f>
        <v>5.4119999999999999</v>
      </c>
      <c r="L294">
        <f>results_tbl[[#This Row],[Laps]]*results_tbl[[#This Row],[Circuit Length(km)]]</f>
        <v>303.072</v>
      </c>
    </row>
    <row r="295" spans="1:12" x14ac:dyDescent="0.25">
      <c r="A295" t="s">
        <v>60</v>
      </c>
      <c r="B295">
        <v>14</v>
      </c>
      <c r="C295">
        <v>6</v>
      </c>
      <c r="D295" t="s">
        <v>187</v>
      </c>
      <c r="E295" t="s">
        <v>210</v>
      </c>
      <c r="F295">
        <v>20</v>
      </c>
      <c r="G295">
        <v>56</v>
      </c>
      <c r="H295" t="s">
        <v>215</v>
      </c>
      <c r="I295">
        <v>0</v>
      </c>
      <c r="J295" t="s">
        <v>200</v>
      </c>
      <c r="K295">
        <f>_xlfn.XLOOKUP(results_tbl[[#This Row],[Track]],calender_tbl[GP Name],calender_tbl[Circuit Length(km)])</f>
        <v>5.4119999999999999</v>
      </c>
      <c r="L295">
        <f>results_tbl[[#This Row],[Laps]]*results_tbl[[#This Row],[Circuit Length(km)]]</f>
        <v>303.072</v>
      </c>
    </row>
    <row r="296" spans="1:12" x14ac:dyDescent="0.25">
      <c r="A296" t="s">
        <v>60</v>
      </c>
      <c r="B296">
        <v>15</v>
      </c>
      <c r="C296">
        <v>7</v>
      </c>
      <c r="D296" t="s">
        <v>161</v>
      </c>
      <c r="E296" t="s">
        <v>209</v>
      </c>
      <c r="F296">
        <v>17</v>
      </c>
      <c r="G296">
        <v>56</v>
      </c>
      <c r="H296" t="s">
        <v>215</v>
      </c>
      <c r="I296">
        <v>0</v>
      </c>
      <c r="J296" t="s">
        <v>200</v>
      </c>
      <c r="K296">
        <f>_xlfn.XLOOKUP(results_tbl[[#This Row],[Track]],calender_tbl[GP Name],calender_tbl[Circuit Length(km)])</f>
        <v>5.4119999999999999</v>
      </c>
      <c r="L296">
        <f>results_tbl[[#This Row],[Laps]]*results_tbl[[#This Row],[Circuit Length(km)]]</f>
        <v>303.072</v>
      </c>
    </row>
    <row r="297" spans="1:12" x14ac:dyDescent="0.25">
      <c r="A297" t="s">
        <v>60</v>
      </c>
      <c r="B297">
        <v>16</v>
      </c>
      <c r="C297">
        <v>99</v>
      </c>
      <c r="D297" t="s">
        <v>167</v>
      </c>
      <c r="E297" t="s">
        <v>209</v>
      </c>
      <c r="F297">
        <v>16</v>
      </c>
      <c r="G297">
        <v>56</v>
      </c>
      <c r="H297" t="s">
        <v>215</v>
      </c>
      <c r="I297">
        <v>0</v>
      </c>
      <c r="J297" t="s">
        <v>200</v>
      </c>
      <c r="K297">
        <f>_xlfn.XLOOKUP(results_tbl[[#This Row],[Track]],calender_tbl[GP Name],calender_tbl[Circuit Length(km)])</f>
        <v>5.4119999999999999</v>
      </c>
      <c r="L297">
        <f>results_tbl[[#This Row],[Laps]]*results_tbl[[#This Row],[Circuit Length(km)]]</f>
        <v>303.072</v>
      </c>
    </row>
    <row r="298" spans="1:12" x14ac:dyDescent="0.25">
      <c r="A298" t="s">
        <v>60</v>
      </c>
      <c r="B298">
        <v>17</v>
      </c>
      <c r="C298">
        <v>20</v>
      </c>
      <c r="D298" t="s">
        <v>183</v>
      </c>
      <c r="E298" t="s">
        <v>214</v>
      </c>
      <c r="F298">
        <v>18</v>
      </c>
      <c r="G298">
        <v>56</v>
      </c>
      <c r="H298" t="s">
        <v>215</v>
      </c>
      <c r="I298">
        <v>0</v>
      </c>
      <c r="J298" t="s">
        <v>200</v>
      </c>
      <c r="K298">
        <f>_xlfn.XLOOKUP(results_tbl[[#This Row],[Track]],calender_tbl[GP Name],calender_tbl[Circuit Length(km)])</f>
        <v>5.4119999999999999</v>
      </c>
      <c r="L298">
        <f>results_tbl[[#This Row],[Laps]]*results_tbl[[#This Row],[Circuit Length(km)]]</f>
        <v>303.072</v>
      </c>
    </row>
    <row r="299" spans="1:12" x14ac:dyDescent="0.25">
      <c r="A299" t="s">
        <v>60</v>
      </c>
      <c r="B299">
        <v>18</v>
      </c>
      <c r="C299">
        <v>11</v>
      </c>
      <c r="D299" t="s">
        <v>97</v>
      </c>
      <c r="E299" t="s">
        <v>207</v>
      </c>
      <c r="F299">
        <v>5</v>
      </c>
      <c r="G299">
        <v>53</v>
      </c>
      <c r="H299" t="s">
        <v>211</v>
      </c>
      <c r="I299">
        <v>0</v>
      </c>
      <c r="J299" t="s">
        <v>200</v>
      </c>
      <c r="K299">
        <f>_xlfn.XLOOKUP(results_tbl[[#This Row],[Track]],calender_tbl[GP Name],calender_tbl[Circuit Length(km)])</f>
        <v>5.4119999999999999</v>
      </c>
      <c r="L299">
        <f>results_tbl[[#This Row],[Laps]]*results_tbl[[#This Row],[Circuit Length(km)]]</f>
        <v>286.83600000000001</v>
      </c>
    </row>
    <row r="300" spans="1:12" x14ac:dyDescent="0.25">
      <c r="A300" t="s">
        <v>60</v>
      </c>
      <c r="B300" t="s">
        <v>213</v>
      </c>
      <c r="C300">
        <v>18</v>
      </c>
      <c r="D300" t="s">
        <v>137</v>
      </c>
      <c r="E300" t="s">
        <v>207</v>
      </c>
      <c r="F300">
        <v>13</v>
      </c>
      <c r="G300">
        <v>2</v>
      </c>
      <c r="H300" t="s">
        <v>211</v>
      </c>
      <c r="I300">
        <v>0</v>
      </c>
      <c r="J300" t="s">
        <v>200</v>
      </c>
      <c r="K300">
        <f>_xlfn.XLOOKUP(results_tbl[[#This Row],[Track]],calender_tbl[GP Name],calender_tbl[Circuit Length(km)])</f>
        <v>5.4119999999999999</v>
      </c>
      <c r="L300">
        <f>results_tbl[[#This Row],[Laps]]*results_tbl[[#This Row],[Circuit Length(km)]]</f>
        <v>10.824</v>
      </c>
    </row>
    <row r="301" spans="1:12" x14ac:dyDescent="0.25">
      <c r="A301" t="s">
        <v>60</v>
      </c>
      <c r="B301" t="s">
        <v>213</v>
      </c>
      <c r="C301">
        <v>8</v>
      </c>
      <c r="D301" t="s">
        <v>177</v>
      </c>
      <c r="E301" t="s">
        <v>214</v>
      </c>
      <c r="F301">
        <v>19</v>
      </c>
      <c r="G301">
        <v>0</v>
      </c>
      <c r="H301" t="s">
        <v>211</v>
      </c>
      <c r="I301">
        <v>0</v>
      </c>
      <c r="J301" t="s">
        <v>200</v>
      </c>
      <c r="K301">
        <f>_xlfn.XLOOKUP(results_tbl[[#This Row],[Track]],calender_tbl[GP Name],calender_tbl[Circuit Length(km)])</f>
        <v>5.4119999999999999</v>
      </c>
      <c r="L301">
        <f>results_tbl[[#This Row],[Laps]]*results_tbl[[#This Row],[Circuit Length(km)]]</f>
        <v>0</v>
      </c>
    </row>
    <row r="302" spans="1:12" x14ac:dyDescent="0.25">
      <c r="A302" t="s">
        <v>61</v>
      </c>
      <c r="B302">
        <v>1</v>
      </c>
      <c r="C302">
        <v>11</v>
      </c>
      <c r="D302" t="s">
        <v>97</v>
      </c>
      <c r="E302" t="s">
        <v>207</v>
      </c>
      <c r="F302">
        <v>5</v>
      </c>
      <c r="G302">
        <v>87</v>
      </c>
      <c r="H302" s="2">
        <v>6.3369375000000006E-2</v>
      </c>
      <c r="I302">
        <v>25</v>
      </c>
      <c r="J302" t="s">
        <v>200</v>
      </c>
      <c r="K302">
        <f>_xlfn.XLOOKUP(results_tbl[[#This Row],[Track]],calender_tbl[GP Name],calender_tbl[Circuit Length(km)])</f>
        <v>3.5430000000000001</v>
      </c>
      <c r="L302">
        <f>results_tbl[[#This Row],[Laps]]*results_tbl[[#This Row],[Circuit Length(km)]]</f>
        <v>308.24099999999999</v>
      </c>
    </row>
    <row r="303" spans="1:12" x14ac:dyDescent="0.25">
      <c r="A303" t="s">
        <v>61</v>
      </c>
      <c r="B303">
        <v>2</v>
      </c>
      <c r="C303">
        <v>31</v>
      </c>
      <c r="D303" t="s">
        <v>143</v>
      </c>
      <c r="E303" t="s">
        <v>106</v>
      </c>
      <c r="F303">
        <v>11</v>
      </c>
      <c r="G303">
        <v>87</v>
      </c>
      <c r="H303">
        <v>10.518000000000001</v>
      </c>
      <c r="I303">
        <v>18</v>
      </c>
      <c r="J303" t="s">
        <v>200</v>
      </c>
      <c r="K303">
        <f>_xlfn.XLOOKUP(results_tbl[[#This Row],[Track]],calender_tbl[GP Name],calender_tbl[Circuit Length(km)])</f>
        <v>3.5430000000000001</v>
      </c>
      <c r="L303">
        <f>results_tbl[[#This Row],[Laps]]*results_tbl[[#This Row],[Circuit Length(km)]]</f>
        <v>308.24099999999999</v>
      </c>
    </row>
    <row r="304" spans="1:12" x14ac:dyDescent="0.25">
      <c r="A304" t="s">
        <v>61</v>
      </c>
      <c r="B304">
        <v>3</v>
      </c>
      <c r="C304">
        <v>18</v>
      </c>
      <c r="D304" t="s">
        <v>137</v>
      </c>
      <c r="E304" t="s">
        <v>207</v>
      </c>
      <c r="F304">
        <v>10</v>
      </c>
      <c r="G304">
        <v>87</v>
      </c>
      <c r="H304">
        <v>11.869</v>
      </c>
      <c r="I304">
        <v>15</v>
      </c>
      <c r="J304" t="s">
        <v>200</v>
      </c>
      <c r="K304">
        <f>_xlfn.XLOOKUP(results_tbl[[#This Row],[Track]],calender_tbl[GP Name],calender_tbl[Circuit Length(km)])</f>
        <v>3.5430000000000001</v>
      </c>
      <c r="L304">
        <f>results_tbl[[#This Row],[Laps]]*results_tbl[[#This Row],[Circuit Length(km)]]</f>
        <v>308.24099999999999</v>
      </c>
    </row>
    <row r="305" spans="1:12" x14ac:dyDescent="0.25">
      <c r="A305" t="s">
        <v>61</v>
      </c>
      <c r="B305">
        <v>4</v>
      </c>
      <c r="C305">
        <v>55</v>
      </c>
      <c r="D305" t="s">
        <v>18</v>
      </c>
      <c r="E305" t="s">
        <v>205</v>
      </c>
      <c r="F305">
        <v>8</v>
      </c>
      <c r="G305">
        <v>87</v>
      </c>
      <c r="H305">
        <v>12.58</v>
      </c>
      <c r="I305">
        <v>12</v>
      </c>
      <c r="J305" t="s">
        <v>200</v>
      </c>
      <c r="K305">
        <f>_xlfn.XLOOKUP(results_tbl[[#This Row],[Track]],calender_tbl[GP Name],calender_tbl[Circuit Length(km)])</f>
        <v>3.5430000000000001</v>
      </c>
      <c r="L305">
        <f>results_tbl[[#This Row],[Laps]]*results_tbl[[#This Row],[Circuit Length(km)]]</f>
        <v>308.24099999999999</v>
      </c>
    </row>
    <row r="306" spans="1:12" x14ac:dyDescent="0.25">
      <c r="A306" t="s">
        <v>61</v>
      </c>
      <c r="B306">
        <v>5</v>
      </c>
      <c r="C306">
        <v>3</v>
      </c>
      <c r="D306" t="s">
        <v>104</v>
      </c>
      <c r="E306" t="s">
        <v>106</v>
      </c>
      <c r="F306">
        <v>7</v>
      </c>
      <c r="G306">
        <v>87</v>
      </c>
      <c r="H306">
        <v>13.33</v>
      </c>
      <c r="I306">
        <v>10</v>
      </c>
      <c r="J306" t="s">
        <v>200</v>
      </c>
      <c r="K306">
        <f>_xlfn.XLOOKUP(results_tbl[[#This Row],[Track]],calender_tbl[GP Name],calender_tbl[Circuit Length(km)])</f>
        <v>3.5430000000000001</v>
      </c>
      <c r="L306">
        <f>results_tbl[[#This Row],[Laps]]*results_tbl[[#This Row],[Circuit Length(km)]]</f>
        <v>308.24099999999999</v>
      </c>
    </row>
    <row r="307" spans="1:12" x14ac:dyDescent="0.25">
      <c r="A307" t="s">
        <v>61</v>
      </c>
      <c r="B307">
        <v>6</v>
      </c>
      <c r="C307">
        <v>23</v>
      </c>
      <c r="D307" t="s">
        <v>114</v>
      </c>
      <c r="E307" t="s">
        <v>212</v>
      </c>
      <c r="F307">
        <v>12</v>
      </c>
      <c r="G307">
        <v>87</v>
      </c>
      <c r="H307">
        <v>13.842000000000001</v>
      </c>
      <c r="I307">
        <v>8</v>
      </c>
      <c r="J307" t="s">
        <v>200</v>
      </c>
      <c r="K307">
        <f>_xlfn.XLOOKUP(results_tbl[[#This Row],[Track]],calender_tbl[GP Name],calender_tbl[Circuit Length(km)])</f>
        <v>3.5430000000000001</v>
      </c>
      <c r="L307">
        <f>results_tbl[[#This Row],[Laps]]*results_tbl[[#This Row],[Circuit Length(km)]]</f>
        <v>308.24099999999999</v>
      </c>
    </row>
    <row r="308" spans="1:12" x14ac:dyDescent="0.25">
      <c r="A308" t="s">
        <v>61</v>
      </c>
      <c r="B308">
        <v>7</v>
      </c>
      <c r="C308">
        <v>26</v>
      </c>
      <c r="D308" t="s">
        <v>151</v>
      </c>
      <c r="E308" t="s">
        <v>208</v>
      </c>
      <c r="F308">
        <v>6</v>
      </c>
      <c r="G308">
        <v>87</v>
      </c>
      <c r="H308">
        <v>14.534000000000001</v>
      </c>
      <c r="I308">
        <v>6</v>
      </c>
      <c r="J308" t="s">
        <v>200</v>
      </c>
      <c r="K308">
        <f>_xlfn.XLOOKUP(results_tbl[[#This Row],[Track]],calender_tbl[GP Name],calender_tbl[Circuit Length(km)])</f>
        <v>3.5430000000000001</v>
      </c>
      <c r="L308">
        <f>results_tbl[[#This Row],[Laps]]*results_tbl[[#This Row],[Circuit Length(km)]]</f>
        <v>308.24099999999999</v>
      </c>
    </row>
    <row r="309" spans="1:12" x14ac:dyDescent="0.25">
      <c r="A309" t="s">
        <v>61</v>
      </c>
      <c r="B309">
        <v>8</v>
      </c>
      <c r="C309">
        <v>77</v>
      </c>
      <c r="D309" t="s">
        <v>32</v>
      </c>
      <c r="E309" t="s">
        <v>82</v>
      </c>
      <c r="F309">
        <v>1</v>
      </c>
      <c r="G309">
        <v>87</v>
      </c>
      <c r="H309">
        <v>15.388999999999999</v>
      </c>
      <c r="I309">
        <v>4</v>
      </c>
      <c r="J309" t="s">
        <v>200</v>
      </c>
      <c r="K309">
        <f>_xlfn.XLOOKUP(results_tbl[[#This Row],[Track]],calender_tbl[GP Name],calender_tbl[Circuit Length(km)])</f>
        <v>3.5430000000000001</v>
      </c>
      <c r="L309">
        <f>results_tbl[[#This Row],[Laps]]*results_tbl[[#This Row],[Circuit Length(km)]]</f>
        <v>308.24099999999999</v>
      </c>
    </row>
    <row r="310" spans="1:12" x14ac:dyDescent="0.25">
      <c r="A310" t="s">
        <v>61</v>
      </c>
      <c r="B310">
        <v>9</v>
      </c>
      <c r="C310">
        <v>63</v>
      </c>
      <c r="D310" t="s">
        <v>65</v>
      </c>
      <c r="E310" t="s">
        <v>82</v>
      </c>
      <c r="F310">
        <v>2</v>
      </c>
      <c r="G310">
        <v>87</v>
      </c>
      <c r="H310">
        <v>18.556000000000001</v>
      </c>
      <c r="I310">
        <v>3</v>
      </c>
      <c r="J310" t="s">
        <v>206</v>
      </c>
      <c r="K310">
        <f>_xlfn.XLOOKUP(results_tbl[[#This Row],[Track]],calender_tbl[GP Name],calender_tbl[Circuit Length(km)])</f>
        <v>3.5430000000000001</v>
      </c>
      <c r="L310">
        <f>results_tbl[[#This Row],[Laps]]*results_tbl[[#This Row],[Circuit Length(km)]]</f>
        <v>308.24099999999999</v>
      </c>
    </row>
    <row r="311" spans="1:12" x14ac:dyDescent="0.25">
      <c r="A311" t="s">
        <v>61</v>
      </c>
      <c r="B311">
        <v>10</v>
      </c>
      <c r="C311">
        <v>4</v>
      </c>
      <c r="D311" t="s">
        <v>127</v>
      </c>
      <c r="E311" t="s">
        <v>205</v>
      </c>
      <c r="F311">
        <v>15</v>
      </c>
      <c r="G311">
        <v>87</v>
      </c>
      <c r="H311">
        <v>19.541</v>
      </c>
      <c r="I311">
        <v>1</v>
      </c>
      <c r="J311" t="s">
        <v>200</v>
      </c>
      <c r="K311">
        <f>_xlfn.XLOOKUP(results_tbl[[#This Row],[Track]],calender_tbl[GP Name],calender_tbl[Circuit Length(km)])</f>
        <v>3.5430000000000001</v>
      </c>
      <c r="L311">
        <f>results_tbl[[#This Row],[Laps]]*results_tbl[[#This Row],[Circuit Length(km)]]</f>
        <v>308.24099999999999</v>
      </c>
    </row>
    <row r="312" spans="1:12" x14ac:dyDescent="0.25">
      <c r="A312" t="s">
        <v>61</v>
      </c>
      <c r="B312">
        <v>11</v>
      </c>
      <c r="C312">
        <v>10</v>
      </c>
      <c r="D312" t="s">
        <v>132</v>
      </c>
      <c r="E312" t="s">
        <v>208</v>
      </c>
      <c r="F312">
        <v>9</v>
      </c>
      <c r="G312">
        <v>87</v>
      </c>
      <c r="H312">
        <v>20.527000000000001</v>
      </c>
      <c r="I312">
        <v>0</v>
      </c>
      <c r="J312" t="s">
        <v>200</v>
      </c>
      <c r="K312">
        <f>_xlfn.XLOOKUP(results_tbl[[#This Row],[Track]],calender_tbl[GP Name],calender_tbl[Circuit Length(km)])</f>
        <v>3.5430000000000001</v>
      </c>
      <c r="L312">
        <f>results_tbl[[#This Row],[Laps]]*results_tbl[[#This Row],[Circuit Length(km)]]</f>
        <v>308.24099999999999</v>
      </c>
    </row>
    <row r="313" spans="1:12" x14ac:dyDescent="0.25">
      <c r="A313" t="s">
        <v>61</v>
      </c>
      <c r="B313">
        <v>12</v>
      </c>
      <c r="C313">
        <v>5</v>
      </c>
      <c r="D313" t="s">
        <v>147</v>
      </c>
      <c r="E313" t="s">
        <v>122</v>
      </c>
      <c r="F313">
        <v>13</v>
      </c>
      <c r="G313">
        <v>87</v>
      </c>
      <c r="H313">
        <v>22.611000000000001</v>
      </c>
      <c r="I313">
        <v>0</v>
      </c>
      <c r="J313" t="s">
        <v>200</v>
      </c>
      <c r="K313">
        <f>_xlfn.XLOOKUP(results_tbl[[#This Row],[Track]],calender_tbl[GP Name],calender_tbl[Circuit Length(km)])</f>
        <v>3.5430000000000001</v>
      </c>
      <c r="L313">
        <f>results_tbl[[#This Row],[Laps]]*results_tbl[[#This Row],[Circuit Length(km)]]</f>
        <v>308.24099999999999</v>
      </c>
    </row>
    <row r="314" spans="1:12" x14ac:dyDescent="0.25">
      <c r="A314" t="s">
        <v>61</v>
      </c>
      <c r="B314">
        <v>13</v>
      </c>
      <c r="C314">
        <v>99</v>
      </c>
      <c r="D314" t="s">
        <v>167</v>
      </c>
      <c r="E314" t="s">
        <v>209</v>
      </c>
      <c r="F314">
        <v>14</v>
      </c>
      <c r="G314">
        <v>87</v>
      </c>
      <c r="H314">
        <v>24.111000000000001</v>
      </c>
      <c r="I314">
        <v>0</v>
      </c>
      <c r="J314" t="s">
        <v>200</v>
      </c>
      <c r="K314">
        <f>_xlfn.XLOOKUP(results_tbl[[#This Row],[Track]],calender_tbl[GP Name],calender_tbl[Circuit Length(km)])</f>
        <v>3.5430000000000001</v>
      </c>
      <c r="L314">
        <f>results_tbl[[#This Row],[Laps]]*results_tbl[[#This Row],[Circuit Length(km)]]</f>
        <v>308.24099999999999</v>
      </c>
    </row>
    <row r="315" spans="1:12" x14ac:dyDescent="0.25">
      <c r="A315" t="s">
        <v>61</v>
      </c>
      <c r="B315">
        <v>14</v>
      </c>
      <c r="C315">
        <v>7</v>
      </c>
      <c r="D315" t="s">
        <v>161</v>
      </c>
      <c r="E315" t="s">
        <v>209</v>
      </c>
      <c r="F315">
        <v>19</v>
      </c>
      <c r="G315">
        <v>87</v>
      </c>
      <c r="H315">
        <v>26.152999999999999</v>
      </c>
      <c r="I315">
        <v>0</v>
      </c>
      <c r="J315" t="s">
        <v>200</v>
      </c>
      <c r="K315">
        <f>_xlfn.XLOOKUP(results_tbl[[#This Row],[Track]],calender_tbl[GP Name],calender_tbl[Circuit Length(km)])</f>
        <v>3.5430000000000001</v>
      </c>
      <c r="L315">
        <f>results_tbl[[#This Row],[Laps]]*results_tbl[[#This Row],[Circuit Length(km)]]</f>
        <v>308.24099999999999</v>
      </c>
    </row>
    <row r="316" spans="1:12" x14ac:dyDescent="0.25">
      <c r="A316" t="s">
        <v>61</v>
      </c>
      <c r="B316">
        <v>15</v>
      </c>
      <c r="C316">
        <v>20</v>
      </c>
      <c r="D316" t="s">
        <v>183</v>
      </c>
      <c r="E316" t="s">
        <v>214</v>
      </c>
      <c r="F316">
        <v>16</v>
      </c>
      <c r="G316">
        <v>87</v>
      </c>
      <c r="H316">
        <v>32.369999999999997</v>
      </c>
      <c r="I316">
        <v>0</v>
      </c>
      <c r="J316" t="s">
        <v>200</v>
      </c>
      <c r="K316">
        <f>_xlfn.XLOOKUP(results_tbl[[#This Row],[Track]],calender_tbl[GP Name],calender_tbl[Circuit Length(km)])</f>
        <v>3.5430000000000001</v>
      </c>
      <c r="L316">
        <f>results_tbl[[#This Row],[Laps]]*results_tbl[[#This Row],[Circuit Length(km)]]</f>
        <v>308.24099999999999</v>
      </c>
    </row>
    <row r="317" spans="1:12" x14ac:dyDescent="0.25">
      <c r="A317" t="s">
        <v>61</v>
      </c>
      <c r="B317">
        <v>16</v>
      </c>
      <c r="C317">
        <v>89</v>
      </c>
      <c r="D317" t="s">
        <v>191</v>
      </c>
      <c r="E317" t="s">
        <v>210</v>
      </c>
      <c r="F317">
        <v>18</v>
      </c>
      <c r="G317">
        <v>87</v>
      </c>
      <c r="H317">
        <v>33.673999999999999</v>
      </c>
      <c r="I317">
        <v>0</v>
      </c>
      <c r="J317" t="s">
        <v>200</v>
      </c>
      <c r="K317">
        <f>_xlfn.XLOOKUP(results_tbl[[#This Row],[Track]],calender_tbl[GP Name],calender_tbl[Circuit Length(km)])</f>
        <v>3.5430000000000001</v>
      </c>
      <c r="L317">
        <f>results_tbl[[#This Row],[Laps]]*results_tbl[[#This Row],[Circuit Length(km)]]</f>
        <v>308.24099999999999</v>
      </c>
    </row>
    <row r="318" spans="1:12" x14ac:dyDescent="0.25">
      <c r="A318" t="s">
        <v>61</v>
      </c>
      <c r="B318">
        <v>17</v>
      </c>
      <c r="C318">
        <v>51</v>
      </c>
      <c r="D318" t="s">
        <v>194</v>
      </c>
      <c r="E318" t="s">
        <v>214</v>
      </c>
      <c r="F318">
        <v>20</v>
      </c>
      <c r="G318">
        <v>87</v>
      </c>
      <c r="H318">
        <v>36.857999999999997</v>
      </c>
      <c r="I318">
        <v>0</v>
      </c>
      <c r="J318" t="s">
        <v>200</v>
      </c>
      <c r="K318">
        <f>_xlfn.XLOOKUP(results_tbl[[#This Row],[Track]],calender_tbl[GP Name],calender_tbl[Circuit Length(km)])</f>
        <v>3.5430000000000001</v>
      </c>
      <c r="L318">
        <f>results_tbl[[#This Row],[Laps]]*results_tbl[[#This Row],[Circuit Length(km)]]</f>
        <v>308.24099999999999</v>
      </c>
    </row>
    <row r="319" spans="1:12" x14ac:dyDescent="0.25">
      <c r="A319" t="s">
        <v>61</v>
      </c>
      <c r="B319" t="s">
        <v>213</v>
      </c>
      <c r="C319">
        <v>6</v>
      </c>
      <c r="D319" t="s">
        <v>187</v>
      </c>
      <c r="E319" t="s">
        <v>210</v>
      </c>
      <c r="F319">
        <v>17</v>
      </c>
      <c r="G319">
        <v>52</v>
      </c>
      <c r="H319" t="s">
        <v>211</v>
      </c>
      <c r="I319">
        <v>0</v>
      </c>
      <c r="J319" t="s">
        <v>200</v>
      </c>
      <c r="K319">
        <f>_xlfn.XLOOKUP(results_tbl[[#This Row],[Track]],calender_tbl[GP Name],calender_tbl[Circuit Length(km)])</f>
        <v>3.5430000000000001</v>
      </c>
      <c r="L319">
        <f>results_tbl[[#This Row],[Laps]]*results_tbl[[#This Row],[Circuit Length(km)]]</f>
        <v>184.23600000000002</v>
      </c>
    </row>
    <row r="320" spans="1:12" x14ac:dyDescent="0.25">
      <c r="A320" t="s">
        <v>61</v>
      </c>
      <c r="B320" t="s">
        <v>213</v>
      </c>
      <c r="C320">
        <v>33</v>
      </c>
      <c r="D320" t="s">
        <v>23</v>
      </c>
      <c r="E320" t="s">
        <v>212</v>
      </c>
      <c r="F320">
        <v>3</v>
      </c>
      <c r="G320">
        <v>0</v>
      </c>
      <c r="H320" t="s">
        <v>211</v>
      </c>
      <c r="I320">
        <v>0</v>
      </c>
      <c r="J320" t="s">
        <v>200</v>
      </c>
      <c r="K320">
        <f>_xlfn.XLOOKUP(results_tbl[[#This Row],[Track]],calender_tbl[GP Name],calender_tbl[Circuit Length(km)])</f>
        <v>3.5430000000000001</v>
      </c>
      <c r="L320">
        <f>results_tbl[[#This Row],[Laps]]*results_tbl[[#This Row],[Circuit Length(km)]]</f>
        <v>0</v>
      </c>
    </row>
    <row r="321" spans="1:12" x14ac:dyDescent="0.25">
      <c r="A321" t="s">
        <v>61</v>
      </c>
      <c r="B321" t="s">
        <v>213</v>
      </c>
      <c r="C321">
        <v>16</v>
      </c>
      <c r="D321" t="s">
        <v>120</v>
      </c>
      <c r="E321" t="s">
        <v>122</v>
      </c>
      <c r="F321">
        <v>4</v>
      </c>
      <c r="G321">
        <v>0</v>
      </c>
      <c r="H321" t="s">
        <v>211</v>
      </c>
      <c r="I321">
        <v>0</v>
      </c>
      <c r="J321" t="s">
        <v>200</v>
      </c>
      <c r="K321">
        <f>_xlfn.XLOOKUP(results_tbl[[#This Row],[Track]],calender_tbl[GP Name],calender_tbl[Circuit Length(km)])</f>
        <v>3.5430000000000001</v>
      </c>
      <c r="L321">
        <f>results_tbl[[#This Row],[Laps]]*results_tbl[[#This Row],[Circuit Length(km)]]</f>
        <v>0</v>
      </c>
    </row>
    <row r="322" spans="1:12" x14ac:dyDescent="0.25">
      <c r="A322" t="s">
        <v>66</v>
      </c>
      <c r="B322">
        <v>1</v>
      </c>
      <c r="C322">
        <v>33</v>
      </c>
      <c r="D322" t="s">
        <v>23</v>
      </c>
      <c r="E322" t="s">
        <v>212</v>
      </c>
      <c r="F322">
        <v>1</v>
      </c>
      <c r="G322">
        <v>55</v>
      </c>
      <c r="H322" s="2">
        <v>6.6998206018518525E-2</v>
      </c>
      <c r="I322">
        <v>25</v>
      </c>
      <c r="J322" t="s">
        <v>200</v>
      </c>
      <c r="K322">
        <f>_xlfn.XLOOKUP(results_tbl[[#This Row],[Track]],calender_tbl[GP Name],calender_tbl[Circuit Length(km)])</f>
        <v>5.5540000000000003</v>
      </c>
      <c r="L322">
        <f>results_tbl[[#This Row],[Laps]]*results_tbl[[#This Row],[Circuit Length(km)]]</f>
        <v>305.47000000000003</v>
      </c>
    </row>
    <row r="323" spans="1:12" x14ac:dyDescent="0.25">
      <c r="A323" t="s">
        <v>66</v>
      </c>
      <c r="B323">
        <v>2</v>
      </c>
      <c r="C323">
        <v>77</v>
      </c>
      <c r="D323" t="s">
        <v>32</v>
      </c>
      <c r="E323" t="s">
        <v>82</v>
      </c>
      <c r="F323">
        <v>2</v>
      </c>
      <c r="G323">
        <v>55</v>
      </c>
      <c r="H323">
        <v>15.976000000000001</v>
      </c>
      <c r="I323">
        <v>18</v>
      </c>
      <c r="J323" t="s">
        <v>200</v>
      </c>
      <c r="K323">
        <f>_xlfn.XLOOKUP(results_tbl[[#This Row],[Track]],calender_tbl[GP Name],calender_tbl[Circuit Length(km)])</f>
        <v>5.5540000000000003</v>
      </c>
      <c r="L323">
        <f>results_tbl[[#This Row],[Laps]]*results_tbl[[#This Row],[Circuit Length(km)]]</f>
        <v>305.47000000000003</v>
      </c>
    </row>
    <row r="324" spans="1:12" x14ac:dyDescent="0.25">
      <c r="A324" t="s">
        <v>66</v>
      </c>
      <c r="B324">
        <v>3</v>
      </c>
      <c r="C324">
        <v>44</v>
      </c>
      <c r="D324" t="s">
        <v>42</v>
      </c>
      <c r="E324" t="s">
        <v>82</v>
      </c>
      <c r="F324">
        <v>3</v>
      </c>
      <c r="G324">
        <v>55</v>
      </c>
      <c r="H324">
        <v>18.414999999999999</v>
      </c>
      <c r="I324">
        <v>15</v>
      </c>
      <c r="J324" t="s">
        <v>200</v>
      </c>
      <c r="K324">
        <f>_xlfn.XLOOKUP(results_tbl[[#This Row],[Track]],calender_tbl[GP Name],calender_tbl[Circuit Length(km)])</f>
        <v>5.5540000000000003</v>
      </c>
      <c r="L324">
        <f>results_tbl[[#This Row],[Laps]]*results_tbl[[#This Row],[Circuit Length(km)]]</f>
        <v>305.47000000000003</v>
      </c>
    </row>
    <row r="325" spans="1:12" x14ac:dyDescent="0.25">
      <c r="A325" t="s">
        <v>66</v>
      </c>
      <c r="B325">
        <v>4</v>
      </c>
      <c r="C325">
        <v>23</v>
      </c>
      <c r="D325" t="s">
        <v>114</v>
      </c>
      <c r="E325" t="s">
        <v>212</v>
      </c>
      <c r="F325">
        <v>5</v>
      </c>
      <c r="G325">
        <v>55</v>
      </c>
      <c r="H325">
        <v>19.986999999999998</v>
      </c>
      <c r="I325">
        <v>12</v>
      </c>
      <c r="J325" t="s">
        <v>200</v>
      </c>
      <c r="K325">
        <f>_xlfn.XLOOKUP(results_tbl[[#This Row],[Track]],calender_tbl[GP Name],calender_tbl[Circuit Length(km)])</f>
        <v>5.5540000000000003</v>
      </c>
      <c r="L325">
        <f>results_tbl[[#This Row],[Laps]]*results_tbl[[#This Row],[Circuit Length(km)]]</f>
        <v>305.47000000000003</v>
      </c>
    </row>
    <row r="326" spans="1:12" x14ac:dyDescent="0.25">
      <c r="A326" t="s">
        <v>66</v>
      </c>
      <c r="B326">
        <v>5</v>
      </c>
      <c r="C326">
        <v>4</v>
      </c>
      <c r="D326" t="s">
        <v>127</v>
      </c>
      <c r="E326" t="s">
        <v>205</v>
      </c>
      <c r="F326">
        <v>4</v>
      </c>
      <c r="G326">
        <v>55</v>
      </c>
      <c r="H326">
        <v>60.728999999999999</v>
      </c>
      <c r="I326">
        <v>10</v>
      </c>
      <c r="J326" t="s">
        <v>200</v>
      </c>
      <c r="K326">
        <f>_xlfn.XLOOKUP(results_tbl[[#This Row],[Track]],calender_tbl[GP Name],calender_tbl[Circuit Length(km)])</f>
        <v>5.5540000000000003</v>
      </c>
      <c r="L326">
        <f>results_tbl[[#This Row],[Laps]]*results_tbl[[#This Row],[Circuit Length(km)]]</f>
        <v>305.47000000000003</v>
      </c>
    </row>
    <row r="327" spans="1:12" x14ac:dyDescent="0.25">
      <c r="A327" t="s">
        <v>66</v>
      </c>
      <c r="B327">
        <v>6</v>
      </c>
      <c r="C327">
        <v>55</v>
      </c>
      <c r="D327" t="s">
        <v>18</v>
      </c>
      <c r="E327" t="s">
        <v>205</v>
      </c>
      <c r="F327">
        <v>6</v>
      </c>
      <c r="G327">
        <v>55</v>
      </c>
      <c r="H327">
        <v>65.662000000000006</v>
      </c>
      <c r="I327">
        <v>8</v>
      </c>
      <c r="J327" t="s">
        <v>200</v>
      </c>
      <c r="K327">
        <f>_xlfn.XLOOKUP(results_tbl[[#This Row],[Track]],calender_tbl[GP Name],calender_tbl[Circuit Length(km)])</f>
        <v>5.5540000000000003</v>
      </c>
      <c r="L327">
        <f>results_tbl[[#This Row],[Laps]]*results_tbl[[#This Row],[Circuit Length(km)]]</f>
        <v>305.47000000000003</v>
      </c>
    </row>
    <row r="328" spans="1:12" x14ac:dyDescent="0.25">
      <c r="A328" t="s">
        <v>66</v>
      </c>
      <c r="B328">
        <v>7</v>
      </c>
      <c r="C328">
        <v>3</v>
      </c>
      <c r="D328" t="s">
        <v>104</v>
      </c>
      <c r="E328" t="s">
        <v>106</v>
      </c>
      <c r="F328">
        <v>11</v>
      </c>
      <c r="G328">
        <v>55</v>
      </c>
      <c r="H328">
        <v>73.748000000000005</v>
      </c>
      <c r="I328">
        <v>7</v>
      </c>
      <c r="J328" t="s">
        <v>206</v>
      </c>
      <c r="K328">
        <f>_xlfn.XLOOKUP(results_tbl[[#This Row],[Track]],calender_tbl[GP Name],calender_tbl[Circuit Length(km)])</f>
        <v>5.5540000000000003</v>
      </c>
      <c r="L328">
        <f>results_tbl[[#This Row],[Laps]]*results_tbl[[#This Row],[Circuit Length(km)]]</f>
        <v>305.47000000000003</v>
      </c>
    </row>
    <row r="329" spans="1:12" x14ac:dyDescent="0.25">
      <c r="A329" t="s">
        <v>66</v>
      </c>
      <c r="B329">
        <v>8</v>
      </c>
      <c r="C329">
        <v>10</v>
      </c>
      <c r="D329" t="s">
        <v>132</v>
      </c>
      <c r="E329" t="s">
        <v>208</v>
      </c>
      <c r="F329">
        <v>9</v>
      </c>
      <c r="G329">
        <v>55</v>
      </c>
      <c r="H329">
        <v>89.718000000000004</v>
      </c>
      <c r="I329">
        <v>4</v>
      </c>
      <c r="J329" t="s">
        <v>200</v>
      </c>
      <c r="K329">
        <f>_xlfn.XLOOKUP(results_tbl[[#This Row],[Track]],calender_tbl[GP Name],calender_tbl[Circuit Length(km)])</f>
        <v>5.5540000000000003</v>
      </c>
      <c r="L329">
        <f>results_tbl[[#This Row],[Laps]]*results_tbl[[#This Row],[Circuit Length(km)]]</f>
        <v>305.47000000000003</v>
      </c>
    </row>
    <row r="330" spans="1:12" x14ac:dyDescent="0.25">
      <c r="A330" t="s">
        <v>66</v>
      </c>
      <c r="B330">
        <v>9</v>
      </c>
      <c r="C330">
        <v>31</v>
      </c>
      <c r="D330" t="s">
        <v>143</v>
      </c>
      <c r="E330" t="s">
        <v>106</v>
      </c>
      <c r="F330">
        <v>10</v>
      </c>
      <c r="G330">
        <v>55</v>
      </c>
      <c r="H330">
        <v>101.069</v>
      </c>
      <c r="I330">
        <v>2</v>
      </c>
      <c r="J330" t="s">
        <v>200</v>
      </c>
      <c r="K330">
        <f>_xlfn.XLOOKUP(results_tbl[[#This Row],[Track]],calender_tbl[GP Name],calender_tbl[Circuit Length(km)])</f>
        <v>5.5540000000000003</v>
      </c>
      <c r="L330">
        <f>results_tbl[[#This Row],[Laps]]*results_tbl[[#This Row],[Circuit Length(km)]]</f>
        <v>305.47000000000003</v>
      </c>
    </row>
    <row r="331" spans="1:12" x14ac:dyDescent="0.25">
      <c r="A331" t="s">
        <v>66</v>
      </c>
      <c r="B331">
        <v>10</v>
      </c>
      <c r="C331">
        <v>18</v>
      </c>
      <c r="D331" t="s">
        <v>137</v>
      </c>
      <c r="E331" t="s">
        <v>207</v>
      </c>
      <c r="F331">
        <v>8</v>
      </c>
      <c r="G331">
        <v>55</v>
      </c>
      <c r="H331">
        <v>102.738</v>
      </c>
      <c r="I331">
        <v>1</v>
      </c>
      <c r="J331" t="s">
        <v>200</v>
      </c>
      <c r="K331">
        <f>_xlfn.XLOOKUP(results_tbl[[#This Row],[Track]],calender_tbl[GP Name],calender_tbl[Circuit Length(km)])</f>
        <v>5.5540000000000003</v>
      </c>
      <c r="L331">
        <f>results_tbl[[#This Row],[Laps]]*results_tbl[[#This Row],[Circuit Length(km)]]</f>
        <v>305.47000000000003</v>
      </c>
    </row>
    <row r="332" spans="1:12" x14ac:dyDescent="0.25">
      <c r="A332" t="s">
        <v>66</v>
      </c>
      <c r="B332">
        <v>11</v>
      </c>
      <c r="C332">
        <v>26</v>
      </c>
      <c r="D332" t="s">
        <v>151</v>
      </c>
      <c r="E332" t="s">
        <v>208</v>
      </c>
      <c r="F332">
        <v>7</v>
      </c>
      <c r="G332">
        <v>54</v>
      </c>
      <c r="H332" t="s">
        <v>215</v>
      </c>
      <c r="I332">
        <v>0</v>
      </c>
      <c r="J332" t="s">
        <v>200</v>
      </c>
      <c r="K332">
        <f>_xlfn.XLOOKUP(results_tbl[[#This Row],[Track]],calender_tbl[GP Name],calender_tbl[Circuit Length(km)])</f>
        <v>5.5540000000000003</v>
      </c>
      <c r="L332">
        <f>results_tbl[[#This Row],[Laps]]*results_tbl[[#This Row],[Circuit Length(km)]]</f>
        <v>299.916</v>
      </c>
    </row>
    <row r="333" spans="1:12" x14ac:dyDescent="0.25">
      <c r="A333" t="s">
        <v>66</v>
      </c>
      <c r="B333">
        <v>12</v>
      </c>
      <c r="C333">
        <v>7</v>
      </c>
      <c r="D333" t="s">
        <v>161</v>
      </c>
      <c r="E333" t="s">
        <v>209</v>
      </c>
      <c r="F333">
        <v>15</v>
      </c>
      <c r="G333">
        <v>54</v>
      </c>
      <c r="H333" t="s">
        <v>215</v>
      </c>
      <c r="I333">
        <v>0</v>
      </c>
      <c r="J333" t="s">
        <v>200</v>
      </c>
      <c r="K333">
        <f>_xlfn.XLOOKUP(results_tbl[[#This Row],[Track]],calender_tbl[GP Name],calender_tbl[Circuit Length(km)])</f>
        <v>5.5540000000000003</v>
      </c>
      <c r="L333">
        <f>results_tbl[[#This Row],[Laps]]*results_tbl[[#This Row],[Circuit Length(km)]]</f>
        <v>299.916</v>
      </c>
    </row>
    <row r="334" spans="1:12" x14ac:dyDescent="0.25">
      <c r="A334" t="s">
        <v>66</v>
      </c>
      <c r="B334">
        <v>13</v>
      </c>
      <c r="C334">
        <v>16</v>
      </c>
      <c r="D334" t="s">
        <v>120</v>
      </c>
      <c r="E334" t="s">
        <v>122</v>
      </c>
      <c r="F334">
        <v>12</v>
      </c>
      <c r="G334">
        <v>54</v>
      </c>
      <c r="H334" t="s">
        <v>215</v>
      </c>
      <c r="I334">
        <v>0</v>
      </c>
      <c r="J334" t="s">
        <v>200</v>
      </c>
      <c r="K334">
        <f>_xlfn.XLOOKUP(results_tbl[[#This Row],[Track]],calender_tbl[GP Name],calender_tbl[Circuit Length(km)])</f>
        <v>5.5540000000000003</v>
      </c>
      <c r="L334">
        <f>results_tbl[[#This Row],[Laps]]*results_tbl[[#This Row],[Circuit Length(km)]]</f>
        <v>299.916</v>
      </c>
    </row>
    <row r="335" spans="1:12" x14ac:dyDescent="0.25">
      <c r="A335" t="s">
        <v>66</v>
      </c>
      <c r="B335">
        <v>14</v>
      </c>
      <c r="C335">
        <v>5</v>
      </c>
      <c r="D335" t="s">
        <v>147</v>
      </c>
      <c r="E335" t="s">
        <v>122</v>
      </c>
      <c r="F335">
        <v>13</v>
      </c>
      <c r="G335">
        <v>54</v>
      </c>
      <c r="H335" t="s">
        <v>215</v>
      </c>
      <c r="I335">
        <v>0</v>
      </c>
      <c r="J335" t="s">
        <v>200</v>
      </c>
      <c r="K335">
        <f>_xlfn.XLOOKUP(results_tbl[[#This Row],[Track]],calender_tbl[GP Name],calender_tbl[Circuit Length(km)])</f>
        <v>5.5540000000000003</v>
      </c>
      <c r="L335">
        <f>results_tbl[[#This Row],[Laps]]*results_tbl[[#This Row],[Circuit Length(km)]]</f>
        <v>299.916</v>
      </c>
    </row>
    <row r="336" spans="1:12" x14ac:dyDescent="0.25">
      <c r="A336" t="s">
        <v>66</v>
      </c>
      <c r="B336">
        <v>15</v>
      </c>
      <c r="C336">
        <v>63</v>
      </c>
      <c r="D336" t="s">
        <v>65</v>
      </c>
      <c r="E336" t="s">
        <v>210</v>
      </c>
      <c r="F336">
        <v>16</v>
      </c>
      <c r="G336">
        <v>54</v>
      </c>
      <c r="H336" t="s">
        <v>215</v>
      </c>
      <c r="I336">
        <v>0</v>
      </c>
      <c r="J336" t="s">
        <v>200</v>
      </c>
      <c r="K336">
        <f>_xlfn.XLOOKUP(results_tbl[[#This Row],[Track]],calender_tbl[GP Name],calender_tbl[Circuit Length(km)])</f>
        <v>5.5540000000000003</v>
      </c>
      <c r="L336">
        <f>results_tbl[[#This Row],[Laps]]*results_tbl[[#This Row],[Circuit Length(km)]]</f>
        <v>299.916</v>
      </c>
    </row>
    <row r="337" spans="1:12" x14ac:dyDescent="0.25">
      <c r="A337" t="s">
        <v>66</v>
      </c>
      <c r="B337">
        <v>16</v>
      </c>
      <c r="C337">
        <v>99</v>
      </c>
      <c r="D337" t="s">
        <v>167</v>
      </c>
      <c r="E337" t="s">
        <v>209</v>
      </c>
      <c r="F337">
        <v>14</v>
      </c>
      <c r="G337">
        <v>54</v>
      </c>
      <c r="H337" t="s">
        <v>215</v>
      </c>
      <c r="I337">
        <v>0</v>
      </c>
      <c r="J337" t="s">
        <v>200</v>
      </c>
      <c r="K337">
        <f>_xlfn.XLOOKUP(results_tbl[[#This Row],[Track]],calender_tbl[GP Name],calender_tbl[Circuit Length(km)])</f>
        <v>5.5540000000000003</v>
      </c>
      <c r="L337">
        <f>results_tbl[[#This Row],[Laps]]*results_tbl[[#This Row],[Circuit Length(km)]]</f>
        <v>299.916</v>
      </c>
    </row>
    <row r="338" spans="1:12" x14ac:dyDescent="0.25">
      <c r="A338" t="s">
        <v>66</v>
      </c>
      <c r="B338">
        <v>17</v>
      </c>
      <c r="C338">
        <v>6</v>
      </c>
      <c r="D338" t="s">
        <v>187</v>
      </c>
      <c r="E338" t="s">
        <v>210</v>
      </c>
      <c r="F338">
        <v>18</v>
      </c>
      <c r="G338">
        <v>54</v>
      </c>
      <c r="H338" t="s">
        <v>215</v>
      </c>
      <c r="I338">
        <v>0</v>
      </c>
      <c r="J338" t="s">
        <v>200</v>
      </c>
      <c r="K338">
        <f>_xlfn.XLOOKUP(results_tbl[[#This Row],[Track]],calender_tbl[GP Name],calender_tbl[Circuit Length(km)])</f>
        <v>5.5540000000000003</v>
      </c>
      <c r="L338">
        <f>results_tbl[[#This Row],[Laps]]*results_tbl[[#This Row],[Circuit Length(km)]]</f>
        <v>299.916</v>
      </c>
    </row>
    <row r="339" spans="1:12" x14ac:dyDescent="0.25">
      <c r="A339" t="s">
        <v>66</v>
      </c>
      <c r="B339">
        <v>18</v>
      </c>
      <c r="C339">
        <v>20</v>
      </c>
      <c r="D339" t="s">
        <v>183</v>
      </c>
      <c r="E339" t="s">
        <v>214</v>
      </c>
      <c r="F339">
        <v>20</v>
      </c>
      <c r="G339">
        <v>54</v>
      </c>
      <c r="H339" t="s">
        <v>215</v>
      </c>
      <c r="I339">
        <v>0</v>
      </c>
      <c r="J339" t="s">
        <v>200</v>
      </c>
      <c r="K339">
        <f>_xlfn.XLOOKUP(results_tbl[[#This Row],[Track]],calender_tbl[GP Name],calender_tbl[Circuit Length(km)])</f>
        <v>5.5540000000000003</v>
      </c>
      <c r="L339">
        <f>results_tbl[[#This Row],[Laps]]*results_tbl[[#This Row],[Circuit Length(km)]]</f>
        <v>299.916</v>
      </c>
    </row>
    <row r="340" spans="1:12" x14ac:dyDescent="0.25">
      <c r="A340" t="s">
        <v>66</v>
      </c>
      <c r="B340">
        <v>19</v>
      </c>
      <c r="C340">
        <v>51</v>
      </c>
      <c r="D340" t="s">
        <v>194</v>
      </c>
      <c r="E340" t="s">
        <v>214</v>
      </c>
      <c r="F340">
        <v>17</v>
      </c>
      <c r="G340">
        <v>53</v>
      </c>
      <c r="H340" t="s">
        <v>216</v>
      </c>
      <c r="I340">
        <v>0</v>
      </c>
      <c r="J340" t="s">
        <v>200</v>
      </c>
      <c r="K340">
        <f>_xlfn.XLOOKUP(results_tbl[[#This Row],[Track]],calender_tbl[GP Name],calender_tbl[Circuit Length(km)])</f>
        <v>5.5540000000000003</v>
      </c>
      <c r="L340">
        <f>results_tbl[[#This Row],[Laps]]*results_tbl[[#This Row],[Circuit Length(km)]]</f>
        <v>294.36200000000002</v>
      </c>
    </row>
    <row r="341" spans="1:12" x14ac:dyDescent="0.25">
      <c r="A341" t="s">
        <v>66</v>
      </c>
      <c r="B341" t="s">
        <v>213</v>
      </c>
      <c r="C341">
        <v>11</v>
      </c>
      <c r="D341" t="s">
        <v>97</v>
      </c>
      <c r="E341" t="s">
        <v>207</v>
      </c>
      <c r="F341">
        <v>19</v>
      </c>
      <c r="G341">
        <v>8</v>
      </c>
      <c r="H341" t="s">
        <v>211</v>
      </c>
      <c r="I341">
        <v>0</v>
      </c>
      <c r="J341" t="s">
        <v>200</v>
      </c>
      <c r="K341">
        <f>_xlfn.XLOOKUP(results_tbl[[#This Row],[Track]],calender_tbl[GP Name],calender_tbl[Circuit Length(km)])</f>
        <v>5.5540000000000003</v>
      </c>
      <c r="L341">
        <f>results_tbl[[#This Row],[Laps]]*results_tbl[[#This Row],[Circuit Length(km)]]</f>
        <v>44.432000000000002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E8813-BF29-4A16-9709-E8227A71375A}">
  <dimension ref="A1:B48"/>
  <sheetViews>
    <sheetView topLeftCell="A25" workbookViewId="0">
      <selection activeCell="A44" sqref="A44"/>
    </sheetView>
  </sheetViews>
  <sheetFormatPr defaultRowHeight="15" x14ac:dyDescent="0.25"/>
  <cols>
    <col min="1" max="1" width="26.140625" bestFit="1" customWidth="1"/>
    <col min="2" max="2" width="14.42578125" bestFit="1" customWidth="1"/>
    <col min="3" max="3" width="15.7109375" bestFit="1" customWidth="1"/>
    <col min="4" max="4" width="11.7109375" bestFit="1" customWidth="1"/>
    <col min="5" max="5" width="12" bestFit="1" customWidth="1"/>
    <col min="6" max="6" width="13.85546875" bestFit="1" customWidth="1"/>
    <col min="7" max="7" width="11.28515625" bestFit="1" customWidth="1"/>
    <col min="8" max="8" width="13.140625" bestFit="1" customWidth="1"/>
    <col min="9" max="9" width="14.42578125" bestFit="1" customWidth="1"/>
    <col min="10" max="10" width="10.85546875" bestFit="1" customWidth="1"/>
    <col min="11" max="11" width="16.7109375" bestFit="1" customWidth="1"/>
    <col min="12" max="12" width="14.85546875" bestFit="1" customWidth="1"/>
    <col min="13" max="13" width="11.140625" bestFit="1" customWidth="1"/>
    <col min="14" max="14" width="12.140625" bestFit="1" customWidth="1"/>
    <col min="15" max="15" width="14.7109375" bestFit="1" customWidth="1"/>
    <col min="16" max="16" width="15.7109375" bestFit="1" customWidth="1"/>
    <col min="17" max="17" width="13.5703125" bestFit="1" customWidth="1"/>
    <col min="18" max="18" width="15.85546875" bestFit="1" customWidth="1"/>
    <col min="19" max="19" width="11.7109375" bestFit="1" customWidth="1"/>
    <col min="20" max="20" width="15" bestFit="1" customWidth="1"/>
    <col min="21" max="21" width="16.28515625" bestFit="1" customWidth="1"/>
    <col min="22" max="22" width="15.7109375" bestFit="1" customWidth="1"/>
    <col min="23" max="23" width="12" bestFit="1" customWidth="1"/>
    <col min="24" max="24" width="13.85546875" bestFit="1" customWidth="1"/>
    <col min="25" max="25" width="11.28515625" bestFit="1" customWidth="1"/>
  </cols>
  <sheetData>
    <row r="1" spans="1:2" x14ac:dyDescent="0.25">
      <c r="A1" s="8" t="s">
        <v>199</v>
      </c>
      <c r="B1" s="9">
        <v>1</v>
      </c>
    </row>
    <row r="3" spans="1:2" x14ac:dyDescent="0.25">
      <c r="A3" s="8" t="s">
        <v>268</v>
      </c>
      <c r="B3" t="s">
        <v>266</v>
      </c>
    </row>
    <row r="4" spans="1:2" x14ac:dyDescent="0.25">
      <c r="A4" s="9" t="s">
        <v>132</v>
      </c>
      <c r="B4" s="5">
        <v>1</v>
      </c>
    </row>
    <row r="5" spans="1:2" x14ac:dyDescent="0.25">
      <c r="A5" s="9" t="s">
        <v>97</v>
      </c>
      <c r="B5" s="5">
        <v>1</v>
      </c>
    </row>
    <row r="6" spans="1:2" x14ac:dyDescent="0.25">
      <c r="A6" s="9" t="s">
        <v>23</v>
      </c>
      <c r="B6" s="5">
        <v>2</v>
      </c>
    </row>
    <row r="7" spans="1:2" x14ac:dyDescent="0.25">
      <c r="A7" s="9" t="s">
        <v>32</v>
      </c>
      <c r="B7" s="5">
        <v>2</v>
      </c>
    </row>
    <row r="8" spans="1:2" x14ac:dyDescent="0.25">
      <c r="A8" s="9" t="s">
        <v>42</v>
      </c>
      <c r="B8" s="5">
        <v>11</v>
      </c>
    </row>
    <row r="9" spans="1:2" x14ac:dyDescent="0.25">
      <c r="A9" s="9" t="s">
        <v>260</v>
      </c>
      <c r="B9" s="5">
        <v>17</v>
      </c>
    </row>
    <row r="30" spans="1:2" x14ac:dyDescent="0.25">
      <c r="A30" s="8" t="s">
        <v>69</v>
      </c>
      <c r="B30" t="s">
        <v>65</v>
      </c>
    </row>
    <row r="31" spans="1:2" x14ac:dyDescent="0.25">
      <c r="A31" s="8" t="s">
        <v>199</v>
      </c>
      <c r="B31" t="s">
        <v>262</v>
      </c>
    </row>
    <row r="32" spans="1:2" x14ac:dyDescent="0.25">
      <c r="A32" s="8" t="s">
        <v>72</v>
      </c>
      <c r="B32" t="s">
        <v>210</v>
      </c>
    </row>
    <row r="34" spans="1:2" x14ac:dyDescent="0.25">
      <c r="A34" s="8" t="s">
        <v>259</v>
      </c>
      <c r="B34" t="s">
        <v>261</v>
      </c>
    </row>
    <row r="35" spans="1:2" x14ac:dyDescent="0.25">
      <c r="A35" s="9" t="s">
        <v>260</v>
      </c>
      <c r="B35" s="5"/>
    </row>
    <row r="43" spans="1:2" x14ac:dyDescent="0.25">
      <c r="A43" s="8" t="s">
        <v>69</v>
      </c>
      <c r="B43" t="s">
        <v>127</v>
      </c>
    </row>
    <row r="44" spans="1:2" x14ac:dyDescent="0.25">
      <c r="A44" s="8" t="s">
        <v>203</v>
      </c>
      <c r="B44" t="s">
        <v>211</v>
      </c>
    </row>
    <row r="46" spans="1:2" x14ac:dyDescent="0.25">
      <c r="A46" s="8" t="s">
        <v>259</v>
      </c>
    </row>
    <row r="47" spans="1:2" x14ac:dyDescent="0.25">
      <c r="A47" s="9" t="s">
        <v>49</v>
      </c>
    </row>
    <row r="48" spans="1:2" x14ac:dyDescent="0.25">
      <c r="A48" s="9" t="s">
        <v>260</v>
      </c>
    </row>
  </sheetData>
  <pageMargins left="0.7" right="0.7" top="0.75" bottom="0.75" header="0.3" footer="0.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F2394-0595-4BE3-A61F-9B1DFF137EAC}">
  <dimension ref="A1:B8"/>
  <sheetViews>
    <sheetView workbookViewId="0">
      <selection activeCell="A28" sqref="A28"/>
    </sheetView>
  </sheetViews>
  <sheetFormatPr defaultRowHeight="15" x14ac:dyDescent="0.25"/>
  <cols>
    <col min="1" max="1" width="26" bestFit="1" customWidth="1"/>
    <col min="2" max="2" width="16.42578125" bestFit="1" customWidth="1"/>
  </cols>
  <sheetData>
    <row r="1" spans="1:2" x14ac:dyDescent="0.25">
      <c r="A1" s="8" t="s">
        <v>199</v>
      </c>
      <c r="B1" s="9">
        <v>1</v>
      </c>
    </row>
    <row r="3" spans="1:2" x14ac:dyDescent="0.25">
      <c r="A3" s="8" t="s">
        <v>269</v>
      </c>
      <c r="B3" t="s">
        <v>266</v>
      </c>
    </row>
    <row r="4" spans="1:2" x14ac:dyDescent="0.25">
      <c r="A4" s="9" t="s">
        <v>208</v>
      </c>
      <c r="B4" s="5">
        <v>1</v>
      </c>
    </row>
    <row r="5" spans="1:2" x14ac:dyDescent="0.25">
      <c r="A5" s="9" t="s">
        <v>207</v>
      </c>
      <c r="B5" s="5">
        <v>1</v>
      </c>
    </row>
    <row r="6" spans="1:2" x14ac:dyDescent="0.25">
      <c r="A6" s="9" t="s">
        <v>212</v>
      </c>
      <c r="B6" s="5">
        <v>2</v>
      </c>
    </row>
    <row r="7" spans="1:2" x14ac:dyDescent="0.25">
      <c r="A7" s="9" t="s">
        <v>82</v>
      </c>
      <c r="B7" s="5">
        <v>13</v>
      </c>
    </row>
    <row r="8" spans="1:2" x14ac:dyDescent="0.25">
      <c r="A8" s="9" t="s">
        <v>260</v>
      </c>
      <c r="B8" s="5">
        <v>17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E1B41-D9A6-4040-884B-0995E09EF993}">
  <dimension ref="A1:B35"/>
  <sheetViews>
    <sheetView workbookViewId="0">
      <selection activeCell="A30" sqref="A30"/>
    </sheetView>
  </sheetViews>
  <sheetFormatPr defaultRowHeight="15" x14ac:dyDescent="0.25"/>
  <cols>
    <col min="1" max="1" width="15.5703125" bestFit="1" customWidth="1"/>
    <col min="2" max="2" width="13.28515625" bestFit="1" customWidth="1"/>
  </cols>
  <sheetData>
    <row r="1" spans="1:2" x14ac:dyDescent="0.25">
      <c r="A1" s="8" t="s">
        <v>199</v>
      </c>
      <c r="B1" t="s">
        <v>262</v>
      </c>
    </row>
    <row r="3" spans="1:2" x14ac:dyDescent="0.25">
      <c r="A3" s="8" t="s">
        <v>268</v>
      </c>
      <c r="B3" t="s">
        <v>270</v>
      </c>
    </row>
    <row r="4" spans="1:2" x14ac:dyDescent="0.25">
      <c r="A4" s="9" t="s">
        <v>127</v>
      </c>
      <c r="B4" s="5">
        <v>1</v>
      </c>
    </row>
    <row r="5" spans="1:2" x14ac:dyDescent="0.25">
      <c r="A5" s="9" t="s">
        <v>143</v>
      </c>
      <c r="B5" s="5">
        <v>1</v>
      </c>
    </row>
    <row r="6" spans="1:2" x14ac:dyDescent="0.25">
      <c r="A6" s="9" t="s">
        <v>18</v>
      </c>
      <c r="B6" s="5">
        <v>1</v>
      </c>
    </row>
    <row r="7" spans="1:2" x14ac:dyDescent="0.25">
      <c r="A7" s="9" t="s">
        <v>147</v>
      </c>
      <c r="B7" s="5">
        <v>1</v>
      </c>
    </row>
    <row r="8" spans="1:2" x14ac:dyDescent="0.25">
      <c r="A8" s="9" t="s">
        <v>132</v>
      </c>
      <c r="B8" s="5">
        <v>1</v>
      </c>
    </row>
    <row r="9" spans="1:2" x14ac:dyDescent="0.25">
      <c r="A9" s="9" t="s">
        <v>114</v>
      </c>
      <c r="B9" s="5">
        <v>2</v>
      </c>
    </row>
    <row r="10" spans="1:2" x14ac:dyDescent="0.25">
      <c r="A10" s="9" t="s">
        <v>120</v>
      </c>
      <c r="B10" s="5">
        <v>2</v>
      </c>
    </row>
    <row r="11" spans="1:2" x14ac:dyDescent="0.25">
      <c r="A11" s="9" t="s">
        <v>104</v>
      </c>
      <c r="B11" s="5">
        <v>2</v>
      </c>
    </row>
    <row r="12" spans="1:2" x14ac:dyDescent="0.25">
      <c r="A12" s="9" t="s">
        <v>137</v>
      </c>
      <c r="B12" s="5">
        <v>2</v>
      </c>
    </row>
    <row r="13" spans="1:2" x14ac:dyDescent="0.25">
      <c r="A13" s="9" t="s">
        <v>97</v>
      </c>
      <c r="B13" s="5">
        <v>2</v>
      </c>
    </row>
    <row r="14" spans="1:2" x14ac:dyDescent="0.25">
      <c r="A14" s="9" t="s">
        <v>23</v>
      </c>
      <c r="B14" s="5">
        <v>11</v>
      </c>
    </row>
    <row r="15" spans="1:2" x14ac:dyDescent="0.25">
      <c r="A15" s="9" t="s">
        <v>32</v>
      </c>
      <c r="B15" s="5">
        <v>11</v>
      </c>
    </row>
    <row r="16" spans="1:2" x14ac:dyDescent="0.25">
      <c r="A16" s="9" t="s">
        <v>42</v>
      </c>
      <c r="B16" s="5">
        <v>14</v>
      </c>
    </row>
    <row r="17" spans="1:2" x14ac:dyDescent="0.25">
      <c r="A17" s="9" t="s">
        <v>260</v>
      </c>
      <c r="B17" s="5">
        <v>51</v>
      </c>
    </row>
    <row r="30" spans="1:2" x14ac:dyDescent="0.25">
      <c r="A30" s="8" t="s">
        <v>198</v>
      </c>
      <c r="B30" t="s">
        <v>66</v>
      </c>
    </row>
    <row r="32" spans="1:2" x14ac:dyDescent="0.25">
      <c r="A32" s="8" t="s">
        <v>259</v>
      </c>
      <c r="B32" t="s">
        <v>267</v>
      </c>
    </row>
    <row r="33" spans="1:2" x14ac:dyDescent="0.25">
      <c r="A33" s="9" t="s">
        <v>23</v>
      </c>
      <c r="B33" s="5">
        <v>25</v>
      </c>
    </row>
    <row r="34" spans="1:2" x14ac:dyDescent="0.25">
      <c r="A34" s="9" t="s">
        <v>32</v>
      </c>
      <c r="B34" s="5">
        <v>18</v>
      </c>
    </row>
    <row r="35" spans="1:2" x14ac:dyDescent="0.25">
      <c r="A35" s="9" t="s">
        <v>260</v>
      </c>
      <c r="B35" s="5">
        <v>43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season_calender</vt:lpstr>
      <vt:lpstr>copy_season_calender</vt:lpstr>
      <vt:lpstr>season_drivers</vt:lpstr>
      <vt:lpstr>copy_season_drivers</vt:lpstr>
      <vt:lpstr>season_raceResults</vt:lpstr>
      <vt:lpstr>copy_season_raceResults</vt:lpstr>
      <vt:lpstr>driver_winner_count</vt:lpstr>
      <vt:lpstr>team_winner_count</vt:lpstr>
      <vt:lpstr>driver_podium_count</vt:lpstr>
      <vt:lpstr>team_podium_counts</vt:lpstr>
      <vt:lpstr>top10_finishes</vt:lpstr>
      <vt:lpstr>fastest_lap_count</vt:lpstr>
      <vt:lpstr>DNF_prix_count</vt:lpstr>
      <vt:lpstr>DNF_driver_count</vt:lpstr>
      <vt:lpstr>DNF_team_count</vt:lpstr>
      <vt:lpstr>driver_points_progression</vt:lpstr>
      <vt:lpstr>team_points_progression</vt:lpstr>
      <vt:lpstr>total_driver_laps</vt:lpstr>
      <vt:lpstr>total_driver_distance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Rony Guerra</cp:lastModifiedBy>
  <dcterms:created xsi:type="dcterms:W3CDTF">2022-07-16T17:25:40Z</dcterms:created>
  <dcterms:modified xsi:type="dcterms:W3CDTF">2022-07-18T16:29:26Z</dcterms:modified>
</cp:coreProperties>
</file>