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ining Materials\SEIP\Operation research\"/>
    </mc:Choice>
  </mc:AlternateContent>
  <bookViews>
    <workbookView xWindow="0" yWindow="0" windowWidth="19368" windowHeight="9192" activeTab="1"/>
  </bookViews>
  <sheets>
    <sheet name="Diet problem solution by LP" sheetId="1" r:id="rId1"/>
    <sheet name="Manufacturing problem solution " sheetId="2" r:id="rId2"/>
  </sheets>
  <definedNames>
    <definedName name="solver_adj" localSheetId="0" hidden="1">'Diet problem solution by LP'!$D$18:$F$18</definedName>
    <definedName name="solver_adj" localSheetId="1" hidden="1">'Manufacturing problem solution '!$E$5:$H$5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'Diet problem solution by LP'!$G$22</definedName>
    <definedName name="solver_lhs1" localSheetId="1" hidden="1">'Manufacturing problem solution '!$I$8:$I$14</definedName>
    <definedName name="solver_lhs2" localSheetId="0" hidden="1">'Diet problem solution by LP'!$G$23</definedName>
    <definedName name="solver_lhs3" localSheetId="0" hidden="1">'Diet problem solution by LP'!$G$24</definedName>
    <definedName name="solver_lhs4" localSheetId="0" hidden="1">'Diet problem solution by LP'!$G$25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'Diet problem solution by LP'!$G$19</definedName>
    <definedName name="solver_opt" localSheetId="1" hidden="1">'Manufacturing problem solution '!$I$6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'Diet problem solution by LP'!$I$22</definedName>
    <definedName name="solver_rhs1" localSheetId="1" hidden="1">'Manufacturing problem solution '!$K$8:$K$14</definedName>
    <definedName name="solver_rhs2" localSheetId="0" hidden="1">'Diet problem solution by LP'!$I$23</definedName>
    <definedName name="solver_rhs3" localSheetId="0" hidden="1">'Diet problem solution by LP'!$I$24</definedName>
    <definedName name="solver_rhs4" localSheetId="0" hidden="1">'Diet problem solution by LP'!$I$25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L9" i="2" s="1"/>
  <c r="I10" i="2"/>
  <c r="L10" i="2" s="1"/>
  <c r="I11" i="2"/>
  <c r="L11" i="2" s="1"/>
  <c r="I12" i="2"/>
  <c r="L12" i="2" s="1"/>
  <c r="I13" i="2"/>
  <c r="L13" i="2" s="1"/>
  <c r="I14" i="2"/>
  <c r="L14" i="2" s="1"/>
  <c r="I8" i="2"/>
  <c r="L8" i="2" s="1"/>
  <c r="F6" i="2"/>
  <c r="G6" i="2"/>
  <c r="H6" i="2"/>
  <c r="E6" i="2"/>
  <c r="I6" i="2" l="1"/>
  <c r="G12" i="1"/>
  <c r="J12" i="1" s="1"/>
  <c r="G13" i="1"/>
  <c r="J13" i="1" s="1"/>
  <c r="G14" i="1"/>
  <c r="J14" i="1" s="1"/>
  <c r="G11" i="1"/>
  <c r="J11" i="1" s="1"/>
  <c r="E8" i="1"/>
  <c r="F8" i="1"/>
  <c r="D8" i="1"/>
  <c r="G8" i="1" l="1"/>
</calcChain>
</file>

<file path=xl/sharedStrings.xml><?xml version="1.0" encoding="utf-8"?>
<sst xmlns="http://schemas.openxmlformats.org/spreadsheetml/2006/main" count="43" uniqueCount="31">
  <si>
    <t>Wheat</t>
  </si>
  <si>
    <t xml:space="preserve">Rice </t>
  </si>
  <si>
    <t>Corn</t>
  </si>
  <si>
    <t>Cost</t>
  </si>
  <si>
    <t>Ounce</t>
  </si>
  <si>
    <t>Cost_per_o</t>
  </si>
  <si>
    <t>Total</t>
  </si>
  <si>
    <t>Protein</t>
  </si>
  <si>
    <t>Carb</t>
  </si>
  <si>
    <t>Calories</t>
  </si>
  <si>
    <t>Boxes</t>
  </si>
  <si>
    <t>Usase</t>
  </si>
  <si>
    <t>RHS</t>
  </si>
  <si>
    <t>Leftover</t>
  </si>
  <si>
    <t>&lt;=</t>
  </si>
  <si>
    <t>&gt;=</t>
  </si>
  <si>
    <t>"="</t>
  </si>
  <si>
    <t>sofa</t>
  </si>
  <si>
    <t>portable</t>
  </si>
  <si>
    <t>rocking</t>
  </si>
  <si>
    <t>study</t>
  </si>
  <si>
    <t>unit profit</t>
  </si>
  <si>
    <t>quantity</t>
  </si>
  <si>
    <t>maximize profit</t>
  </si>
  <si>
    <t>budget</t>
  </si>
  <si>
    <t>sales volume</t>
  </si>
  <si>
    <t>machine hours</t>
  </si>
  <si>
    <t>labour hours</t>
  </si>
  <si>
    <t>usage</t>
  </si>
  <si>
    <t>left over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</si>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</sst>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1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579119</xdr:colOff>
      <xdr:row>7</xdr:row>
      <xdr:rowOff>1</xdr:rowOff>
    </xdr:from>
    <xdr:to>
      <xdr:col>16</xdr:col>
      <xdr:colOff>387888</xdr:colOff>
      <xdr:row>15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4AC70-1C48-4BCB-BF84-16C4D5ED1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799" y="1280161"/>
          <a:ext cx="3466369" cy="14858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45719</xdr:colOff>
      <xdr:row>3</xdr:row>
      <xdr:rowOff>80164</xdr:rowOff>
    </xdr:from>
    <xdr:to>
      <xdr:col>17</xdr:col>
      <xdr:colOff>77692</xdr:colOff>
      <xdr:row>13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E3672B-3441-459E-A062-8BC993DAFC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" t="20664" r="40682" b="21421"/>
        <a:stretch/>
      </xdr:blipFill>
      <xdr:spPr bwMode="auto">
        <a:xfrm>
          <a:off x="8305799" y="628804"/>
          <a:ext cx="2470373" cy="19162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4"/>
  <sheetViews>
    <sheetView workbookViewId="0">
      <selection activeCell="M23" sqref="M23"/>
    </sheetView>
  </sheetViews>
  <sheetFormatPr defaultRowHeight="14.4" x14ac:dyDescent="0.3"/>
  <cols>
    <col min="3" max="3" width="10.44140625" bestFit="1" customWidth="1"/>
  </cols>
  <sheetData>
    <row r="5" spans="3:10" x14ac:dyDescent="0.3">
      <c r="D5" t="s">
        <v>0</v>
      </c>
      <c r="E5" t="s">
        <v>1</v>
      </c>
      <c r="F5" t="s">
        <v>2</v>
      </c>
    </row>
    <row r="6" spans="3:10" x14ac:dyDescent="0.3">
      <c r="C6" t="s">
        <v>5</v>
      </c>
      <c r="D6">
        <v>0.03</v>
      </c>
      <c r="E6">
        <v>0.05</v>
      </c>
      <c r="F6">
        <v>0.02</v>
      </c>
    </row>
    <row r="7" spans="3:10" x14ac:dyDescent="0.3">
      <c r="C7" t="s">
        <v>4</v>
      </c>
      <c r="D7" s="1">
        <v>1.5</v>
      </c>
      <c r="E7" s="1">
        <v>0</v>
      </c>
      <c r="F7" s="1">
        <v>10.5</v>
      </c>
      <c r="G7" t="s">
        <v>6</v>
      </c>
    </row>
    <row r="8" spans="3:10" x14ac:dyDescent="0.3">
      <c r="C8" t="s">
        <v>3</v>
      </c>
      <c r="D8">
        <f>D6*D7</f>
        <v>4.4999999999999998E-2</v>
      </c>
      <c r="E8">
        <f t="shared" ref="E8:F8" si="0">E6*E7</f>
        <v>0</v>
      </c>
      <c r="F8">
        <f t="shared" si="0"/>
        <v>0.21</v>
      </c>
      <c r="G8" s="1">
        <f>SUM(D8:F8)</f>
        <v>0.255</v>
      </c>
    </row>
    <row r="9" spans="3:10" x14ac:dyDescent="0.3">
      <c r="G9" s="4"/>
    </row>
    <row r="10" spans="3:10" x14ac:dyDescent="0.3">
      <c r="G10" t="s">
        <v>11</v>
      </c>
      <c r="I10" t="s">
        <v>12</v>
      </c>
      <c r="J10" t="s">
        <v>13</v>
      </c>
    </row>
    <row r="11" spans="3:10" x14ac:dyDescent="0.3">
      <c r="C11" t="s">
        <v>7</v>
      </c>
      <c r="D11">
        <v>4</v>
      </c>
      <c r="E11">
        <v>2</v>
      </c>
      <c r="F11">
        <v>2</v>
      </c>
      <c r="G11">
        <f>SUMPRODUCT($D$7:$F$7,D11:F11)</f>
        <v>27</v>
      </c>
      <c r="H11" s="2" t="s">
        <v>15</v>
      </c>
      <c r="I11">
        <v>27</v>
      </c>
      <c r="J11">
        <f>G11-I11</f>
        <v>0</v>
      </c>
    </row>
    <row r="12" spans="3:10" x14ac:dyDescent="0.3">
      <c r="C12" t="s">
        <v>8</v>
      </c>
      <c r="D12">
        <v>20</v>
      </c>
      <c r="E12">
        <v>25</v>
      </c>
      <c r="F12">
        <v>21</v>
      </c>
      <c r="G12">
        <f t="shared" ref="G12:G14" si="1">SUMPRODUCT($D$7:$F$7,D12:F12)</f>
        <v>250.5</v>
      </c>
      <c r="H12" s="2" t="s">
        <v>15</v>
      </c>
      <c r="I12">
        <v>240</v>
      </c>
      <c r="J12">
        <f>G12-I12</f>
        <v>10.5</v>
      </c>
    </row>
    <row r="13" spans="3:10" x14ac:dyDescent="0.3">
      <c r="C13" t="s">
        <v>9</v>
      </c>
      <c r="D13">
        <v>90</v>
      </c>
      <c r="E13">
        <v>110</v>
      </c>
      <c r="F13">
        <v>100</v>
      </c>
      <c r="G13">
        <f t="shared" si="1"/>
        <v>1185</v>
      </c>
      <c r="H13" s="2" t="s">
        <v>14</v>
      </c>
      <c r="I13">
        <v>1260</v>
      </c>
      <c r="J13">
        <f>I13-G13</f>
        <v>75</v>
      </c>
    </row>
    <row r="14" spans="3:10" x14ac:dyDescent="0.3">
      <c r="C14" t="s">
        <v>10</v>
      </c>
      <c r="D14">
        <v>1</v>
      </c>
      <c r="E14">
        <v>1</v>
      </c>
      <c r="F14">
        <v>1</v>
      </c>
      <c r="G14">
        <f t="shared" si="1"/>
        <v>12</v>
      </c>
      <c r="H14" s="3" t="s">
        <v>16</v>
      </c>
      <c r="I14">
        <v>12</v>
      </c>
      <c r="J14">
        <f>I14-G14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4"/>
  <sheetViews>
    <sheetView tabSelected="1" workbookViewId="0">
      <selection activeCell="H21" sqref="H20:H21"/>
    </sheetView>
  </sheetViews>
  <sheetFormatPr defaultRowHeight="14.4" x14ac:dyDescent="0.3"/>
  <cols>
    <col min="4" max="4" width="13.77734375" bestFit="1" customWidth="1"/>
  </cols>
  <sheetData>
    <row r="3" spans="4:12" x14ac:dyDescent="0.3">
      <c r="E3" t="s">
        <v>17</v>
      </c>
      <c r="F3" t="s">
        <v>18</v>
      </c>
      <c r="G3" t="s">
        <v>19</v>
      </c>
      <c r="H3" t="s">
        <v>20</v>
      </c>
    </row>
    <row r="4" spans="4:12" x14ac:dyDescent="0.3">
      <c r="D4" t="s">
        <v>21</v>
      </c>
      <c r="E4">
        <v>120</v>
      </c>
      <c r="F4">
        <v>80</v>
      </c>
      <c r="G4">
        <v>150</v>
      </c>
      <c r="H4">
        <v>40</v>
      </c>
    </row>
    <row r="5" spans="4:12" x14ac:dyDescent="0.3">
      <c r="D5" t="s">
        <v>22</v>
      </c>
      <c r="E5" s="6">
        <v>50</v>
      </c>
      <c r="F5" s="6">
        <v>200</v>
      </c>
      <c r="G5" s="6">
        <v>200</v>
      </c>
      <c r="H5" s="6">
        <v>0</v>
      </c>
      <c r="I5" t="s">
        <v>6</v>
      </c>
    </row>
    <row r="6" spans="4:12" x14ac:dyDescent="0.3">
      <c r="D6" t="s">
        <v>23</v>
      </c>
      <c r="E6">
        <f>E4*E5</f>
        <v>6000</v>
      </c>
      <c r="F6">
        <f t="shared" ref="F6:H6" si="0">F4*F5</f>
        <v>16000</v>
      </c>
      <c r="G6">
        <f t="shared" si="0"/>
        <v>30000</v>
      </c>
      <c r="H6">
        <f t="shared" si="0"/>
        <v>0</v>
      </c>
      <c r="I6" s="1">
        <f>SUM(E6:H6)</f>
        <v>52000</v>
      </c>
    </row>
    <row r="7" spans="4:12" x14ac:dyDescent="0.3">
      <c r="I7" t="s">
        <v>28</v>
      </c>
      <c r="K7" t="s">
        <v>12</v>
      </c>
      <c r="L7" t="s">
        <v>29</v>
      </c>
    </row>
    <row r="8" spans="4:12" x14ac:dyDescent="0.3">
      <c r="D8" t="s">
        <v>24</v>
      </c>
      <c r="E8">
        <v>400</v>
      </c>
      <c r="F8">
        <v>300</v>
      </c>
      <c r="G8">
        <v>500</v>
      </c>
      <c r="H8">
        <v>150</v>
      </c>
      <c r="I8">
        <f>SUMPRODUCT($E$5:$H$5,E8:H8)</f>
        <v>180000</v>
      </c>
      <c r="J8" s="5" t="s">
        <v>30</v>
      </c>
      <c r="K8">
        <v>180000</v>
      </c>
      <c r="L8">
        <f>K8-I8</f>
        <v>0</v>
      </c>
    </row>
    <row r="9" spans="4:12" x14ac:dyDescent="0.3">
      <c r="D9" t="s">
        <v>25</v>
      </c>
      <c r="E9">
        <v>1</v>
      </c>
      <c r="I9">
        <f t="shared" ref="I9:I14" si="1">SUMPRODUCT($E$5:$H$5,E9:H9)</f>
        <v>50</v>
      </c>
      <c r="J9" s="5" t="s">
        <v>30</v>
      </c>
      <c r="K9">
        <v>250</v>
      </c>
      <c r="L9">
        <f t="shared" ref="L9:L14" si="2">K9-I9</f>
        <v>200</v>
      </c>
    </row>
    <row r="10" spans="4:12" x14ac:dyDescent="0.3">
      <c r="D10" t="s">
        <v>25</v>
      </c>
      <c r="F10">
        <v>1</v>
      </c>
      <c r="I10">
        <f t="shared" si="1"/>
        <v>200</v>
      </c>
      <c r="J10" s="5" t="s">
        <v>30</v>
      </c>
      <c r="K10">
        <v>300</v>
      </c>
      <c r="L10">
        <f t="shared" si="2"/>
        <v>100</v>
      </c>
    </row>
    <row r="11" spans="4:12" x14ac:dyDescent="0.3">
      <c r="D11" t="s">
        <v>25</v>
      </c>
      <c r="G11">
        <v>1</v>
      </c>
      <c r="I11">
        <f t="shared" si="1"/>
        <v>200</v>
      </c>
      <c r="J11" s="5" t="s">
        <v>30</v>
      </c>
      <c r="K11">
        <v>200</v>
      </c>
      <c r="L11">
        <f t="shared" si="2"/>
        <v>0</v>
      </c>
    </row>
    <row r="12" spans="4:12" x14ac:dyDescent="0.3">
      <c r="D12" t="s">
        <v>25</v>
      </c>
      <c r="H12">
        <v>1</v>
      </c>
      <c r="I12">
        <f t="shared" si="1"/>
        <v>0</v>
      </c>
      <c r="J12" s="5" t="s">
        <v>30</v>
      </c>
      <c r="K12">
        <v>600</v>
      </c>
      <c r="L12">
        <f t="shared" si="2"/>
        <v>600</v>
      </c>
    </row>
    <row r="13" spans="4:12" x14ac:dyDescent="0.3">
      <c r="D13" t="s">
        <v>26</v>
      </c>
      <c r="E13">
        <v>2</v>
      </c>
      <c r="F13">
        <v>1</v>
      </c>
      <c r="G13">
        <v>2.5</v>
      </c>
      <c r="H13">
        <v>0.75</v>
      </c>
      <c r="I13">
        <f t="shared" si="1"/>
        <v>800</v>
      </c>
      <c r="J13" s="5" t="s">
        <v>30</v>
      </c>
      <c r="K13">
        <v>800</v>
      </c>
      <c r="L13">
        <f t="shared" si="2"/>
        <v>0</v>
      </c>
    </row>
    <row r="14" spans="4:12" x14ac:dyDescent="0.3">
      <c r="D14" t="s">
        <v>27</v>
      </c>
      <c r="E14">
        <v>2.5</v>
      </c>
      <c r="F14">
        <v>2</v>
      </c>
      <c r="G14">
        <v>3</v>
      </c>
      <c r="H14">
        <v>1</v>
      </c>
      <c r="I14">
        <f t="shared" si="1"/>
        <v>1125</v>
      </c>
      <c r="J14" s="5" t="s">
        <v>30</v>
      </c>
      <c r="K14">
        <v>1200</v>
      </c>
      <c r="L14">
        <f t="shared" si="2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problem solution by LP</vt:lpstr>
      <vt:lpstr>Manufacturing problem solution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2021-09-21T06:27:40Z</dcterms:created>
  <dcterms:modified xsi:type="dcterms:W3CDTF">2021-09-29T05:38:15Z</dcterms:modified>
</cp:coreProperties>
</file>