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yectos_data_analyst\excel\practica_evaluacion_tca_excel\"/>
    </mc:Choice>
  </mc:AlternateContent>
  <xr:revisionPtr revIDLastSave="0" documentId="13_ncr:1_{22D319EF-80D8-4517-883F-80BB8271596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omo pasar" sheetId="5" r:id="rId1"/>
    <sheet name="BASE DE DATOS" sheetId="1" r:id="rId2"/>
    <sheet name="INDICACIONES" sheetId="4" r:id="rId3"/>
    <sheet name="Análisis" sheetId="6" r:id="rId4"/>
    <sheet name="Dashboard" sheetId="7" r:id="rId5"/>
  </sheets>
  <definedNames>
    <definedName name="_xlnm._FilterDatabase" localSheetId="1" hidden="1">'BASE DE DATOS'!$A$1:$I$434</definedName>
    <definedName name="SegmentaciónDeDatos_Actividad">#N/A</definedName>
    <definedName name="SegmentaciónDeDatos_Meses__Fecha_de_Ingres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D66" i="6"/>
  <c r="D55" i="6"/>
  <c r="D43" i="6"/>
  <c r="D31" i="6"/>
  <c r="C74" i="6"/>
  <c r="C6" i="6"/>
  <c r="D72" i="6"/>
  <c r="E31" i="6" l="1"/>
  <c r="E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Rosano De la Rosa, Jennifer</author>
  </authors>
  <commentList>
    <comment ref="E1" authorId="0" shapeId="0" xr:uid="{00000000-0006-0000-0100-000001000000}">
      <text>
        <r>
          <rPr>
            <sz val="9"/>
            <color indexed="81"/>
            <rFont val="Tahoma"/>
            <family val="2"/>
          </rPr>
          <t>CUANDO LA PERSONA INGRESA A PLANTA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Rosano De la Rosa, Jennifer:</t>
        </r>
        <r>
          <rPr>
            <sz val="9"/>
            <color indexed="81"/>
            <rFont val="Tahoma"/>
            <family val="2"/>
          </rPr>
          <t xml:space="preserve">
Cuando la persona cambia de chaleco verde a chaleco naranja</t>
        </r>
      </text>
    </comment>
  </commentList>
</comments>
</file>

<file path=xl/sharedStrings.xml><?xml version="1.0" encoding="utf-8"?>
<sst xmlns="http://schemas.openxmlformats.org/spreadsheetml/2006/main" count="1493" uniqueCount="383">
  <si>
    <t>Depto</t>
  </si>
  <si>
    <t>Actividad</t>
  </si>
  <si>
    <t>Fecha de Ingreso</t>
  </si>
  <si>
    <t>Fecha de Baja</t>
  </si>
  <si>
    <t>HERNANDEZ</t>
  </si>
  <si>
    <t>PERSONAL POR ASIGNAR/MAÑANA</t>
  </si>
  <si>
    <t>OPERADOR LOGISTICO</t>
  </si>
  <si>
    <t>ARROYO</t>
  </si>
  <si>
    <t>HUERTA</t>
  </si>
  <si>
    <t>INDUCCION</t>
  </si>
  <si>
    <t>OROZCO</t>
  </si>
  <si>
    <t>ARMENTA</t>
  </si>
  <si>
    <t>ESTAMPADO/A</t>
  </si>
  <si>
    <t>MONTACARGUISTA</t>
  </si>
  <si>
    <t>PEREZ</t>
  </si>
  <si>
    <t>GONZALEZ</t>
  </si>
  <si>
    <t>INDUCCION SEGLO TEC/MAÑANA</t>
  </si>
  <si>
    <t>LOPEZ</t>
  </si>
  <si>
    <t>ALAMILLA</t>
  </si>
  <si>
    <t>CALIDAD ADICIONAL A</t>
  </si>
  <si>
    <t>FRANCO</t>
  </si>
  <si>
    <t>SUMINISTRO TRANSMISIONES/A</t>
  </si>
  <si>
    <t>BARRIOS</t>
  </si>
  <si>
    <t>LUNA</t>
  </si>
  <si>
    <t>ENSAMBLE MARCO RADIADOR/A</t>
  </si>
  <si>
    <t>GARCIA</t>
  </si>
  <si>
    <t>SURTIDO DENTRO DE CUARTO LIMPIO 8v/A</t>
  </si>
  <si>
    <t>GUERRA</t>
  </si>
  <si>
    <t>RECIBO Y EMBARQUE MOTORES/B</t>
  </si>
  <si>
    <t>ARRONA</t>
  </si>
  <si>
    <t>LEON</t>
  </si>
  <si>
    <t>GALLARDO</t>
  </si>
  <si>
    <t>AGUILERA</t>
  </si>
  <si>
    <t>ALMACEN VESTIDURAS/B</t>
  </si>
  <si>
    <t>GODINEZ</t>
  </si>
  <si>
    <t>MARTINEZ</t>
  </si>
  <si>
    <t>LINEA VESTIDURAS/B</t>
  </si>
  <si>
    <t>RUTEADOR</t>
  </si>
  <si>
    <t>CERVANTES</t>
  </si>
  <si>
    <t>ALMACEN VESTIDURAS/C</t>
  </si>
  <si>
    <t>GOMEZ</t>
  </si>
  <si>
    <t>DE LA ROSA</t>
  </si>
  <si>
    <t>SEC CHASIS/B</t>
  </si>
  <si>
    <t>EPS, ECPS PLANTA MOTORES/A</t>
  </si>
  <si>
    <t>FLORES</t>
  </si>
  <si>
    <t>SEC CHASIS/A</t>
  </si>
  <si>
    <t>CARROCERIAS SURTIDO/C</t>
  </si>
  <si>
    <t>LINEA CHASIS/C</t>
  </si>
  <si>
    <t>SEC VESTIDURAS/B</t>
  </si>
  <si>
    <t>ORTIZ</t>
  </si>
  <si>
    <t>RECURSOS HUMANOS/MAÑANA</t>
  </si>
  <si>
    <t>SURTIDO DENTRO DE CUARTO LIMPIO 8v/B</t>
  </si>
  <si>
    <t>JASSO</t>
  </si>
  <si>
    <t>LINEA VESTIDURAS/C</t>
  </si>
  <si>
    <t>ESTAMPADO/C</t>
  </si>
  <si>
    <t>ACEVEDO</t>
  </si>
  <si>
    <t>RECIBO CARROCERIAS/C</t>
  </si>
  <si>
    <t>MENDOZA</t>
  </si>
  <si>
    <t>LINEA VESTIDURAS/A</t>
  </si>
  <si>
    <t>BARRON</t>
  </si>
  <si>
    <t>EMBARQUE TRANSMISIONES/A</t>
  </si>
  <si>
    <t>BRAVO</t>
  </si>
  <si>
    <t>CHAVEZ</t>
  </si>
  <si>
    <t>ALM. SUPERMERCADO/C</t>
  </si>
  <si>
    <t>NAVARRO</t>
  </si>
  <si>
    <t>RECIBO DE CHASIS (NORTE)/B</t>
  </si>
  <si>
    <t>RECIBO DE CHASIS (NORTE)/C</t>
  </si>
  <si>
    <t>CISNEROS</t>
  </si>
  <si>
    <t>LEDESMA</t>
  </si>
  <si>
    <t>ESTAMPADO/B</t>
  </si>
  <si>
    <t>ORTEGA</t>
  </si>
  <si>
    <t>ENSAMBLE LLANTA-RIN/A</t>
  </si>
  <si>
    <t>PANEL DE INSTRUMENTOS/A</t>
  </si>
  <si>
    <t>PINTURA</t>
  </si>
  <si>
    <t>PROYECTO PINTURA/A</t>
  </si>
  <si>
    <t>PAREDES</t>
  </si>
  <si>
    <t>CALIDAD ADICIONAL C</t>
  </si>
  <si>
    <t>MONTES</t>
  </si>
  <si>
    <t>PANEL DE INSTRUMENTOS/C</t>
  </si>
  <si>
    <t>MEZA</t>
  </si>
  <si>
    <t>LINEA CHASIS/A</t>
  </si>
  <si>
    <t>BRISEÑO</t>
  </si>
  <si>
    <t>ARRIAGA</t>
  </si>
  <si>
    <t>MONTEJANO</t>
  </si>
  <si>
    <t>SUMINISTRO TRANSMISIONES/B</t>
  </si>
  <si>
    <t>SURTIDO FUERA DE CUARTO LIMPIO 8v/B</t>
  </si>
  <si>
    <t>DELGADO</t>
  </si>
  <si>
    <t>PROYECTO PINTURA/C</t>
  </si>
  <si>
    <t>ARELLANO</t>
  </si>
  <si>
    <t>PANEL DE INSTRUMENTOS/B</t>
  </si>
  <si>
    <t>ARANDA</t>
  </si>
  <si>
    <t>PEÑAFLOR</t>
  </si>
  <si>
    <t>GUTIERREZ</t>
  </si>
  <si>
    <t>CUELLAR</t>
  </si>
  <si>
    <t>ALFARO</t>
  </si>
  <si>
    <t>AREA DE ALMACENES 8v/C</t>
  </si>
  <si>
    <t>MENDIOLA</t>
  </si>
  <si>
    <t>PRIETO</t>
  </si>
  <si>
    <t>CASTILLO</t>
  </si>
  <si>
    <t>MUÑOZ</t>
  </si>
  <si>
    <t>SUMINISTRO TRANSMISIONES/C</t>
  </si>
  <si>
    <t>ORDAZ</t>
  </si>
  <si>
    <t>ESTRADA</t>
  </si>
  <si>
    <t>FERNANDEZ</t>
  </si>
  <si>
    <t>LINEA CHASIS/B</t>
  </si>
  <si>
    <t>LARA</t>
  </si>
  <si>
    <t>ARIAS</t>
  </si>
  <si>
    <t>ALONSO</t>
  </si>
  <si>
    <t>ALM. SUPERMERCADO/B</t>
  </si>
  <si>
    <t>CANO</t>
  </si>
  <si>
    <t>NIETO</t>
  </si>
  <si>
    <t>RECIBO Y EMBARQUE MOTORES/C</t>
  </si>
  <si>
    <t>MIRANDA</t>
  </si>
  <si>
    <t>CARDENAS</t>
  </si>
  <si>
    <t>AREA DE ALMACENES 8v/A</t>
  </si>
  <si>
    <t>MOLINA</t>
  </si>
  <si>
    <t>AGUAYO</t>
  </si>
  <si>
    <t>MENDEZ</t>
  </si>
  <si>
    <t>CRUZ</t>
  </si>
  <si>
    <t>OLIVARES</t>
  </si>
  <si>
    <t>AREA DE ALMACENES 8v/B</t>
  </si>
  <si>
    <t>CARROCERIAS SURTIDO/B</t>
  </si>
  <si>
    <t>RECIBO VESTIDURAS (SUR)/B</t>
  </si>
  <si>
    <t>AGUILAR</t>
  </si>
  <si>
    <t>SEC VESTIDURAS/C</t>
  </si>
  <si>
    <t>JUAREZ</t>
  </si>
  <si>
    <t>RECIBO VESTIDURAS (SUR)/A</t>
  </si>
  <si>
    <t>EMBARQUE TRANSMISIONES/B</t>
  </si>
  <si>
    <t>MORALES</t>
  </si>
  <si>
    <t>SEC CHASIS/C</t>
  </si>
  <si>
    <t>PPS CHASIS/VESTIDURAS/B</t>
  </si>
  <si>
    <t>ENSAMBLE LLANTA-RIN/B</t>
  </si>
  <si>
    <t>RECIBO TRANSMISIONES/B</t>
  </si>
  <si>
    <t>ALVAREZ</t>
  </si>
  <si>
    <t>AREA DE RECIBO 8v/A</t>
  </si>
  <si>
    <t>CALIDAD ADICIONAL B</t>
  </si>
  <si>
    <t>CAMPOS</t>
  </si>
  <si>
    <t>SURTIDO FUERA DE CUARTO LIMPIO 8v/A</t>
  </si>
  <si>
    <t>RECURSOS HUMANOS</t>
  </si>
  <si>
    <t>PARAMO</t>
  </si>
  <si>
    <t>ARGOTE</t>
  </si>
  <si>
    <t>DURAN</t>
  </si>
  <si>
    <t>SURTIDO FUERA DE CUARTO LIMPIO 8v/C</t>
  </si>
  <si>
    <t>HIDALGO</t>
  </si>
  <si>
    <t>AYALA</t>
  </si>
  <si>
    <t>CARROCERIAS SURTIDO/A</t>
  </si>
  <si>
    <t>ESCOTO</t>
  </si>
  <si>
    <t>ARREDONDO</t>
  </si>
  <si>
    <t>MORENO</t>
  </si>
  <si>
    <t>FIGUEROA</t>
  </si>
  <si>
    <t>Entrenamiento EM/MAÑANA</t>
  </si>
  <si>
    <t>OCAMPO</t>
  </si>
  <si>
    <t>JIMENEZ</t>
  </si>
  <si>
    <t>ENSAMBLE MARCO RADIADOR/B</t>
  </si>
  <si>
    <t>MALPICA</t>
  </si>
  <si>
    <t>BENITEZ</t>
  </si>
  <si>
    <t>MELCHOR</t>
  </si>
  <si>
    <t>CORTES</t>
  </si>
  <si>
    <t>CASTREJON</t>
  </si>
  <si>
    <t>NEGRETE</t>
  </si>
  <si>
    <t>PERALTA</t>
  </si>
  <si>
    <t>PASTRANA</t>
  </si>
  <si>
    <t>AMATES</t>
  </si>
  <si>
    <t>MONTENEGRO</t>
  </si>
  <si>
    <t>QUIROZ</t>
  </si>
  <si>
    <t>BELTRAN</t>
  </si>
  <si>
    <t>PROYECTO PINTURA/B</t>
  </si>
  <si>
    <t>SEC VESTIDURAS/A</t>
  </si>
  <si>
    <t>BECERRA</t>
  </si>
  <si>
    <t>MEDINA</t>
  </si>
  <si>
    <t>AGUIRRE</t>
  </si>
  <si>
    <t>BARBOZA</t>
  </si>
  <si>
    <t>GASCA</t>
  </si>
  <si>
    <t>CORONA</t>
  </si>
  <si>
    <t>LABRA</t>
  </si>
  <si>
    <t>CONTROL DE INVENTARIOS TRANSMISIONES/A</t>
  </si>
  <si>
    <t>PADRON</t>
  </si>
  <si>
    <t>ALMANZA</t>
  </si>
  <si>
    <t>PACHECO</t>
  </si>
  <si>
    <t>ENSAMBLE MARCO RADIADOR/C</t>
  </si>
  <si>
    <t>GALVAN</t>
  </si>
  <si>
    <t>IBARRA</t>
  </si>
  <si>
    <t>GRANADOS</t>
  </si>
  <si>
    <t>COLLAZO</t>
  </si>
  <si>
    <t>ARAGON</t>
  </si>
  <si>
    <t>ALCALA</t>
  </si>
  <si>
    <t>BONILLA</t>
  </si>
  <si>
    <t>ARRIERO</t>
  </si>
  <si>
    <t>MANRIQUEZ</t>
  </si>
  <si>
    <t>NAVARRETE</t>
  </si>
  <si>
    <t>JOACHIN</t>
  </si>
  <si>
    <t>GUAPO</t>
  </si>
  <si>
    <t>PATIÑO</t>
  </si>
  <si>
    <t>GAONA</t>
  </si>
  <si>
    <t>LANDRY</t>
  </si>
  <si>
    <t>PEDRAZA</t>
  </si>
  <si>
    <t>OROPEZA</t>
  </si>
  <si>
    <t>GUERRERO</t>
  </si>
  <si>
    <t>CAUDILLO</t>
  </si>
  <si>
    <t>BETANZOS</t>
  </si>
  <si>
    <t>AMEZQUITA</t>
  </si>
  <si>
    <t>CAMACHO</t>
  </si>
  <si>
    <t>LUCERO</t>
  </si>
  <si>
    <t>DE LA CRUZ</t>
  </si>
  <si>
    <t>QUEZADA</t>
  </si>
  <si>
    <t>CASTRO</t>
  </si>
  <si>
    <t>NAVA</t>
  </si>
  <si>
    <t>MARQUEZ</t>
  </si>
  <si>
    <t>ESPINOZA</t>
  </si>
  <si>
    <t>GALLEGOS</t>
  </si>
  <si>
    <t>JARAMILLO</t>
  </si>
  <si>
    <t>CHAGOYA</t>
  </si>
  <si>
    <t>AGUADO</t>
  </si>
  <si>
    <t>CASALEZ</t>
  </si>
  <si>
    <t>BUSTOS</t>
  </si>
  <si>
    <t>BARROSO</t>
  </si>
  <si>
    <t>GUILLEN</t>
  </si>
  <si>
    <t>ABAD</t>
  </si>
  <si>
    <t>ONESTO</t>
  </si>
  <si>
    <t>DORANTES</t>
  </si>
  <si>
    <t>ALATORRE</t>
  </si>
  <si>
    <t>ALMAGUER</t>
  </si>
  <si>
    <t>ANGUIANO</t>
  </si>
  <si>
    <t>HERRERA</t>
  </si>
  <si>
    <t>DUEÑEZ</t>
  </si>
  <si>
    <t>HUICOCHEA</t>
  </si>
  <si>
    <t>CABRERA</t>
  </si>
  <si>
    <t>GALVEZ</t>
  </si>
  <si>
    <t>CHAVESTE</t>
  </si>
  <si>
    <t>BANDA</t>
  </si>
  <si>
    <t>ESPARZA</t>
  </si>
  <si>
    <t>PROA</t>
  </si>
  <si>
    <t>PALATTO</t>
  </si>
  <si>
    <t>CONEJO</t>
  </si>
  <si>
    <t>GUEVARA</t>
  </si>
  <si>
    <t>CELAYA</t>
  </si>
  <si>
    <t>PALOMINO</t>
  </si>
  <si>
    <t>PADILLA</t>
  </si>
  <si>
    <t>MORUA</t>
  </si>
  <si>
    <t>CENTENO</t>
  </si>
  <si>
    <t>LIZCANO</t>
  </si>
  <si>
    <t>DIOSDADO</t>
  </si>
  <si>
    <t>FONSECA</t>
  </si>
  <si>
    <t>LEDEZMA</t>
  </si>
  <si>
    <t>PUENTE</t>
  </si>
  <si>
    <t>ANITA</t>
  </si>
  <si>
    <t>AVILES</t>
  </si>
  <si>
    <t>PONCE</t>
  </si>
  <si>
    <t>ESCOGIDO</t>
  </si>
  <si>
    <t>JARALILLO</t>
  </si>
  <si>
    <t>BASTIDA</t>
  </si>
  <si>
    <t>ESPINO</t>
  </si>
  <si>
    <t>ALCARAZ</t>
  </si>
  <si>
    <t>CEJA</t>
  </si>
  <si>
    <t>MALDONADO</t>
  </si>
  <si>
    <t>HIRACHETA</t>
  </si>
  <si>
    <t>FUENTES</t>
  </si>
  <si>
    <t>EVARISTO</t>
  </si>
  <si>
    <t>CHAVIRA</t>
  </si>
  <si>
    <t>MERCADO</t>
  </si>
  <si>
    <t>ALBARRAN</t>
  </si>
  <si>
    <t>ORNELAS</t>
  </si>
  <si>
    <t>GARIBAY</t>
  </si>
  <si>
    <t>DEL ANGEL</t>
  </si>
  <si>
    <t>Fecha de Asignación</t>
  </si>
  <si>
    <t>Fecha de Liberación</t>
  </si>
  <si>
    <t>SECUENCIADO CHASIS/@64</t>
  </si>
  <si>
    <t>NO LIBERADO</t>
  </si>
  <si>
    <t>PANEL DE INSTRUMENTOS/@64</t>
  </si>
  <si>
    <t xml:space="preserve">LINEA VESTIDURAS/@64 </t>
  </si>
  <si>
    <t>LINEA VESTIDURAS</t>
  </si>
  <si>
    <t>SURTIDO CARROCERIAS</t>
  </si>
  <si>
    <t>SAN LUIS POTOSI</t>
  </si>
  <si>
    <t>RECIBO CARROCERIAS</t>
  </si>
  <si>
    <t>PANEL DE INSTRUMENTOS</t>
  </si>
  <si>
    <t>SECUENCIADO VESTIDURAS</t>
  </si>
  <si>
    <t>BAJA CAPACITACION</t>
  </si>
  <si>
    <t>PPS CHASIS/VESTIDURAS</t>
  </si>
  <si>
    <t>CONTROL DE INVENTARIOS 8v/A</t>
  </si>
  <si>
    <t>SUMINISTRO 6V</t>
  </si>
  <si>
    <t xml:space="preserve">SURTIDO CARROCERIAS </t>
  </si>
  <si>
    <t>RECIBO DE CHASIS (NORTE)</t>
  </si>
  <si>
    <t xml:space="preserve">LINEA VESTIDURAS </t>
  </si>
  <si>
    <t xml:space="preserve">NO LIBERADO </t>
  </si>
  <si>
    <t>SURTIDO FUERA DE CUARTO LIMPIO</t>
  </si>
  <si>
    <t xml:space="preserve">PROYECTO PANEL </t>
  </si>
  <si>
    <t>MONTADORA LLANTA RIN @64</t>
  </si>
  <si>
    <t>MARCO RADIADOR</t>
  </si>
  <si>
    <t>PROYECTO ESTAMPADO</t>
  </si>
  <si>
    <t xml:space="preserve">PANEL DE INTRUMENTOS </t>
  </si>
  <si>
    <t>SECUENCIADO CHASIS</t>
  </si>
  <si>
    <t>LINEA CHASIS</t>
  </si>
  <si>
    <t>SURTIDO MOTORES</t>
  </si>
  <si>
    <t xml:space="preserve">MONTADORA LLANTA RIN </t>
  </si>
  <si>
    <t>SEC VESTIDURAS</t>
  </si>
  <si>
    <t xml:space="preserve">EPS CHASIS </t>
  </si>
  <si>
    <t>CALIDAD</t>
  </si>
  <si>
    <t>EPS VESTIDURAS</t>
  </si>
  <si>
    <t xml:space="preserve">PPS </t>
  </si>
  <si>
    <t>RECIBO 6V</t>
  </si>
  <si>
    <t>RECIBO Y EMBARQUE MOTORES</t>
  </si>
  <si>
    <t>ENSAMBLE LLANTA RIN</t>
  </si>
  <si>
    <t>EPS CHASIS</t>
  </si>
  <si>
    <t>ENSAMBLE MARCO RADIADOR</t>
  </si>
  <si>
    <t xml:space="preserve">PINTURA </t>
  </si>
  <si>
    <t xml:space="preserve">SECUENCIADO VESTIDURAS </t>
  </si>
  <si>
    <t>CALIDAD/ ENSAMBLE</t>
  </si>
  <si>
    <t>SURTIDO DENTRO CUARTO LIMPO/8V</t>
  </si>
  <si>
    <t>MONTADORA/PROYECTO 64</t>
  </si>
  <si>
    <t>ENSAMBLE LLANTA-RIN</t>
  </si>
  <si>
    <t>CONTROL DE INVENTARIOS 8v/B</t>
  </si>
  <si>
    <t>RECIBO VESTIDURAS (SUR)</t>
  </si>
  <si>
    <t>SEC. CHASIS</t>
  </si>
  <si>
    <t xml:space="preserve">RECIBO SUR </t>
  </si>
  <si>
    <t>MONTADORA DE LLANTAS</t>
  </si>
  <si>
    <t>PROYECTO IP</t>
  </si>
  <si>
    <t xml:space="preserve">RECIBO SUR/@64 </t>
  </si>
  <si>
    <t xml:space="preserve">MARCO RADIADOR </t>
  </si>
  <si>
    <t>SUPER MERCADO/@64</t>
  </si>
  <si>
    <t>SURTIDO TRANSMISIONES 6V</t>
  </si>
  <si>
    <t xml:space="preserve">SECUENCIADO CHASIS </t>
  </si>
  <si>
    <t>ALMACEN VESTIDURAS</t>
  </si>
  <si>
    <t xml:space="preserve">PANEL DE INSTRUMENTOS </t>
  </si>
  <si>
    <t>SURTIDO</t>
  </si>
  <si>
    <t xml:space="preserve"> CONTROL DE INVENATRIOS 8 V</t>
  </si>
  <si>
    <t xml:space="preserve">ALAMCEN CHASIS </t>
  </si>
  <si>
    <t>CALIDAD PROCESOS</t>
  </si>
  <si>
    <t>ENSAMBLE LLANTA-RIN/C</t>
  </si>
  <si>
    <t>Apellido</t>
  </si>
  <si>
    <t>INSTRUCCIONES:</t>
  </si>
  <si>
    <t>Cuantas personas ingresaron a la compañía</t>
  </si>
  <si>
    <t>Qué posición tienen</t>
  </si>
  <si>
    <t>Cuantas personas se asignaron a planta, de qué posición</t>
  </si>
  <si>
    <t>Cuantas personas se liberaron en planta, de qué posición</t>
  </si>
  <si>
    <t>Por posición: Cuanto tiempo tardamos en asignar a una persona, por semana</t>
  </si>
  <si>
    <t>Por posición: Cuanto tiempo tardamos en liberar a una persona, por semana</t>
  </si>
  <si>
    <t>Rotación</t>
  </si>
  <si>
    <t>Cómo está distribuída la población</t>
  </si>
  <si>
    <t>Con base en los resultados que identifiques, adjuntar en power point una breve presentación de tu análisis de esta información</t>
  </si>
  <si>
    <t>Requisitos - El Dashboard debe de Mostrar</t>
  </si>
  <si>
    <t>Principales</t>
  </si>
  <si>
    <t>Ingresos</t>
  </si>
  <si>
    <t>Gráficas</t>
  </si>
  <si>
    <t>Tablas</t>
  </si>
  <si>
    <t>Estos como porcentaje del total de ventas</t>
  </si>
  <si>
    <t>Segmentadores</t>
  </si>
  <si>
    <t>Colores a Usar</t>
  </si>
  <si>
    <t>Gris</t>
  </si>
  <si>
    <t>Es un examen para obtener un puesto de RH en una empresa armadora de Carros</t>
  </si>
  <si>
    <t>Asignados</t>
  </si>
  <si>
    <t>Liberados</t>
  </si>
  <si>
    <t>Distribución de la población</t>
  </si>
  <si>
    <t>Tabla de bottom 10 de Yield por posición</t>
  </si>
  <si>
    <t>Como porcentaje</t>
  </si>
  <si>
    <t>Sub de Bajas</t>
  </si>
  <si>
    <t>Amarillo</t>
  </si>
  <si>
    <t>243,188,,51</t>
  </si>
  <si>
    <t>Mes</t>
  </si>
  <si>
    <t>Baja/NoBaja</t>
  </si>
  <si>
    <r>
      <t xml:space="preserve">En la siguiente hoja encontrarás una base de datos ficticia con ingresos de personal de un periodo de tiempo.
Con esta información y utilizando tus conocimientos de Excel requiero que generes un </t>
    </r>
    <r>
      <rPr>
        <b/>
        <sz val="11"/>
        <color theme="1"/>
        <rFont val="Calibri"/>
        <family val="2"/>
        <scheme val="minor"/>
      </rPr>
      <t>indicador</t>
    </r>
    <r>
      <rPr>
        <sz val="11"/>
        <color theme="1"/>
        <rFont val="Calibri"/>
        <family val="2"/>
        <scheme val="minor"/>
      </rPr>
      <t xml:space="preserve"> que me diga, de una manera ejecutiva, </t>
    </r>
    <r>
      <rPr>
        <b/>
        <sz val="11"/>
        <color theme="1"/>
        <rFont val="Calibri"/>
        <family val="2"/>
        <scheme val="minor"/>
      </rPr>
      <t>por semana</t>
    </r>
    <r>
      <rPr>
        <sz val="11"/>
        <color theme="1"/>
        <rFont val="Calibri"/>
        <family val="2"/>
        <scheme val="minor"/>
      </rPr>
      <t>:</t>
    </r>
  </si>
  <si>
    <t>1. ¿Cuántas personas ingresaron a la compañía?</t>
  </si>
  <si>
    <t>Cuenta de Apellido</t>
  </si>
  <si>
    <t>2. ¿Qué posición tienen en la empresa?</t>
  </si>
  <si>
    <t>Etiquetas de fila</t>
  </si>
  <si>
    <t>Total general</t>
  </si>
  <si>
    <t>3. ¿Cuantas personas se asignaron a planta, de qué posición?</t>
  </si>
  <si>
    <t>(Varios elementos)</t>
  </si>
  <si>
    <t>4. ¿Cuantas personas se liberaron en planta, de qué posición?</t>
  </si>
  <si>
    <t>Días en asignar</t>
  </si>
  <si>
    <t>5. ¿Por posición: Cuanto tiempo tardamos en asignar a una persona, por semana?</t>
  </si>
  <si>
    <t>Promedio de Días en asignar</t>
  </si>
  <si>
    <t>6. ¿Por posición: Cuanto tiempo tardamos en liberar a una persona, por semana?</t>
  </si>
  <si>
    <t>Días en liberar</t>
  </si>
  <si>
    <t>Promedio de Días en liberar</t>
  </si>
  <si>
    <t>7. ¿La Rotación?</t>
  </si>
  <si>
    <t>Cuenta de Fecha de Baja</t>
  </si>
  <si>
    <t>Como cantidad, como Porcentaje y los días en asignar</t>
  </si>
  <si>
    <t>Como cantidad, como Porcentaje y los días en liberar</t>
  </si>
  <si>
    <t>8. Distribución de la "población"</t>
  </si>
  <si>
    <t>9.Segmentadores</t>
  </si>
  <si>
    <t>MES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</si>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</sst>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5" x14ac:knownFonts="1">
    <font>
      <sz val="11"/>
      <color theme="1"/>
      <name val="Calibri"/>
      <family val="2"/>
      <scheme val="minor"/>
    </font>
    <font>
      <b/>
      <sz val="7"/>
      <color indexed="8"/>
      <name val="Times New Roman"/>
      <family val="1"/>
    </font>
    <font>
      <sz val="7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7"/>
      <name val="Times New Roman"/>
      <family val="1"/>
    </font>
    <font>
      <sz val="7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1"/>
      <name val="Franklin Gothic Demi Cond"/>
      <family val="2"/>
    </font>
    <font>
      <sz val="14"/>
      <color theme="1"/>
      <name val="Segoe UI Light"/>
      <family val="2"/>
    </font>
    <font>
      <sz val="9"/>
      <color theme="1"/>
      <name val="Segoe UI"/>
      <family val="2"/>
    </font>
    <font>
      <i/>
      <sz val="9"/>
      <color theme="1"/>
      <name val="Segoe UI"/>
      <family val="2"/>
    </font>
    <font>
      <sz val="18"/>
      <color theme="1"/>
      <name val="Franklin Gothic Book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9" fontId="14" fillId="0" borderId="0" applyFont="0" applyFill="0" applyBorder="0" applyAlignment="0" applyProtection="0"/>
  </cellStyleXfs>
  <cellXfs count="38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centerContinuous" vertical="center" wrapText="1"/>
    </xf>
    <xf numFmtId="1" fontId="1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0" fillId="3" borderId="0" xfId="0" applyFill="1"/>
    <xf numFmtId="0" fontId="1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3">
    <cellStyle name="Normal" xfId="0" builtinId="0"/>
    <cellStyle name="Normal 10" xfId="1" xr:uid="{00000000-0005-0000-0000-000001000000}"/>
    <cellStyle name="Porcentaje" xfId="2" builtinId="5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9" formatCode="d/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C33"/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[PracticaEvaluacionTecnicaExcel.xlsx]Análisis!TablaDinámica2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13735783027121"/>
          <c:y val="0.21759259259259259"/>
          <c:w val="0.62375153105861769"/>
          <c:h val="0.675008019830854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Análisis!$B$12:$B$13</c:f>
              <c:strCache>
                <c:ptCount val="1"/>
                <c:pt idx="0">
                  <c:v>OPERADOR LOGISTICO</c:v>
                </c:pt>
              </c:strCache>
            </c:strRef>
          </c:cat>
          <c:val>
            <c:numRef>
              <c:f>Análisis!$C$12:$C$13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219-9ED2-E3AAA0D3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873007"/>
        <c:axId val="1973880687"/>
      </c:barChart>
      <c:catAx>
        <c:axId val="197387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880687"/>
        <c:crosses val="autoZero"/>
        <c:auto val="1"/>
        <c:lblAlgn val="ctr"/>
        <c:lblOffset val="100"/>
        <c:noMultiLvlLbl val="0"/>
      </c:catAx>
      <c:valAx>
        <c:axId val="197388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>
                    <a:latin typeface="Franklin Gothic Demi Cond" panose="020B0706030402020204" pitchFamily="34" charset="0"/>
                  </a:rPr>
                  <a:t>Distribución de la Población</a:t>
                </a:r>
              </a:p>
            </c:rich>
          </c:tx>
          <c:layout>
            <c:manualLayout>
              <c:xMode val="edge"/>
              <c:yMode val="edge"/>
              <c:x val="0.32921434820647422"/>
              <c:y val="7.3124817731116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8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[PracticaEvaluacionTecnicaExcel.xlsx]Análisis!TablaDinámica2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13735783027121"/>
          <c:y val="0.21759259259259259"/>
          <c:w val="0.62375153105861769"/>
          <c:h val="0.675008019830854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Análisis!$B$12:$B$13</c:f>
              <c:strCache>
                <c:ptCount val="1"/>
                <c:pt idx="0">
                  <c:v>OPERADOR LOGISTICO</c:v>
                </c:pt>
              </c:strCache>
            </c:strRef>
          </c:cat>
          <c:val>
            <c:numRef>
              <c:f>Análisis!$C$12:$C$13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B-418D-A539-BF9747B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873007"/>
        <c:axId val="1973880687"/>
      </c:barChart>
      <c:catAx>
        <c:axId val="197387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880687"/>
        <c:crosses val="autoZero"/>
        <c:auto val="1"/>
        <c:lblAlgn val="ctr"/>
        <c:lblOffset val="100"/>
        <c:noMultiLvlLbl val="0"/>
      </c:catAx>
      <c:valAx>
        <c:axId val="197388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>
                    <a:latin typeface="Franklin Gothic Demi Cond" panose="020B0706030402020204" pitchFamily="34" charset="0"/>
                  </a:rPr>
                  <a:t>Distribución de la Población</a:t>
                </a:r>
              </a:p>
            </c:rich>
          </c:tx>
          <c:layout>
            <c:manualLayout>
              <c:xMode val="edge"/>
              <c:yMode val="edge"/>
              <c:x val="0.32921434820647422"/>
              <c:y val="7.3124817731116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38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a2capacitacion.com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8</xdr:row>
      <xdr:rowOff>21900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4F097E-275B-4089-BC86-B09E5469C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05525" cy="1545900"/>
        </a:xfrm>
        <a:prstGeom prst="rect">
          <a:avLst/>
        </a:prstGeom>
      </xdr:spPr>
    </xdr:pic>
    <xdr:clientData/>
  </xdr:twoCellAnchor>
  <xdr:twoCellAnchor>
    <xdr:from>
      <xdr:col>0</xdr:col>
      <xdr:colOff>619125</xdr:colOff>
      <xdr:row>34</xdr:row>
      <xdr:rowOff>161925</xdr:rowOff>
    </xdr:from>
    <xdr:to>
      <xdr:col>6</xdr:col>
      <xdr:colOff>300883</xdr:colOff>
      <xdr:row>44</xdr:row>
      <xdr:rowOff>44694</xdr:rowOff>
    </xdr:to>
    <xdr:grpSp>
      <xdr:nvGrpSpPr>
        <xdr:cNvPr id="4" name="Group 69">
          <a:extLst>
            <a:ext uri="{FF2B5EF4-FFF2-40B4-BE49-F238E27FC236}">
              <a16:creationId xmlns:a16="http://schemas.microsoft.com/office/drawing/2014/main" id="{EF89287D-1561-4526-A5E8-74BF65739546}"/>
            </a:ext>
          </a:extLst>
        </xdr:cNvPr>
        <xdr:cNvGrpSpPr/>
      </xdr:nvGrpSpPr>
      <xdr:grpSpPr>
        <a:xfrm>
          <a:off x="619125" y="6981825"/>
          <a:ext cx="4253758" cy="1854444"/>
          <a:chOff x="7532077" y="4403481"/>
          <a:chExt cx="4220308" cy="1787769"/>
        </a:xfrm>
      </xdr:grpSpPr>
      <xdr:sp macro="" textlink="">
        <xdr:nvSpPr>
          <xdr:cNvPr id="5" name="Rectangle 47" descr="Background">
            <a:extLst>
              <a:ext uri="{FF2B5EF4-FFF2-40B4-BE49-F238E27FC236}">
                <a16:creationId xmlns:a16="http://schemas.microsoft.com/office/drawing/2014/main" id="{7465B415-C9E1-445D-81FF-C3C1B764DBDA}"/>
              </a:ext>
            </a:extLst>
          </xdr:cNvPr>
          <xdr:cNvSpPr/>
        </xdr:nvSpPr>
        <xdr:spPr>
          <a:xfrm>
            <a:off x="7532077" y="4403481"/>
            <a:ext cx="4220308" cy="17877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6" name="Step" descr="More information on the web">
            <a:extLst>
              <a:ext uri="{FF2B5EF4-FFF2-40B4-BE49-F238E27FC236}">
                <a16:creationId xmlns:a16="http://schemas.microsoft.com/office/drawing/2014/main" id="{592DE312-942A-481E-8782-E3D3B6CDC021}"/>
              </a:ext>
            </a:extLst>
          </xdr:cNvPr>
          <xdr:cNvSpPr txBox="1"/>
        </xdr:nvSpPr>
        <xdr:spPr>
          <a:xfrm>
            <a:off x="7763826" y="4525605"/>
            <a:ext cx="3944597" cy="505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Aprende más en nuestra página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7" name="Straight Connector 49" descr="Decorative line">
            <a:extLst>
              <a:ext uri="{FF2B5EF4-FFF2-40B4-BE49-F238E27FC236}">
                <a16:creationId xmlns:a16="http://schemas.microsoft.com/office/drawing/2014/main" id="{49EC717F-0439-4BB3-A088-1F3AA64279A0}"/>
              </a:ext>
            </a:extLst>
          </xdr:cNvPr>
          <xdr:cNvCxnSpPr>
            <a:cxnSpLocks/>
          </xdr:cNvCxnSpPr>
        </xdr:nvCxnSpPr>
        <xdr:spPr>
          <a:xfrm>
            <a:off x="7767001" y="5047665"/>
            <a:ext cx="38404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51" descr="Decorative line">
            <a:extLst>
              <a:ext uri="{FF2B5EF4-FFF2-40B4-BE49-F238E27FC236}">
                <a16:creationId xmlns:a16="http://schemas.microsoft.com/office/drawing/2014/main" id="{57995029-BB0B-44C7-9D49-ADC44E18E474}"/>
              </a:ext>
            </a:extLst>
          </xdr:cNvPr>
          <xdr:cNvCxnSpPr>
            <a:cxnSpLocks/>
          </xdr:cNvCxnSpPr>
        </xdr:nvCxnSpPr>
        <xdr:spPr>
          <a:xfrm>
            <a:off x="7767001" y="5934146"/>
            <a:ext cx="38404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Step" descr="All about Get &amp; Transform, hyperlinked to web">
            <a:hlinkClick xmlns:r="http://schemas.openxmlformats.org/officeDocument/2006/relationships" r:id="rId2" tooltip="Select to learn all about Get &amp; Transform from the web"/>
            <a:extLst>
              <a:ext uri="{FF2B5EF4-FFF2-40B4-BE49-F238E27FC236}">
                <a16:creationId xmlns:a16="http://schemas.microsoft.com/office/drawing/2014/main" id="{0FA15F87-ECC5-4DAA-A646-81BFFD0AC35D}"/>
              </a:ext>
            </a:extLst>
          </xdr:cNvPr>
          <xdr:cNvSpPr txBox="1"/>
        </xdr:nvSpPr>
        <xdr:spPr>
          <a:xfrm>
            <a:off x="8170860" y="5361619"/>
            <a:ext cx="2161567" cy="2988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A2capacitación.com</a:t>
            </a:r>
          </a:p>
          <a:p>
            <a:pPr lvl="0">
              <a:defRPr/>
            </a:pP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Graphic 22" descr="Arrow">
            <a:hlinkClick xmlns:r="http://schemas.openxmlformats.org/officeDocument/2006/relationships" r:id="rId2" tooltip="Select to learn more from the web"/>
            <a:extLst>
              <a:ext uri="{FF2B5EF4-FFF2-40B4-BE49-F238E27FC236}">
                <a16:creationId xmlns:a16="http://schemas.microsoft.com/office/drawing/2014/main" id="{D7750934-9633-481B-A804-6E6FFEE24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743580" y="5256644"/>
            <a:ext cx="454554" cy="46141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628650</xdr:colOff>
      <xdr:row>10</xdr:row>
      <xdr:rowOff>152400</xdr:rowOff>
    </xdr:from>
    <xdr:to>
      <xdr:col>6</xdr:col>
      <xdr:colOff>310408</xdr:colOff>
      <xdr:row>33</xdr:row>
      <xdr:rowOff>133350</xdr:rowOff>
    </xdr:to>
    <xdr:sp macro="" textlink="">
      <xdr:nvSpPr>
        <xdr:cNvPr id="11" name="Rectangle 16" descr="Background">
          <a:extLst>
            <a:ext uri="{FF2B5EF4-FFF2-40B4-BE49-F238E27FC236}">
              <a16:creationId xmlns:a16="http://schemas.microsoft.com/office/drawing/2014/main" id="{C622C26B-6345-4048-81D0-FF7451DD249A}"/>
            </a:ext>
          </a:extLst>
        </xdr:cNvPr>
        <xdr:cNvSpPr/>
      </xdr:nvSpPr>
      <xdr:spPr>
        <a:xfrm>
          <a:off x="628650" y="2057400"/>
          <a:ext cx="4253758" cy="470535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100236</xdr:colOff>
      <xdr:row>11</xdr:row>
      <xdr:rowOff>89841</xdr:rowOff>
    </xdr:from>
    <xdr:to>
      <xdr:col>6</xdr:col>
      <xdr:colOff>199634</xdr:colOff>
      <xdr:row>14</xdr:row>
      <xdr:rowOff>84372</xdr:rowOff>
    </xdr:to>
    <xdr:sp macro="" textlink="">
      <xdr:nvSpPr>
        <xdr:cNvPr id="12" name="Step" descr="Save time by filling cells automatically">
          <a:extLst>
            <a:ext uri="{FF2B5EF4-FFF2-40B4-BE49-F238E27FC236}">
              <a16:creationId xmlns:a16="http://schemas.microsoft.com/office/drawing/2014/main" id="{736D7964-00BB-41FC-9536-908DE9FC382F}"/>
            </a:ext>
          </a:extLst>
        </xdr:cNvPr>
        <xdr:cNvSpPr txBox="1"/>
      </xdr:nvSpPr>
      <xdr:spPr>
        <a:xfrm>
          <a:off x="862236" y="2185341"/>
          <a:ext cx="3909398" cy="566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¿Como pasar un examen de admisión de Excel?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97062</xdr:colOff>
      <xdr:row>14</xdr:row>
      <xdr:rowOff>250494</xdr:rowOff>
    </xdr:from>
    <xdr:to>
      <xdr:col>6</xdr:col>
      <xdr:colOff>15008</xdr:colOff>
      <xdr:row>16</xdr:row>
      <xdr:rowOff>188394</xdr:rowOff>
    </xdr:to>
    <xdr:sp macro="" textlink="">
      <xdr:nvSpPr>
        <xdr:cNvPr id="13" name="Step" descr="Here’s how to use the fill handle in Excel:">
          <a:extLst>
            <a:ext uri="{FF2B5EF4-FFF2-40B4-BE49-F238E27FC236}">
              <a16:creationId xmlns:a16="http://schemas.microsoft.com/office/drawing/2014/main" id="{CBF2871D-30A0-40FB-877E-5053DD5A386B}"/>
            </a:ext>
          </a:extLst>
        </xdr:cNvPr>
        <xdr:cNvSpPr txBox="1"/>
      </xdr:nvSpPr>
      <xdr:spPr>
        <a:xfrm>
          <a:off x="859062" y="2993694"/>
          <a:ext cx="3727946" cy="385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Hay que Pensarle!!!!</a:t>
          </a:r>
        </a:p>
      </xdr:txBody>
    </xdr:sp>
    <xdr:clientData/>
  </xdr:twoCellAnchor>
  <xdr:twoCellAnchor>
    <xdr:from>
      <xdr:col>1</xdr:col>
      <xdr:colOff>510497</xdr:colOff>
      <xdr:row>18</xdr:row>
      <xdr:rowOff>10191</xdr:rowOff>
    </xdr:from>
    <xdr:to>
      <xdr:col>5</xdr:col>
      <xdr:colOff>444684</xdr:colOff>
      <xdr:row>20</xdr:row>
      <xdr:rowOff>53584</xdr:rowOff>
    </xdr:to>
    <xdr:sp macro="" textlink="">
      <xdr:nvSpPr>
        <xdr:cNvPr id="14" name="Step" descr="Click the cell with the number 100">
          <a:extLst>
            <a:ext uri="{FF2B5EF4-FFF2-40B4-BE49-F238E27FC236}">
              <a16:creationId xmlns:a16="http://schemas.microsoft.com/office/drawing/2014/main" id="{ED42B964-F8B0-42D7-B7E5-6C48D18C6C7E}"/>
            </a:ext>
          </a:extLst>
        </xdr:cNvPr>
        <xdr:cNvSpPr txBox="1"/>
      </xdr:nvSpPr>
      <xdr:spPr>
        <a:xfrm>
          <a:off x="1272497" y="3439191"/>
          <a:ext cx="2982187" cy="424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Revisa los datos que se te dan. Entiende el contexto en el que están trabajando.</a:t>
          </a:r>
        </a:p>
      </xdr:txBody>
    </xdr:sp>
    <xdr:clientData/>
  </xdr:twoCellAnchor>
  <xdr:twoCellAnchor>
    <xdr:from>
      <xdr:col>1</xdr:col>
      <xdr:colOff>100236</xdr:colOff>
      <xdr:row>18</xdr:row>
      <xdr:rowOff>36999</xdr:rowOff>
    </xdr:from>
    <xdr:to>
      <xdr:col>1</xdr:col>
      <xdr:colOff>460236</xdr:colOff>
      <xdr:row>19</xdr:row>
      <xdr:rowOff>206499</xdr:rowOff>
    </xdr:to>
    <xdr:sp macro="" textlink="">
      <xdr:nvSpPr>
        <xdr:cNvPr id="15" name="Oval 24" descr="1">
          <a:extLst>
            <a:ext uri="{FF2B5EF4-FFF2-40B4-BE49-F238E27FC236}">
              <a16:creationId xmlns:a16="http://schemas.microsoft.com/office/drawing/2014/main" id="{01ACA351-7719-4EA5-A4AA-2C0EBF8694F3}"/>
            </a:ext>
          </a:extLst>
        </xdr:cNvPr>
        <xdr:cNvSpPr/>
      </xdr:nvSpPr>
      <xdr:spPr>
        <a:xfrm>
          <a:off x="862236" y="3608874"/>
          <a:ext cx="360000" cy="3600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>
    <xdr:from>
      <xdr:col>1</xdr:col>
      <xdr:colOff>510496</xdr:colOff>
      <xdr:row>21</xdr:row>
      <xdr:rowOff>27793</xdr:rowOff>
    </xdr:from>
    <xdr:to>
      <xdr:col>5</xdr:col>
      <xdr:colOff>326524</xdr:colOff>
      <xdr:row>23</xdr:row>
      <xdr:rowOff>133147</xdr:rowOff>
    </xdr:to>
    <xdr:sp macro="" textlink="">
      <xdr:nvSpPr>
        <xdr:cNvPr id="16" name="Step" descr="Rest your cursor on the lower-right corner of the cell until &#10;it becomes a cross:">
          <a:extLst>
            <a:ext uri="{FF2B5EF4-FFF2-40B4-BE49-F238E27FC236}">
              <a16:creationId xmlns:a16="http://schemas.microsoft.com/office/drawing/2014/main" id="{94C1AD6E-A9AF-496F-811C-92C7F402B299}"/>
            </a:ext>
          </a:extLst>
        </xdr:cNvPr>
        <xdr:cNvSpPr txBox="1"/>
      </xdr:nvSpPr>
      <xdr:spPr>
        <a:xfrm>
          <a:off x="1272496" y="4028293"/>
          <a:ext cx="2864028" cy="486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Revisa que los datos no tengan inconsistencias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de entrada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100236</xdr:colOff>
      <xdr:row>21</xdr:row>
      <xdr:rowOff>85582</xdr:rowOff>
    </xdr:from>
    <xdr:to>
      <xdr:col>1</xdr:col>
      <xdr:colOff>460236</xdr:colOff>
      <xdr:row>22</xdr:row>
      <xdr:rowOff>255082</xdr:rowOff>
    </xdr:to>
    <xdr:sp macro="" textlink="">
      <xdr:nvSpPr>
        <xdr:cNvPr id="17" name="Oval 26" descr="2">
          <a:extLst>
            <a:ext uri="{FF2B5EF4-FFF2-40B4-BE49-F238E27FC236}">
              <a16:creationId xmlns:a16="http://schemas.microsoft.com/office/drawing/2014/main" id="{1FA0D9F3-4FAF-4F7B-AB74-6498933927FC}"/>
            </a:ext>
          </a:extLst>
        </xdr:cNvPr>
        <xdr:cNvSpPr/>
      </xdr:nvSpPr>
      <xdr:spPr>
        <a:xfrm>
          <a:off x="862236" y="4295632"/>
          <a:ext cx="360000" cy="3600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>
    <xdr:from>
      <xdr:col>1</xdr:col>
      <xdr:colOff>510496</xdr:colOff>
      <xdr:row>24</xdr:row>
      <xdr:rowOff>146406</xdr:rowOff>
    </xdr:from>
    <xdr:to>
      <xdr:col>6</xdr:col>
      <xdr:colOff>288253</xdr:colOff>
      <xdr:row>26</xdr:row>
      <xdr:rowOff>71161</xdr:rowOff>
    </xdr:to>
    <xdr:sp macro="" textlink="">
      <xdr:nvSpPr>
        <xdr:cNvPr id="18" name="Step" descr="Click the cross and drag down three cells. Excel will automatically fill the cells with the totals: 110, 120, and 130. People call this “filling down”&#10;">
          <a:extLst>
            <a:ext uri="{FF2B5EF4-FFF2-40B4-BE49-F238E27FC236}">
              <a16:creationId xmlns:a16="http://schemas.microsoft.com/office/drawing/2014/main" id="{280F43E4-90DF-4B5D-AA0B-893308FB0081}"/>
            </a:ext>
          </a:extLst>
        </xdr:cNvPr>
        <xdr:cNvSpPr txBox="1"/>
      </xdr:nvSpPr>
      <xdr:spPr>
        <a:xfrm>
          <a:off x="1272496" y="4718406"/>
          <a:ext cx="3587757" cy="30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Analiza los datos con Tablas dinámicas, obten las respuestas a las preguntas que se te hacen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100236</xdr:colOff>
      <xdr:row>24</xdr:row>
      <xdr:rowOff>113895</xdr:rowOff>
    </xdr:from>
    <xdr:to>
      <xdr:col>1</xdr:col>
      <xdr:colOff>474768</xdr:colOff>
      <xdr:row>26</xdr:row>
      <xdr:rowOff>103671</xdr:rowOff>
    </xdr:to>
    <xdr:sp macro="" textlink="">
      <xdr:nvSpPr>
        <xdr:cNvPr id="19" name="Oval 28" descr="3">
          <a:extLst>
            <a:ext uri="{FF2B5EF4-FFF2-40B4-BE49-F238E27FC236}">
              <a16:creationId xmlns:a16="http://schemas.microsoft.com/office/drawing/2014/main" id="{5AB41E45-307B-45E4-B5FF-F5FF4FC5FB5B}"/>
            </a:ext>
          </a:extLst>
        </xdr:cNvPr>
        <xdr:cNvSpPr/>
      </xdr:nvSpPr>
      <xdr:spPr>
        <a:xfrm>
          <a:off x="862236" y="4685895"/>
          <a:ext cx="374532" cy="370776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>
    <xdr:from>
      <xdr:col>1</xdr:col>
      <xdr:colOff>491446</xdr:colOff>
      <xdr:row>27</xdr:row>
      <xdr:rowOff>51156</xdr:rowOff>
    </xdr:from>
    <xdr:to>
      <xdr:col>6</xdr:col>
      <xdr:colOff>269203</xdr:colOff>
      <xdr:row>29</xdr:row>
      <xdr:rowOff>42586</xdr:rowOff>
    </xdr:to>
    <xdr:sp macro="" textlink="">
      <xdr:nvSpPr>
        <xdr:cNvPr id="20" name="Step" descr="Click the cross and drag down three cells. Excel will automatically fill the cells with the totals: 110, 120, and 130. People call this “filling down”&#10;">
          <a:extLst>
            <a:ext uri="{FF2B5EF4-FFF2-40B4-BE49-F238E27FC236}">
              <a16:creationId xmlns:a16="http://schemas.microsoft.com/office/drawing/2014/main" id="{DB959B75-3565-4BB8-9F5A-78BED557FC77}"/>
            </a:ext>
          </a:extLst>
        </xdr:cNvPr>
        <xdr:cNvSpPr txBox="1"/>
      </xdr:nvSpPr>
      <xdr:spPr>
        <a:xfrm>
          <a:off x="1253446" y="5194656"/>
          <a:ext cx="3587757" cy="372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b="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Presenta</a:t>
          </a:r>
          <a:r>
            <a:rPr lang="en-US" sz="1100" b="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tus resultados en un dashboard bien armado. 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81186</xdr:colOff>
      <xdr:row>27</xdr:row>
      <xdr:rowOff>75795</xdr:rowOff>
    </xdr:from>
    <xdr:to>
      <xdr:col>1</xdr:col>
      <xdr:colOff>455718</xdr:colOff>
      <xdr:row>29</xdr:row>
      <xdr:rowOff>132246</xdr:rowOff>
    </xdr:to>
    <xdr:sp macro="" textlink="">
      <xdr:nvSpPr>
        <xdr:cNvPr id="21" name="Oval 28" descr="3">
          <a:extLst>
            <a:ext uri="{FF2B5EF4-FFF2-40B4-BE49-F238E27FC236}">
              <a16:creationId xmlns:a16="http://schemas.microsoft.com/office/drawing/2014/main" id="{82700E31-9C9D-473D-8045-E701962F84A2}"/>
            </a:ext>
          </a:extLst>
        </xdr:cNvPr>
        <xdr:cNvSpPr/>
      </xdr:nvSpPr>
      <xdr:spPr>
        <a:xfrm>
          <a:off x="843186" y="5219295"/>
          <a:ext cx="374532" cy="437451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1</xdr:col>
      <xdr:colOff>491446</xdr:colOff>
      <xdr:row>30</xdr:row>
      <xdr:rowOff>89256</xdr:rowOff>
    </xdr:from>
    <xdr:to>
      <xdr:col>6</xdr:col>
      <xdr:colOff>269203</xdr:colOff>
      <xdr:row>32</xdr:row>
      <xdr:rowOff>14011</xdr:rowOff>
    </xdr:to>
    <xdr:sp macro="" textlink="">
      <xdr:nvSpPr>
        <xdr:cNvPr id="22" name="Step" descr="Click the cross and drag down three cells. Excel will automatically fill the cells with the totals: 110, 120, and 130. People call this “filling down”&#10;">
          <a:extLst>
            <a:ext uri="{FF2B5EF4-FFF2-40B4-BE49-F238E27FC236}">
              <a16:creationId xmlns:a16="http://schemas.microsoft.com/office/drawing/2014/main" id="{79DF5DD6-71C9-4990-8F50-3D9F188BF354}"/>
            </a:ext>
          </a:extLst>
        </xdr:cNvPr>
        <xdr:cNvSpPr txBox="1"/>
      </xdr:nvSpPr>
      <xdr:spPr>
        <a:xfrm>
          <a:off x="1253446" y="5804256"/>
          <a:ext cx="3587757" cy="30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Obtén</a:t>
          </a:r>
          <a:r>
            <a: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el trabajo que estás buscando.</a:t>
          </a:r>
          <a:endParaRPr lang="en-US" sz="1100" b="1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81186</xdr:colOff>
      <xdr:row>30</xdr:row>
      <xdr:rowOff>113895</xdr:rowOff>
    </xdr:from>
    <xdr:to>
      <xdr:col>1</xdr:col>
      <xdr:colOff>455718</xdr:colOff>
      <xdr:row>32</xdr:row>
      <xdr:rowOff>103671</xdr:rowOff>
    </xdr:to>
    <xdr:sp macro="" textlink="">
      <xdr:nvSpPr>
        <xdr:cNvPr id="23" name="Oval 28" descr="3">
          <a:extLst>
            <a:ext uri="{FF2B5EF4-FFF2-40B4-BE49-F238E27FC236}">
              <a16:creationId xmlns:a16="http://schemas.microsoft.com/office/drawing/2014/main" id="{F8091245-FE23-4C63-975C-7CDA5DA9C9AC}"/>
            </a:ext>
          </a:extLst>
        </xdr:cNvPr>
        <xdr:cNvSpPr/>
      </xdr:nvSpPr>
      <xdr:spPr>
        <a:xfrm>
          <a:off x="843186" y="5828895"/>
          <a:ext cx="374532" cy="370776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latin typeface="Segoe UI Semibold" panose="020B0702040204020203" pitchFamily="34" charset="0"/>
              <a:cs typeface="Segoe UI Semibold" panose="020B0702040204020203" pitchFamily="34" charset="0"/>
            </a:rPr>
            <a:t>5</a:t>
          </a:r>
        </a:p>
      </xdr:txBody>
    </xdr:sp>
    <xdr:clientData/>
  </xdr:twoCellAnchor>
  <xdr:twoCellAnchor>
    <xdr:from>
      <xdr:col>8</xdr:col>
      <xdr:colOff>760661</xdr:colOff>
      <xdr:row>14</xdr:row>
      <xdr:rowOff>5596</xdr:rowOff>
    </xdr:from>
    <xdr:to>
      <xdr:col>14</xdr:col>
      <xdr:colOff>59580</xdr:colOff>
      <xdr:row>14</xdr:row>
      <xdr:rowOff>5596</xdr:rowOff>
    </xdr:to>
    <xdr:cxnSp macro="">
      <xdr:nvCxnSpPr>
        <xdr:cNvPr id="28" name="Straight Connector 18" descr="Decorative line">
          <a:extLst>
            <a:ext uri="{FF2B5EF4-FFF2-40B4-BE49-F238E27FC236}">
              <a16:creationId xmlns:a16="http://schemas.microsoft.com/office/drawing/2014/main" id="{F9300304-5536-42D9-A961-0D0EF63B8CD3}"/>
            </a:ext>
          </a:extLst>
        </xdr:cNvPr>
        <xdr:cNvCxnSpPr>
          <a:cxnSpLocks/>
        </xdr:cNvCxnSpPr>
      </xdr:nvCxnSpPr>
      <xdr:spPr>
        <a:xfrm>
          <a:off x="6856661" y="2748796"/>
          <a:ext cx="3870919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33</xdr:row>
      <xdr:rowOff>104775</xdr:rowOff>
    </xdr:from>
    <xdr:to>
      <xdr:col>14</xdr:col>
      <xdr:colOff>89494</xdr:colOff>
      <xdr:row>33</xdr:row>
      <xdr:rowOff>104775</xdr:rowOff>
    </xdr:to>
    <xdr:cxnSp macro="">
      <xdr:nvCxnSpPr>
        <xdr:cNvPr id="29" name="Straight Connector 18" descr="Decorative line">
          <a:extLst>
            <a:ext uri="{FF2B5EF4-FFF2-40B4-BE49-F238E27FC236}">
              <a16:creationId xmlns:a16="http://schemas.microsoft.com/office/drawing/2014/main" id="{3D904F4D-B5C7-4DD1-9A7E-20FEA5E4DE31}"/>
            </a:ext>
          </a:extLst>
        </xdr:cNvPr>
        <xdr:cNvCxnSpPr>
          <a:cxnSpLocks/>
        </xdr:cNvCxnSpPr>
      </xdr:nvCxnSpPr>
      <xdr:spPr>
        <a:xfrm>
          <a:off x="6886575" y="6543675"/>
          <a:ext cx="3870919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0</xdr:rowOff>
    </xdr:from>
    <xdr:to>
      <xdr:col>4</xdr:col>
      <xdr:colOff>466725</xdr:colOff>
      <xdr:row>92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5F592C-6F1B-4A00-8964-1D5A1B42F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57150</xdr:rowOff>
    </xdr:from>
    <xdr:to>
      <xdr:col>7</xdr:col>
      <xdr:colOff>685800</xdr:colOff>
      <xdr:row>7</xdr:row>
      <xdr:rowOff>85725</xdr:rowOff>
    </xdr:to>
    <xdr:sp macro="" textlink="Análisis!C6">
      <xdr:nvSpPr>
        <xdr:cNvPr id="2" name="Rectángulo 1">
          <a:extLst>
            <a:ext uri="{FF2B5EF4-FFF2-40B4-BE49-F238E27FC236}">
              <a16:creationId xmlns:a16="http://schemas.microsoft.com/office/drawing/2014/main" id="{D17192D0-5657-BBAF-0AA7-DEF967CFF925}"/>
            </a:ext>
          </a:extLst>
        </xdr:cNvPr>
        <xdr:cNvSpPr/>
      </xdr:nvSpPr>
      <xdr:spPr>
        <a:xfrm>
          <a:off x="3219450" y="247650"/>
          <a:ext cx="2800350" cy="1171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D38E6292-754B-4626-9F2F-8D545EFB3F00}" type="TxLink">
            <a:rPr lang="en-US" sz="4400" b="0" i="0" u="none" strike="noStrike">
              <a:solidFill>
                <a:srgbClr val="000000"/>
              </a:solidFill>
              <a:latin typeface="Franklin Gothic Demi Cond" panose="020B0706030402020204" pitchFamily="34" charset="0"/>
              <a:cs typeface="Calibri"/>
            </a:rPr>
            <a:pPr algn="r"/>
            <a:t>273</a:t>
          </a:fld>
          <a:endParaRPr lang="es-AR" sz="4400">
            <a:latin typeface="Franklin Gothic Demi Cond" panose="020B0706030402020204" pitchFamily="34" charset="0"/>
          </a:endParaRPr>
        </a:p>
      </xdr:txBody>
    </xdr:sp>
    <xdr:clientData/>
  </xdr:twoCellAnchor>
  <xdr:twoCellAnchor>
    <xdr:from>
      <xdr:col>4</xdr:col>
      <xdr:colOff>142875</xdr:colOff>
      <xdr:row>1</xdr:row>
      <xdr:rowOff>104776</xdr:rowOff>
    </xdr:from>
    <xdr:to>
      <xdr:col>7</xdr:col>
      <xdr:colOff>257175</xdr:colOff>
      <xdr:row>3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760DFAD-F6BD-22BE-9CFB-BF2B1E12670C}"/>
            </a:ext>
          </a:extLst>
        </xdr:cNvPr>
        <xdr:cNvSpPr txBox="1"/>
      </xdr:nvSpPr>
      <xdr:spPr>
        <a:xfrm>
          <a:off x="3190875" y="295276"/>
          <a:ext cx="2400300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>
              <a:latin typeface="Segoe UI Light" panose="020B0502040204020203" pitchFamily="34" charset="0"/>
              <a:cs typeface="Segoe UI Light" panose="020B0502040204020203" pitchFamily="34" charset="0"/>
            </a:rPr>
            <a:t>Cantidad de Ingresos</a:t>
          </a:r>
        </a:p>
        <a:p>
          <a:endParaRPr lang="es-AR" sz="1100"/>
        </a:p>
      </xdr:txBody>
    </xdr:sp>
    <xdr:clientData/>
  </xdr:twoCellAnchor>
  <xdr:twoCellAnchor>
    <xdr:from>
      <xdr:col>6</xdr:col>
      <xdr:colOff>514349</xdr:colOff>
      <xdr:row>5</xdr:row>
      <xdr:rowOff>123824</xdr:rowOff>
    </xdr:from>
    <xdr:to>
      <xdr:col>7</xdr:col>
      <xdr:colOff>619125</xdr:colOff>
      <xdr:row>6</xdr:row>
      <xdr:rowOff>190499</xdr:rowOff>
    </xdr:to>
    <xdr:sp macro="" textlink="Análisis!C74">
      <xdr:nvSpPr>
        <xdr:cNvPr id="4" name="CuadroTexto 3">
          <a:extLst>
            <a:ext uri="{FF2B5EF4-FFF2-40B4-BE49-F238E27FC236}">
              <a16:creationId xmlns:a16="http://schemas.microsoft.com/office/drawing/2014/main" id="{5F0D4CED-5737-175E-1D0F-D98297553ACB}"/>
            </a:ext>
          </a:extLst>
        </xdr:cNvPr>
        <xdr:cNvSpPr txBox="1"/>
      </xdr:nvSpPr>
      <xdr:spPr>
        <a:xfrm>
          <a:off x="5086349" y="1076324"/>
          <a:ext cx="866776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Bajas:</a:t>
          </a:r>
          <a:r>
            <a:rPr lang="en-US" sz="1200" b="1" i="0" u="none" strike="noStrike" baseline="0">
              <a:solidFill>
                <a:srgbClr val="FF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fld id="{EF41911A-45EB-4502-BAE4-EC21E84891CB}" type="TxLink"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pPr/>
            <a:t>111</a:t>
          </a:fld>
          <a:endParaRPr lang="es-AR" sz="1200" b="1">
            <a:solidFill>
              <a:srgbClr val="FF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114300</xdr:colOff>
      <xdr:row>9</xdr:row>
      <xdr:rowOff>19050</xdr:rowOff>
    </xdr:from>
    <xdr:to>
      <xdr:col>3</xdr:col>
      <xdr:colOff>704850</xdr:colOff>
      <xdr:row>15</xdr:row>
      <xdr:rowOff>47625</xdr:rowOff>
    </xdr:to>
    <xdr:sp macro="" textlink="Análisis!D31">
      <xdr:nvSpPr>
        <xdr:cNvPr id="5" name="Rectángulo 4">
          <a:extLst>
            <a:ext uri="{FF2B5EF4-FFF2-40B4-BE49-F238E27FC236}">
              <a16:creationId xmlns:a16="http://schemas.microsoft.com/office/drawing/2014/main" id="{93D5EE1F-6B2D-4692-9FB8-5015BD0946CC}"/>
            </a:ext>
          </a:extLst>
        </xdr:cNvPr>
        <xdr:cNvSpPr/>
      </xdr:nvSpPr>
      <xdr:spPr>
        <a:xfrm>
          <a:off x="114300" y="1733550"/>
          <a:ext cx="2876550" cy="1171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983065C1-9C3A-46F1-BB59-E4BB9024045D}" type="TxLink">
            <a:rPr lang="en-US" sz="3200" b="0" i="0" u="none" strike="noStrike">
              <a:solidFill>
                <a:srgbClr val="000000"/>
              </a:solidFill>
              <a:latin typeface="Franklin Gothic Demi Cond" panose="020B0706030402020204" pitchFamily="34" charset="0"/>
              <a:ea typeface="+mn-ea"/>
              <a:cs typeface="Calibri"/>
            </a:rPr>
            <a:pPr marL="0" indent="0" algn="r"/>
            <a:t>253</a:t>
          </a:fld>
          <a:endParaRPr lang="es-AR" sz="3200" b="0" i="0" u="none" strike="noStrike">
            <a:solidFill>
              <a:srgbClr val="000000"/>
            </a:solidFill>
            <a:latin typeface="Franklin Gothic Demi Cond" panose="020B07060304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161925</xdr:colOff>
      <xdr:row>9</xdr:row>
      <xdr:rowOff>66676</xdr:rowOff>
    </xdr:from>
    <xdr:to>
      <xdr:col>3</xdr:col>
      <xdr:colOff>276225</xdr:colOff>
      <xdr:row>11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8A0B72E-54F3-475A-93FC-BF54252EA8F2}"/>
            </a:ext>
          </a:extLst>
        </xdr:cNvPr>
        <xdr:cNvSpPr txBox="1"/>
      </xdr:nvSpPr>
      <xdr:spPr>
        <a:xfrm>
          <a:off x="161925" y="1781176"/>
          <a:ext cx="2400300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>
              <a:latin typeface="Segoe UI Light" panose="020B0502040204020203" pitchFamily="34" charset="0"/>
              <a:cs typeface="Segoe UI Light" panose="020B0502040204020203" pitchFamily="34" charset="0"/>
            </a:rPr>
            <a:t>Cantidad de Asignados</a:t>
          </a:r>
        </a:p>
        <a:p>
          <a:endParaRPr lang="es-AR" sz="1100"/>
        </a:p>
      </xdr:txBody>
    </xdr:sp>
    <xdr:clientData/>
  </xdr:twoCellAnchor>
  <xdr:twoCellAnchor>
    <xdr:from>
      <xdr:col>2</xdr:col>
      <xdr:colOff>76200</xdr:colOff>
      <xdr:row>13</xdr:row>
      <xdr:rowOff>47624</xdr:rowOff>
    </xdr:from>
    <xdr:to>
      <xdr:col>3</xdr:col>
      <xdr:colOff>733425</xdr:colOff>
      <xdr:row>14</xdr:row>
      <xdr:rowOff>114299</xdr:rowOff>
    </xdr:to>
    <xdr:sp macro="" textlink="Análisis!E31">
      <xdr:nvSpPr>
        <xdr:cNvPr id="7" name="CuadroTexto 6">
          <a:extLst>
            <a:ext uri="{FF2B5EF4-FFF2-40B4-BE49-F238E27FC236}">
              <a16:creationId xmlns:a16="http://schemas.microsoft.com/office/drawing/2014/main" id="{27E5B9C4-850B-498F-B30D-B0E2D425F616}"/>
            </a:ext>
          </a:extLst>
        </xdr:cNvPr>
        <xdr:cNvSpPr txBox="1"/>
      </xdr:nvSpPr>
      <xdr:spPr>
        <a:xfrm>
          <a:off x="1600200" y="2524124"/>
          <a:ext cx="1419225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Rendimiento: </a:t>
          </a:r>
          <a:fld id="{B79A8E52-C2D6-4CB9-8363-5F29E3046BC9}" type="TxLink"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pPr marL="0" indent="0"/>
            <a:t>93%</a:t>
          </a:fld>
          <a:endParaRPr lang="es-AR" sz="1200" b="1" i="0" u="none" strike="noStrike">
            <a:solidFill>
              <a:srgbClr val="FF0000"/>
            </a:solidFill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4</xdr:col>
      <xdr:colOff>176212</xdr:colOff>
      <xdr:row>9</xdr:row>
      <xdr:rowOff>19050</xdr:rowOff>
    </xdr:from>
    <xdr:to>
      <xdr:col>7</xdr:col>
      <xdr:colOff>690562</xdr:colOff>
      <xdr:row>15</xdr:row>
      <xdr:rowOff>47625</xdr:rowOff>
    </xdr:to>
    <xdr:sp macro="" textlink="Análisis!D43">
      <xdr:nvSpPr>
        <xdr:cNvPr id="8" name="Rectángulo 7">
          <a:extLst>
            <a:ext uri="{FF2B5EF4-FFF2-40B4-BE49-F238E27FC236}">
              <a16:creationId xmlns:a16="http://schemas.microsoft.com/office/drawing/2014/main" id="{5797B5E0-C699-4069-BB7D-369BED3E74EC}"/>
            </a:ext>
          </a:extLst>
        </xdr:cNvPr>
        <xdr:cNvSpPr/>
      </xdr:nvSpPr>
      <xdr:spPr>
        <a:xfrm>
          <a:off x="3224212" y="1733550"/>
          <a:ext cx="2800350" cy="1171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2F8D982A-91DB-408A-A4E2-785E59AF236A}" type="TxLink">
            <a:rPr lang="en-US" sz="3200" b="0" i="0" u="none" strike="noStrike">
              <a:solidFill>
                <a:srgbClr val="000000"/>
              </a:solidFill>
              <a:latin typeface="Franklin Gothic Demi Cond" panose="020B0706030402020204" pitchFamily="34" charset="0"/>
              <a:ea typeface="+mn-ea"/>
              <a:cs typeface="Calibri"/>
            </a:rPr>
            <a:pPr marL="0" indent="0" algn="r"/>
            <a:t>160</a:t>
          </a:fld>
          <a:endParaRPr lang="es-AR" sz="3200" b="0" i="0" u="none" strike="noStrike">
            <a:solidFill>
              <a:srgbClr val="000000"/>
            </a:solidFill>
            <a:latin typeface="Franklin Gothic Demi Cond" panose="020B07060304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190500</xdr:colOff>
      <xdr:row>9</xdr:row>
      <xdr:rowOff>57151</xdr:rowOff>
    </xdr:from>
    <xdr:to>
      <xdr:col>7</xdr:col>
      <xdr:colOff>304800</xdr:colOff>
      <xdr:row>10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91E0924-4539-457C-A0E0-5887242EF890}"/>
            </a:ext>
          </a:extLst>
        </xdr:cNvPr>
        <xdr:cNvSpPr txBox="1"/>
      </xdr:nvSpPr>
      <xdr:spPr>
        <a:xfrm>
          <a:off x="3238500" y="1771651"/>
          <a:ext cx="2400300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>
              <a:latin typeface="Segoe UI Light" panose="020B0502040204020203" pitchFamily="34" charset="0"/>
              <a:cs typeface="Segoe UI Light" panose="020B0502040204020203" pitchFamily="34" charset="0"/>
            </a:rPr>
            <a:t>Cantidad de Liberados</a:t>
          </a:r>
        </a:p>
        <a:p>
          <a:endParaRPr lang="es-AR" sz="1100"/>
        </a:p>
      </xdr:txBody>
    </xdr:sp>
    <xdr:clientData/>
  </xdr:twoCellAnchor>
  <xdr:twoCellAnchor>
    <xdr:from>
      <xdr:col>6</xdr:col>
      <xdr:colOff>76199</xdr:colOff>
      <xdr:row>13</xdr:row>
      <xdr:rowOff>76199</xdr:rowOff>
    </xdr:from>
    <xdr:to>
      <xdr:col>7</xdr:col>
      <xdr:colOff>733424</xdr:colOff>
      <xdr:row>14</xdr:row>
      <xdr:rowOff>142874</xdr:rowOff>
    </xdr:to>
    <xdr:sp macro="" textlink="Análisis!E43">
      <xdr:nvSpPr>
        <xdr:cNvPr id="10" name="CuadroTexto 9">
          <a:extLst>
            <a:ext uri="{FF2B5EF4-FFF2-40B4-BE49-F238E27FC236}">
              <a16:creationId xmlns:a16="http://schemas.microsoft.com/office/drawing/2014/main" id="{41582DBC-9959-494E-A07A-2D5635277200}"/>
            </a:ext>
          </a:extLst>
        </xdr:cNvPr>
        <xdr:cNvSpPr txBox="1"/>
      </xdr:nvSpPr>
      <xdr:spPr>
        <a:xfrm>
          <a:off x="4648199" y="2552699"/>
          <a:ext cx="1419225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Rendimiento: </a:t>
          </a:r>
          <a:fld id="{AE7D8B31-467C-485D-8F65-1A9D6E3DF824}" type="TxLink">
            <a:rPr lang="en-US" sz="1200" b="1" i="0" u="none" strike="noStrike">
              <a:solidFill>
                <a:srgbClr val="FF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pPr marL="0" indent="0"/>
            <a:t>59%</a:t>
          </a:fld>
          <a:endParaRPr lang="es-AR" sz="1200" b="1" i="0" u="none" strike="noStrike">
            <a:solidFill>
              <a:srgbClr val="FF0000"/>
            </a:solidFill>
            <a:latin typeface="Segoe UI Light" panose="020B0502040204020203" pitchFamily="34" charset="0"/>
            <a:ea typeface="+mn-ea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8</xdr:col>
      <xdr:colOff>161925</xdr:colOff>
      <xdr:row>9</xdr:row>
      <xdr:rowOff>19050</xdr:rowOff>
    </xdr:from>
    <xdr:to>
      <xdr:col>11</xdr:col>
      <xdr:colOff>676275</xdr:colOff>
      <xdr:row>15</xdr:row>
      <xdr:rowOff>47625</xdr:rowOff>
    </xdr:to>
    <xdr:sp macro="" textlink="Análisis!D72">
      <xdr:nvSpPr>
        <xdr:cNvPr id="11" name="Rectángulo 10">
          <a:extLst>
            <a:ext uri="{FF2B5EF4-FFF2-40B4-BE49-F238E27FC236}">
              <a16:creationId xmlns:a16="http://schemas.microsoft.com/office/drawing/2014/main" id="{F88D9CF5-F0AD-4CA0-950C-4A692AA400EC}"/>
            </a:ext>
          </a:extLst>
        </xdr:cNvPr>
        <xdr:cNvSpPr/>
      </xdr:nvSpPr>
      <xdr:spPr>
        <a:xfrm>
          <a:off x="6257925" y="1733550"/>
          <a:ext cx="2800350" cy="1171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43EC4B2-1FA0-4043-A9F6-6725375C9D89}" type="TxLink">
            <a:rPr lang="en-US" sz="3200" b="0" i="0" u="none" strike="noStrike">
              <a:solidFill>
                <a:srgbClr val="000000"/>
              </a:solidFill>
              <a:latin typeface="Franklin Gothic Demi Cond" panose="020B0706030402020204" pitchFamily="34" charset="0"/>
              <a:ea typeface="+mn-ea"/>
              <a:cs typeface="Calibri"/>
            </a:rPr>
            <a:pPr marL="0" indent="0" algn="ctr"/>
            <a:t>40,66%</a:t>
          </a:fld>
          <a:endParaRPr lang="es-AR" sz="3200" b="0" i="0" u="none" strike="noStrike">
            <a:solidFill>
              <a:srgbClr val="000000"/>
            </a:solidFill>
            <a:latin typeface="Franklin Gothic Demi Cond" panose="020B07060304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296636</xdr:colOff>
      <xdr:row>9</xdr:row>
      <xdr:rowOff>76201</xdr:rowOff>
    </xdr:from>
    <xdr:to>
      <xdr:col>11</xdr:col>
      <xdr:colOff>410936</xdr:colOff>
      <xdr:row>11</xdr:row>
      <xdr:rowOff>9525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EC42D62-2D50-4474-972F-DE55E5827323}"/>
            </a:ext>
          </a:extLst>
        </xdr:cNvPr>
        <xdr:cNvSpPr txBox="1"/>
      </xdr:nvSpPr>
      <xdr:spPr>
        <a:xfrm>
          <a:off x="6392636" y="1790701"/>
          <a:ext cx="2400300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600" b="1">
              <a:latin typeface="Segoe UI Light" panose="020B0502040204020203" pitchFamily="34" charset="0"/>
              <a:cs typeface="Segoe UI Light" panose="020B0502040204020203" pitchFamily="34" charset="0"/>
            </a:rPr>
            <a:t>Rotación</a:t>
          </a:r>
        </a:p>
        <a:p>
          <a:endParaRPr lang="es-AR" sz="1100"/>
        </a:p>
      </xdr:txBody>
    </xdr:sp>
    <xdr:clientData/>
  </xdr:twoCellAnchor>
  <xdr:twoCellAnchor>
    <xdr:from>
      <xdr:col>0</xdr:col>
      <xdr:colOff>180973</xdr:colOff>
      <xdr:row>12</xdr:row>
      <xdr:rowOff>95250</xdr:rowOff>
    </xdr:from>
    <xdr:to>
      <xdr:col>2</xdr:col>
      <xdr:colOff>180974</xdr:colOff>
      <xdr:row>15</xdr:row>
      <xdr:rowOff>9525</xdr:rowOff>
    </xdr:to>
    <xdr:sp macro="" textlink="Análisis!D55">
      <xdr:nvSpPr>
        <xdr:cNvPr id="22" name="CuadroTexto 21">
          <a:extLst>
            <a:ext uri="{FF2B5EF4-FFF2-40B4-BE49-F238E27FC236}">
              <a16:creationId xmlns:a16="http://schemas.microsoft.com/office/drawing/2014/main" id="{4F4A1C41-AF13-4727-81E3-05E2B88C7A31}"/>
            </a:ext>
          </a:extLst>
        </xdr:cNvPr>
        <xdr:cNvSpPr txBox="1"/>
      </xdr:nvSpPr>
      <xdr:spPr>
        <a:xfrm>
          <a:off x="180973" y="2381250"/>
          <a:ext cx="1524001" cy="485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t>Promedio en días</a:t>
          </a:r>
        </a:p>
        <a:p>
          <a:r>
            <a:rPr lang="en-US" sz="12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t> </a:t>
          </a:r>
          <a:fld id="{7F26610A-95C6-450D-8AF5-D6AC4018E776}" type="TxLink">
            <a:rPr lang="en-US" sz="12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7,46</a:t>
          </a:fld>
          <a:endParaRPr lang="es-AR" sz="1400" b="1">
            <a:solidFill>
              <a:schemeClr val="accent5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4</xdr:col>
      <xdr:colOff>290511</xdr:colOff>
      <xdr:row>12</xdr:row>
      <xdr:rowOff>28575</xdr:rowOff>
    </xdr:from>
    <xdr:to>
      <xdr:col>6</xdr:col>
      <xdr:colOff>123824</xdr:colOff>
      <xdr:row>15</xdr:row>
      <xdr:rowOff>9525</xdr:rowOff>
    </xdr:to>
    <xdr:sp macro="" textlink="Análisis!D66">
      <xdr:nvSpPr>
        <xdr:cNvPr id="23" name="CuadroTexto 22">
          <a:extLst>
            <a:ext uri="{FF2B5EF4-FFF2-40B4-BE49-F238E27FC236}">
              <a16:creationId xmlns:a16="http://schemas.microsoft.com/office/drawing/2014/main" id="{9B21BAA7-DA31-4436-A741-F3826D924FB1}"/>
            </a:ext>
          </a:extLst>
        </xdr:cNvPr>
        <xdr:cNvSpPr txBox="1"/>
      </xdr:nvSpPr>
      <xdr:spPr>
        <a:xfrm>
          <a:off x="3338511" y="2314575"/>
          <a:ext cx="1357313" cy="5524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+mn-ea"/>
              <a:cs typeface="Calibri"/>
            </a:rPr>
            <a:t>Promedio en días </a:t>
          </a:r>
          <a:fld id="{83988EC1-2F5E-4E01-8A68-85EC1248BD00}" type="TxLink">
            <a:rPr lang="en-US" sz="12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18,13</a:t>
          </a:fld>
          <a:endParaRPr lang="es-AR" sz="1200" b="1" i="0" u="none" strike="noStrike">
            <a:solidFill>
              <a:schemeClr val="accent5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247650</xdr:colOff>
      <xdr:row>16</xdr:row>
      <xdr:rowOff>19050</xdr:rowOff>
    </xdr:from>
    <xdr:to>
      <xdr:col>6</xdr:col>
      <xdr:colOff>247650</xdr:colOff>
      <xdr:row>30</xdr:row>
      <xdr:rowOff>95250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2F5C9A2-9512-4EA7-94B6-F980D63D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76200</xdr:rowOff>
    </xdr:from>
    <xdr:to>
      <xdr:col>3</xdr:col>
      <xdr:colOff>628650</xdr:colOff>
      <xdr:row>5</xdr:row>
      <xdr:rowOff>66675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F11FDED8-3046-2FDA-6713-537B7643D54A}"/>
            </a:ext>
          </a:extLst>
        </xdr:cNvPr>
        <xdr:cNvSpPr txBox="1"/>
      </xdr:nvSpPr>
      <xdr:spPr>
        <a:xfrm>
          <a:off x="190500" y="266700"/>
          <a:ext cx="272415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000" b="1">
              <a:solidFill>
                <a:schemeClr val="tx1"/>
              </a:solidFill>
              <a:latin typeface="Franklin Gothic Demi Cond" panose="020B0706030402020204" pitchFamily="34" charset="0"/>
            </a:rPr>
            <a:t>Reporte de </a:t>
          </a:r>
          <a:r>
            <a:rPr lang="es-AR" sz="2000" b="1">
              <a:solidFill>
                <a:schemeClr val="accent4">
                  <a:lumMod val="75000"/>
                </a:schemeClr>
              </a:solidFill>
              <a:latin typeface="Franklin Gothic Demi Cond" panose="020B0706030402020204" pitchFamily="34" charset="0"/>
            </a:rPr>
            <a:t>Ingresos</a:t>
          </a:r>
          <a:r>
            <a:rPr lang="es-AR" sz="2000" b="1">
              <a:solidFill>
                <a:schemeClr val="tx1"/>
              </a:solidFill>
              <a:latin typeface="Franklin Gothic Demi Cond" panose="020B0706030402020204" pitchFamily="34" charset="0"/>
            </a:rPr>
            <a:t> de nuevos</a:t>
          </a:r>
          <a:r>
            <a:rPr lang="es-AR" sz="2000" b="1" baseline="0">
              <a:solidFill>
                <a:schemeClr val="tx1"/>
              </a:solidFill>
              <a:latin typeface="Franklin Gothic Demi Cond" panose="020B0706030402020204" pitchFamily="34" charset="0"/>
            </a:rPr>
            <a:t> trabajadores</a:t>
          </a:r>
          <a:endParaRPr lang="es-AR" sz="2000" b="1">
            <a:solidFill>
              <a:schemeClr val="tx1"/>
            </a:solidFill>
            <a:latin typeface="Franklin Gothic Demi Cond" panose="020B0706030402020204" pitchFamily="34" charset="0"/>
          </a:endParaRPr>
        </a:p>
      </xdr:txBody>
    </xdr:sp>
    <xdr:clientData/>
  </xdr:twoCellAnchor>
  <xdr:twoCellAnchor editAs="oneCell">
    <xdr:from>
      <xdr:col>8</xdr:col>
      <xdr:colOff>28575</xdr:colOff>
      <xdr:row>1</xdr:row>
      <xdr:rowOff>0</xdr:rowOff>
    </xdr:from>
    <xdr:to>
      <xdr:col>10</xdr:col>
      <xdr:colOff>333375</xdr:colOff>
      <xdr:row>4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eses (Fecha de Ingreso)">
              <a:extLst>
                <a:ext uri="{FF2B5EF4-FFF2-40B4-BE49-F238E27FC236}">
                  <a16:creationId xmlns:a16="http://schemas.microsoft.com/office/drawing/2014/main" id="{7D6730BC-D789-4396-A77C-9FB0DB9CC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 de Ingres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190500"/>
              <a:ext cx="1828800" cy="600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457199</xdr:colOff>
      <xdr:row>0</xdr:row>
      <xdr:rowOff>180975</xdr:rowOff>
    </xdr:from>
    <xdr:to>
      <xdr:col>13</xdr:col>
      <xdr:colOff>304800</xdr:colOff>
      <xdr:row>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Actividad">
              <a:extLst>
                <a:ext uri="{FF2B5EF4-FFF2-40B4-BE49-F238E27FC236}">
                  <a16:creationId xmlns:a16="http://schemas.microsoft.com/office/drawing/2014/main" id="{AEB6FE30-1A21-43DB-A89D-BEA561CA1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199" y="180975"/>
              <a:ext cx="2133601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93.803946296299" createdVersion="8" refreshedVersion="8" minRefreshableVersion="3" recordCount="433" xr:uid="{0E2EFC81-7137-4589-A6CB-B719B1EDEF8D}">
  <cacheSource type="worksheet">
    <worksheetSource name="Entradas"/>
  </cacheSource>
  <cacheFields count="11">
    <cacheField name="Apellido" numFmtId="1">
      <sharedItems/>
    </cacheField>
    <cacheField name="Depto" numFmtId="0">
      <sharedItems containsBlank="1" count="127">
        <s v="RECIBO Y EMBARQUE MOTORES/B"/>
        <s v="ESTAMPADO/A"/>
        <s v="ALMACEN VESTIDURAS/B"/>
        <s v="LINEA VESTIDURAS/B"/>
        <s v="ALMACEN VESTIDURAS/C"/>
        <s v="ENSAMBLE MARCO RADIADOR/A"/>
        <s v="SECUENCIADO CHASIS/@64"/>
        <s v="PANEL DE INSTRUMENTOS/@64"/>
        <s v="LINEA VESTIDURAS/@64 "/>
        <s v="SEC CHASIS/B"/>
        <s v="EPS, ECPS PLANTA MOTORES/A"/>
        <s v="SEC CHASIS/A"/>
        <s v="CARROCERIAS SURTIDO/C"/>
        <s v="PINTURA"/>
        <s v="LINEA VESTIDURAS"/>
        <s v="LINEA CHASIS/C"/>
        <s v="SEC VESTIDURAS/B"/>
        <s v="SURTIDO DENTRO DE CUARTO LIMPIO 8v/B"/>
        <s v="LINEA VESTIDURAS/C"/>
        <s v="ESTAMPADO/C"/>
        <s v="SURTIDO CARROCERIAS"/>
        <s v="RECIBO CARROCERIAS"/>
        <s v="PANEL DE INSTRUMENTOS"/>
        <s v="SECUENCIADO VESTIDURAS"/>
        <m/>
        <s v="PPS CHASIS/VESTIDURAS"/>
        <s v="RECIBO CARROCERIAS/C"/>
        <s v="LINEA VESTIDURAS/A"/>
        <s v="EMBARQUE TRANSMISIONES/A"/>
        <s v="ALM. SUPERMERCADO/C"/>
        <s v="RECIBO DE CHASIS (NORTE)/B"/>
        <s v="RECIBO DE CHASIS (NORTE)/C"/>
        <s v="ESTAMPADO/B"/>
        <s v="CONTROL DE INVENTARIOS 8v/A"/>
        <s v="SUMINISTRO 6V"/>
        <s v="SURTIDO CARROCERIAS "/>
        <s v="RECIBO DE CHASIS (NORTE)"/>
        <s v="LINEA VESTIDURAS "/>
        <s v="SURTIDO FUERA DE CUARTO LIMPIO"/>
        <s v="SUMINISTRO TRANSMISIONES/B"/>
        <s v="ENSAMBLE LLANTA-RIN/A"/>
        <s v="PANEL DE INSTRUMENTOS/A"/>
        <s v="PROYECTO PINTURA/A"/>
        <s v="CALIDAD ADICIONAL C"/>
        <s v="PANEL DE INSTRUMENTOS/C"/>
        <s v="PROYECTO PANEL "/>
        <s v="MONTADORA LLANTA RIN @64"/>
        <s v="LINEA CHASIS/A"/>
        <s v="SURTIDO FUERA DE CUARTO LIMPIO 8v/B"/>
        <s v="PROYECTO PINTURA/C"/>
        <s v="PANEL DE INSTRUMENTOS/B"/>
        <s v="AREA DE ALMACENES 8v/C"/>
        <s v="MARCO RADIADOR"/>
        <s v="PROYECTO ESTAMPADO"/>
        <s v="PANEL DE INTRUMENTOS "/>
        <s v="SECUENCIADO CHASIS"/>
        <s v="LINEA CHASIS"/>
        <s v="SURTIDO MOTORES"/>
        <s v="MONTADORA LLANTA RIN "/>
        <s v="SUMINISTRO TRANSMISIONES/C"/>
        <s v="LINEA CHASIS/B"/>
        <s v="SEC VESTIDURAS"/>
        <s v="EPS CHASIS "/>
        <s v="CALIDAD"/>
        <s v="EPS VESTIDURAS"/>
        <s v="PPS "/>
        <s v="RECIBO 6V"/>
        <s v="CALIDAD ADICIONAL A"/>
        <s v="ALM. SUPERMERCADO/B"/>
        <s v="RECIBO Y EMBARQUE MOTORES/C"/>
        <s v="AREA DE ALMACENES 8v/A"/>
        <s v="RECIBO Y EMBARQUE MOTORES"/>
        <s v="ENSAMBLE LLANTA RIN"/>
        <s v="EPS CHASIS"/>
        <s v="ENSAMBLE MARCO RADIADOR"/>
        <s v="PINTURA "/>
        <s v="SECUENCIADO VESTIDURAS "/>
        <s v="AREA DE ALMACENES 8v/B"/>
        <s v="CARROCERIAS SURTIDO/B"/>
        <s v="RECIBO VESTIDURAS (SUR)/B"/>
        <s v="SEC VESTIDURAS/C"/>
        <s v="RECIBO VESTIDURAS (SUR)/A"/>
        <s v="EMBARQUE TRANSMISIONES/B"/>
        <s v="SEC CHASIS/C"/>
        <s v="CALIDAD/ ENSAMBLE"/>
        <s v="SURTIDO DENTRO CUARTO LIMPO/8V"/>
        <s v="MONTADORA/PROYECTO 64"/>
        <s v="ENSAMBLE LLANTA-RIN"/>
        <s v="PPS CHASIS/VESTIDURAS/B"/>
        <s v="ENSAMBLE LLANTA-RIN/B"/>
        <s v="CONTROL DE INVENTARIOS 8v/B"/>
        <s v="RECIBO VESTIDURAS (SUR)"/>
        <s v="RECIBO TRANSMISIONES/B"/>
        <s v="AREA DE RECIBO 8v/A"/>
        <s v="CALIDAD ADICIONAL B"/>
        <s v="SEC. CHASIS"/>
        <s v="SURTIDO FUERA DE CUARTO LIMPIO 8v/A"/>
        <s v="RECURSOS HUMANOS"/>
        <s v="SURTIDO FUERA DE CUARTO LIMPIO 8v/C"/>
        <s v="RECIBO SUR "/>
        <s v="RECURSOS HUMANOS/MAÑANA"/>
        <s v="CARROCERIAS SURTIDO/A"/>
        <s v="SUMINISTRO TRANSMISIONES/A"/>
        <s v="PERSONAL POR ASIGNAR/MAÑANA"/>
        <s v="MONTADORA DE LLANTAS"/>
        <s v="PROYECTO IP"/>
        <s v="PROYECTO PINTURA/B"/>
        <s v="SEC VESTIDURAS/A"/>
        <s v="RECIBO SUR/@64 "/>
        <s v="MARCO RADIADOR "/>
        <s v="SUPER MERCADO/@64"/>
        <s v="Entrenamiento EM/MAÑANA"/>
        <s v="SURTIDO TRANSMISIONES 6V"/>
        <s v="SURTIDO DENTRO DE CUARTO LIMPIO 8v/A"/>
        <s v="SECUENCIADO CHASIS "/>
        <s v="ALMACEN VESTIDURAS"/>
        <s v="PANEL DE INSTRUMENTOS "/>
        <s v="ENSAMBLE MARCO RADIADOR/B"/>
        <s v="SURTIDO"/>
        <s v="CONTROL DE INVENTARIOS TRANSMISIONES/A"/>
        <s v="ENSAMBLE MARCO RADIADOR/C"/>
        <s v=" CONTROL DE INVENATRIOS 8 V"/>
        <s v="ALAMCEN CHASIS "/>
        <s v="CALIDAD PROCESOS"/>
        <s v="INDUCCION SEGLO TEC/MAÑANA"/>
        <s v="ENSAMBLE LLANTA-RIN/C"/>
        <s v="INDUCCION"/>
      </sharedItems>
    </cacheField>
    <cacheField name="Actividad" numFmtId="0">
      <sharedItems containsBlank="1" count="6">
        <s v="MONTACARGUISTA"/>
        <s v="RUTEADOR"/>
        <s v="OPERADOR LOGISTICO"/>
        <m/>
        <s v="OPERADOR LOGISTICO " u="1"/>
        <s v="RUTEADOR " u="1"/>
      </sharedItems>
    </cacheField>
    <cacheField name="Fecha de Ingreso" numFmtId="0">
      <sharedItems containsSemiMixedTypes="0" containsNonDate="0" containsDate="1" containsString="0" minDate="2017-07-01T00:00:00" maxDate="2017-08-08T00:00:00" count="33">
        <d v="2017-07-01T00:00:00"/>
        <d v="2017-07-03T00:00:00"/>
        <d v="2017-07-04T00:00:00"/>
        <d v="2017-07-05T00:00:00"/>
        <d v="2017-07-06T00:00:00"/>
        <d v="2017-07-07T00:00:00"/>
        <d v="2017-07-08T00:00:00"/>
        <d v="2017-07-10T00:00:00"/>
        <d v="2017-07-11T00:00:00"/>
        <d v="2017-07-12T00:00:00"/>
        <d v="2017-07-13T00:00:00"/>
        <d v="2017-07-14T00:00:00"/>
        <d v="2017-07-15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3T00:00:00"/>
        <d v="2017-08-04T00:00:00"/>
        <d v="2017-08-05T00:00:00"/>
        <d v="2017-08-07T00:00:00"/>
      </sharedItems>
      <fieldGroup par="10"/>
    </cacheField>
    <cacheField name="Fecha de Asignación" numFmtId="0">
      <sharedItems containsDate="1" containsBlank="1" containsMixedTypes="1" minDate="2014-07-24T00:00:00" maxDate="2017-08-20T00:00:00" count="42">
        <d v="2017-07-12T00:00:00"/>
        <d v="2017-07-10T00:00:00"/>
        <d v="2017-07-13T00:00:00"/>
        <d v="2017-07-15T00:00:00"/>
        <d v="2017-07-08T00:00:00"/>
        <d v="2017-07-17T00:00:00"/>
        <d v="2017-07-18T00:00:00"/>
        <s v="BAJA CAPACITACION"/>
        <d v="2017-07-11T00:00:00"/>
        <d v="2017-07-24T00:00:00"/>
        <d v="2017-07-21T00:00:00"/>
        <d v="2017-07-16T00:00:00"/>
        <d v="2017-07-19T00:00:00"/>
        <d v="2017-07-26T00:00:00"/>
        <d v="2017-07-14T00:00:00"/>
        <d v="2017-07-20T00:00:00"/>
        <d v="2017-07-31T00:00:00"/>
        <d v="2014-07-24T00:00:00"/>
        <d v="2017-07-22T00:00:00"/>
        <d v="2017-07-28T00:00:00"/>
        <m/>
        <s v="SAN LUIS POTOSI"/>
        <d v="2017-08-02T00:00:00"/>
        <d v="2017-07-27T00:00:00"/>
        <d v="2017-08-11T00:00:00"/>
        <d v="2017-07-29T00:00:00"/>
        <d v="2017-08-09T00:00:00"/>
        <d v="2017-07-25T00:00:00"/>
        <d v="2017-08-08T00:00:00"/>
        <d v="2017-05-10T00:00:00"/>
        <d v="2017-06-26T00:00:00"/>
        <d v="2017-08-04T00:00:00"/>
        <d v="2017-08-14T00:00:00"/>
        <d v="2017-08-07T00:00:00"/>
        <d v="2017-08-05T00:00:00"/>
        <d v="2017-08-03T00:00:00"/>
        <d v="2017-08-10T00:00:00"/>
        <d v="2017-08-17T00:00:00"/>
        <d v="2017-08-16T00:00:00"/>
        <d v="2017-08-12T00:00:00"/>
        <d v="2017-08-18T00:00:00"/>
        <d v="2017-08-19T00:00:00"/>
      </sharedItems>
    </cacheField>
    <cacheField name="Días en asignar" numFmtId="1">
      <sharedItems containsMixedTypes="1" containsNumber="1" containsInteger="1" minValue="-42931" maxValue="24" count="26">
        <n v="11"/>
        <n v="9"/>
        <n v="12"/>
        <n v="10"/>
        <n v="5"/>
        <n v="14"/>
        <n v="7"/>
        <n v="13"/>
        <n v="8"/>
        <n v="6"/>
        <e v="#VALUE!"/>
        <n v="19"/>
        <n v="16"/>
        <n v="4"/>
        <n v="18"/>
        <n v="-1084"/>
        <n v="-42931"/>
        <n v="24"/>
        <n v="20"/>
        <n v="-72"/>
        <n v="-25"/>
        <n v="-11"/>
        <n v="17"/>
        <n v="22"/>
        <n v="15"/>
        <n v="2"/>
      </sharedItems>
    </cacheField>
    <cacheField name="Fecha de Liberación" numFmtId="0">
      <sharedItems containsDate="1" containsBlank="1" containsMixedTypes="1" minDate="2017-06-14T00:00:00" maxDate="2017-08-24T00:00:00" count="39">
        <d v="2017-08-10T00:00:00"/>
        <d v="2017-07-24T00:00:00"/>
        <d v="2017-07-26T00:00:00"/>
        <d v="2017-07-19T00:00:00"/>
        <d v="2017-07-29T00:00:00"/>
        <d v="2017-07-21T00:00:00"/>
        <s v="NO LIBERADO"/>
        <d v="2017-07-18T00:00:00"/>
        <d v="2017-07-20T00:00:00"/>
        <d v="2017-08-11T00:00:00"/>
        <d v="2017-07-25T00:00:00"/>
        <m/>
        <d v="2017-07-17T00:00:00"/>
        <d v="2017-08-03T00:00:00"/>
        <d v="2017-08-02T00:00:00"/>
        <d v="2017-08-01T00:00:00"/>
        <d v="2017-07-28T00:00:00"/>
        <d v="2017-08-08T00:00:00"/>
        <d v="2017-08-05T00:00:00"/>
        <d v="2017-07-22T00:00:00"/>
        <d v="2017-08-12T00:00:00"/>
        <s v="NO LIBERADO "/>
        <d v="2017-07-31T00:00:00"/>
        <d v="2017-08-04T00:00:00"/>
        <d v="2017-07-27T00:00:00"/>
        <d v="2017-08-07T00:00:00"/>
        <d v="2017-07-23T00:00:00"/>
        <d v="2017-08-15T00:00:00"/>
        <d v="2017-08-06T00:00:00"/>
        <d v="2017-08-14T00:00:00"/>
        <d v="2017-08-09T00:00:00"/>
        <d v="2017-08-16T00:00:00"/>
        <d v="2017-08-17T00:00:00"/>
        <d v="2017-08-21T00:00:00"/>
        <d v="2017-06-14T00:00:00"/>
        <d v="2017-08-18T00:00:00"/>
        <d v="2017-08-19T00:00:00"/>
        <d v="2017-08-22T00:00:00"/>
        <d v="2017-08-23T00:00:00"/>
      </sharedItems>
    </cacheField>
    <cacheField name="Días en liberar" numFmtId="1">
      <sharedItems containsMixedTypes="1" containsNumber="1" containsInteger="1" minValue="-42954" maxValue="40" count="62">
        <n v="40"/>
        <n v="23"/>
        <n v="25"/>
        <n v="18"/>
        <n v="28"/>
        <n v="20"/>
        <e v="#VALUE!"/>
        <n v="17"/>
        <n v="39"/>
        <n v="16"/>
        <n v="26"/>
        <n v="15"/>
        <n v="21"/>
        <n v="14"/>
        <n v="37"/>
        <n v="-42920"/>
        <n v="22"/>
        <n v="12"/>
        <n v="24"/>
        <n v="29"/>
        <n v="19"/>
        <n v="36"/>
        <n v="27"/>
        <n v="34"/>
        <n v="31"/>
        <n v="-42921"/>
        <n v="38"/>
        <n v="33"/>
        <n v="-42922"/>
        <n v="35"/>
        <n v="11"/>
        <n v="32"/>
        <n v="-42923"/>
        <n v="13"/>
        <n v="-42924"/>
        <n v="30"/>
        <n v="8"/>
        <n v="-42926"/>
        <n v="7"/>
        <n v="-42927"/>
        <n v="-42928"/>
        <n v="6"/>
        <n v="-42929"/>
        <n v="-42930"/>
        <n v="-42931"/>
        <n v="-42933"/>
        <n v="-42934"/>
        <n v="10"/>
        <n v="-42936"/>
        <n v="-37"/>
        <n v="-42937"/>
        <n v="9"/>
        <n v="-42939"/>
        <n v="-42942"/>
        <n v="-42943"/>
        <n v="-42944"/>
        <n v="-42945"/>
        <n v="-42948"/>
        <n v="-42950"/>
        <n v="-42951"/>
        <n v="-42952"/>
        <n v="-42954"/>
      </sharedItems>
    </cacheField>
    <cacheField name="Fecha de Baja" numFmtId="0">
      <sharedItems containsNonDate="0" containsDate="1" containsString="0" containsBlank="1" minDate="2017-07-08T00:00:00" maxDate="2017-08-25T00:00:00"/>
    </cacheField>
    <cacheField name="Días (Fecha de Ingreso)" numFmtId="0" databaseField="0">
      <fieldGroup base="3">
        <rangePr groupBy="days" startDate="2017-07-01T00:00:00" endDate="2017-08-08T00:00:00"/>
        <groupItems count="368">
          <s v="&lt;1/7/2017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8/8/2017"/>
        </groupItems>
      </fieldGroup>
    </cacheField>
    <cacheField name="Meses (Fecha de Ingreso)" numFmtId="0" databaseField="0">
      <fieldGroup base="3">
        <rangePr groupBy="months" startDate="2017-07-01T00:00:00" endDate="2017-08-08T00:00:00"/>
        <groupItems count="14">
          <s v="&lt;1/7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8/8/2017"/>
        </groupItems>
      </fieldGroup>
    </cacheField>
  </cacheFields>
  <extLst>
    <ext xmlns:x14="http://schemas.microsoft.com/office/spreadsheetml/2009/9/main" uri="{725AE2AE-9491-48be-B2B4-4EB974FC3084}">
      <x14:pivotCacheDefinition pivotCacheId="15492006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ABAD"/>
    <x v="0"/>
    <x v="0"/>
    <x v="0"/>
    <x v="0"/>
    <x v="0"/>
    <x v="0"/>
    <x v="0"/>
    <m/>
  </r>
  <r>
    <s v="ACEVEDO"/>
    <x v="1"/>
    <x v="0"/>
    <x v="0"/>
    <x v="1"/>
    <x v="1"/>
    <x v="1"/>
    <x v="1"/>
    <m/>
  </r>
  <r>
    <s v="AGUADO"/>
    <x v="2"/>
    <x v="0"/>
    <x v="0"/>
    <x v="0"/>
    <x v="0"/>
    <x v="2"/>
    <x v="2"/>
    <m/>
  </r>
  <r>
    <s v="AGUAYO"/>
    <x v="3"/>
    <x v="1"/>
    <x v="0"/>
    <x v="2"/>
    <x v="2"/>
    <x v="3"/>
    <x v="3"/>
    <m/>
  </r>
  <r>
    <s v="AGUAYO"/>
    <x v="4"/>
    <x v="0"/>
    <x v="0"/>
    <x v="1"/>
    <x v="1"/>
    <x v="4"/>
    <x v="4"/>
    <m/>
  </r>
  <r>
    <s v="AGUILAR"/>
    <x v="5"/>
    <x v="2"/>
    <x v="0"/>
    <x v="1"/>
    <x v="1"/>
    <x v="5"/>
    <x v="5"/>
    <m/>
  </r>
  <r>
    <s v="AGUILAR"/>
    <x v="6"/>
    <x v="2"/>
    <x v="0"/>
    <x v="1"/>
    <x v="1"/>
    <x v="1"/>
    <x v="1"/>
    <d v="2017-08-15T00:00:00"/>
  </r>
  <r>
    <s v="AGUILAR"/>
    <x v="7"/>
    <x v="2"/>
    <x v="0"/>
    <x v="1"/>
    <x v="1"/>
    <x v="6"/>
    <x v="6"/>
    <d v="2017-07-20T00:00:00"/>
  </r>
  <r>
    <s v="AGUILAR"/>
    <x v="8"/>
    <x v="2"/>
    <x v="0"/>
    <x v="1"/>
    <x v="1"/>
    <x v="7"/>
    <x v="7"/>
    <d v="2017-07-29T00:00:00"/>
  </r>
  <r>
    <s v="AGUILAR"/>
    <x v="9"/>
    <x v="1"/>
    <x v="1"/>
    <x v="2"/>
    <x v="3"/>
    <x v="8"/>
    <x v="7"/>
    <m/>
  </r>
  <r>
    <s v="AGUILERA"/>
    <x v="10"/>
    <x v="0"/>
    <x v="1"/>
    <x v="3"/>
    <x v="2"/>
    <x v="9"/>
    <x v="8"/>
    <m/>
  </r>
  <r>
    <s v="AGUILERA"/>
    <x v="11"/>
    <x v="1"/>
    <x v="1"/>
    <x v="4"/>
    <x v="4"/>
    <x v="3"/>
    <x v="9"/>
    <m/>
  </r>
  <r>
    <s v="AGUIRRE"/>
    <x v="12"/>
    <x v="0"/>
    <x v="1"/>
    <x v="5"/>
    <x v="5"/>
    <x v="4"/>
    <x v="10"/>
    <m/>
  </r>
  <r>
    <s v="ALAMILLA"/>
    <x v="13"/>
    <x v="2"/>
    <x v="1"/>
    <x v="1"/>
    <x v="6"/>
    <x v="5"/>
    <x v="3"/>
    <d v="2017-08-11T00:00:00"/>
  </r>
  <r>
    <s v="ALATORRE"/>
    <x v="14"/>
    <x v="2"/>
    <x v="1"/>
    <x v="1"/>
    <x v="6"/>
    <x v="7"/>
    <x v="11"/>
    <d v="2017-07-22T00:00:00"/>
  </r>
  <r>
    <s v="ALBARRAN"/>
    <x v="15"/>
    <x v="1"/>
    <x v="2"/>
    <x v="5"/>
    <x v="7"/>
    <x v="10"/>
    <x v="12"/>
    <m/>
  </r>
  <r>
    <s v="ALCALA"/>
    <x v="16"/>
    <x v="2"/>
    <x v="2"/>
    <x v="0"/>
    <x v="8"/>
    <x v="3"/>
    <x v="11"/>
    <m/>
  </r>
  <r>
    <s v="ALCARAZ"/>
    <x v="17"/>
    <x v="2"/>
    <x v="2"/>
    <x v="1"/>
    <x v="9"/>
    <x v="4"/>
    <x v="2"/>
    <m/>
  </r>
  <r>
    <s v="ALFARO"/>
    <x v="18"/>
    <x v="2"/>
    <x v="2"/>
    <x v="1"/>
    <x v="9"/>
    <x v="7"/>
    <x v="13"/>
    <m/>
  </r>
  <r>
    <s v="ALFARO"/>
    <x v="19"/>
    <x v="0"/>
    <x v="2"/>
    <x v="5"/>
    <x v="7"/>
    <x v="0"/>
    <x v="14"/>
    <m/>
  </r>
  <r>
    <s v="ALFARO"/>
    <x v="20"/>
    <x v="2"/>
    <x v="2"/>
    <x v="6"/>
    <x v="5"/>
    <x v="6"/>
    <x v="6"/>
    <d v="2017-07-26T00:00:00"/>
  </r>
  <r>
    <s v="ALMAGUER"/>
    <x v="21"/>
    <x v="2"/>
    <x v="2"/>
    <x v="5"/>
    <x v="7"/>
    <x v="4"/>
    <x v="2"/>
    <d v="2017-08-15T00:00:00"/>
  </r>
  <r>
    <s v="ALMANZA"/>
    <x v="22"/>
    <x v="2"/>
    <x v="2"/>
    <x v="1"/>
    <x v="9"/>
    <x v="5"/>
    <x v="7"/>
    <d v="2017-08-02T00:00:00"/>
  </r>
  <r>
    <s v="ALMANZA"/>
    <x v="23"/>
    <x v="1"/>
    <x v="2"/>
    <x v="5"/>
    <x v="7"/>
    <x v="6"/>
    <x v="6"/>
    <d v="2017-08-08T00:00:00"/>
  </r>
  <r>
    <s v="ALMANZA"/>
    <x v="24"/>
    <x v="2"/>
    <x v="2"/>
    <x v="7"/>
    <x v="10"/>
    <x v="11"/>
    <x v="15"/>
    <d v="2017-07-12T00:00:00"/>
  </r>
  <r>
    <s v="ALONSO"/>
    <x v="23"/>
    <x v="2"/>
    <x v="2"/>
    <x v="0"/>
    <x v="8"/>
    <x v="6"/>
    <x v="6"/>
    <d v="2017-07-20T00:00:00"/>
  </r>
  <r>
    <s v="ALVAREZ"/>
    <x v="22"/>
    <x v="2"/>
    <x v="2"/>
    <x v="0"/>
    <x v="8"/>
    <x v="2"/>
    <x v="16"/>
    <d v="2017-08-07T00:00:00"/>
  </r>
  <r>
    <s v="ALVAREZ"/>
    <x v="7"/>
    <x v="2"/>
    <x v="2"/>
    <x v="0"/>
    <x v="8"/>
    <x v="6"/>
    <x v="6"/>
    <d v="2017-07-22T00:00:00"/>
  </r>
  <r>
    <s v="ALVAREZ"/>
    <x v="25"/>
    <x v="1"/>
    <x v="2"/>
    <x v="5"/>
    <x v="7"/>
    <x v="6"/>
    <x v="6"/>
    <d v="2017-08-07T00:00:00"/>
  </r>
  <r>
    <s v="AMATES"/>
    <x v="1"/>
    <x v="0"/>
    <x v="3"/>
    <x v="1"/>
    <x v="4"/>
    <x v="12"/>
    <x v="17"/>
    <m/>
  </r>
  <r>
    <s v="AMEZQUITA"/>
    <x v="26"/>
    <x v="0"/>
    <x v="3"/>
    <x v="5"/>
    <x v="2"/>
    <x v="4"/>
    <x v="18"/>
    <m/>
  </r>
  <r>
    <s v="ANGUIANO"/>
    <x v="3"/>
    <x v="2"/>
    <x v="3"/>
    <x v="0"/>
    <x v="6"/>
    <x v="3"/>
    <x v="13"/>
    <m/>
  </r>
  <r>
    <s v="ANITA"/>
    <x v="27"/>
    <x v="2"/>
    <x v="3"/>
    <x v="5"/>
    <x v="2"/>
    <x v="13"/>
    <x v="19"/>
    <m/>
  </r>
  <r>
    <s v="ARAGON"/>
    <x v="28"/>
    <x v="0"/>
    <x v="3"/>
    <x v="5"/>
    <x v="2"/>
    <x v="14"/>
    <x v="4"/>
    <m/>
  </r>
  <r>
    <s v="ARANDA"/>
    <x v="29"/>
    <x v="0"/>
    <x v="3"/>
    <x v="8"/>
    <x v="9"/>
    <x v="1"/>
    <x v="20"/>
    <m/>
  </r>
  <r>
    <s v="ARANDA"/>
    <x v="19"/>
    <x v="0"/>
    <x v="3"/>
    <x v="5"/>
    <x v="2"/>
    <x v="0"/>
    <x v="21"/>
    <m/>
  </r>
  <r>
    <s v="ARELLANO"/>
    <x v="30"/>
    <x v="0"/>
    <x v="3"/>
    <x v="2"/>
    <x v="8"/>
    <x v="15"/>
    <x v="22"/>
    <m/>
  </r>
  <r>
    <s v="ARELLANO"/>
    <x v="30"/>
    <x v="0"/>
    <x v="3"/>
    <x v="2"/>
    <x v="8"/>
    <x v="15"/>
    <x v="22"/>
    <m/>
  </r>
  <r>
    <s v="ARGOTE"/>
    <x v="31"/>
    <x v="0"/>
    <x v="3"/>
    <x v="9"/>
    <x v="11"/>
    <x v="16"/>
    <x v="1"/>
    <m/>
  </r>
  <r>
    <s v="ARIAS"/>
    <x v="3"/>
    <x v="2"/>
    <x v="3"/>
    <x v="0"/>
    <x v="6"/>
    <x v="8"/>
    <x v="11"/>
    <m/>
  </r>
  <r>
    <s v="ARIAS"/>
    <x v="3"/>
    <x v="2"/>
    <x v="3"/>
    <x v="0"/>
    <x v="6"/>
    <x v="3"/>
    <x v="13"/>
    <m/>
  </r>
  <r>
    <s v="ARMENTA"/>
    <x v="32"/>
    <x v="0"/>
    <x v="3"/>
    <x v="5"/>
    <x v="2"/>
    <x v="17"/>
    <x v="23"/>
    <m/>
  </r>
  <r>
    <s v="ARMENTA"/>
    <x v="23"/>
    <x v="1"/>
    <x v="3"/>
    <x v="5"/>
    <x v="2"/>
    <x v="18"/>
    <x v="24"/>
    <d v="2017-08-23T00:00:00"/>
  </r>
  <r>
    <s v="ARREDONDO"/>
    <x v="13"/>
    <x v="2"/>
    <x v="3"/>
    <x v="0"/>
    <x v="6"/>
    <x v="6"/>
    <x v="6"/>
    <d v="2017-07-22T00:00:00"/>
  </r>
  <r>
    <s v="ARREDONDO"/>
    <x v="8"/>
    <x v="1"/>
    <x v="3"/>
    <x v="5"/>
    <x v="2"/>
    <x v="14"/>
    <x v="4"/>
    <d v="2017-08-11T00:00:00"/>
  </r>
  <r>
    <s v="ARRIAGA"/>
    <x v="24"/>
    <x v="2"/>
    <x v="3"/>
    <x v="7"/>
    <x v="10"/>
    <x v="11"/>
    <x v="25"/>
    <d v="2017-07-08T00:00:00"/>
  </r>
  <r>
    <s v="ARRIERO"/>
    <x v="13"/>
    <x v="2"/>
    <x v="3"/>
    <x v="0"/>
    <x v="6"/>
    <x v="19"/>
    <x v="7"/>
    <d v="2017-08-12T00:00:00"/>
  </r>
  <r>
    <s v="ARRONA"/>
    <x v="33"/>
    <x v="2"/>
    <x v="3"/>
    <x v="8"/>
    <x v="9"/>
    <x v="6"/>
    <x v="6"/>
    <d v="2017-07-27T00:00:00"/>
  </r>
  <r>
    <s v="ARROYO"/>
    <x v="34"/>
    <x v="1"/>
    <x v="3"/>
    <x v="10"/>
    <x v="12"/>
    <x v="20"/>
    <x v="26"/>
    <d v="2017-08-21T00:00:00"/>
  </r>
  <r>
    <s v="AVILES"/>
    <x v="24"/>
    <x v="2"/>
    <x v="3"/>
    <x v="7"/>
    <x v="10"/>
    <x v="11"/>
    <x v="25"/>
    <d v="2017-07-12T00:00:00"/>
  </r>
  <r>
    <s v="AYALA"/>
    <x v="24"/>
    <x v="2"/>
    <x v="3"/>
    <x v="7"/>
    <x v="10"/>
    <x v="11"/>
    <x v="25"/>
    <d v="2017-07-18T00:00:00"/>
  </r>
  <r>
    <s v="BANDA"/>
    <x v="35"/>
    <x v="1"/>
    <x v="3"/>
    <x v="8"/>
    <x v="9"/>
    <x v="1"/>
    <x v="20"/>
    <d v="2017-08-05T00:00:00"/>
  </r>
  <r>
    <s v="BARBOZA"/>
    <x v="14"/>
    <x v="1"/>
    <x v="3"/>
    <x v="1"/>
    <x v="4"/>
    <x v="6"/>
    <x v="6"/>
    <d v="2017-07-18T00:00:00"/>
  </r>
  <r>
    <s v="BARRIOS"/>
    <x v="13"/>
    <x v="2"/>
    <x v="3"/>
    <x v="1"/>
    <x v="4"/>
    <x v="6"/>
    <x v="6"/>
    <d v="2017-07-12T00:00:00"/>
  </r>
  <r>
    <s v="BARRON"/>
    <x v="36"/>
    <x v="0"/>
    <x v="3"/>
    <x v="8"/>
    <x v="9"/>
    <x v="14"/>
    <x v="4"/>
    <d v="2017-08-22T00:00:00"/>
  </r>
  <r>
    <s v="BARROSO"/>
    <x v="13"/>
    <x v="2"/>
    <x v="3"/>
    <x v="0"/>
    <x v="6"/>
    <x v="19"/>
    <x v="7"/>
    <d v="2017-08-08T00:00:00"/>
  </r>
  <r>
    <s v="BASTIDA"/>
    <x v="37"/>
    <x v="1"/>
    <x v="3"/>
    <x v="5"/>
    <x v="2"/>
    <x v="21"/>
    <x v="6"/>
    <d v="2017-07-26T00:00:00"/>
  </r>
  <r>
    <s v="BECERRA"/>
    <x v="33"/>
    <x v="2"/>
    <x v="3"/>
    <x v="8"/>
    <x v="9"/>
    <x v="6"/>
    <x v="6"/>
    <d v="2017-07-25T00:00:00"/>
  </r>
  <r>
    <s v="BELTRAN"/>
    <x v="38"/>
    <x v="2"/>
    <x v="3"/>
    <x v="0"/>
    <x v="6"/>
    <x v="15"/>
    <x v="22"/>
    <d v="2017-08-08T00:00:00"/>
  </r>
  <r>
    <s v="BELTRAN"/>
    <x v="39"/>
    <x v="1"/>
    <x v="3"/>
    <x v="2"/>
    <x v="8"/>
    <x v="6"/>
    <x v="6"/>
    <d v="2017-07-29T00:00:00"/>
  </r>
  <r>
    <s v="BENITEZ"/>
    <x v="40"/>
    <x v="2"/>
    <x v="4"/>
    <x v="0"/>
    <x v="9"/>
    <x v="5"/>
    <x v="11"/>
    <m/>
  </r>
  <r>
    <s v="BETANZOS"/>
    <x v="41"/>
    <x v="2"/>
    <x v="4"/>
    <x v="8"/>
    <x v="4"/>
    <x v="17"/>
    <x v="27"/>
    <m/>
  </r>
  <r>
    <s v="BONILLA"/>
    <x v="41"/>
    <x v="2"/>
    <x v="4"/>
    <x v="8"/>
    <x v="4"/>
    <x v="17"/>
    <x v="27"/>
    <m/>
  </r>
  <r>
    <s v="BONILLA"/>
    <x v="42"/>
    <x v="1"/>
    <x v="4"/>
    <x v="5"/>
    <x v="0"/>
    <x v="1"/>
    <x v="3"/>
    <m/>
  </r>
  <r>
    <s v="BRAVO"/>
    <x v="43"/>
    <x v="2"/>
    <x v="4"/>
    <x v="1"/>
    <x v="13"/>
    <x v="22"/>
    <x v="2"/>
    <m/>
  </r>
  <r>
    <s v="BRISEÑO"/>
    <x v="44"/>
    <x v="1"/>
    <x v="4"/>
    <x v="3"/>
    <x v="1"/>
    <x v="5"/>
    <x v="11"/>
    <m/>
  </r>
  <r>
    <s v="BRISEÑO"/>
    <x v="24"/>
    <x v="2"/>
    <x v="4"/>
    <x v="7"/>
    <x v="10"/>
    <x v="11"/>
    <x v="28"/>
    <d v="2017-07-29T00:00:00"/>
  </r>
  <r>
    <s v="BUSTOS"/>
    <x v="24"/>
    <x v="2"/>
    <x v="4"/>
    <x v="7"/>
    <x v="10"/>
    <x v="11"/>
    <x v="28"/>
    <d v="2017-07-25T00:00:00"/>
  </r>
  <r>
    <s v="CABRERA"/>
    <x v="45"/>
    <x v="2"/>
    <x v="4"/>
    <x v="8"/>
    <x v="4"/>
    <x v="21"/>
    <x v="6"/>
    <d v="2017-07-17T00:00:00"/>
  </r>
  <r>
    <s v="CABRERA"/>
    <x v="45"/>
    <x v="2"/>
    <x v="4"/>
    <x v="8"/>
    <x v="4"/>
    <x v="21"/>
    <x v="6"/>
    <d v="2017-07-20T00:00:00"/>
  </r>
  <r>
    <s v="CAMACHO"/>
    <x v="24"/>
    <x v="2"/>
    <x v="4"/>
    <x v="7"/>
    <x v="10"/>
    <x v="11"/>
    <x v="28"/>
    <d v="2017-07-12T00:00:00"/>
  </r>
  <r>
    <s v="CAMPOS"/>
    <x v="7"/>
    <x v="2"/>
    <x v="4"/>
    <x v="1"/>
    <x v="13"/>
    <x v="4"/>
    <x v="1"/>
    <d v="2017-08-02T00:00:00"/>
  </r>
  <r>
    <s v="CANO"/>
    <x v="24"/>
    <x v="2"/>
    <x v="4"/>
    <x v="7"/>
    <x v="10"/>
    <x v="11"/>
    <x v="28"/>
    <d v="2017-07-12T00:00:00"/>
  </r>
  <r>
    <s v="CARDENAS"/>
    <x v="46"/>
    <x v="2"/>
    <x v="4"/>
    <x v="8"/>
    <x v="4"/>
    <x v="6"/>
    <x v="6"/>
    <d v="2017-07-24T00:00:00"/>
  </r>
  <r>
    <s v="CARDENAS"/>
    <x v="24"/>
    <x v="2"/>
    <x v="4"/>
    <x v="7"/>
    <x v="10"/>
    <x v="11"/>
    <x v="28"/>
    <d v="2017-07-12T00:00:00"/>
  </r>
  <r>
    <s v="CASALEZ"/>
    <x v="47"/>
    <x v="2"/>
    <x v="5"/>
    <x v="11"/>
    <x v="1"/>
    <x v="10"/>
    <x v="3"/>
    <m/>
  </r>
  <r>
    <s v="CASTILLO"/>
    <x v="10"/>
    <x v="0"/>
    <x v="5"/>
    <x v="3"/>
    <x v="8"/>
    <x v="9"/>
    <x v="29"/>
    <m/>
  </r>
  <r>
    <s v="CASTILLO"/>
    <x v="39"/>
    <x v="1"/>
    <x v="5"/>
    <x v="5"/>
    <x v="3"/>
    <x v="23"/>
    <x v="4"/>
    <m/>
  </r>
  <r>
    <s v="CASTILLO"/>
    <x v="48"/>
    <x v="2"/>
    <x v="5"/>
    <x v="0"/>
    <x v="4"/>
    <x v="4"/>
    <x v="16"/>
    <m/>
  </r>
  <r>
    <s v="CASTREJON"/>
    <x v="49"/>
    <x v="2"/>
    <x v="5"/>
    <x v="8"/>
    <x v="13"/>
    <x v="7"/>
    <x v="30"/>
    <m/>
  </r>
  <r>
    <s v="CASTREJON"/>
    <x v="50"/>
    <x v="1"/>
    <x v="5"/>
    <x v="12"/>
    <x v="2"/>
    <x v="17"/>
    <x v="31"/>
    <m/>
  </r>
  <r>
    <s v="CASTRO"/>
    <x v="49"/>
    <x v="2"/>
    <x v="5"/>
    <x v="8"/>
    <x v="13"/>
    <x v="7"/>
    <x v="30"/>
    <m/>
  </r>
  <r>
    <s v="CAUDILLO"/>
    <x v="51"/>
    <x v="0"/>
    <x v="5"/>
    <x v="5"/>
    <x v="3"/>
    <x v="5"/>
    <x v="13"/>
    <m/>
  </r>
  <r>
    <s v="CAUDILLO"/>
    <x v="37"/>
    <x v="1"/>
    <x v="5"/>
    <x v="5"/>
    <x v="3"/>
    <x v="21"/>
    <x v="6"/>
    <d v="2017-07-27T00:00:00"/>
  </r>
  <r>
    <s v="CEJA"/>
    <x v="20"/>
    <x v="1"/>
    <x v="5"/>
    <x v="5"/>
    <x v="3"/>
    <x v="4"/>
    <x v="16"/>
    <d v="2017-08-23T00:00:00"/>
  </r>
  <r>
    <s v="CELAYA"/>
    <x v="52"/>
    <x v="2"/>
    <x v="5"/>
    <x v="0"/>
    <x v="4"/>
    <x v="6"/>
    <x v="6"/>
    <d v="2017-07-19T00:00:00"/>
  </r>
  <r>
    <s v="CENTENO"/>
    <x v="24"/>
    <x v="2"/>
    <x v="5"/>
    <x v="7"/>
    <x v="10"/>
    <x v="11"/>
    <x v="32"/>
    <d v="2017-07-12T00:00:00"/>
  </r>
  <r>
    <s v="CERVANTES"/>
    <x v="37"/>
    <x v="1"/>
    <x v="5"/>
    <x v="5"/>
    <x v="3"/>
    <x v="2"/>
    <x v="20"/>
    <d v="2017-08-12T00:00:00"/>
  </r>
  <r>
    <s v="CERVANTES"/>
    <x v="53"/>
    <x v="0"/>
    <x v="5"/>
    <x v="3"/>
    <x v="8"/>
    <x v="15"/>
    <x v="2"/>
    <d v="2017-08-09T00:00:00"/>
  </r>
  <r>
    <s v="CERVANTES"/>
    <x v="54"/>
    <x v="2"/>
    <x v="5"/>
    <x v="5"/>
    <x v="3"/>
    <x v="21"/>
    <x v="6"/>
    <d v="2017-07-26T00:00:00"/>
  </r>
  <r>
    <s v="CERVANTES"/>
    <x v="20"/>
    <x v="0"/>
    <x v="5"/>
    <x v="5"/>
    <x v="3"/>
    <x v="6"/>
    <x v="6"/>
    <d v="2017-07-22T00:00:00"/>
  </r>
  <r>
    <s v="CERVANTES"/>
    <x v="55"/>
    <x v="2"/>
    <x v="5"/>
    <x v="0"/>
    <x v="4"/>
    <x v="8"/>
    <x v="33"/>
    <d v="2017-08-11T00:00:00"/>
  </r>
  <r>
    <s v="CERVANTES"/>
    <x v="56"/>
    <x v="2"/>
    <x v="5"/>
    <x v="0"/>
    <x v="4"/>
    <x v="6"/>
    <x v="6"/>
    <d v="2017-07-22T00:00:00"/>
  </r>
  <r>
    <s v="CERVANTES"/>
    <x v="53"/>
    <x v="0"/>
    <x v="5"/>
    <x v="5"/>
    <x v="3"/>
    <x v="21"/>
    <x v="6"/>
    <d v="2017-07-29T00:00:00"/>
  </r>
  <r>
    <s v="CERVANTES"/>
    <x v="55"/>
    <x v="1"/>
    <x v="5"/>
    <x v="5"/>
    <x v="3"/>
    <x v="21"/>
    <x v="6"/>
    <d v="2017-07-26T00:00:00"/>
  </r>
  <r>
    <s v="CHAGOYA"/>
    <x v="52"/>
    <x v="1"/>
    <x v="5"/>
    <x v="5"/>
    <x v="3"/>
    <x v="21"/>
    <x v="6"/>
    <d v="2017-07-26T00:00:00"/>
  </r>
  <r>
    <s v="CHAVESTE"/>
    <x v="57"/>
    <x v="1"/>
    <x v="5"/>
    <x v="3"/>
    <x v="8"/>
    <x v="14"/>
    <x v="10"/>
    <d v="2017-08-17T00:00:00"/>
  </r>
  <r>
    <s v="CHAVEZ"/>
    <x v="24"/>
    <x v="2"/>
    <x v="5"/>
    <x v="7"/>
    <x v="10"/>
    <x v="11"/>
    <x v="32"/>
    <d v="2017-07-12T00:00:00"/>
  </r>
  <r>
    <s v="CHAVEZ"/>
    <x v="24"/>
    <x v="2"/>
    <x v="5"/>
    <x v="7"/>
    <x v="10"/>
    <x v="11"/>
    <x v="32"/>
    <d v="2017-07-21T00:00:00"/>
  </r>
  <r>
    <s v="CHAVEZ"/>
    <x v="58"/>
    <x v="2"/>
    <x v="5"/>
    <x v="8"/>
    <x v="13"/>
    <x v="6"/>
    <x v="6"/>
    <d v="2017-08-23T00:00:00"/>
  </r>
  <r>
    <s v="CHAVEZ"/>
    <x v="24"/>
    <x v="2"/>
    <x v="5"/>
    <x v="7"/>
    <x v="10"/>
    <x v="11"/>
    <x v="32"/>
    <d v="2017-07-12T00:00:00"/>
  </r>
  <r>
    <s v="CHAVEZ"/>
    <x v="10"/>
    <x v="0"/>
    <x v="6"/>
    <x v="5"/>
    <x v="1"/>
    <x v="14"/>
    <x v="2"/>
    <m/>
  </r>
  <r>
    <s v="CHAVEZ"/>
    <x v="9"/>
    <x v="1"/>
    <x v="6"/>
    <x v="13"/>
    <x v="14"/>
    <x v="22"/>
    <x v="1"/>
    <m/>
  </r>
  <r>
    <s v="CHAVIRA"/>
    <x v="0"/>
    <x v="2"/>
    <x v="6"/>
    <x v="14"/>
    <x v="9"/>
    <x v="9"/>
    <x v="23"/>
    <m/>
  </r>
  <r>
    <s v="CISNEROS"/>
    <x v="59"/>
    <x v="2"/>
    <x v="6"/>
    <x v="3"/>
    <x v="6"/>
    <x v="4"/>
    <x v="12"/>
    <m/>
  </r>
  <r>
    <s v="COLLAZO"/>
    <x v="12"/>
    <x v="1"/>
    <x v="6"/>
    <x v="5"/>
    <x v="1"/>
    <x v="4"/>
    <x v="12"/>
    <m/>
  </r>
  <r>
    <s v="CONEJO"/>
    <x v="17"/>
    <x v="1"/>
    <x v="6"/>
    <x v="5"/>
    <x v="1"/>
    <x v="15"/>
    <x v="18"/>
    <m/>
  </r>
  <r>
    <s v="CORONA"/>
    <x v="11"/>
    <x v="1"/>
    <x v="6"/>
    <x v="5"/>
    <x v="1"/>
    <x v="18"/>
    <x v="4"/>
    <m/>
  </r>
  <r>
    <s v="CORTES"/>
    <x v="60"/>
    <x v="2"/>
    <x v="6"/>
    <x v="3"/>
    <x v="6"/>
    <x v="8"/>
    <x v="17"/>
    <m/>
  </r>
  <r>
    <s v="CRUZ"/>
    <x v="28"/>
    <x v="0"/>
    <x v="6"/>
    <x v="5"/>
    <x v="1"/>
    <x v="21"/>
    <x v="6"/>
    <d v="2017-07-27T00:00:00"/>
  </r>
  <r>
    <s v="CRUZ"/>
    <x v="61"/>
    <x v="2"/>
    <x v="6"/>
    <x v="5"/>
    <x v="1"/>
    <x v="21"/>
    <x v="6"/>
    <d v="2017-08-03T00:00:00"/>
  </r>
  <r>
    <s v="CUELLAR"/>
    <x v="24"/>
    <x v="2"/>
    <x v="6"/>
    <x v="7"/>
    <x v="10"/>
    <x v="11"/>
    <x v="34"/>
    <d v="2017-07-20T00:00:00"/>
  </r>
  <r>
    <s v="CUELLAR"/>
    <x v="24"/>
    <x v="2"/>
    <x v="6"/>
    <x v="7"/>
    <x v="10"/>
    <x v="11"/>
    <x v="34"/>
    <d v="2017-07-20T00:00:00"/>
  </r>
  <r>
    <s v="CUELLAR"/>
    <x v="62"/>
    <x v="2"/>
    <x v="6"/>
    <x v="11"/>
    <x v="8"/>
    <x v="2"/>
    <x v="3"/>
    <d v="2017-08-05T00:00:00"/>
  </r>
  <r>
    <s v="CUELLAR"/>
    <x v="20"/>
    <x v="1"/>
    <x v="6"/>
    <x v="5"/>
    <x v="1"/>
    <x v="4"/>
    <x v="12"/>
    <d v="2017-08-03T00:00:00"/>
  </r>
  <r>
    <s v="DE LA CRUZ"/>
    <x v="63"/>
    <x v="2"/>
    <x v="6"/>
    <x v="15"/>
    <x v="2"/>
    <x v="24"/>
    <x v="20"/>
    <d v="2017-08-21T00:00:00"/>
  </r>
  <r>
    <s v="DE LA ROSA"/>
    <x v="55"/>
    <x v="1"/>
    <x v="6"/>
    <x v="5"/>
    <x v="1"/>
    <x v="10"/>
    <x v="7"/>
    <d v="2017-08-03T00:00:00"/>
  </r>
  <r>
    <s v="DEL ANGEL"/>
    <x v="64"/>
    <x v="1"/>
    <x v="6"/>
    <x v="3"/>
    <x v="6"/>
    <x v="6"/>
    <x v="6"/>
    <d v="2017-08-03T00:00:00"/>
  </r>
  <r>
    <s v="DELGADO"/>
    <x v="24"/>
    <x v="2"/>
    <x v="6"/>
    <x v="7"/>
    <x v="10"/>
    <x v="11"/>
    <x v="34"/>
    <d v="2017-07-17T00:00:00"/>
  </r>
  <r>
    <s v="DELGADO"/>
    <x v="65"/>
    <x v="1"/>
    <x v="6"/>
    <x v="12"/>
    <x v="0"/>
    <x v="25"/>
    <x v="35"/>
    <d v="2017-08-22T00:00:00"/>
  </r>
  <r>
    <s v="DELGADO"/>
    <x v="66"/>
    <x v="2"/>
    <x v="6"/>
    <x v="5"/>
    <x v="1"/>
    <x v="6"/>
    <x v="6"/>
    <d v="2017-07-25T00:00:00"/>
  </r>
  <r>
    <s v="DELGADO"/>
    <x v="16"/>
    <x v="1"/>
    <x v="7"/>
    <x v="12"/>
    <x v="1"/>
    <x v="26"/>
    <x v="33"/>
    <m/>
  </r>
  <r>
    <s v="DELGADO"/>
    <x v="49"/>
    <x v="2"/>
    <x v="7"/>
    <x v="14"/>
    <x v="13"/>
    <x v="7"/>
    <x v="36"/>
    <m/>
  </r>
  <r>
    <s v="DELGADO"/>
    <x v="24"/>
    <x v="2"/>
    <x v="7"/>
    <x v="7"/>
    <x v="10"/>
    <x v="11"/>
    <x v="37"/>
    <d v="2017-07-17T00:00:00"/>
  </r>
  <r>
    <s v="DIOSDADO"/>
    <x v="25"/>
    <x v="1"/>
    <x v="7"/>
    <x v="9"/>
    <x v="5"/>
    <x v="6"/>
    <x v="6"/>
    <d v="2017-08-01T00:00:00"/>
  </r>
  <r>
    <s v="DORANTES"/>
    <x v="57"/>
    <x v="2"/>
    <x v="7"/>
    <x v="14"/>
    <x v="13"/>
    <x v="6"/>
    <x v="6"/>
    <d v="2017-08-07T00:00:00"/>
  </r>
  <r>
    <s v="DUEÑEZ"/>
    <x v="22"/>
    <x v="2"/>
    <x v="7"/>
    <x v="3"/>
    <x v="4"/>
    <x v="5"/>
    <x v="30"/>
    <d v="2017-08-07T00:00:00"/>
  </r>
  <r>
    <s v="DURAN"/>
    <x v="67"/>
    <x v="2"/>
    <x v="8"/>
    <x v="5"/>
    <x v="9"/>
    <x v="1"/>
    <x v="33"/>
    <m/>
  </r>
  <r>
    <s v="DURAN"/>
    <x v="67"/>
    <x v="2"/>
    <x v="8"/>
    <x v="5"/>
    <x v="9"/>
    <x v="1"/>
    <x v="33"/>
    <m/>
  </r>
  <r>
    <s v="ESCOGIDO"/>
    <x v="51"/>
    <x v="0"/>
    <x v="8"/>
    <x v="10"/>
    <x v="3"/>
    <x v="13"/>
    <x v="1"/>
    <m/>
  </r>
  <r>
    <s v="ESCOTO"/>
    <x v="42"/>
    <x v="2"/>
    <x v="8"/>
    <x v="5"/>
    <x v="9"/>
    <x v="1"/>
    <x v="33"/>
    <m/>
  </r>
  <r>
    <s v="ESPARZA"/>
    <x v="41"/>
    <x v="2"/>
    <x v="8"/>
    <x v="5"/>
    <x v="9"/>
    <x v="1"/>
    <x v="33"/>
    <m/>
  </r>
  <r>
    <s v="ESPINO"/>
    <x v="68"/>
    <x v="0"/>
    <x v="8"/>
    <x v="10"/>
    <x v="3"/>
    <x v="27"/>
    <x v="29"/>
    <m/>
  </r>
  <r>
    <s v="ESPINOZA"/>
    <x v="18"/>
    <x v="0"/>
    <x v="8"/>
    <x v="3"/>
    <x v="13"/>
    <x v="15"/>
    <x v="12"/>
    <m/>
  </r>
  <r>
    <s v="ESTRADA"/>
    <x v="69"/>
    <x v="2"/>
    <x v="8"/>
    <x v="5"/>
    <x v="9"/>
    <x v="9"/>
    <x v="24"/>
    <m/>
  </r>
  <r>
    <s v="ESTRADA"/>
    <x v="16"/>
    <x v="2"/>
    <x v="8"/>
    <x v="12"/>
    <x v="8"/>
    <x v="26"/>
    <x v="17"/>
    <m/>
  </r>
  <r>
    <s v="EVARISTO"/>
    <x v="70"/>
    <x v="2"/>
    <x v="8"/>
    <x v="5"/>
    <x v="9"/>
    <x v="13"/>
    <x v="1"/>
    <m/>
  </r>
  <r>
    <s v="FERNANDEZ"/>
    <x v="17"/>
    <x v="2"/>
    <x v="8"/>
    <x v="5"/>
    <x v="9"/>
    <x v="18"/>
    <x v="2"/>
    <m/>
  </r>
  <r>
    <s v="FERNANDEZ"/>
    <x v="1"/>
    <x v="1"/>
    <x v="8"/>
    <x v="3"/>
    <x v="13"/>
    <x v="0"/>
    <x v="35"/>
    <m/>
  </r>
  <r>
    <s v="FIGUEROA"/>
    <x v="55"/>
    <x v="1"/>
    <x v="8"/>
    <x v="5"/>
    <x v="9"/>
    <x v="21"/>
    <x v="6"/>
    <d v="2017-08-03T00:00:00"/>
  </r>
  <r>
    <s v="FIGUEROA"/>
    <x v="20"/>
    <x v="1"/>
    <x v="8"/>
    <x v="3"/>
    <x v="13"/>
    <x v="6"/>
    <x v="6"/>
    <d v="2017-07-29T00:00:00"/>
  </r>
  <r>
    <s v="FLORES"/>
    <x v="35"/>
    <x v="0"/>
    <x v="8"/>
    <x v="9"/>
    <x v="7"/>
    <x v="21"/>
    <x v="6"/>
    <d v="2017-08-05T00:00:00"/>
  </r>
  <r>
    <s v="FLORES"/>
    <x v="71"/>
    <x v="2"/>
    <x v="8"/>
    <x v="5"/>
    <x v="9"/>
    <x v="9"/>
    <x v="24"/>
    <d v="2017-08-21T00:00:00"/>
  </r>
  <r>
    <s v="FLORES"/>
    <x v="72"/>
    <x v="2"/>
    <x v="8"/>
    <x v="5"/>
    <x v="9"/>
    <x v="13"/>
    <x v="1"/>
    <d v="2017-08-10T00:00:00"/>
  </r>
  <r>
    <s v="FLORES"/>
    <x v="54"/>
    <x v="2"/>
    <x v="8"/>
    <x v="5"/>
    <x v="9"/>
    <x v="21"/>
    <x v="6"/>
    <d v="2017-07-24T00:00:00"/>
  </r>
  <r>
    <s v="FLORES"/>
    <x v="73"/>
    <x v="1"/>
    <x v="8"/>
    <x v="6"/>
    <x v="6"/>
    <x v="7"/>
    <x v="38"/>
    <d v="2017-08-24T00:00:00"/>
  </r>
  <r>
    <s v="FLORES"/>
    <x v="74"/>
    <x v="2"/>
    <x v="8"/>
    <x v="5"/>
    <x v="9"/>
    <x v="21"/>
    <x v="6"/>
    <d v="2017-08-05T00:00:00"/>
  </r>
  <r>
    <s v="FLORES"/>
    <x v="20"/>
    <x v="1"/>
    <x v="8"/>
    <x v="5"/>
    <x v="9"/>
    <x v="21"/>
    <x v="6"/>
    <d v="2017-08-04T00:00:00"/>
  </r>
  <r>
    <s v="FLORES"/>
    <x v="24"/>
    <x v="3"/>
    <x v="8"/>
    <x v="7"/>
    <x v="10"/>
    <x v="11"/>
    <x v="39"/>
    <d v="2017-07-17T00:00:00"/>
  </r>
  <r>
    <s v="FLORES"/>
    <x v="24"/>
    <x v="3"/>
    <x v="8"/>
    <x v="7"/>
    <x v="10"/>
    <x v="11"/>
    <x v="39"/>
    <d v="2017-07-17T00:00:00"/>
  </r>
  <r>
    <s v="FLORES"/>
    <x v="75"/>
    <x v="2"/>
    <x v="8"/>
    <x v="5"/>
    <x v="9"/>
    <x v="21"/>
    <x v="6"/>
    <d v="2017-08-02T00:00:00"/>
  </r>
  <r>
    <s v="FONSECA"/>
    <x v="24"/>
    <x v="3"/>
    <x v="8"/>
    <x v="7"/>
    <x v="10"/>
    <x v="11"/>
    <x v="39"/>
    <d v="2017-07-17T00:00:00"/>
  </r>
  <r>
    <s v="FRANCO"/>
    <x v="76"/>
    <x v="1"/>
    <x v="8"/>
    <x v="10"/>
    <x v="3"/>
    <x v="6"/>
    <x v="6"/>
    <d v="2017-08-01T00:00:00"/>
  </r>
  <r>
    <s v="FUENTES"/>
    <x v="59"/>
    <x v="2"/>
    <x v="8"/>
    <x v="3"/>
    <x v="13"/>
    <x v="4"/>
    <x v="3"/>
    <d v="2017-08-17T00:00:00"/>
  </r>
  <r>
    <s v="GALLARDO"/>
    <x v="24"/>
    <x v="3"/>
    <x v="8"/>
    <x v="7"/>
    <x v="10"/>
    <x v="11"/>
    <x v="39"/>
    <d v="2017-07-17T00:00:00"/>
  </r>
  <r>
    <s v="GALLARDO"/>
    <x v="43"/>
    <x v="2"/>
    <x v="9"/>
    <x v="5"/>
    <x v="4"/>
    <x v="16"/>
    <x v="9"/>
    <m/>
  </r>
  <r>
    <s v="GALLEGOS"/>
    <x v="77"/>
    <x v="0"/>
    <x v="9"/>
    <x v="9"/>
    <x v="2"/>
    <x v="17"/>
    <x v="22"/>
    <m/>
  </r>
  <r>
    <s v="GALLEGOS"/>
    <x v="68"/>
    <x v="2"/>
    <x v="9"/>
    <x v="12"/>
    <x v="6"/>
    <x v="6"/>
    <x v="6"/>
    <m/>
  </r>
  <r>
    <s v="GALVAN"/>
    <x v="78"/>
    <x v="2"/>
    <x v="9"/>
    <x v="13"/>
    <x v="5"/>
    <x v="4"/>
    <x v="7"/>
    <m/>
  </r>
  <r>
    <s v="GALVAN"/>
    <x v="79"/>
    <x v="2"/>
    <x v="9"/>
    <x v="12"/>
    <x v="6"/>
    <x v="22"/>
    <x v="20"/>
    <m/>
  </r>
  <r>
    <s v="GALVAN"/>
    <x v="80"/>
    <x v="2"/>
    <x v="9"/>
    <x v="5"/>
    <x v="4"/>
    <x v="28"/>
    <x v="2"/>
    <m/>
  </r>
  <r>
    <s v="GALVEZ"/>
    <x v="50"/>
    <x v="2"/>
    <x v="9"/>
    <x v="12"/>
    <x v="6"/>
    <x v="29"/>
    <x v="27"/>
    <m/>
  </r>
  <r>
    <s v="GAONA"/>
    <x v="79"/>
    <x v="2"/>
    <x v="9"/>
    <x v="10"/>
    <x v="1"/>
    <x v="29"/>
    <x v="27"/>
    <m/>
  </r>
  <r>
    <s v="GARCIA"/>
    <x v="30"/>
    <x v="2"/>
    <x v="9"/>
    <x v="16"/>
    <x v="11"/>
    <x v="6"/>
    <x v="6"/>
    <m/>
  </r>
  <r>
    <s v="GARCIA"/>
    <x v="81"/>
    <x v="2"/>
    <x v="9"/>
    <x v="17"/>
    <x v="15"/>
    <x v="13"/>
    <x v="16"/>
    <m/>
  </r>
  <r>
    <s v="GARCIA"/>
    <x v="27"/>
    <x v="2"/>
    <x v="9"/>
    <x v="5"/>
    <x v="4"/>
    <x v="2"/>
    <x v="13"/>
    <m/>
  </r>
  <r>
    <s v="GARCIA"/>
    <x v="16"/>
    <x v="2"/>
    <x v="9"/>
    <x v="12"/>
    <x v="6"/>
    <x v="8"/>
    <x v="36"/>
    <m/>
  </r>
  <r>
    <s v="GARCIA"/>
    <x v="82"/>
    <x v="0"/>
    <x v="9"/>
    <x v="10"/>
    <x v="1"/>
    <x v="20"/>
    <x v="24"/>
    <m/>
  </r>
  <r>
    <s v="GARCIA"/>
    <x v="9"/>
    <x v="2"/>
    <x v="9"/>
    <x v="15"/>
    <x v="8"/>
    <x v="22"/>
    <x v="20"/>
    <m/>
  </r>
  <r>
    <s v="GARCIA"/>
    <x v="83"/>
    <x v="2"/>
    <x v="9"/>
    <x v="5"/>
    <x v="4"/>
    <x v="4"/>
    <x v="7"/>
    <m/>
  </r>
  <r>
    <s v="GARCIA"/>
    <x v="24"/>
    <x v="3"/>
    <x v="9"/>
    <x v="7"/>
    <x v="10"/>
    <x v="11"/>
    <x v="40"/>
    <d v="2017-07-20T00:00:00"/>
  </r>
  <r>
    <s v="GARCIA"/>
    <x v="84"/>
    <x v="2"/>
    <x v="9"/>
    <x v="5"/>
    <x v="4"/>
    <x v="6"/>
    <x v="6"/>
    <d v="2017-07-24T00:00:00"/>
  </r>
  <r>
    <s v="GARCIA"/>
    <x v="73"/>
    <x v="2"/>
    <x v="9"/>
    <x v="10"/>
    <x v="1"/>
    <x v="6"/>
    <x v="6"/>
    <d v="2017-07-28T00:00:00"/>
  </r>
  <r>
    <s v="GARCIA"/>
    <x v="25"/>
    <x v="1"/>
    <x v="9"/>
    <x v="9"/>
    <x v="2"/>
    <x v="6"/>
    <x v="6"/>
    <d v="2017-08-19T00:00:00"/>
  </r>
  <r>
    <s v="GARCIA"/>
    <x v="14"/>
    <x v="2"/>
    <x v="9"/>
    <x v="15"/>
    <x v="8"/>
    <x v="6"/>
    <x v="6"/>
    <d v="2017-08-07T00:00:00"/>
  </r>
  <r>
    <s v="GARCIA"/>
    <x v="54"/>
    <x v="2"/>
    <x v="9"/>
    <x v="5"/>
    <x v="4"/>
    <x v="21"/>
    <x v="6"/>
    <d v="2017-07-25T00:00:00"/>
  </r>
  <r>
    <s v="GARCIA"/>
    <x v="75"/>
    <x v="2"/>
    <x v="9"/>
    <x v="5"/>
    <x v="4"/>
    <x v="1"/>
    <x v="17"/>
    <d v="2017-08-05T00:00:00"/>
  </r>
  <r>
    <s v="GARCIA"/>
    <x v="85"/>
    <x v="2"/>
    <x v="9"/>
    <x v="5"/>
    <x v="4"/>
    <x v="21"/>
    <x v="6"/>
    <d v="2017-07-24T00:00:00"/>
  </r>
  <r>
    <s v="GARCIA"/>
    <x v="24"/>
    <x v="3"/>
    <x v="9"/>
    <x v="7"/>
    <x v="10"/>
    <x v="11"/>
    <x v="40"/>
    <d v="2017-07-20T00:00:00"/>
  </r>
  <r>
    <s v="GARCIA"/>
    <x v="86"/>
    <x v="2"/>
    <x v="9"/>
    <x v="12"/>
    <x v="6"/>
    <x v="6"/>
    <x v="6"/>
    <d v="2017-08-01T00:00:00"/>
  </r>
  <r>
    <s v="GARCIA"/>
    <x v="64"/>
    <x v="2"/>
    <x v="9"/>
    <x v="5"/>
    <x v="4"/>
    <x v="7"/>
    <x v="41"/>
    <d v="2017-07-29T00:00:00"/>
  </r>
  <r>
    <s v="GARCIA"/>
    <x v="54"/>
    <x v="2"/>
    <x v="9"/>
    <x v="5"/>
    <x v="4"/>
    <x v="1"/>
    <x v="17"/>
    <d v="2017-08-10T00:00:00"/>
  </r>
  <r>
    <s v="GARCIA"/>
    <x v="87"/>
    <x v="1"/>
    <x v="9"/>
    <x v="13"/>
    <x v="5"/>
    <x v="6"/>
    <x v="6"/>
    <d v="2017-08-07T00:00:00"/>
  </r>
  <r>
    <s v="GARCIA"/>
    <x v="11"/>
    <x v="2"/>
    <x v="10"/>
    <x v="12"/>
    <x v="9"/>
    <x v="1"/>
    <x v="30"/>
    <m/>
  </r>
  <r>
    <s v="GARCIA"/>
    <x v="88"/>
    <x v="2"/>
    <x v="10"/>
    <x v="13"/>
    <x v="7"/>
    <x v="27"/>
    <x v="27"/>
    <m/>
  </r>
  <r>
    <s v="GARCIA"/>
    <x v="44"/>
    <x v="2"/>
    <x v="10"/>
    <x v="6"/>
    <x v="4"/>
    <x v="5"/>
    <x v="36"/>
    <m/>
  </r>
  <r>
    <s v="GARCIA"/>
    <x v="89"/>
    <x v="2"/>
    <x v="10"/>
    <x v="13"/>
    <x v="7"/>
    <x v="18"/>
    <x v="1"/>
    <m/>
  </r>
  <r>
    <s v="GARCIA"/>
    <x v="20"/>
    <x v="1"/>
    <x v="10"/>
    <x v="13"/>
    <x v="7"/>
    <x v="6"/>
    <x v="6"/>
    <d v="2017-08-01T00:00:00"/>
  </r>
  <r>
    <s v="GARCIA"/>
    <x v="24"/>
    <x v="3"/>
    <x v="10"/>
    <x v="7"/>
    <x v="10"/>
    <x v="11"/>
    <x v="42"/>
    <d v="2017-07-20T00:00:00"/>
  </r>
  <r>
    <s v="GARCIA"/>
    <x v="22"/>
    <x v="2"/>
    <x v="10"/>
    <x v="6"/>
    <x v="4"/>
    <x v="5"/>
    <x v="36"/>
    <d v="2017-08-10T00:00:00"/>
  </r>
  <r>
    <s v="GARIBAY"/>
    <x v="90"/>
    <x v="2"/>
    <x v="10"/>
    <x v="15"/>
    <x v="6"/>
    <x v="23"/>
    <x v="16"/>
    <d v="2017-08-24T00:00:00"/>
  </r>
  <r>
    <s v="GASCA"/>
    <x v="91"/>
    <x v="2"/>
    <x v="10"/>
    <x v="10"/>
    <x v="8"/>
    <x v="6"/>
    <x v="6"/>
    <d v="2017-07-29T00:00:00"/>
  </r>
  <r>
    <s v="GODINEZ"/>
    <x v="92"/>
    <x v="0"/>
    <x v="11"/>
    <x v="10"/>
    <x v="6"/>
    <x v="15"/>
    <x v="3"/>
    <m/>
  </r>
  <r>
    <s v="GODINEZ"/>
    <x v="93"/>
    <x v="0"/>
    <x v="11"/>
    <x v="10"/>
    <x v="6"/>
    <x v="13"/>
    <x v="5"/>
    <m/>
  </r>
  <r>
    <s v="GOMEZ"/>
    <x v="94"/>
    <x v="2"/>
    <x v="11"/>
    <x v="15"/>
    <x v="9"/>
    <x v="24"/>
    <x v="33"/>
    <m/>
  </r>
  <r>
    <s v="GOMEZ"/>
    <x v="60"/>
    <x v="2"/>
    <x v="11"/>
    <x v="18"/>
    <x v="8"/>
    <x v="4"/>
    <x v="11"/>
    <m/>
  </r>
  <r>
    <s v="GOMEZ"/>
    <x v="92"/>
    <x v="2"/>
    <x v="11"/>
    <x v="15"/>
    <x v="9"/>
    <x v="23"/>
    <x v="12"/>
    <m/>
  </r>
  <r>
    <s v="GOMEZ"/>
    <x v="89"/>
    <x v="2"/>
    <x v="11"/>
    <x v="15"/>
    <x v="9"/>
    <x v="15"/>
    <x v="3"/>
    <m/>
  </r>
  <r>
    <s v="GOMEZ"/>
    <x v="50"/>
    <x v="2"/>
    <x v="11"/>
    <x v="15"/>
    <x v="9"/>
    <x v="22"/>
    <x v="7"/>
    <m/>
  </r>
  <r>
    <s v="GONZALEZ"/>
    <x v="64"/>
    <x v="2"/>
    <x v="11"/>
    <x v="9"/>
    <x v="3"/>
    <x v="15"/>
    <x v="3"/>
    <d v="2017-08-14T00:00:00"/>
  </r>
  <r>
    <s v="GONZALEZ"/>
    <x v="24"/>
    <x v="3"/>
    <x v="11"/>
    <x v="7"/>
    <x v="10"/>
    <x v="11"/>
    <x v="43"/>
    <d v="2017-07-31T00:00:00"/>
  </r>
  <r>
    <s v="GONZALEZ"/>
    <x v="22"/>
    <x v="2"/>
    <x v="11"/>
    <x v="15"/>
    <x v="9"/>
    <x v="6"/>
    <x v="6"/>
    <d v="2017-08-01T00:00:00"/>
  </r>
  <r>
    <s v="GONZALEZ"/>
    <x v="22"/>
    <x v="2"/>
    <x v="11"/>
    <x v="10"/>
    <x v="6"/>
    <x v="6"/>
    <x v="6"/>
    <d v="2017-08-07T00:00:00"/>
  </r>
  <r>
    <s v="GONZALEZ"/>
    <x v="22"/>
    <x v="2"/>
    <x v="11"/>
    <x v="9"/>
    <x v="3"/>
    <x v="6"/>
    <x v="6"/>
    <d v="2017-08-14T00:00:00"/>
  </r>
  <r>
    <s v="GONZALEZ"/>
    <x v="95"/>
    <x v="1"/>
    <x v="11"/>
    <x v="19"/>
    <x v="5"/>
    <x v="6"/>
    <x v="6"/>
    <d v="2017-08-01T00:00:00"/>
  </r>
  <r>
    <s v="GONZALEZ"/>
    <x v="73"/>
    <x v="2"/>
    <x v="11"/>
    <x v="15"/>
    <x v="9"/>
    <x v="6"/>
    <x v="6"/>
    <d v="2017-08-01T00:00:00"/>
  </r>
  <r>
    <s v="GONZALEZ"/>
    <x v="24"/>
    <x v="3"/>
    <x v="11"/>
    <x v="7"/>
    <x v="10"/>
    <x v="11"/>
    <x v="43"/>
    <d v="2017-07-25T00:00:00"/>
  </r>
  <r>
    <s v="GONZALEZ"/>
    <x v="23"/>
    <x v="2"/>
    <x v="11"/>
    <x v="15"/>
    <x v="9"/>
    <x v="6"/>
    <x v="6"/>
    <d v="2017-08-01T00:00:00"/>
  </r>
  <r>
    <s v="GONZALEZ"/>
    <x v="96"/>
    <x v="1"/>
    <x v="12"/>
    <x v="10"/>
    <x v="9"/>
    <x v="13"/>
    <x v="20"/>
    <m/>
  </r>
  <r>
    <s v="GONZALEZ"/>
    <x v="97"/>
    <x v="2"/>
    <x v="12"/>
    <x v="20"/>
    <x v="16"/>
    <x v="11"/>
    <x v="44"/>
    <m/>
  </r>
  <r>
    <s v="GONZALEZ"/>
    <x v="29"/>
    <x v="2"/>
    <x v="12"/>
    <x v="10"/>
    <x v="9"/>
    <x v="30"/>
    <x v="2"/>
    <m/>
  </r>
  <r>
    <s v="GONZALEZ"/>
    <x v="18"/>
    <x v="2"/>
    <x v="12"/>
    <x v="9"/>
    <x v="1"/>
    <x v="15"/>
    <x v="7"/>
    <m/>
  </r>
  <r>
    <s v="GONZALEZ"/>
    <x v="27"/>
    <x v="2"/>
    <x v="12"/>
    <x v="9"/>
    <x v="1"/>
    <x v="20"/>
    <x v="4"/>
    <m/>
  </r>
  <r>
    <s v="GRANADOS"/>
    <x v="98"/>
    <x v="1"/>
    <x v="12"/>
    <x v="10"/>
    <x v="9"/>
    <x v="13"/>
    <x v="20"/>
    <m/>
  </r>
  <r>
    <s v="GUAPO"/>
    <x v="18"/>
    <x v="2"/>
    <x v="12"/>
    <x v="9"/>
    <x v="1"/>
    <x v="15"/>
    <x v="7"/>
    <m/>
  </r>
  <r>
    <s v="GUAPO"/>
    <x v="22"/>
    <x v="2"/>
    <x v="12"/>
    <x v="9"/>
    <x v="1"/>
    <x v="6"/>
    <x v="6"/>
    <d v="2017-08-05T00:00:00"/>
  </r>
  <r>
    <s v="GUERRA"/>
    <x v="24"/>
    <x v="3"/>
    <x v="12"/>
    <x v="7"/>
    <x v="10"/>
    <x v="11"/>
    <x v="44"/>
    <d v="2017-07-21T00:00:00"/>
  </r>
  <r>
    <s v="GUERRERO"/>
    <x v="99"/>
    <x v="0"/>
    <x v="12"/>
    <x v="9"/>
    <x v="1"/>
    <x v="13"/>
    <x v="20"/>
    <d v="2017-08-19T00:00:00"/>
  </r>
  <r>
    <s v="GUERRERO"/>
    <x v="83"/>
    <x v="2"/>
    <x v="13"/>
    <x v="10"/>
    <x v="13"/>
    <x v="31"/>
    <x v="35"/>
    <m/>
  </r>
  <r>
    <s v="GUEVARA"/>
    <x v="100"/>
    <x v="2"/>
    <x v="13"/>
    <x v="21"/>
    <x v="10"/>
    <x v="11"/>
    <x v="45"/>
    <m/>
  </r>
  <r>
    <s v="GUEVARA"/>
    <x v="27"/>
    <x v="2"/>
    <x v="13"/>
    <x v="22"/>
    <x v="12"/>
    <x v="9"/>
    <x v="2"/>
    <m/>
  </r>
  <r>
    <s v="GUILLEN"/>
    <x v="28"/>
    <x v="2"/>
    <x v="13"/>
    <x v="9"/>
    <x v="6"/>
    <x v="9"/>
    <x v="2"/>
    <m/>
  </r>
  <r>
    <s v="GUTIERREZ"/>
    <x v="101"/>
    <x v="2"/>
    <x v="13"/>
    <x v="9"/>
    <x v="6"/>
    <x v="30"/>
    <x v="1"/>
    <m/>
  </r>
  <r>
    <s v="GUTIERREZ"/>
    <x v="102"/>
    <x v="2"/>
    <x v="13"/>
    <x v="23"/>
    <x v="3"/>
    <x v="32"/>
    <x v="24"/>
    <m/>
  </r>
  <r>
    <s v="GUTIERREZ"/>
    <x v="23"/>
    <x v="2"/>
    <x v="13"/>
    <x v="9"/>
    <x v="6"/>
    <x v="21"/>
    <x v="6"/>
    <d v="2017-08-03T00:00:00"/>
  </r>
  <r>
    <s v="GUTIERREZ"/>
    <x v="102"/>
    <x v="2"/>
    <x v="14"/>
    <x v="23"/>
    <x v="1"/>
    <x v="6"/>
    <x v="6"/>
    <m/>
  </r>
  <r>
    <s v="GUTIERREZ"/>
    <x v="80"/>
    <x v="2"/>
    <x v="14"/>
    <x v="19"/>
    <x v="3"/>
    <x v="6"/>
    <x v="6"/>
    <m/>
  </r>
  <r>
    <s v="GUTIERREZ"/>
    <x v="103"/>
    <x v="2"/>
    <x v="14"/>
    <x v="24"/>
    <x v="17"/>
    <x v="6"/>
    <x v="6"/>
    <m/>
  </r>
  <r>
    <s v="HERNANDEZ"/>
    <x v="60"/>
    <x v="2"/>
    <x v="14"/>
    <x v="18"/>
    <x v="13"/>
    <x v="4"/>
    <x v="30"/>
    <m/>
  </r>
  <r>
    <s v="HERNANDEZ"/>
    <x v="50"/>
    <x v="2"/>
    <x v="14"/>
    <x v="18"/>
    <x v="13"/>
    <x v="22"/>
    <x v="33"/>
    <m/>
  </r>
  <r>
    <s v="HERNANDEZ"/>
    <x v="16"/>
    <x v="2"/>
    <x v="14"/>
    <x v="18"/>
    <x v="13"/>
    <x v="4"/>
    <x v="30"/>
    <m/>
  </r>
  <r>
    <s v="HERNANDEZ"/>
    <x v="104"/>
    <x v="2"/>
    <x v="14"/>
    <x v="18"/>
    <x v="13"/>
    <x v="6"/>
    <x v="6"/>
    <d v="2017-08-01T00:00:00"/>
  </r>
  <r>
    <s v="HERNANDEZ"/>
    <x v="105"/>
    <x v="2"/>
    <x v="14"/>
    <x v="9"/>
    <x v="9"/>
    <x v="6"/>
    <x v="6"/>
    <d v="2017-08-01T00:00:00"/>
  </r>
  <r>
    <s v="HERNANDEZ"/>
    <x v="64"/>
    <x v="2"/>
    <x v="14"/>
    <x v="16"/>
    <x v="7"/>
    <x v="6"/>
    <x v="6"/>
    <d v="2017-08-03T00:00:00"/>
  </r>
  <r>
    <s v="HERNANDEZ"/>
    <x v="24"/>
    <x v="3"/>
    <x v="14"/>
    <x v="7"/>
    <x v="10"/>
    <x v="11"/>
    <x v="46"/>
    <d v="2017-07-27T00:00:00"/>
  </r>
  <r>
    <s v="HERNANDEZ"/>
    <x v="105"/>
    <x v="2"/>
    <x v="14"/>
    <x v="9"/>
    <x v="9"/>
    <x v="6"/>
    <x v="6"/>
    <d v="2017-08-01T00:00:00"/>
  </r>
  <r>
    <s v="HERNANDEZ"/>
    <x v="14"/>
    <x v="2"/>
    <x v="14"/>
    <x v="18"/>
    <x v="13"/>
    <x v="15"/>
    <x v="13"/>
    <d v="2017-08-12T00:00:00"/>
  </r>
  <r>
    <s v="HERNANDEZ"/>
    <x v="4"/>
    <x v="2"/>
    <x v="15"/>
    <x v="19"/>
    <x v="1"/>
    <x v="27"/>
    <x v="22"/>
    <m/>
  </r>
  <r>
    <s v="HERNANDEZ"/>
    <x v="106"/>
    <x v="2"/>
    <x v="15"/>
    <x v="13"/>
    <x v="6"/>
    <x v="23"/>
    <x v="9"/>
    <m/>
  </r>
  <r>
    <s v="HERNANDEZ"/>
    <x v="107"/>
    <x v="2"/>
    <x v="15"/>
    <x v="9"/>
    <x v="4"/>
    <x v="25"/>
    <x v="20"/>
    <m/>
  </r>
  <r>
    <s v="HERNANDEZ"/>
    <x v="40"/>
    <x v="2"/>
    <x v="15"/>
    <x v="9"/>
    <x v="4"/>
    <x v="13"/>
    <x v="11"/>
    <m/>
  </r>
  <r>
    <s v="HERNANDEZ"/>
    <x v="31"/>
    <x v="2"/>
    <x v="15"/>
    <x v="25"/>
    <x v="3"/>
    <x v="33"/>
    <x v="27"/>
    <m/>
  </r>
  <r>
    <s v="HERNANDEZ"/>
    <x v="108"/>
    <x v="2"/>
    <x v="15"/>
    <x v="9"/>
    <x v="4"/>
    <x v="21"/>
    <x v="6"/>
    <d v="2017-08-05T00:00:00"/>
  </r>
  <r>
    <s v="HERNANDEZ"/>
    <x v="109"/>
    <x v="2"/>
    <x v="15"/>
    <x v="9"/>
    <x v="4"/>
    <x v="21"/>
    <x v="6"/>
    <d v="2017-08-04T00:00:00"/>
  </r>
  <r>
    <s v="HERNANDEZ"/>
    <x v="110"/>
    <x v="2"/>
    <x v="15"/>
    <x v="9"/>
    <x v="4"/>
    <x v="13"/>
    <x v="11"/>
    <d v="2017-08-12T00:00:00"/>
  </r>
  <r>
    <s v="HERNANDEZ"/>
    <x v="105"/>
    <x v="2"/>
    <x v="15"/>
    <x v="9"/>
    <x v="4"/>
    <x v="4"/>
    <x v="47"/>
    <d v="2017-08-09T00:00:00"/>
  </r>
  <r>
    <s v="HERNANDEZ"/>
    <x v="102"/>
    <x v="2"/>
    <x v="16"/>
    <x v="23"/>
    <x v="6"/>
    <x v="32"/>
    <x v="4"/>
    <m/>
  </r>
  <r>
    <s v="HERNANDEZ"/>
    <x v="111"/>
    <x v="0"/>
    <x v="16"/>
    <x v="26"/>
    <x v="18"/>
    <x v="6"/>
    <x v="6"/>
    <m/>
  </r>
  <r>
    <s v="HERNANDEZ"/>
    <x v="10"/>
    <x v="2"/>
    <x v="16"/>
    <x v="27"/>
    <x v="4"/>
    <x v="9"/>
    <x v="16"/>
    <m/>
  </r>
  <r>
    <s v="HERNANDEZ"/>
    <x v="83"/>
    <x v="2"/>
    <x v="16"/>
    <x v="25"/>
    <x v="1"/>
    <x v="6"/>
    <x v="6"/>
    <m/>
  </r>
  <r>
    <s v="HERNANDEZ"/>
    <x v="16"/>
    <x v="2"/>
    <x v="16"/>
    <x v="25"/>
    <x v="1"/>
    <x v="27"/>
    <x v="10"/>
    <m/>
  </r>
  <r>
    <s v="HERNANDEZ"/>
    <x v="49"/>
    <x v="2"/>
    <x v="16"/>
    <x v="9"/>
    <x v="13"/>
    <x v="17"/>
    <x v="20"/>
    <m/>
  </r>
  <r>
    <s v="HERNANDEZ"/>
    <x v="16"/>
    <x v="2"/>
    <x v="16"/>
    <x v="25"/>
    <x v="1"/>
    <x v="17"/>
    <x v="20"/>
    <m/>
  </r>
  <r>
    <s v="HERNANDEZ"/>
    <x v="43"/>
    <x v="2"/>
    <x v="16"/>
    <x v="9"/>
    <x v="13"/>
    <x v="16"/>
    <x v="36"/>
    <m/>
  </r>
  <r>
    <s v="HERNANDEZ"/>
    <x v="22"/>
    <x v="2"/>
    <x v="16"/>
    <x v="28"/>
    <x v="11"/>
    <x v="31"/>
    <x v="22"/>
    <d v="2017-08-23T00:00:00"/>
  </r>
  <r>
    <s v="HERNANDEZ"/>
    <x v="24"/>
    <x v="3"/>
    <x v="16"/>
    <x v="7"/>
    <x v="10"/>
    <x v="11"/>
    <x v="48"/>
    <d v="2017-07-25T00:00:00"/>
  </r>
  <r>
    <s v="HERNANDEZ"/>
    <x v="24"/>
    <x v="3"/>
    <x v="16"/>
    <x v="7"/>
    <x v="10"/>
    <x v="11"/>
    <x v="48"/>
    <d v="2017-08-03T00:00:00"/>
  </r>
  <r>
    <s v="HERRERA"/>
    <x v="112"/>
    <x v="1"/>
    <x v="16"/>
    <x v="13"/>
    <x v="9"/>
    <x v="14"/>
    <x v="33"/>
    <d v="2017-08-12T00:00:00"/>
  </r>
  <r>
    <s v="HERRERA"/>
    <x v="22"/>
    <x v="2"/>
    <x v="16"/>
    <x v="9"/>
    <x v="13"/>
    <x v="6"/>
    <x v="6"/>
    <d v="2017-08-09T00:00:00"/>
  </r>
  <r>
    <s v="HERRERA"/>
    <x v="22"/>
    <x v="2"/>
    <x v="16"/>
    <x v="9"/>
    <x v="13"/>
    <x v="6"/>
    <x v="6"/>
    <d v="2017-08-08T00:00:00"/>
  </r>
  <r>
    <s v="HERRERA"/>
    <x v="24"/>
    <x v="3"/>
    <x v="16"/>
    <x v="7"/>
    <x v="10"/>
    <x v="11"/>
    <x v="48"/>
    <d v="2017-07-25T00:00:00"/>
  </r>
  <r>
    <s v="HERRERA"/>
    <x v="22"/>
    <x v="3"/>
    <x v="16"/>
    <x v="9"/>
    <x v="13"/>
    <x v="6"/>
    <x v="6"/>
    <d v="2017-08-03T00:00:00"/>
  </r>
  <r>
    <s v="HIDALGO"/>
    <x v="5"/>
    <x v="2"/>
    <x v="17"/>
    <x v="29"/>
    <x v="19"/>
    <x v="34"/>
    <x v="49"/>
    <m/>
  </r>
  <r>
    <s v="HIRACHETA"/>
    <x v="113"/>
    <x v="2"/>
    <x v="17"/>
    <x v="30"/>
    <x v="20"/>
    <x v="13"/>
    <x v="33"/>
    <m/>
  </r>
  <r>
    <s v="HUERTA"/>
    <x v="1"/>
    <x v="2"/>
    <x v="17"/>
    <x v="1"/>
    <x v="21"/>
    <x v="24"/>
    <x v="41"/>
    <m/>
  </r>
  <r>
    <s v="HUICOCHEA"/>
    <x v="50"/>
    <x v="2"/>
    <x v="17"/>
    <x v="23"/>
    <x v="9"/>
    <x v="29"/>
    <x v="18"/>
    <m/>
  </r>
  <r>
    <s v="IBARRA"/>
    <x v="114"/>
    <x v="2"/>
    <x v="17"/>
    <x v="22"/>
    <x v="2"/>
    <x v="21"/>
    <x v="6"/>
    <d v="2017-08-16T00:00:00"/>
  </r>
  <r>
    <s v="IBARRA"/>
    <x v="22"/>
    <x v="2"/>
    <x v="17"/>
    <x v="23"/>
    <x v="9"/>
    <x v="21"/>
    <x v="6"/>
    <d v="2017-08-14T00:00:00"/>
  </r>
  <r>
    <s v="IBARRA"/>
    <x v="24"/>
    <x v="3"/>
    <x v="17"/>
    <x v="7"/>
    <x v="10"/>
    <x v="11"/>
    <x v="50"/>
    <d v="2017-07-31T00:00:00"/>
  </r>
  <r>
    <s v="JARALILLO"/>
    <x v="115"/>
    <x v="0"/>
    <x v="17"/>
    <x v="19"/>
    <x v="6"/>
    <x v="27"/>
    <x v="2"/>
    <d v="2017-08-17T00:00:00"/>
  </r>
  <r>
    <s v="JARAMILLO"/>
    <x v="22"/>
    <x v="2"/>
    <x v="17"/>
    <x v="23"/>
    <x v="9"/>
    <x v="6"/>
    <x v="6"/>
    <d v="2017-08-11T00:00:00"/>
  </r>
  <r>
    <s v="JASSO"/>
    <x v="11"/>
    <x v="2"/>
    <x v="18"/>
    <x v="22"/>
    <x v="0"/>
    <x v="35"/>
    <x v="22"/>
    <m/>
  </r>
  <r>
    <s v="JIMENEZ"/>
    <x v="27"/>
    <x v="2"/>
    <x v="18"/>
    <x v="22"/>
    <x v="0"/>
    <x v="20"/>
    <x v="12"/>
    <m/>
  </r>
  <r>
    <s v="JOACHIN"/>
    <x v="41"/>
    <x v="2"/>
    <x v="18"/>
    <x v="22"/>
    <x v="0"/>
    <x v="36"/>
    <x v="4"/>
    <m/>
  </r>
  <r>
    <s v="JUAREZ"/>
    <x v="116"/>
    <x v="2"/>
    <x v="18"/>
    <x v="22"/>
    <x v="0"/>
    <x v="21"/>
    <x v="6"/>
    <d v="2017-08-09T00:00:00"/>
  </r>
  <r>
    <s v="JUAREZ"/>
    <x v="116"/>
    <x v="2"/>
    <x v="18"/>
    <x v="22"/>
    <x v="0"/>
    <x v="21"/>
    <x v="6"/>
    <d v="2017-08-11T00:00:00"/>
  </r>
  <r>
    <s v="JUAREZ"/>
    <x v="111"/>
    <x v="0"/>
    <x v="19"/>
    <x v="26"/>
    <x v="22"/>
    <x v="6"/>
    <x v="6"/>
    <m/>
  </r>
  <r>
    <s v="JUAREZ"/>
    <x v="88"/>
    <x v="2"/>
    <x v="19"/>
    <x v="16"/>
    <x v="8"/>
    <x v="37"/>
    <x v="35"/>
    <m/>
  </r>
  <r>
    <s v="JUAREZ"/>
    <x v="111"/>
    <x v="0"/>
    <x v="19"/>
    <x v="26"/>
    <x v="22"/>
    <x v="6"/>
    <x v="6"/>
    <m/>
  </r>
  <r>
    <s v="JUAREZ"/>
    <x v="88"/>
    <x v="1"/>
    <x v="19"/>
    <x v="31"/>
    <x v="2"/>
    <x v="6"/>
    <x v="6"/>
    <m/>
  </r>
  <r>
    <s v="JUAREZ"/>
    <x v="16"/>
    <x v="2"/>
    <x v="19"/>
    <x v="19"/>
    <x v="4"/>
    <x v="15"/>
    <x v="51"/>
    <m/>
  </r>
  <r>
    <s v="LABRA"/>
    <x v="3"/>
    <x v="2"/>
    <x v="19"/>
    <x v="19"/>
    <x v="4"/>
    <x v="15"/>
    <x v="51"/>
    <m/>
  </r>
  <r>
    <s v="LANDRY"/>
    <x v="117"/>
    <x v="2"/>
    <x v="19"/>
    <x v="19"/>
    <x v="4"/>
    <x v="18"/>
    <x v="33"/>
    <m/>
  </r>
  <r>
    <s v="LARA"/>
    <x v="3"/>
    <x v="2"/>
    <x v="19"/>
    <x v="19"/>
    <x v="4"/>
    <x v="15"/>
    <x v="51"/>
    <m/>
  </r>
  <r>
    <s v="LARA"/>
    <x v="111"/>
    <x v="2"/>
    <x v="19"/>
    <x v="24"/>
    <x v="11"/>
    <x v="6"/>
    <x v="6"/>
    <m/>
  </r>
  <r>
    <s v="LARA"/>
    <x v="88"/>
    <x v="2"/>
    <x v="19"/>
    <x v="16"/>
    <x v="8"/>
    <x v="27"/>
    <x v="1"/>
    <m/>
  </r>
  <r>
    <s v="LARA"/>
    <x v="111"/>
    <x v="0"/>
    <x v="19"/>
    <x v="26"/>
    <x v="22"/>
    <x v="6"/>
    <x v="6"/>
    <m/>
  </r>
  <r>
    <s v="LEDESMA"/>
    <x v="111"/>
    <x v="0"/>
    <x v="19"/>
    <x v="26"/>
    <x v="22"/>
    <x v="33"/>
    <x v="19"/>
    <m/>
  </r>
  <r>
    <s v="LEDESMA"/>
    <x v="60"/>
    <x v="1"/>
    <x v="19"/>
    <x v="31"/>
    <x v="2"/>
    <x v="33"/>
    <x v="19"/>
    <m/>
  </r>
  <r>
    <s v="LEDEZMA"/>
    <x v="50"/>
    <x v="2"/>
    <x v="19"/>
    <x v="19"/>
    <x v="4"/>
    <x v="29"/>
    <x v="16"/>
    <m/>
  </r>
  <r>
    <s v="LEON"/>
    <x v="88"/>
    <x v="2"/>
    <x v="19"/>
    <x v="16"/>
    <x v="8"/>
    <x v="37"/>
    <x v="35"/>
    <m/>
  </r>
  <r>
    <s v="LEON"/>
    <x v="78"/>
    <x v="2"/>
    <x v="19"/>
    <x v="16"/>
    <x v="8"/>
    <x v="17"/>
    <x v="9"/>
    <m/>
  </r>
  <r>
    <s v="LEON"/>
    <x v="39"/>
    <x v="1"/>
    <x v="19"/>
    <x v="16"/>
    <x v="8"/>
    <x v="27"/>
    <x v="1"/>
    <m/>
  </r>
  <r>
    <s v="LEON"/>
    <x v="17"/>
    <x v="1"/>
    <x v="19"/>
    <x v="16"/>
    <x v="8"/>
    <x v="20"/>
    <x v="5"/>
    <m/>
  </r>
  <r>
    <s v="LIZCANO"/>
    <x v="30"/>
    <x v="2"/>
    <x v="19"/>
    <x v="16"/>
    <x v="8"/>
    <x v="36"/>
    <x v="22"/>
    <m/>
  </r>
  <r>
    <s v="LOPEZ"/>
    <x v="111"/>
    <x v="2"/>
    <x v="19"/>
    <x v="32"/>
    <x v="23"/>
    <x v="6"/>
    <x v="6"/>
    <m/>
  </r>
  <r>
    <s v="LOPEZ"/>
    <x v="111"/>
    <x v="2"/>
    <x v="19"/>
    <x v="28"/>
    <x v="12"/>
    <x v="6"/>
    <x v="6"/>
    <m/>
  </r>
  <r>
    <s v="LOPEZ"/>
    <x v="111"/>
    <x v="2"/>
    <x v="19"/>
    <x v="28"/>
    <x v="12"/>
    <x v="37"/>
    <x v="35"/>
    <m/>
  </r>
  <r>
    <s v="LOPEZ"/>
    <x v="103"/>
    <x v="2"/>
    <x v="19"/>
    <x v="33"/>
    <x v="24"/>
    <x v="36"/>
    <x v="22"/>
    <m/>
  </r>
  <r>
    <s v="LOPEZ"/>
    <x v="111"/>
    <x v="2"/>
    <x v="19"/>
    <x v="33"/>
    <x v="24"/>
    <x v="6"/>
    <x v="6"/>
    <m/>
  </r>
  <r>
    <s v="LOPEZ"/>
    <x v="50"/>
    <x v="2"/>
    <x v="19"/>
    <x v="19"/>
    <x v="4"/>
    <x v="29"/>
    <x v="16"/>
    <m/>
  </r>
  <r>
    <s v="LOPEZ"/>
    <x v="111"/>
    <x v="0"/>
    <x v="19"/>
    <x v="26"/>
    <x v="22"/>
    <x v="6"/>
    <x v="6"/>
    <m/>
  </r>
  <r>
    <s v="LOPEZ"/>
    <x v="111"/>
    <x v="0"/>
    <x v="19"/>
    <x v="26"/>
    <x v="22"/>
    <x v="6"/>
    <x v="6"/>
    <m/>
  </r>
  <r>
    <s v="LUCERO"/>
    <x v="60"/>
    <x v="2"/>
    <x v="19"/>
    <x v="19"/>
    <x v="4"/>
    <x v="17"/>
    <x v="9"/>
    <m/>
  </r>
  <r>
    <s v="LUNA"/>
    <x v="24"/>
    <x v="3"/>
    <x v="19"/>
    <x v="7"/>
    <x v="10"/>
    <x v="11"/>
    <x v="52"/>
    <d v="2017-08-04T00:00:00"/>
  </r>
  <r>
    <s v="MALDONADO"/>
    <x v="24"/>
    <x v="3"/>
    <x v="19"/>
    <x v="7"/>
    <x v="10"/>
    <x v="11"/>
    <x v="52"/>
    <d v="2017-07-24T00:00:00"/>
  </r>
  <r>
    <s v="MALPICA"/>
    <x v="22"/>
    <x v="2"/>
    <x v="19"/>
    <x v="19"/>
    <x v="4"/>
    <x v="6"/>
    <x v="6"/>
    <d v="2017-08-07T00:00:00"/>
  </r>
  <r>
    <s v="MALPICA"/>
    <x v="24"/>
    <x v="3"/>
    <x v="19"/>
    <x v="7"/>
    <x v="10"/>
    <x v="11"/>
    <x v="52"/>
    <d v="2017-08-04T00:00:00"/>
  </r>
  <r>
    <s v="MALPICA"/>
    <x v="24"/>
    <x v="3"/>
    <x v="19"/>
    <x v="7"/>
    <x v="10"/>
    <x v="11"/>
    <x v="52"/>
    <d v="2017-08-04T00:00:00"/>
  </r>
  <r>
    <s v="MANRIQUEZ"/>
    <x v="118"/>
    <x v="1"/>
    <x v="19"/>
    <x v="16"/>
    <x v="8"/>
    <x v="6"/>
    <x v="6"/>
    <d v="2017-08-04T00:00:00"/>
  </r>
  <r>
    <s v="MARQUEZ"/>
    <x v="24"/>
    <x v="3"/>
    <x v="19"/>
    <x v="7"/>
    <x v="10"/>
    <x v="11"/>
    <x v="52"/>
    <d v="2017-08-04T00:00:00"/>
  </r>
  <r>
    <s v="MARQUEZ"/>
    <x v="24"/>
    <x v="3"/>
    <x v="19"/>
    <x v="7"/>
    <x v="10"/>
    <x v="11"/>
    <x v="52"/>
    <d v="2017-07-28T00:00:00"/>
  </r>
  <r>
    <s v="MARTINEZ"/>
    <x v="24"/>
    <x v="3"/>
    <x v="19"/>
    <x v="7"/>
    <x v="10"/>
    <x v="11"/>
    <x v="52"/>
    <d v="2017-08-04T00:00:00"/>
  </r>
  <r>
    <s v="MARTINEZ"/>
    <x v="24"/>
    <x v="3"/>
    <x v="19"/>
    <x v="7"/>
    <x v="10"/>
    <x v="11"/>
    <x v="52"/>
    <d v="2017-08-07T00:00:00"/>
  </r>
  <r>
    <s v="MARTINEZ"/>
    <x v="103"/>
    <x v="2"/>
    <x v="20"/>
    <x v="33"/>
    <x v="5"/>
    <x v="6"/>
    <x v="6"/>
    <m/>
  </r>
  <r>
    <s v="MARTINEZ"/>
    <x v="102"/>
    <x v="2"/>
    <x v="20"/>
    <x v="22"/>
    <x v="1"/>
    <x v="30"/>
    <x v="9"/>
    <m/>
  </r>
  <r>
    <s v="MARTINEZ"/>
    <x v="41"/>
    <x v="2"/>
    <x v="21"/>
    <x v="22"/>
    <x v="8"/>
    <x v="9"/>
    <x v="7"/>
    <m/>
  </r>
  <r>
    <s v="MARTINEZ"/>
    <x v="119"/>
    <x v="2"/>
    <x v="21"/>
    <x v="16"/>
    <x v="9"/>
    <x v="36"/>
    <x v="2"/>
    <m/>
  </r>
  <r>
    <s v="MARTINEZ"/>
    <x v="102"/>
    <x v="2"/>
    <x v="21"/>
    <x v="22"/>
    <x v="8"/>
    <x v="9"/>
    <x v="7"/>
    <m/>
  </r>
  <r>
    <s v="MARTINEZ"/>
    <x v="30"/>
    <x v="0"/>
    <x v="21"/>
    <x v="31"/>
    <x v="3"/>
    <x v="6"/>
    <x v="6"/>
    <m/>
  </r>
  <r>
    <s v="MARTINEZ"/>
    <x v="41"/>
    <x v="2"/>
    <x v="21"/>
    <x v="22"/>
    <x v="8"/>
    <x v="9"/>
    <x v="7"/>
    <m/>
  </r>
  <r>
    <s v="MARTINEZ"/>
    <x v="107"/>
    <x v="1"/>
    <x v="21"/>
    <x v="34"/>
    <x v="0"/>
    <x v="35"/>
    <x v="18"/>
    <m/>
  </r>
  <r>
    <s v="MARTINEZ"/>
    <x v="111"/>
    <x v="2"/>
    <x v="21"/>
    <x v="28"/>
    <x v="5"/>
    <x v="6"/>
    <x v="6"/>
    <m/>
  </r>
  <r>
    <s v="MARTINEZ"/>
    <x v="41"/>
    <x v="2"/>
    <x v="21"/>
    <x v="22"/>
    <x v="8"/>
    <x v="36"/>
    <x v="2"/>
    <m/>
  </r>
  <r>
    <s v="MARTINEZ"/>
    <x v="47"/>
    <x v="1"/>
    <x v="22"/>
    <x v="34"/>
    <x v="3"/>
    <x v="6"/>
    <x v="6"/>
    <m/>
  </r>
  <r>
    <s v="MARTINEZ"/>
    <x v="103"/>
    <x v="2"/>
    <x v="22"/>
    <x v="33"/>
    <x v="2"/>
    <x v="6"/>
    <x v="6"/>
    <m/>
  </r>
  <r>
    <s v="MARTINEZ"/>
    <x v="111"/>
    <x v="0"/>
    <x v="22"/>
    <x v="33"/>
    <x v="2"/>
    <x v="32"/>
    <x v="16"/>
    <m/>
  </r>
  <r>
    <s v="MARTINEZ"/>
    <x v="83"/>
    <x v="2"/>
    <x v="22"/>
    <x v="16"/>
    <x v="4"/>
    <x v="6"/>
    <x v="6"/>
    <m/>
  </r>
  <r>
    <s v="MARTINEZ"/>
    <x v="120"/>
    <x v="2"/>
    <x v="22"/>
    <x v="16"/>
    <x v="4"/>
    <x v="31"/>
    <x v="12"/>
    <m/>
  </r>
  <r>
    <s v="MARTINEZ"/>
    <x v="111"/>
    <x v="2"/>
    <x v="22"/>
    <x v="33"/>
    <x v="2"/>
    <x v="6"/>
    <x v="6"/>
    <m/>
  </r>
  <r>
    <s v="MARTINEZ"/>
    <x v="111"/>
    <x v="2"/>
    <x v="22"/>
    <x v="33"/>
    <x v="2"/>
    <x v="6"/>
    <x v="6"/>
    <m/>
  </r>
  <r>
    <s v="MARTINEZ"/>
    <x v="111"/>
    <x v="2"/>
    <x v="22"/>
    <x v="33"/>
    <x v="2"/>
    <x v="6"/>
    <x v="6"/>
    <m/>
  </r>
  <r>
    <s v="MEDINA"/>
    <x v="24"/>
    <x v="3"/>
    <x v="22"/>
    <x v="7"/>
    <x v="10"/>
    <x v="11"/>
    <x v="53"/>
    <d v="2017-08-01T00:00:00"/>
  </r>
  <r>
    <s v="MEDINA"/>
    <x v="72"/>
    <x v="2"/>
    <x v="22"/>
    <x v="16"/>
    <x v="4"/>
    <x v="6"/>
    <x v="6"/>
    <d v="2017-08-22T00:00:00"/>
  </r>
  <r>
    <s v="MEDINA"/>
    <x v="121"/>
    <x v="2"/>
    <x v="22"/>
    <x v="16"/>
    <x v="4"/>
    <x v="6"/>
    <x v="6"/>
    <d v="2017-08-16T00:00:00"/>
  </r>
  <r>
    <s v="MELCHOR"/>
    <x v="122"/>
    <x v="0"/>
    <x v="22"/>
    <x v="28"/>
    <x v="7"/>
    <x v="6"/>
    <x v="6"/>
    <d v="2017-08-22T00:00:00"/>
  </r>
  <r>
    <s v="MENDEZ"/>
    <x v="20"/>
    <x v="1"/>
    <x v="22"/>
    <x v="33"/>
    <x v="2"/>
    <x v="6"/>
    <x v="6"/>
    <d v="2017-08-17T00:00:00"/>
  </r>
  <r>
    <s v="MENDEZ"/>
    <x v="20"/>
    <x v="0"/>
    <x v="22"/>
    <x v="33"/>
    <x v="2"/>
    <x v="6"/>
    <x v="6"/>
    <d v="2017-08-22T00:00:00"/>
  </r>
  <r>
    <s v="MENDIOLA"/>
    <x v="117"/>
    <x v="2"/>
    <x v="23"/>
    <x v="16"/>
    <x v="13"/>
    <x v="17"/>
    <x v="17"/>
    <m/>
  </r>
  <r>
    <s v="MENDIOLA"/>
    <x v="103"/>
    <x v="2"/>
    <x v="23"/>
    <x v="26"/>
    <x v="7"/>
    <x v="6"/>
    <x v="6"/>
    <m/>
  </r>
  <r>
    <s v="MENDIOLA"/>
    <x v="41"/>
    <x v="2"/>
    <x v="23"/>
    <x v="35"/>
    <x v="6"/>
    <x v="9"/>
    <x v="11"/>
    <m/>
  </r>
  <r>
    <s v="MENDOZA"/>
    <x v="111"/>
    <x v="0"/>
    <x v="23"/>
    <x v="28"/>
    <x v="2"/>
    <x v="33"/>
    <x v="2"/>
    <m/>
  </r>
  <r>
    <s v="MENDOZA"/>
    <x v="47"/>
    <x v="1"/>
    <x v="23"/>
    <x v="34"/>
    <x v="1"/>
    <x v="6"/>
    <x v="6"/>
    <m/>
  </r>
  <r>
    <s v="MENDOZA"/>
    <x v="103"/>
    <x v="2"/>
    <x v="23"/>
    <x v="33"/>
    <x v="0"/>
    <x v="6"/>
    <x v="6"/>
    <m/>
  </r>
  <r>
    <s v="MENDOZA"/>
    <x v="24"/>
    <x v="3"/>
    <x v="23"/>
    <x v="7"/>
    <x v="10"/>
    <x v="11"/>
    <x v="54"/>
    <d v="2017-08-10T00:00:00"/>
  </r>
  <r>
    <s v="MENDOZA"/>
    <x v="123"/>
    <x v="1"/>
    <x v="23"/>
    <x v="36"/>
    <x v="5"/>
    <x v="32"/>
    <x v="12"/>
    <d v="2017-08-24T00:00:00"/>
  </r>
  <r>
    <s v="MENDOZA"/>
    <x v="74"/>
    <x v="2"/>
    <x v="23"/>
    <x v="16"/>
    <x v="13"/>
    <x v="6"/>
    <x v="6"/>
    <d v="2017-08-11T00:00:00"/>
  </r>
  <r>
    <s v="MENDOZA"/>
    <x v="52"/>
    <x v="2"/>
    <x v="23"/>
    <x v="16"/>
    <x v="13"/>
    <x v="6"/>
    <x v="6"/>
    <d v="2017-08-22T00:00:00"/>
  </r>
  <r>
    <s v="MENDOZA"/>
    <x v="24"/>
    <x v="3"/>
    <x v="23"/>
    <x v="7"/>
    <x v="10"/>
    <x v="11"/>
    <x v="54"/>
    <d v="2017-08-02T00:00:00"/>
  </r>
  <r>
    <s v="MENDOZA"/>
    <x v="24"/>
    <x v="3"/>
    <x v="23"/>
    <x v="7"/>
    <x v="10"/>
    <x v="11"/>
    <x v="54"/>
    <d v="2017-08-10T00:00:00"/>
  </r>
  <r>
    <s v="MERCADO"/>
    <x v="116"/>
    <x v="2"/>
    <x v="23"/>
    <x v="35"/>
    <x v="6"/>
    <x v="9"/>
    <x v="11"/>
    <d v="2017-08-18T00:00:00"/>
  </r>
  <r>
    <s v="MEZA"/>
    <x v="117"/>
    <x v="2"/>
    <x v="23"/>
    <x v="16"/>
    <x v="13"/>
    <x v="6"/>
    <x v="6"/>
    <d v="2017-08-18T00:00:00"/>
  </r>
  <r>
    <s v="MEZA"/>
    <x v="47"/>
    <x v="2"/>
    <x v="24"/>
    <x v="35"/>
    <x v="9"/>
    <x v="30"/>
    <x v="17"/>
    <m/>
  </r>
  <r>
    <s v="MEZA"/>
    <x v="124"/>
    <x v="2"/>
    <x v="24"/>
    <x v="37"/>
    <x v="18"/>
    <x v="21"/>
    <x v="6"/>
    <m/>
  </r>
  <r>
    <s v="MIRANDA"/>
    <x v="111"/>
    <x v="2"/>
    <x v="24"/>
    <x v="32"/>
    <x v="22"/>
    <x v="6"/>
    <x v="6"/>
    <m/>
  </r>
  <r>
    <s v="MIRANDA"/>
    <x v="88"/>
    <x v="1"/>
    <x v="24"/>
    <x v="31"/>
    <x v="6"/>
    <x v="6"/>
    <x v="6"/>
    <m/>
  </r>
  <r>
    <s v="MIRANDA"/>
    <x v="107"/>
    <x v="1"/>
    <x v="24"/>
    <x v="34"/>
    <x v="8"/>
    <x v="35"/>
    <x v="12"/>
    <m/>
  </r>
  <r>
    <s v="MOLINA"/>
    <x v="107"/>
    <x v="2"/>
    <x v="24"/>
    <x v="35"/>
    <x v="9"/>
    <x v="30"/>
    <x v="17"/>
    <m/>
  </r>
  <r>
    <s v="MOLINA"/>
    <x v="124"/>
    <x v="2"/>
    <x v="24"/>
    <x v="26"/>
    <x v="2"/>
    <x v="20"/>
    <x v="11"/>
    <m/>
  </r>
  <r>
    <s v="MONTEJANO"/>
    <x v="107"/>
    <x v="2"/>
    <x v="24"/>
    <x v="35"/>
    <x v="9"/>
    <x v="9"/>
    <x v="13"/>
    <m/>
  </r>
  <r>
    <s v="MONTENEGRO"/>
    <x v="107"/>
    <x v="2"/>
    <x v="24"/>
    <x v="35"/>
    <x v="9"/>
    <x v="9"/>
    <x v="13"/>
    <m/>
  </r>
  <r>
    <s v="MONTENEGRO"/>
    <x v="24"/>
    <x v="3"/>
    <x v="24"/>
    <x v="7"/>
    <x v="10"/>
    <x v="11"/>
    <x v="55"/>
    <d v="2017-08-10T00:00:00"/>
  </r>
  <r>
    <s v="MONTES"/>
    <x v="73"/>
    <x v="2"/>
    <x v="24"/>
    <x v="28"/>
    <x v="0"/>
    <x v="6"/>
    <x v="6"/>
    <d v="2017-08-24T00:00:00"/>
  </r>
  <r>
    <s v="MONTES"/>
    <x v="14"/>
    <x v="1"/>
    <x v="24"/>
    <x v="34"/>
    <x v="8"/>
    <x v="6"/>
    <x v="6"/>
    <d v="2017-08-17T00:00:00"/>
  </r>
  <r>
    <s v="MORALES"/>
    <x v="124"/>
    <x v="0"/>
    <x v="25"/>
    <x v="36"/>
    <x v="2"/>
    <x v="36"/>
    <x v="12"/>
    <m/>
  </r>
  <r>
    <s v="MORALES"/>
    <x v="124"/>
    <x v="0"/>
    <x v="25"/>
    <x v="36"/>
    <x v="2"/>
    <x v="36"/>
    <x v="12"/>
    <m/>
  </r>
  <r>
    <s v="MORENO"/>
    <x v="24"/>
    <x v="3"/>
    <x v="25"/>
    <x v="7"/>
    <x v="10"/>
    <x v="11"/>
    <x v="56"/>
    <d v="2017-08-04T00:00:00"/>
  </r>
  <r>
    <s v="MORENO"/>
    <x v="50"/>
    <x v="2"/>
    <x v="26"/>
    <x v="31"/>
    <x v="13"/>
    <x v="29"/>
    <x v="13"/>
    <m/>
  </r>
  <r>
    <s v="MORENO"/>
    <x v="111"/>
    <x v="1"/>
    <x v="27"/>
    <x v="33"/>
    <x v="9"/>
    <x v="33"/>
    <x v="5"/>
    <m/>
  </r>
  <r>
    <s v="MORENO"/>
    <x v="124"/>
    <x v="2"/>
    <x v="27"/>
    <x v="36"/>
    <x v="1"/>
    <x v="36"/>
    <x v="3"/>
    <m/>
  </r>
  <r>
    <s v="MORENO"/>
    <x v="124"/>
    <x v="1"/>
    <x v="27"/>
    <x v="26"/>
    <x v="8"/>
    <x v="38"/>
    <x v="16"/>
    <m/>
  </r>
  <r>
    <s v="MORUA"/>
    <x v="124"/>
    <x v="2"/>
    <x v="27"/>
    <x v="33"/>
    <x v="9"/>
    <x v="31"/>
    <x v="11"/>
    <m/>
  </r>
  <r>
    <s v="MUÑOZ"/>
    <x v="124"/>
    <x v="1"/>
    <x v="27"/>
    <x v="33"/>
    <x v="9"/>
    <x v="38"/>
    <x v="16"/>
    <m/>
  </r>
  <r>
    <s v="MUÑOZ"/>
    <x v="124"/>
    <x v="2"/>
    <x v="27"/>
    <x v="33"/>
    <x v="9"/>
    <x v="6"/>
    <x v="6"/>
    <m/>
  </r>
  <r>
    <s v="NAVA"/>
    <x v="124"/>
    <x v="2"/>
    <x v="27"/>
    <x v="33"/>
    <x v="9"/>
    <x v="27"/>
    <x v="13"/>
    <m/>
  </r>
  <r>
    <s v="NAVARRETE"/>
    <x v="124"/>
    <x v="2"/>
    <x v="27"/>
    <x v="26"/>
    <x v="8"/>
    <x v="35"/>
    <x v="7"/>
    <m/>
  </r>
  <r>
    <s v="NAVARRO"/>
    <x v="124"/>
    <x v="2"/>
    <x v="27"/>
    <x v="33"/>
    <x v="9"/>
    <x v="36"/>
    <x v="3"/>
    <m/>
  </r>
  <r>
    <s v="NAVARRO"/>
    <x v="124"/>
    <x v="1"/>
    <x v="27"/>
    <x v="26"/>
    <x v="8"/>
    <x v="6"/>
    <x v="6"/>
    <m/>
  </r>
  <r>
    <s v="NAVARRO"/>
    <x v="13"/>
    <x v="2"/>
    <x v="27"/>
    <x v="34"/>
    <x v="13"/>
    <x v="20"/>
    <x v="30"/>
    <d v="2017-08-18T00:00:00"/>
  </r>
  <r>
    <s v="NAVARRO"/>
    <x v="24"/>
    <x v="3"/>
    <x v="27"/>
    <x v="7"/>
    <x v="10"/>
    <x v="11"/>
    <x v="57"/>
    <d v="2017-08-10T00:00:00"/>
  </r>
  <r>
    <s v="NEGRETE"/>
    <x v="111"/>
    <x v="0"/>
    <x v="28"/>
    <x v="32"/>
    <x v="2"/>
    <x v="31"/>
    <x v="13"/>
    <m/>
  </r>
  <r>
    <s v="NEGRETE"/>
    <x v="111"/>
    <x v="1"/>
    <x v="28"/>
    <x v="26"/>
    <x v="6"/>
    <x v="36"/>
    <x v="7"/>
    <m/>
  </r>
  <r>
    <s v="NEGRETE"/>
    <x v="124"/>
    <x v="2"/>
    <x v="28"/>
    <x v="33"/>
    <x v="4"/>
    <x v="31"/>
    <x v="13"/>
    <m/>
  </r>
  <r>
    <s v="NEGRETE"/>
    <x v="124"/>
    <x v="2"/>
    <x v="28"/>
    <x v="38"/>
    <x v="5"/>
    <x v="6"/>
    <x v="6"/>
    <m/>
  </r>
  <r>
    <s v="NIETO"/>
    <x v="124"/>
    <x v="2"/>
    <x v="28"/>
    <x v="28"/>
    <x v="9"/>
    <x v="31"/>
    <x v="13"/>
    <m/>
  </r>
  <r>
    <s v="NIETO"/>
    <x v="111"/>
    <x v="1"/>
    <x v="28"/>
    <x v="28"/>
    <x v="9"/>
    <x v="6"/>
    <x v="6"/>
    <m/>
  </r>
  <r>
    <s v="OCAMPO"/>
    <x v="124"/>
    <x v="2"/>
    <x v="28"/>
    <x v="28"/>
    <x v="9"/>
    <x v="33"/>
    <x v="20"/>
    <m/>
  </r>
  <r>
    <s v="OLIVARES"/>
    <x v="124"/>
    <x v="2"/>
    <x v="28"/>
    <x v="33"/>
    <x v="4"/>
    <x v="31"/>
    <x v="13"/>
    <m/>
  </r>
  <r>
    <s v="ONESTO"/>
    <x v="111"/>
    <x v="0"/>
    <x v="28"/>
    <x v="39"/>
    <x v="3"/>
    <x v="33"/>
    <x v="20"/>
    <m/>
  </r>
  <r>
    <s v="ORDAZ"/>
    <x v="124"/>
    <x v="2"/>
    <x v="28"/>
    <x v="33"/>
    <x v="4"/>
    <x v="31"/>
    <x v="13"/>
    <m/>
  </r>
  <r>
    <s v="ORNELAS"/>
    <x v="116"/>
    <x v="2"/>
    <x v="28"/>
    <x v="26"/>
    <x v="6"/>
    <x v="21"/>
    <x v="6"/>
    <d v="2017-08-16T00:00:00"/>
  </r>
  <r>
    <s v="OROPEZA"/>
    <x v="22"/>
    <x v="2"/>
    <x v="28"/>
    <x v="28"/>
    <x v="9"/>
    <x v="6"/>
    <x v="6"/>
    <d v="2017-08-17T00:00:00"/>
  </r>
  <r>
    <s v="OROPEZA"/>
    <x v="125"/>
    <x v="0"/>
    <x v="28"/>
    <x v="28"/>
    <x v="9"/>
    <x v="6"/>
    <x v="6"/>
    <d v="2017-08-22T00:00:00"/>
  </r>
  <r>
    <s v="OROZCO"/>
    <x v="14"/>
    <x v="2"/>
    <x v="28"/>
    <x v="33"/>
    <x v="4"/>
    <x v="6"/>
    <x v="6"/>
    <d v="2017-08-10T00:00:00"/>
  </r>
  <r>
    <s v="ORTEGA"/>
    <x v="111"/>
    <x v="1"/>
    <x v="29"/>
    <x v="39"/>
    <x v="1"/>
    <x v="36"/>
    <x v="9"/>
    <m/>
  </r>
  <r>
    <s v="ORTEGA"/>
    <x v="111"/>
    <x v="1"/>
    <x v="29"/>
    <x v="39"/>
    <x v="1"/>
    <x v="37"/>
    <x v="20"/>
    <m/>
  </r>
  <r>
    <s v="ORTEGA"/>
    <x v="124"/>
    <x v="2"/>
    <x v="29"/>
    <x v="26"/>
    <x v="9"/>
    <x v="20"/>
    <x v="51"/>
    <m/>
  </r>
  <r>
    <s v="ORTEGA"/>
    <x v="111"/>
    <x v="1"/>
    <x v="29"/>
    <x v="39"/>
    <x v="1"/>
    <x v="6"/>
    <x v="6"/>
    <m/>
  </r>
  <r>
    <s v="ORTIZ"/>
    <x v="111"/>
    <x v="2"/>
    <x v="29"/>
    <x v="32"/>
    <x v="0"/>
    <x v="6"/>
    <x v="6"/>
    <m/>
  </r>
  <r>
    <s v="ORTIZ"/>
    <x v="111"/>
    <x v="1"/>
    <x v="29"/>
    <x v="26"/>
    <x v="9"/>
    <x v="6"/>
    <x v="6"/>
    <m/>
  </r>
  <r>
    <s v="PACHECO"/>
    <x v="124"/>
    <x v="2"/>
    <x v="29"/>
    <x v="26"/>
    <x v="9"/>
    <x v="9"/>
    <x v="36"/>
    <m/>
  </r>
  <r>
    <s v="PADILLA"/>
    <x v="111"/>
    <x v="1"/>
    <x v="29"/>
    <x v="26"/>
    <x v="9"/>
    <x v="6"/>
    <x v="6"/>
    <m/>
  </r>
  <r>
    <s v="PADRON"/>
    <x v="111"/>
    <x v="1"/>
    <x v="29"/>
    <x v="39"/>
    <x v="1"/>
    <x v="6"/>
    <x v="6"/>
    <m/>
  </r>
  <r>
    <s v="PALATTO"/>
    <x v="14"/>
    <x v="2"/>
    <x v="29"/>
    <x v="33"/>
    <x v="13"/>
    <x v="6"/>
    <x v="6"/>
    <d v="2017-08-10T00:00:00"/>
  </r>
  <r>
    <s v="PALOMINO"/>
    <x v="24"/>
    <x v="3"/>
    <x v="29"/>
    <x v="7"/>
    <x v="10"/>
    <x v="11"/>
    <x v="58"/>
    <d v="2017-08-08T00:00:00"/>
  </r>
  <r>
    <s v="PARAMO"/>
    <x v="116"/>
    <x v="2"/>
    <x v="29"/>
    <x v="26"/>
    <x v="9"/>
    <x v="6"/>
    <x v="6"/>
    <d v="2017-08-17T00:00:00"/>
  </r>
  <r>
    <s v="PARAMO"/>
    <x v="124"/>
    <x v="2"/>
    <x v="30"/>
    <x v="36"/>
    <x v="9"/>
    <x v="36"/>
    <x v="11"/>
    <m/>
  </r>
  <r>
    <s v="PAREDES"/>
    <x v="111"/>
    <x v="2"/>
    <x v="30"/>
    <x v="32"/>
    <x v="3"/>
    <x v="37"/>
    <x v="3"/>
    <m/>
  </r>
  <r>
    <s v="PAREDES"/>
    <x v="124"/>
    <x v="2"/>
    <x v="30"/>
    <x v="36"/>
    <x v="9"/>
    <x v="6"/>
    <x v="6"/>
    <m/>
  </r>
  <r>
    <s v="PAREDES"/>
    <x v="124"/>
    <x v="2"/>
    <x v="30"/>
    <x v="36"/>
    <x v="9"/>
    <x v="35"/>
    <x v="13"/>
    <m/>
  </r>
  <r>
    <s v="PASTRANA"/>
    <x v="111"/>
    <x v="1"/>
    <x v="30"/>
    <x v="39"/>
    <x v="8"/>
    <x v="36"/>
    <x v="11"/>
    <m/>
  </r>
  <r>
    <s v="PATIÑO"/>
    <x v="124"/>
    <x v="2"/>
    <x v="30"/>
    <x v="28"/>
    <x v="13"/>
    <x v="27"/>
    <x v="30"/>
    <m/>
  </r>
  <r>
    <s v="PEDRAZA"/>
    <x v="124"/>
    <x v="2"/>
    <x v="30"/>
    <x v="28"/>
    <x v="13"/>
    <x v="27"/>
    <x v="30"/>
    <m/>
  </r>
  <r>
    <s v="PEÑAFLOR"/>
    <x v="124"/>
    <x v="2"/>
    <x v="30"/>
    <x v="28"/>
    <x v="13"/>
    <x v="20"/>
    <x v="36"/>
    <m/>
  </r>
  <r>
    <s v="PERALTA"/>
    <x v="124"/>
    <x v="2"/>
    <x v="30"/>
    <x v="28"/>
    <x v="13"/>
    <x v="20"/>
    <x v="36"/>
    <m/>
  </r>
  <r>
    <s v="PERALTA"/>
    <x v="24"/>
    <x v="3"/>
    <x v="30"/>
    <x v="7"/>
    <x v="10"/>
    <x v="11"/>
    <x v="59"/>
    <d v="2017-08-16T00:00:00"/>
  </r>
  <r>
    <s v="PEREZ"/>
    <x v="109"/>
    <x v="2"/>
    <x v="30"/>
    <x v="36"/>
    <x v="9"/>
    <x v="6"/>
    <x v="6"/>
    <d v="2017-08-17T00:00:00"/>
  </r>
  <r>
    <s v="PEREZ"/>
    <x v="22"/>
    <x v="2"/>
    <x v="30"/>
    <x v="36"/>
    <x v="9"/>
    <x v="31"/>
    <x v="17"/>
    <d v="2017-08-23T00:00:00"/>
  </r>
  <r>
    <s v="PEREZ"/>
    <x v="24"/>
    <x v="3"/>
    <x v="30"/>
    <x v="7"/>
    <x v="10"/>
    <x v="11"/>
    <x v="59"/>
    <d v="2017-08-09T00:00:00"/>
  </r>
  <r>
    <s v="PEREZ"/>
    <x v="124"/>
    <x v="2"/>
    <x v="31"/>
    <x v="32"/>
    <x v="1"/>
    <x v="6"/>
    <x v="6"/>
    <m/>
  </r>
  <r>
    <s v="PEREZ"/>
    <x v="124"/>
    <x v="2"/>
    <x v="31"/>
    <x v="40"/>
    <x v="7"/>
    <x v="6"/>
    <x v="6"/>
    <m/>
  </r>
  <r>
    <s v="PEREZ"/>
    <x v="124"/>
    <x v="2"/>
    <x v="31"/>
    <x v="41"/>
    <x v="5"/>
    <x v="6"/>
    <x v="6"/>
    <m/>
  </r>
  <r>
    <s v="PONCE"/>
    <x v="124"/>
    <x v="2"/>
    <x v="31"/>
    <x v="26"/>
    <x v="13"/>
    <x v="36"/>
    <x v="13"/>
    <m/>
  </r>
  <r>
    <s v="PONCE"/>
    <x v="124"/>
    <x v="2"/>
    <x v="31"/>
    <x v="26"/>
    <x v="13"/>
    <x v="6"/>
    <x v="6"/>
    <m/>
  </r>
  <r>
    <s v="PONCE"/>
    <x v="124"/>
    <x v="2"/>
    <x v="31"/>
    <x v="26"/>
    <x v="13"/>
    <x v="6"/>
    <x v="6"/>
    <m/>
  </r>
  <r>
    <s v="PRIETO"/>
    <x v="24"/>
    <x v="3"/>
    <x v="31"/>
    <x v="7"/>
    <x v="10"/>
    <x v="11"/>
    <x v="60"/>
    <d v="2017-08-10T00:00:00"/>
  </r>
  <r>
    <s v="PRIETO"/>
    <x v="13"/>
    <x v="2"/>
    <x v="31"/>
    <x v="24"/>
    <x v="9"/>
    <x v="6"/>
    <x v="6"/>
    <d v="2017-08-21T00:00:00"/>
  </r>
  <r>
    <s v="PROA"/>
    <x v="24"/>
    <x v="3"/>
    <x v="31"/>
    <x v="7"/>
    <x v="10"/>
    <x v="11"/>
    <x v="60"/>
    <d v="2017-08-10T00:00:00"/>
  </r>
  <r>
    <s v="PUENTE"/>
    <x v="126"/>
    <x v="2"/>
    <x v="32"/>
    <x v="26"/>
    <x v="25"/>
    <x v="36"/>
    <x v="17"/>
    <m/>
  </r>
  <r>
    <s v="PUENTE"/>
    <x v="126"/>
    <x v="2"/>
    <x v="32"/>
    <x v="26"/>
    <x v="25"/>
    <x v="36"/>
    <x v="17"/>
    <m/>
  </r>
  <r>
    <s v="QUEZADA"/>
    <x v="126"/>
    <x v="2"/>
    <x v="32"/>
    <x v="37"/>
    <x v="3"/>
    <x v="21"/>
    <x v="6"/>
    <m/>
  </r>
  <r>
    <s v="QUIROZ"/>
    <x v="24"/>
    <x v="3"/>
    <x v="32"/>
    <x v="7"/>
    <x v="10"/>
    <x v="11"/>
    <x v="61"/>
    <d v="2017-08-23T00:00:00"/>
  </r>
  <r>
    <s v="QUIROZ"/>
    <x v="116"/>
    <x v="2"/>
    <x v="32"/>
    <x v="39"/>
    <x v="4"/>
    <x v="6"/>
    <x v="6"/>
    <d v="2017-08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EE54F-9591-4842-8610-63E3814424F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B6" firstHeaderRow="1" firstDataRow="1" firstDataCol="0"/>
  <pivotFields count="11">
    <pivotField dataField="1" showAll="0"/>
    <pivotField showAll="0"/>
    <pivotField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Items count="1">
    <i/>
  </rowItems>
  <colItems count="1">
    <i/>
  </colItems>
  <dataFields count="1">
    <dataField name="Cuenta de Apelli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C39BA-3BD4-4696-A632-39132480202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C28" firstHeaderRow="1" firstDataRow="1" firstDataCol="1" rowPageCount="1" colPageCount="1"/>
  <pivotFields count="11">
    <pivotField dataField="1" showAll="0"/>
    <pivotField showAll="0"/>
    <pivotField axis="axisRow"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multipleItemSelectionAllowed="1" showAll="0">
      <items count="43">
        <item h="1" x="7"/>
        <item h="1" x="21"/>
        <item h="1" x="17"/>
        <item x="29"/>
        <item x="30"/>
        <item x="4"/>
        <item x="1"/>
        <item x="8"/>
        <item x="0"/>
        <item x="2"/>
        <item x="14"/>
        <item x="3"/>
        <item x="11"/>
        <item x="5"/>
        <item x="6"/>
        <item x="12"/>
        <item x="15"/>
        <item x="10"/>
        <item x="18"/>
        <item x="9"/>
        <item x="27"/>
        <item x="13"/>
        <item x="23"/>
        <item x="19"/>
        <item x="25"/>
        <item x="16"/>
        <item x="22"/>
        <item x="35"/>
        <item x="31"/>
        <item x="34"/>
        <item x="33"/>
        <item x="28"/>
        <item x="26"/>
        <item x="36"/>
        <item x="24"/>
        <item x="39"/>
        <item x="32"/>
        <item x="38"/>
        <item x="37"/>
        <item x="40"/>
        <item x="41"/>
        <item h="1" x="2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1">
    <pageField fld="4" hier="-1"/>
  </pageFields>
  <dataFields count="1">
    <dataField name="Cuenta de Apelli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842C6-8249-4021-B709-AF04E4C66346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00:C103" firstHeaderRow="1" firstDataRow="1" firstDataCol="1"/>
  <pivotFields count="11">
    <pivotField dataField="1" showAll="0"/>
    <pivotField showAll="0"/>
    <pivotField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multipleItemSelectionAllowed="1" showAll="0"/>
    <pivotField multipleItemSelectionAllowed="1" showAll="0">
      <items count="27">
        <item h="1" x="16"/>
        <item h="1" x="15"/>
        <item h="1" x="19"/>
        <item h="1" x="20"/>
        <item h="1" x="21"/>
        <item x="25"/>
        <item x="13"/>
        <item x="4"/>
        <item x="9"/>
        <item x="6"/>
        <item x="8"/>
        <item x="1"/>
        <item x="3"/>
        <item x="0"/>
        <item x="2"/>
        <item x="7"/>
        <item x="5"/>
        <item x="24"/>
        <item x="12"/>
        <item x="22"/>
        <item x="14"/>
        <item x="11"/>
        <item x="18"/>
        <item x="23"/>
        <item x="17"/>
        <item h="1" x="10"/>
        <item t="default"/>
      </items>
    </pivotField>
    <pivotField multipleItemSelectionAllowed="1" showAll="0"/>
    <pivotField multipleItemSelectionAllowed="1" showAll="0">
      <items count="63"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0"/>
        <item h="1" x="48"/>
        <item h="1" x="46"/>
        <item h="1" x="45"/>
        <item h="1" x="44"/>
        <item h="1" x="43"/>
        <item h="1" x="42"/>
        <item h="1" x="40"/>
        <item h="1" x="39"/>
        <item h="1" x="37"/>
        <item h="1" x="34"/>
        <item h="1" x="32"/>
        <item h="1" x="28"/>
        <item h="1" x="25"/>
        <item h="1" x="15"/>
        <item h="1" x="49"/>
        <item x="41"/>
        <item x="38"/>
        <item x="36"/>
        <item x="51"/>
        <item x="47"/>
        <item x="30"/>
        <item x="17"/>
        <item x="33"/>
        <item x="13"/>
        <item x="11"/>
        <item x="9"/>
        <item x="7"/>
        <item x="3"/>
        <item x="20"/>
        <item x="5"/>
        <item x="12"/>
        <item x="16"/>
        <item x="1"/>
        <item x="18"/>
        <item x="2"/>
        <item x="10"/>
        <item x="22"/>
        <item x="4"/>
        <item x="19"/>
        <item x="35"/>
        <item x="24"/>
        <item x="31"/>
        <item x="27"/>
        <item x="23"/>
        <item x="29"/>
        <item x="21"/>
        <item x="14"/>
        <item x="26"/>
        <item x="8"/>
        <item x="0"/>
        <item h="1" x="6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0"/>
  </rowFields>
  <rowItems count="3">
    <i>
      <x v="7"/>
    </i>
    <i>
      <x v="8"/>
    </i>
    <i t="grand">
      <x/>
    </i>
  </rowItems>
  <colItems count="1">
    <i/>
  </colItems>
  <dataFields count="1">
    <dataField name="Cuenta de Apellido" fld="0" subtotal="count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AA797-738E-428B-846D-B0297C21DF0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0:C52" firstHeaderRow="1" firstDataRow="1" firstDataCol="1" rowPageCount="1" colPageCount="1"/>
  <pivotFields count="11">
    <pivotField showAll="0"/>
    <pivotField showAll="0"/>
    <pivotField axis="axisRow"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multipleItemSelectionAllowed="1" showAll="0"/>
    <pivotField axis="axisPage" dataField="1" multipleItemSelectionAllowed="1" showAll="0">
      <items count="27">
        <item h="1" x="16"/>
        <item h="1" x="15"/>
        <item h="1" x="19"/>
        <item h="1" x="20"/>
        <item h="1" x="21"/>
        <item x="25"/>
        <item x="13"/>
        <item x="4"/>
        <item x="9"/>
        <item x="6"/>
        <item x="8"/>
        <item x="1"/>
        <item x="3"/>
        <item x="0"/>
        <item x="2"/>
        <item x="7"/>
        <item x="5"/>
        <item x="24"/>
        <item x="12"/>
        <item x="22"/>
        <item x="14"/>
        <item x="11"/>
        <item x="18"/>
        <item x="23"/>
        <item x="17"/>
        <item h="1" x="10"/>
        <item t="default"/>
      </items>
    </pivotField>
    <pivotField multipleItemSelectionAllowe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1">
    <pageField fld="5" hier="-1"/>
  </pageFields>
  <dataFields count="1">
    <dataField name="Promedio de Días en asignar" fld="5" subtotal="average" baseField="0" baseItem="0"/>
  </dataFields>
  <formats count="4">
    <format dxfId="4">
      <pivotArea collapsedLevelsAreSubtotals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collapsedLevelsAreSubtotals="1" fieldPosition="0">
        <references count="1">
          <reference field="2" count="1">
            <x v="3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3FB29-1CF0-448E-B04C-8B04AA28C80B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1:C72" firstHeaderRow="0" firstDataRow="1" firstDataCol="0"/>
  <pivotFields count="11">
    <pivotField dataField="1" showAll="0"/>
    <pivotField showAll="0"/>
    <pivotField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multipleItemSelectionAllowed="1" showAll="0"/>
    <pivotField multipleItemSelectionAllowed="1" showAll="0">
      <items count="27">
        <item h="1" x="16"/>
        <item h="1" x="15"/>
        <item h="1" x="19"/>
        <item h="1" x="20"/>
        <item h="1" x="21"/>
        <item x="25"/>
        <item x="13"/>
        <item x="4"/>
        <item x="9"/>
        <item x="6"/>
        <item x="8"/>
        <item x="1"/>
        <item x="3"/>
        <item x="0"/>
        <item x="2"/>
        <item x="7"/>
        <item x="5"/>
        <item x="24"/>
        <item x="12"/>
        <item x="22"/>
        <item x="14"/>
        <item x="11"/>
        <item x="18"/>
        <item x="23"/>
        <item x="17"/>
        <item h="1" x="10"/>
        <item t="default"/>
      </items>
    </pivotField>
    <pivotField multipleItemSelectionAllowed="1" showAll="0"/>
    <pivotField multipleItemSelectionAllowed="1" showAll="0">
      <items count="63"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0"/>
        <item h="1" x="48"/>
        <item h="1" x="46"/>
        <item h="1" x="45"/>
        <item h="1" x="44"/>
        <item h="1" x="43"/>
        <item h="1" x="42"/>
        <item h="1" x="40"/>
        <item h="1" x="39"/>
        <item h="1" x="37"/>
        <item h="1" x="34"/>
        <item h="1" x="32"/>
        <item h="1" x="28"/>
        <item h="1" x="25"/>
        <item h="1" x="15"/>
        <item h="1" x="49"/>
        <item x="41"/>
        <item x="38"/>
        <item x="36"/>
        <item x="51"/>
        <item x="47"/>
        <item x="30"/>
        <item x="17"/>
        <item x="33"/>
        <item x="13"/>
        <item x="11"/>
        <item x="9"/>
        <item x="7"/>
        <item x="3"/>
        <item x="20"/>
        <item x="5"/>
        <item x="12"/>
        <item x="16"/>
        <item x="1"/>
        <item x="18"/>
        <item x="2"/>
        <item x="10"/>
        <item x="22"/>
        <item x="4"/>
        <item x="19"/>
        <item x="35"/>
        <item x="24"/>
        <item x="31"/>
        <item x="27"/>
        <item x="23"/>
        <item x="29"/>
        <item x="21"/>
        <item x="14"/>
        <item x="26"/>
        <item x="8"/>
        <item x="0"/>
        <item h="1" x="6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uenta de Apellido" fld="0" subtotal="count" baseField="0" baseItem="0"/>
    <dataField name="Cuenta de Fecha de Baja" fld="8" subtotal="count" baseField="0" baseItem="0"/>
  </dataFields>
  <formats count="1"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5BD5F-86CC-441C-98F0-3D87258853B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9:C41" firstHeaderRow="1" firstDataRow="1" firstDataCol="1" rowPageCount="1" colPageCount="1"/>
  <pivotFields count="11">
    <pivotField dataField="1" showAll="0"/>
    <pivotField showAll="0"/>
    <pivotField axis="axisRow"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multipleItemSelectionAllowed="1" showAll="0"/>
    <pivotField showAll="0"/>
    <pivotField axis="axisPage" multipleItemSelectionAllowed="1" showAll="0">
      <items count="40">
        <item h="1" x="6"/>
        <item h="1" x="21"/>
        <item x="34"/>
        <item x="12"/>
        <item x="7"/>
        <item x="3"/>
        <item x="8"/>
        <item x="5"/>
        <item x="19"/>
        <item x="26"/>
        <item x="1"/>
        <item x="10"/>
        <item x="2"/>
        <item x="24"/>
        <item x="16"/>
        <item x="4"/>
        <item x="22"/>
        <item x="15"/>
        <item x="14"/>
        <item x="13"/>
        <item x="23"/>
        <item x="18"/>
        <item x="28"/>
        <item x="25"/>
        <item x="17"/>
        <item x="30"/>
        <item x="0"/>
        <item x="9"/>
        <item x="20"/>
        <item x="29"/>
        <item x="27"/>
        <item x="31"/>
        <item x="32"/>
        <item x="35"/>
        <item x="36"/>
        <item x="33"/>
        <item x="37"/>
        <item x="38"/>
        <item h="1" x="11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1">
    <pageField fld="6" hier="-1"/>
  </pageFields>
  <dataFields count="1">
    <dataField name="Cuenta de Apelli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33C48-0BA0-4763-901B-614C977999C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1:C13" firstHeaderRow="1" firstDataRow="1" firstDataCol="1"/>
  <pivotFields count="11">
    <pivotField dataField="1" showAll="0"/>
    <pivotField showAll="0"/>
    <pivotField axis="axisRow" showAll="0" sortType="ascending">
      <items count="7">
        <item h="1" x="0"/>
        <item x="2"/>
        <item h="1" m="1" x="4"/>
        <item h="1" x="1"/>
        <item h="1" m="1" x="5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dataFields count="1">
    <dataField name="Cuenta de Apellido" fld="0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7087A-5E93-4876-9067-4E5C5D712B0C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2:C64" firstHeaderRow="1" firstDataRow="1" firstDataCol="1" rowPageCount="1" colPageCount="1"/>
  <pivotFields count="11">
    <pivotField showAll="0"/>
    <pivotField showAll="0"/>
    <pivotField axis="axisRow" showAll="0">
      <items count="7">
        <item h="1" x="0"/>
        <item x="2"/>
        <item h="1" m="1" x="4"/>
        <item h="1" x="1"/>
        <item h="1" m="1" x="5"/>
        <item h="1" x="3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multipleItemSelectionAllowed="1" showAll="0"/>
    <pivotField multipleItemSelectionAllowed="1" showAll="0">
      <items count="27">
        <item h="1" x="16"/>
        <item h="1" x="15"/>
        <item h="1" x="19"/>
        <item h="1" x="20"/>
        <item h="1" x="21"/>
        <item x="25"/>
        <item x="13"/>
        <item x="4"/>
        <item x="9"/>
        <item x="6"/>
        <item x="8"/>
        <item x="1"/>
        <item x="3"/>
        <item x="0"/>
        <item x="2"/>
        <item x="7"/>
        <item x="5"/>
        <item x="24"/>
        <item x="12"/>
        <item x="22"/>
        <item x="14"/>
        <item x="11"/>
        <item x="18"/>
        <item x="23"/>
        <item x="17"/>
        <item h="1" x="10"/>
        <item t="default"/>
      </items>
    </pivotField>
    <pivotField multipleItemSelectionAllowed="1" showAll="0"/>
    <pivotField axis="axisPage" dataField="1" multipleItemSelectionAllowed="1" showAll="0">
      <items count="63"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0"/>
        <item h="1" x="48"/>
        <item h="1" x="46"/>
        <item h="1" x="45"/>
        <item h="1" x="44"/>
        <item h="1" x="43"/>
        <item h="1" x="42"/>
        <item h="1" x="40"/>
        <item h="1" x="39"/>
        <item h="1" x="37"/>
        <item h="1" x="34"/>
        <item h="1" x="32"/>
        <item h="1" x="28"/>
        <item h="1" x="25"/>
        <item h="1" x="15"/>
        <item h="1" x="49"/>
        <item x="41"/>
        <item x="38"/>
        <item x="36"/>
        <item x="51"/>
        <item x="47"/>
        <item x="30"/>
        <item x="17"/>
        <item x="33"/>
        <item x="13"/>
        <item x="11"/>
        <item x="9"/>
        <item x="7"/>
        <item x="3"/>
        <item x="20"/>
        <item x="5"/>
        <item x="12"/>
        <item x="16"/>
        <item x="1"/>
        <item x="18"/>
        <item x="2"/>
        <item x="10"/>
        <item x="22"/>
        <item x="4"/>
        <item x="19"/>
        <item x="35"/>
        <item x="24"/>
        <item x="31"/>
        <item x="27"/>
        <item x="23"/>
        <item x="29"/>
        <item x="21"/>
        <item x="14"/>
        <item x="26"/>
        <item x="8"/>
        <item x="0"/>
        <item h="1" x="6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1">
    <pageField fld="7" hier="-1"/>
  </pageFields>
  <dataFields count="1">
    <dataField name="Promedio de Días en liberar" fld="7" subtotal="average" baseField="0" baseItem="0"/>
  </dataFields>
  <formats count="4">
    <format dxfId="9">
      <pivotArea collapsedLevelsAreSubtotals="1" fieldPosition="0">
        <references count="1">
          <reference field="2" count="1">
            <x v="1"/>
          </reference>
        </references>
      </pivotArea>
    </format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3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_de_Ingreso" xr10:uid="{F59ED27C-369A-4D6B-9E0F-DF5FDA885250}" sourceName="Meses (Fecha de Ingreso)">
  <pivotTables>
    <pivotTable tabId="6" name="TablaDinámica9"/>
    <pivotTable tabId="6" name="TablaDinámica1"/>
    <pivotTable tabId="6" name="TablaDinámica2"/>
    <pivotTable tabId="6" name="TablaDinámica3"/>
    <pivotTable tabId="6" name="TablaDinámica4"/>
    <pivotTable tabId="6" name="TablaDinámica5"/>
    <pivotTable tabId="6" name="TablaDinámica6"/>
    <pivotTable tabId="6" name="TablaDinámica7"/>
  </pivotTables>
  <data>
    <tabular pivotCacheId="1549200652">
      <items count="14">
        <i x="7" s="1"/>
        <i x="8" s="1"/>
        <i x="1" nd="1"/>
        <i x="2" nd="1"/>
        <i x="3" nd="1"/>
        <i x="4" nd="1"/>
        <i x="5" nd="1"/>
        <i x="6" nd="1"/>
        <i x="9" nd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" xr10:uid="{E886DA69-6AC4-4F72-88F6-CAB8D6A49A18}" sourceName="Actividad">
  <pivotTables>
    <pivotTable tabId="6" name="TablaDinámica9"/>
    <pivotTable tabId="6" name="TablaDinámica1"/>
    <pivotTable tabId="6" name="TablaDinámica2"/>
    <pivotTable tabId="6" name="TablaDinámica3"/>
    <pivotTable tabId="6" name="TablaDinámica4"/>
    <pivotTable tabId="6" name="TablaDinámica5"/>
    <pivotTable tabId="6" name="TablaDinámica6"/>
    <pivotTable tabId="6" name="TablaDinámica7"/>
  </pivotTables>
  <data>
    <tabular pivotCacheId="1549200652">
      <items count="6">
        <i x="0"/>
        <i x="2" s="1"/>
        <i x="1"/>
        <i x="3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Fecha de Ingreso)" xr10:uid="{0BA7EC54-1D17-4344-95B8-2F9E71D61B17}" cache="SegmentaciónDeDatos_Meses__Fecha_de_Ingreso" caption="Meses (Fecha de Ingreso)" columnCount="2" rowHeight="241300"/>
  <slicer name="Actividad" xr10:uid="{EE77569E-CECB-4232-BC4F-5E6F1C88BE8F}" cache="SegmentaciónDeDatos_Actividad" caption="Actividad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6F7AE-16F2-47BB-8D33-5B40930FDCC9}" name="Entradas" displayName="Entradas" ref="A1:I434" totalsRowShown="0" headerRowDxfId="20" dataDxfId="19">
  <autoFilter ref="A1:I434" xr:uid="{DCC6F7AE-16F2-47BB-8D33-5B40930FDCC9}"/>
  <tableColumns count="9">
    <tableColumn id="1" xr3:uid="{6143A7BC-CE62-485D-9AF7-E19E9FAC36F3}" name="Apellido" dataDxfId="18"/>
    <tableColumn id="2" xr3:uid="{E7529A80-EE36-4A95-AAA8-1EECA3533EFA}" name="Depto" dataDxfId="17"/>
    <tableColumn id="3" xr3:uid="{6E8E6C54-A693-458F-8594-FFB2E46187CF}" name="Actividad" dataDxfId="16"/>
    <tableColumn id="4" xr3:uid="{296DA53F-705A-4F4C-AE94-E729631CB870}" name="Fecha de Ingreso" dataDxfId="15"/>
    <tableColumn id="5" xr3:uid="{45B9C2D1-8FE2-4A78-B6AB-AC4660FF97D9}" name="Fecha de Asignación" dataDxfId="14"/>
    <tableColumn id="8" xr3:uid="{80B03267-691E-4E71-A897-82DE6A58DAFA}" name="Días en asignar" dataDxfId="13">
      <calculatedColumnFormula>Entradas[[#This Row],[Fecha de Asignación]]-Entradas[[#This Row],[Fecha de Ingreso]]</calculatedColumnFormula>
    </tableColumn>
    <tableColumn id="6" xr3:uid="{D1FB7DEA-5D35-4767-B11E-594B8B13B643}" name="Fecha de Liberación" dataDxfId="12"/>
    <tableColumn id="9" xr3:uid="{055C194E-D78E-46E2-88A9-86080558D325}" name="Días en liberar" dataDxfId="11">
      <calculatedColumnFormula>Entradas[[#This Row],[Fecha de Liberación]]-Entradas[[#This Row],[Fecha de Ingreso]]</calculatedColumnFormula>
    </tableColumn>
    <tableColumn id="7" xr3:uid="{D8B3C8C1-E429-4C09-A92F-24E3BB7B3B2A}" name="Fecha de Baj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27447"/>
    <pageSetUpPr autoPageBreaks="0"/>
  </sheetPr>
  <dimension ref="J12:L37"/>
  <sheetViews>
    <sheetView showGridLines="0" topLeftCell="A34" workbookViewId="0">
      <selection activeCell="J31" sqref="J31"/>
    </sheetView>
  </sheetViews>
  <sheetFormatPr baseColWidth="10" defaultRowHeight="15" x14ac:dyDescent="0.25"/>
  <sheetData>
    <row r="12" spans="10:11" x14ac:dyDescent="0.25">
      <c r="J12" t="s">
        <v>348</v>
      </c>
    </row>
    <row r="14" spans="10:11" ht="21" x14ac:dyDescent="0.35">
      <c r="J14" s="13" t="s">
        <v>339</v>
      </c>
    </row>
    <row r="15" spans="10:11" ht="20.25" x14ac:dyDescent="0.35">
      <c r="J15" s="14" t="s">
        <v>340</v>
      </c>
    </row>
    <row r="16" spans="10:11" x14ac:dyDescent="0.25">
      <c r="J16" s="15" t="s">
        <v>341</v>
      </c>
      <c r="K16" s="16" t="s">
        <v>354</v>
      </c>
    </row>
    <row r="17" spans="10:11" x14ac:dyDescent="0.25">
      <c r="J17" s="15" t="s">
        <v>336</v>
      </c>
      <c r="K17" s="16" t="s">
        <v>353</v>
      </c>
    </row>
    <row r="18" spans="10:11" x14ac:dyDescent="0.25">
      <c r="J18" s="15" t="s">
        <v>349</v>
      </c>
      <c r="K18" s="16" t="s">
        <v>376</v>
      </c>
    </row>
    <row r="19" spans="10:11" x14ac:dyDescent="0.25">
      <c r="J19" s="15" t="s">
        <v>350</v>
      </c>
      <c r="K19" s="16" t="s">
        <v>377</v>
      </c>
    </row>
    <row r="21" spans="10:11" ht="20.25" x14ac:dyDescent="0.35">
      <c r="J21" s="14" t="s">
        <v>342</v>
      </c>
    </row>
    <row r="22" spans="10:11" x14ac:dyDescent="0.25">
      <c r="J22" s="15" t="s">
        <v>351</v>
      </c>
    </row>
    <row r="24" spans="10:11" ht="20.25" x14ac:dyDescent="0.35">
      <c r="J24" s="14" t="s">
        <v>343</v>
      </c>
    </row>
    <row r="25" spans="10:11" x14ac:dyDescent="0.25">
      <c r="J25" s="15" t="s">
        <v>352</v>
      </c>
    </row>
    <row r="26" spans="10:11" x14ac:dyDescent="0.25">
      <c r="J26" s="15" t="s">
        <v>344</v>
      </c>
    </row>
    <row r="28" spans="10:11" ht="20.25" x14ac:dyDescent="0.35">
      <c r="J28" s="14" t="s">
        <v>345</v>
      </c>
    </row>
    <row r="29" spans="10:11" x14ac:dyDescent="0.25">
      <c r="J29" s="15" t="s">
        <v>357</v>
      </c>
    </row>
    <row r="30" spans="10:11" x14ac:dyDescent="0.25">
      <c r="J30" s="15" t="s">
        <v>1</v>
      </c>
    </row>
    <row r="31" spans="10:11" x14ac:dyDescent="0.25">
      <c r="J31" s="15" t="s">
        <v>358</v>
      </c>
    </row>
    <row r="32" spans="10:11" x14ac:dyDescent="0.25">
      <c r="J32" s="15"/>
    </row>
    <row r="33" spans="10:12" x14ac:dyDescent="0.25">
      <c r="J33" s="15"/>
    </row>
    <row r="35" spans="10:12" ht="20.25" x14ac:dyDescent="0.35">
      <c r="J35" s="14" t="s">
        <v>346</v>
      </c>
    </row>
    <row r="36" spans="10:12" x14ac:dyDescent="0.25">
      <c r="J36" s="15" t="s">
        <v>355</v>
      </c>
      <c r="K36" t="s">
        <v>356</v>
      </c>
    </row>
    <row r="37" spans="10:12" x14ac:dyDescent="0.25">
      <c r="J37" s="15" t="s">
        <v>347</v>
      </c>
      <c r="K37" s="17"/>
      <c r="L37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J434"/>
  <sheetViews>
    <sheetView zoomScale="115" zoomScaleNormal="115" workbookViewId="0">
      <selection activeCell="J4" sqref="J4"/>
    </sheetView>
  </sheetViews>
  <sheetFormatPr baseColWidth="10" defaultRowHeight="15" x14ac:dyDescent="0.25"/>
  <cols>
    <col min="2" max="2" width="15.5703125" customWidth="1"/>
    <col min="3" max="3" width="14.7109375" customWidth="1"/>
    <col min="4" max="4" width="13.5703125" style="12" customWidth="1"/>
    <col min="5" max="5" width="21.140625" style="12" customWidth="1"/>
    <col min="6" max="6" width="21.140625" style="24" customWidth="1"/>
    <col min="8" max="8" width="20.140625" style="12" customWidth="1"/>
    <col min="10" max="10" width="11.5703125" style="12" customWidth="1"/>
  </cols>
  <sheetData>
    <row r="1" spans="1:10" ht="18" x14ac:dyDescent="0.25">
      <c r="A1" s="4" t="s">
        <v>328</v>
      </c>
      <c r="B1" s="4" t="s">
        <v>0</v>
      </c>
      <c r="C1" s="4" t="s">
        <v>1</v>
      </c>
      <c r="D1" s="5" t="s">
        <v>2</v>
      </c>
      <c r="E1" s="5" t="s">
        <v>264</v>
      </c>
      <c r="F1" s="5" t="s">
        <v>368</v>
      </c>
      <c r="G1" s="5" t="s">
        <v>265</v>
      </c>
      <c r="H1" s="5" t="s">
        <v>372</v>
      </c>
      <c r="I1" s="5" t="s">
        <v>3</v>
      </c>
      <c r="J1"/>
    </row>
    <row r="2" spans="1:10" ht="18" x14ac:dyDescent="0.25">
      <c r="A2" s="3" t="s">
        <v>217</v>
      </c>
      <c r="B2" s="3" t="s">
        <v>28</v>
      </c>
      <c r="C2" s="3" t="s">
        <v>13</v>
      </c>
      <c r="D2" s="11">
        <v>42917</v>
      </c>
      <c r="E2" s="11">
        <v>42928</v>
      </c>
      <c r="F2" s="22">
        <f>Entradas[[#This Row],[Fecha de Asignación]]-Entradas[[#This Row],[Fecha de Ingreso]]</f>
        <v>11</v>
      </c>
      <c r="G2" s="11">
        <v>42957</v>
      </c>
      <c r="H2" s="22">
        <f>Entradas[[#This Row],[Fecha de Liberación]]-Entradas[[#This Row],[Fecha de Ingreso]]</f>
        <v>40</v>
      </c>
      <c r="I2" s="12"/>
      <c r="J2"/>
    </row>
    <row r="3" spans="1:10" x14ac:dyDescent="0.25">
      <c r="A3" s="3" t="s">
        <v>55</v>
      </c>
      <c r="B3" s="3" t="s">
        <v>12</v>
      </c>
      <c r="C3" s="3" t="s">
        <v>13</v>
      </c>
      <c r="D3" s="11">
        <v>42917</v>
      </c>
      <c r="E3" s="11">
        <v>42926</v>
      </c>
      <c r="F3" s="22">
        <f>Entradas[[#This Row],[Fecha de Asignación]]-Entradas[[#This Row],[Fecha de Ingreso]]</f>
        <v>9</v>
      </c>
      <c r="G3" s="11">
        <v>42940</v>
      </c>
      <c r="H3" s="22">
        <f>Entradas[[#This Row],[Fecha de Liberación]]-Entradas[[#This Row],[Fecha de Ingreso]]</f>
        <v>23</v>
      </c>
      <c r="I3" s="12"/>
      <c r="J3"/>
    </row>
    <row r="4" spans="1:10" ht="18" x14ac:dyDescent="0.25">
      <c r="A4" s="3" t="s">
        <v>212</v>
      </c>
      <c r="B4" s="3" t="s">
        <v>33</v>
      </c>
      <c r="C4" s="3" t="s">
        <v>13</v>
      </c>
      <c r="D4" s="11">
        <v>42917</v>
      </c>
      <c r="E4" s="11">
        <v>42928</v>
      </c>
      <c r="F4" s="22">
        <f>Entradas[[#This Row],[Fecha de Asignación]]-Entradas[[#This Row],[Fecha de Ingreso]]</f>
        <v>11</v>
      </c>
      <c r="G4" s="11">
        <v>42942</v>
      </c>
      <c r="H4" s="22">
        <f>Entradas[[#This Row],[Fecha de Liberación]]-Entradas[[#This Row],[Fecha de Ingreso]]</f>
        <v>25</v>
      </c>
      <c r="I4" s="12"/>
      <c r="J4"/>
    </row>
    <row r="5" spans="1:10" x14ac:dyDescent="0.25">
      <c r="A5" s="3" t="s">
        <v>116</v>
      </c>
      <c r="B5" s="3" t="s">
        <v>36</v>
      </c>
      <c r="C5" s="3" t="s">
        <v>37</v>
      </c>
      <c r="D5" s="11">
        <v>42917</v>
      </c>
      <c r="E5" s="11">
        <v>42929</v>
      </c>
      <c r="F5" s="22">
        <f>Entradas[[#This Row],[Fecha de Asignación]]-Entradas[[#This Row],[Fecha de Ingreso]]</f>
        <v>12</v>
      </c>
      <c r="G5" s="11">
        <v>42935</v>
      </c>
      <c r="H5" s="22">
        <f>Entradas[[#This Row],[Fecha de Liberación]]-Entradas[[#This Row],[Fecha de Ingreso]]</f>
        <v>18</v>
      </c>
      <c r="I5" s="12"/>
      <c r="J5"/>
    </row>
    <row r="6" spans="1:10" ht="18" x14ac:dyDescent="0.25">
      <c r="A6" s="3" t="s">
        <v>116</v>
      </c>
      <c r="B6" s="3" t="s">
        <v>39</v>
      </c>
      <c r="C6" s="3" t="s">
        <v>13</v>
      </c>
      <c r="D6" s="11">
        <v>42917</v>
      </c>
      <c r="E6" s="11">
        <v>42926</v>
      </c>
      <c r="F6" s="22">
        <f>Entradas[[#This Row],[Fecha de Asignación]]-Entradas[[#This Row],[Fecha de Ingreso]]</f>
        <v>9</v>
      </c>
      <c r="G6" s="11">
        <v>42945</v>
      </c>
      <c r="H6" s="22">
        <f>Entradas[[#This Row],[Fecha de Liberación]]-Entradas[[#This Row],[Fecha de Ingreso]]</f>
        <v>28</v>
      </c>
      <c r="I6" s="12"/>
      <c r="J6"/>
    </row>
    <row r="7" spans="1:10" ht="18" x14ac:dyDescent="0.25">
      <c r="A7" s="3" t="s">
        <v>123</v>
      </c>
      <c r="B7" s="3" t="s">
        <v>24</v>
      </c>
      <c r="C7" s="3" t="s">
        <v>6</v>
      </c>
      <c r="D7" s="11">
        <v>42917</v>
      </c>
      <c r="E7" s="11">
        <v>42926</v>
      </c>
      <c r="F7" s="22">
        <f>Entradas[[#This Row],[Fecha de Asignación]]-Entradas[[#This Row],[Fecha de Ingreso]]</f>
        <v>9</v>
      </c>
      <c r="G7" s="11">
        <v>42937</v>
      </c>
      <c r="H7" s="22">
        <f>Entradas[[#This Row],[Fecha de Liberación]]-Entradas[[#This Row],[Fecha de Ingreso]]</f>
        <v>20</v>
      </c>
      <c r="I7" s="12"/>
      <c r="J7"/>
    </row>
    <row r="8" spans="1:10" ht="18" x14ac:dyDescent="0.25">
      <c r="A8" s="3" t="s">
        <v>123</v>
      </c>
      <c r="B8" s="3" t="s">
        <v>266</v>
      </c>
      <c r="C8" s="3" t="s">
        <v>6</v>
      </c>
      <c r="D8" s="1">
        <v>42917</v>
      </c>
      <c r="E8" s="11">
        <v>42926</v>
      </c>
      <c r="F8" s="22">
        <f>Entradas[[#This Row],[Fecha de Asignación]]-Entradas[[#This Row],[Fecha de Ingreso]]</f>
        <v>9</v>
      </c>
      <c r="G8" s="11">
        <v>42940</v>
      </c>
      <c r="H8" s="22">
        <f>Entradas[[#This Row],[Fecha de Liberación]]-Entradas[[#This Row],[Fecha de Ingreso]]</f>
        <v>23</v>
      </c>
      <c r="I8" s="1">
        <v>42962</v>
      </c>
      <c r="J8"/>
    </row>
    <row r="9" spans="1:10" ht="18" x14ac:dyDescent="0.25">
      <c r="A9" s="3" t="s">
        <v>123</v>
      </c>
      <c r="B9" s="3" t="s">
        <v>268</v>
      </c>
      <c r="C9" s="3" t="s">
        <v>6</v>
      </c>
      <c r="D9" s="1">
        <v>42917</v>
      </c>
      <c r="E9" s="11">
        <v>42926</v>
      </c>
      <c r="F9" s="22">
        <f>Entradas[[#This Row],[Fecha de Asignación]]-Entradas[[#This Row],[Fecha de Ingreso]]</f>
        <v>9</v>
      </c>
      <c r="G9" s="11" t="s">
        <v>267</v>
      </c>
      <c r="H9" s="22" t="e">
        <f>Entradas[[#This Row],[Fecha de Liberación]]-Entradas[[#This Row],[Fecha de Ingreso]]</f>
        <v>#VALUE!</v>
      </c>
      <c r="I9" s="1">
        <v>42936</v>
      </c>
      <c r="J9"/>
    </row>
    <row r="10" spans="1:10" ht="18" x14ac:dyDescent="0.25">
      <c r="A10" s="3" t="s">
        <v>123</v>
      </c>
      <c r="B10" s="3" t="s">
        <v>269</v>
      </c>
      <c r="C10" s="3" t="s">
        <v>6</v>
      </c>
      <c r="D10" s="1">
        <v>42917</v>
      </c>
      <c r="E10" s="11">
        <v>42926</v>
      </c>
      <c r="F10" s="22">
        <f>Entradas[[#This Row],[Fecha de Asignación]]-Entradas[[#This Row],[Fecha de Ingreso]]</f>
        <v>9</v>
      </c>
      <c r="G10" s="11">
        <v>42934</v>
      </c>
      <c r="H10" s="22">
        <f>Entradas[[#This Row],[Fecha de Liberación]]-Entradas[[#This Row],[Fecha de Ingreso]]</f>
        <v>17</v>
      </c>
      <c r="I10" s="1">
        <v>42945</v>
      </c>
      <c r="J10"/>
    </row>
    <row r="11" spans="1:10" x14ac:dyDescent="0.25">
      <c r="A11" s="3" t="s">
        <v>123</v>
      </c>
      <c r="B11" s="3" t="s">
        <v>42</v>
      </c>
      <c r="C11" s="3" t="s">
        <v>37</v>
      </c>
      <c r="D11" s="11">
        <v>42919</v>
      </c>
      <c r="E11" s="11">
        <v>42929</v>
      </c>
      <c r="F11" s="22">
        <f>Entradas[[#This Row],[Fecha de Asignación]]-Entradas[[#This Row],[Fecha de Ingreso]]</f>
        <v>10</v>
      </c>
      <c r="G11" s="11">
        <v>42936</v>
      </c>
      <c r="H11" s="22">
        <f>Entradas[[#This Row],[Fecha de Liberación]]-Entradas[[#This Row],[Fecha de Ingreso]]</f>
        <v>17</v>
      </c>
      <c r="I11" s="12"/>
      <c r="J11"/>
    </row>
    <row r="12" spans="1:10" ht="18" x14ac:dyDescent="0.25">
      <c r="A12" s="3" t="s">
        <v>32</v>
      </c>
      <c r="B12" s="3" t="s">
        <v>43</v>
      </c>
      <c r="C12" s="3" t="s">
        <v>13</v>
      </c>
      <c r="D12" s="11">
        <v>42919</v>
      </c>
      <c r="E12" s="11">
        <v>42931</v>
      </c>
      <c r="F12" s="22">
        <f>Entradas[[#This Row],[Fecha de Asignación]]-Entradas[[#This Row],[Fecha de Ingreso]]</f>
        <v>12</v>
      </c>
      <c r="G12" s="11">
        <v>42958</v>
      </c>
      <c r="H12" s="22">
        <f>Entradas[[#This Row],[Fecha de Liberación]]-Entradas[[#This Row],[Fecha de Ingreso]]</f>
        <v>39</v>
      </c>
      <c r="I12" s="12"/>
      <c r="J12"/>
    </row>
    <row r="13" spans="1:10" x14ac:dyDescent="0.25">
      <c r="A13" s="3" t="s">
        <v>32</v>
      </c>
      <c r="B13" s="3" t="s">
        <v>45</v>
      </c>
      <c r="C13" s="3" t="s">
        <v>37</v>
      </c>
      <c r="D13" s="11">
        <v>42919</v>
      </c>
      <c r="E13" s="11">
        <v>42924</v>
      </c>
      <c r="F13" s="22">
        <f>Entradas[[#This Row],[Fecha de Asignación]]-Entradas[[#This Row],[Fecha de Ingreso]]</f>
        <v>5</v>
      </c>
      <c r="G13" s="11">
        <v>42935</v>
      </c>
      <c r="H13" s="22">
        <f>Entradas[[#This Row],[Fecha de Liberación]]-Entradas[[#This Row],[Fecha de Ingreso]]</f>
        <v>16</v>
      </c>
      <c r="I13" s="12"/>
      <c r="J13"/>
    </row>
    <row r="14" spans="1:10" ht="18" x14ac:dyDescent="0.25">
      <c r="A14" s="3" t="s">
        <v>170</v>
      </c>
      <c r="B14" s="3" t="s">
        <v>46</v>
      </c>
      <c r="C14" s="3" t="s">
        <v>13</v>
      </c>
      <c r="D14" s="11">
        <v>42919</v>
      </c>
      <c r="E14" s="11">
        <v>42933</v>
      </c>
      <c r="F14" s="22">
        <f>Entradas[[#This Row],[Fecha de Asignación]]-Entradas[[#This Row],[Fecha de Ingreso]]</f>
        <v>14</v>
      </c>
      <c r="G14" s="11">
        <v>42945</v>
      </c>
      <c r="H14" s="22">
        <f>Entradas[[#This Row],[Fecha de Liberación]]-Entradas[[#This Row],[Fecha de Ingreso]]</f>
        <v>26</v>
      </c>
      <c r="I14" s="12"/>
      <c r="J14"/>
    </row>
    <row r="15" spans="1:10" ht="18" x14ac:dyDescent="0.25">
      <c r="A15" s="3" t="s">
        <v>18</v>
      </c>
      <c r="B15" s="3" t="s">
        <v>73</v>
      </c>
      <c r="C15" s="3" t="s">
        <v>6</v>
      </c>
      <c r="D15" s="11">
        <v>42919</v>
      </c>
      <c r="E15" s="11">
        <v>42926</v>
      </c>
      <c r="F15" s="22">
        <f>Entradas[[#This Row],[Fecha de Asignación]]-Entradas[[#This Row],[Fecha de Ingreso]]</f>
        <v>7</v>
      </c>
      <c r="G15" s="11">
        <v>42937</v>
      </c>
      <c r="H15" s="22">
        <f>Entradas[[#This Row],[Fecha de Liberación]]-Entradas[[#This Row],[Fecha de Ingreso]]</f>
        <v>18</v>
      </c>
      <c r="I15" s="1">
        <v>42958</v>
      </c>
      <c r="J15"/>
    </row>
    <row r="16" spans="1:10" ht="18" x14ac:dyDescent="0.25">
      <c r="A16" s="3" t="s">
        <v>220</v>
      </c>
      <c r="B16" s="3" t="s">
        <v>270</v>
      </c>
      <c r="C16" s="3" t="s">
        <v>6</v>
      </c>
      <c r="D16" s="11">
        <v>42919</v>
      </c>
      <c r="E16" s="11">
        <v>42926</v>
      </c>
      <c r="F16" s="22">
        <f>Entradas[[#This Row],[Fecha de Asignación]]-Entradas[[#This Row],[Fecha de Ingreso]]</f>
        <v>7</v>
      </c>
      <c r="G16" s="11">
        <v>42934</v>
      </c>
      <c r="H16" s="22">
        <f>Entradas[[#This Row],[Fecha de Liberación]]-Entradas[[#This Row],[Fecha de Ingreso]]</f>
        <v>15</v>
      </c>
      <c r="I16" s="1">
        <v>42938</v>
      </c>
      <c r="J16"/>
    </row>
    <row r="17" spans="1:10" x14ac:dyDescent="0.25">
      <c r="A17" s="3" t="s">
        <v>260</v>
      </c>
      <c r="B17" s="3" t="s">
        <v>47</v>
      </c>
      <c r="C17" s="3" t="s">
        <v>37</v>
      </c>
      <c r="D17" s="11">
        <v>42920</v>
      </c>
      <c r="E17" s="11">
        <v>42933</v>
      </c>
      <c r="F17" s="22">
        <f>Entradas[[#This Row],[Fecha de Asignación]]-Entradas[[#This Row],[Fecha de Ingreso]]</f>
        <v>13</v>
      </c>
      <c r="G17" s="11">
        <v>42941</v>
      </c>
      <c r="H17" s="22">
        <f>Entradas[[#This Row],[Fecha de Liberación]]-Entradas[[#This Row],[Fecha de Ingreso]]</f>
        <v>21</v>
      </c>
      <c r="I17" s="12"/>
      <c r="J17"/>
    </row>
    <row r="18" spans="1:10" ht="18" x14ac:dyDescent="0.25">
      <c r="A18" s="3" t="s">
        <v>185</v>
      </c>
      <c r="B18" s="3" t="s">
        <v>48</v>
      </c>
      <c r="C18" s="3" t="s">
        <v>6</v>
      </c>
      <c r="D18" s="11">
        <v>42920</v>
      </c>
      <c r="E18" s="11">
        <v>42928</v>
      </c>
      <c r="F18" s="22">
        <f>Entradas[[#This Row],[Fecha de Asignación]]-Entradas[[#This Row],[Fecha de Ingreso]]</f>
        <v>8</v>
      </c>
      <c r="G18" s="11">
        <v>42935</v>
      </c>
      <c r="H18" s="22">
        <f>Entradas[[#This Row],[Fecha de Liberación]]-Entradas[[#This Row],[Fecha de Ingreso]]</f>
        <v>15</v>
      </c>
      <c r="I18" s="12"/>
      <c r="J18"/>
    </row>
    <row r="19" spans="1:10" ht="18" x14ac:dyDescent="0.25">
      <c r="A19" s="3" t="s">
        <v>252</v>
      </c>
      <c r="B19" s="3" t="s">
        <v>51</v>
      </c>
      <c r="C19" s="3" t="s">
        <v>6</v>
      </c>
      <c r="D19" s="11">
        <v>42920</v>
      </c>
      <c r="E19" s="11">
        <v>42926</v>
      </c>
      <c r="F19" s="22">
        <f>Entradas[[#This Row],[Fecha de Asignación]]-Entradas[[#This Row],[Fecha de Ingreso]]</f>
        <v>6</v>
      </c>
      <c r="G19" s="11">
        <v>42945</v>
      </c>
      <c r="H19" s="22">
        <f>Entradas[[#This Row],[Fecha de Liberación]]-Entradas[[#This Row],[Fecha de Ingreso]]</f>
        <v>25</v>
      </c>
      <c r="I19" s="12"/>
      <c r="J19"/>
    </row>
    <row r="20" spans="1:10" ht="18" x14ac:dyDescent="0.25">
      <c r="A20" s="3" t="s">
        <v>94</v>
      </c>
      <c r="B20" s="3" t="s">
        <v>53</v>
      </c>
      <c r="C20" s="3" t="s">
        <v>6</v>
      </c>
      <c r="D20" s="11">
        <v>42920</v>
      </c>
      <c r="E20" s="11">
        <v>42926</v>
      </c>
      <c r="F20" s="22">
        <f>Entradas[[#This Row],[Fecha de Asignación]]-Entradas[[#This Row],[Fecha de Ingreso]]</f>
        <v>6</v>
      </c>
      <c r="G20" s="11">
        <v>42934</v>
      </c>
      <c r="H20" s="22">
        <f>Entradas[[#This Row],[Fecha de Liberación]]-Entradas[[#This Row],[Fecha de Ingreso]]</f>
        <v>14</v>
      </c>
      <c r="I20" s="12"/>
      <c r="J20"/>
    </row>
    <row r="21" spans="1:10" x14ac:dyDescent="0.25">
      <c r="A21" s="3" t="s">
        <v>94</v>
      </c>
      <c r="B21" s="3" t="s">
        <v>54</v>
      </c>
      <c r="C21" s="3" t="s">
        <v>13</v>
      </c>
      <c r="D21" s="11">
        <v>42920</v>
      </c>
      <c r="E21" s="11">
        <v>42933</v>
      </c>
      <c r="F21" s="22">
        <f>Entradas[[#This Row],[Fecha de Asignación]]-Entradas[[#This Row],[Fecha de Ingreso]]</f>
        <v>13</v>
      </c>
      <c r="G21" s="11">
        <v>42957</v>
      </c>
      <c r="H21" s="22">
        <f>Entradas[[#This Row],[Fecha de Liberación]]-Entradas[[#This Row],[Fecha de Ingreso]]</f>
        <v>37</v>
      </c>
      <c r="I21" s="12"/>
      <c r="J21"/>
    </row>
    <row r="22" spans="1:10" ht="18" x14ac:dyDescent="0.25">
      <c r="A22" s="3" t="s">
        <v>94</v>
      </c>
      <c r="B22" s="3" t="s">
        <v>271</v>
      </c>
      <c r="C22" s="3" t="s">
        <v>6</v>
      </c>
      <c r="D22" s="11">
        <v>42920</v>
      </c>
      <c r="E22" s="11">
        <v>42934</v>
      </c>
      <c r="F22" s="22">
        <f>Entradas[[#This Row],[Fecha de Asignación]]-Entradas[[#This Row],[Fecha de Ingreso]]</f>
        <v>14</v>
      </c>
      <c r="G22" s="11" t="s">
        <v>267</v>
      </c>
      <c r="H22" s="22" t="e">
        <f>Entradas[[#This Row],[Fecha de Liberación]]-Entradas[[#This Row],[Fecha de Ingreso]]</f>
        <v>#VALUE!</v>
      </c>
      <c r="I22" s="1">
        <v>42942</v>
      </c>
      <c r="J22"/>
    </row>
    <row r="23" spans="1:10" ht="18" x14ac:dyDescent="0.25">
      <c r="A23" s="3" t="s">
        <v>221</v>
      </c>
      <c r="B23" s="3" t="s">
        <v>273</v>
      </c>
      <c r="C23" s="3" t="s">
        <v>6</v>
      </c>
      <c r="D23" s="11">
        <v>42920</v>
      </c>
      <c r="E23" s="11">
        <v>42933</v>
      </c>
      <c r="F23" s="22">
        <f>Entradas[[#This Row],[Fecha de Asignación]]-Entradas[[#This Row],[Fecha de Ingreso]]</f>
        <v>13</v>
      </c>
      <c r="G23" s="11">
        <v>42945</v>
      </c>
      <c r="H23" s="22">
        <f>Entradas[[#This Row],[Fecha de Liberación]]-Entradas[[#This Row],[Fecha de Ingreso]]</f>
        <v>25</v>
      </c>
      <c r="I23" s="1">
        <v>42962</v>
      </c>
      <c r="J23"/>
    </row>
    <row r="24" spans="1:10" ht="18" x14ac:dyDescent="0.25">
      <c r="A24" s="3" t="s">
        <v>177</v>
      </c>
      <c r="B24" s="3" t="s">
        <v>274</v>
      </c>
      <c r="C24" s="3" t="s">
        <v>6</v>
      </c>
      <c r="D24" s="11">
        <v>42920</v>
      </c>
      <c r="E24" s="11">
        <v>42926</v>
      </c>
      <c r="F24" s="22">
        <f>Entradas[[#This Row],[Fecha de Asignación]]-Entradas[[#This Row],[Fecha de Ingreso]]</f>
        <v>6</v>
      </c>
      <c r="G24" s="11">
        <v>42937</v>
      </c>
      <c r="H24" s="22">
        <f>Entradas[[#This Row],[Fecha de Liberación]]-Entradas[[#This Row],[Fecha de Ingreso]]</f>
        <v>17</v>
      </c>
      <c r="I24" s="1">
        <v>42949</v>
      </c>
      <c r="J24"/>
    </row>
    <row r="25" spans="1:10" ht="18" x14ac:dyDescent="0.25">
      <c r="A25" s="3" t="s">
        <v>177</v>
      </c>
      <c r="B25" s="3" t="s">
        <v>275</v>
      </c>
      <c r="C25" s="3" t="s">
        <v>37</v>
      </c>
      <c r="D25" s="11">
        <v>42920</v>
      </c>
      <c r="E25" s="11">
        <v>42933</v>
      </c>
      <c r="F25" s="22">
        <f>Entradas[[#This Row],[Fecha de Asignación]]-Entradas[[#This Row],[Fecha de Ingreso]]</f>
        <v>13</v>
      </c>
      <c r="G25" s="11" t="s">
        <v>267</v>
      </c>
      <c r="H25" s="22" t="e">
        <f>Entradas[[#This Row],[Fecha de Liberación]]-Entradas[[#This Row],[Fecha de Ingreso]]</f>
        <v>#VALUE!</v>
      </c>
      <c r="I25" s="1">
        <v>42955</v>
      </c>
      <c r="J25"/>
    </row>
    <row r="26" spans="1:10" ht="18" x14ac:dyDescent="0.25">
      <c r="A26" s="3" t="s">
        <v>177</v>
      </c>
      <c r="C26" s="3" t="s">
        <v>6</v>
      </c>
      <c r="D26" s="1">
        <v>42920</v>
      </c>
      <c r="E26" s="1" t="s">
        <v>276</v>
      </c>
      <c r="F26" s="22" t="e">
        <f>Entradas[[#This Row],[Fecha de Asignación]]-Entradas[[#This Row],[Fecha de Ingreso]]</f>
        <v>#VALUE!</v>
      </c>
      <c r="G26" s="1"/>
      <c r="H26" s="22">
        <f>Entradas[[#This Row],[Fecha de Liberación]]-Entradas[[#This Row],[Fecha de Ingreso]]</f>
        <v>-42920</v>
      </c>
      <c r="I26" s="1">
        <v>42928</v>
      </c>
      <c r="J26"/>
    </row>
    <row r="27" spans="1:10" ht="18" x14ac:dyDescent="0.25">
      <c r="A27" s="3" t="s">
        <v>107</v>
      </c>
      <c r="B27" s="3" t="s">
        <v>275</v>
      </c>
      <c r="C27" s="3" t="s">
        <v>6</v>
      </c>
      <c r="D27" s="11">
        <v>42920</v>
      </c>
      <c r="E27" s="11">
        <v>42928</v>
      </c>
      <c r="F27" s="22">
        <f>Entradas[[#This Row],[Fecha de Asignación]]-Entradas[[#This Row],[Fecha de Ingreso]]</f>
        <v>8</v>
      </c>
      <c r="G27" s="11" t="s">
        <v>267</v>
      </c>
      <c r="H27" s="22" t="e">
        <f>Entradas[[#This Row],[Fecha de Liberación]]-Entradas[[#This Row],[Fecha de Ingreso]]</f>
        <v>#VALUE!</v>
      </c>
      <c r="I27" s="1">
        <v>42936</v>
      </c>
      <c r="J27"/>
    </row>
    <row r="28" spans="1:10" ht="18" x14ac:dyDescent="0.25">
      <c r="A28" s="3" t="s">
        <v>133</v>
      </c>
      <c r="B28" s="3" t="s">
        <v>274</v>
      </c>
      <c r="C28" s="3" t="s">
        <v>6</v>
      </c>
      <c r="D28" s="11">
        <v>42920</v>
      </c>
      <c r="E28" s="11">
        <v>42928</v>
      </c>
      <c r="F28" s="22">
        <f>Entradas[[#This Row],[Fecha de Asignación]]-Entradas[[#This Row],[Fecha de Ingreso]]</f>
        <v>8</v>
      </c>
      <c r="G28" s="11">
        <v>42942</v>
      </c>
      <c r="H28" s="22">
        <f>Entradas[[#This Row],[Fecha de Liberación]]-Entradas[[#This Row],[Fecha de Ingreso]]</f>
        <v>22</v>
      </c>
      <c r="I28" s="1">
        <v>42954</v>
      </c>
      <c r="J28"/>
    </row>
    <row r="29" spans="1:10" ht="18" x14ac:dyDescent="0.25">
      <c r="A29" s="3" t="s">
        <v>133</v>
      </c>
      <c r="B29" s="3" t="s">
        <v>268</v>
      </c>
      <c r="C29" s="3" t="s">
        <v>6</v>
      </c>
      <c r="D29" s="11">
        <v>42920</v>
      </c>
      <c r="E29" s="11">
        <v>42928</v>
      </c>
      <c r="F29" s="22">
        <f>Entradas[[#This Row],[Fecha de Asignación]]-Entradas[[#This Row],[Fecha de Ingreso]]</f>
        <v>8</v>
      </c>
      <c r="G29" s="11" t="s">
        <v>267</v>
      </c>
      <c r="H29" s="22" t="e">
        <f>Entradas[[#This Row],[Fecha de Liberación]]-Entradas[[#This Row],[Fecha de Ingreso]]</f>
        <v>#VALUE!</v>
      </c>
      <c r="I29" s="1">
        <v>42938</v>
      </c>
      <c r="J29"/>
    </row>
    <row r="30" spans="1:10" ht="18" x14ac:dyDescent="0.25">
      <c r="A30" s="3" t="s">
        <v>133</v>
      </c>
      <c r="B30" s="3" t="s">
        <v>277</v>
      </c>
      <c r="C30" s="3" t="s">
        <v>37</v>
      </c>
      <c r="D30" s="11">
        <v>42920</v>
      </c>
      <c r="E30" s="11">
        <v>42933</v>
      </c>
      <c r="F30" s="22">
        <f>Entradas[[#This Row],[Fecha de Asignación]]-Entradas[[#This Row],[Fecha de Ingreso]]</f>
        <v>13</v>
      </c>
      <c r="G30" s="11" t="s">
        <v>267</v>
      </c>
      <c r="H30" s="22" t="e">
        <f>Entradas[[#This Row],[Fecha de Liberación]]-Entradas[[#This Row],[Fecha de Ingreso]]</f>
        <v>#VALUE!</v>
      </c>
      <c r="I30" s="1">
        <v>42954</v>
      </c>
      <c r="J30"/>
    </row>
    <row r="31" spans="1:10" x14ac:dyDescent="0.25">
      <c r="A31" s="3" t="s">
        <v>162</v>
      </c>
      <c r="B31" s="3" t="s">
        <v>12</v>
      </c>
      <c r="C31" s="3" t="s">
        <v>13</v>
      </c>
      <c r="D31" s="11">
        <v>42921</v>
      </c>
      <c r="E31" s="11">
        <v>42926</v>
      </c>
      <c r="F31" s="22">
        <f>Entradas[[#This Row],[Fecha de Asignación]]-Entradas[[#This Row],[Fecha de Ingreso]]</f>
        <v>5</v>
      </c>
      <c r="G31" s="11">
        <v>42933</v>
      </c>
      <c r="H31" s="22">
        <f>Entradas[[#This Row],[Fecha de Liberación]]-Entradas[[#This Row],[Fecha de Ingreso]]</f>
        <v>12</v>
      </c>
      <c r="I31" s="1"/>
      <c r="J31"/>
    </row>
    <row r="32" spans="1:10" ht="18" x14ac:dyDescent="0.25">
      <c r="A32" s="3" t="s">
        <v>200</v>
      </c>
      <c r="B32" s="3" t="s">
        <v>56</v>
      </c>
      <c r="C32" s="3" t="s">
        <v>13</v>
      </c>
      <c r="D32" s="11">
        <v>42921</v>
      </c>
      <c r="E32" s="11">
        <v>42933</v>
      </c>
      <c r="F32" s="22">
        <f>Entradas[[#This Row],[Fecha de Asignación]]-Entradas[[#This Row],[Fecha de Ingreso]]</f>
        <v>12</v>
      </c>
      <c r="G32" s="11">
        <v>42945</v>
      </c>
      <c r="H32" s="22">
        <f>Entradas[[#This Row],[Fecha de Liberación]]-Entradas[[#This Row],[Fecha de Ingreso]]</f>
        <v>24</v>
      </c>
      <c r="I32" s="1"/>
      <c r="J32"/>
    </row>
    <row r="33" spans="1:10" ht="18" x14ac:dyDescent="0.25">
      <c r="A33" s="3" t="s">
        <v>222</v>
      </c>
      <c r="B33" s="3" t="s">
        <v>36</v>
      </c>
      <c r="C33" s="3" t="s">
        <v>6</v>
      </c>
      <c r="D33" s="11">
        <v>42921</v>
      </c>
      <c r="E33" s="11">
        <v>42928</v>
      </c>
      <c r="F33" s="22">
        <f>Entradas[[#This Row],[Fecha de Asignación]]-Entradas[[#This Row],[Fecha de Ingreso]]</f>
        <v>7</v>
      </c>
      <c r="G33" s="11">
        <v>42935</v>
      </c>
      <c r="H33" s="22">
        <f>Entradas[[#This Row],[Fecha de Liberación]]-Entradas[[#This Row],[Fecha de Ingreso]]</f>
        <v>14</v>
      </c>
      <c r="I33" s="1"/>
      <c r="J33"/>
    </row>
    <row r="34" spans="1:10" ht="18" x14ac:dyDescent="0.25">
      <c r="A34" s="3" t="s">
        <v>245</v>
      </c>
      <c r="B34" s="3" t="s">
        <v>58</v>
      </c>
      <c r="C34" s="3" t="s">
        <v>6</v>
      </c>
      <c r="D34" s="11">
        <v>42921</v>
      </c>
      <c r="E34" s="11">
        <v>42933</v>
      </c>
      <c r="F34" s="22">
        <f>Entradas[[#This Row],[Fecha de Asignación]]-Entradas[[#This Row],[Fecha de Ingreso]]</f>
        <v>12</v>
      </c>
      <c r="G34" s="11">
        <v>42950</v>
      </c>
      <c r="H34" s="22">
        <f>Entradas[[#This Row],[Fecha de Liberación]]-Entradas[[#This Row],[Fecha de Ingreso]]</f>
        <v>29</v>
      </c>
      <c r="I34" s="1"/>
      <c r="J34"/>
    </row>
    <row r="35" spans="1:10" ht="18" x14ac:dyDescent="0.25">
      <c r="A35" s="3" t="s">
        <v>184</v>
      </c>
      <c r="B35" s="3" t="s">
        <v>60</v>
      </c>
      <c r="C35" s="3" t="s">
        <v>13</v>
      </c>
      <c r="D35" s="11">
        <v>42921</v>
      </c>
      <c r="E35" s="11">
        <v>42933</v>
      </c>
      <c r="F35" s="22">
        <f>Entradas[[#This Row],[Fecha de Asignación]]-Entradas[[#This Row],[Fecha de Ingreso]]</f>
        <v>12</v>
      </c>
      <c r="G35" s="11">
        <v>42949</v>
      </c>
      <c r="H35" s="22">
        <f>Entradas[[#This Row],[Fecha de Liberación]]-Entradas[[#This Row],[Fecha de Ingreso]]</f>
        <v>28</v>
      </c>
      <c r="I35" s="1"/>
      <c r="J35"/>
    </row>
    <row r="36" spans="1:10" ht="18" x14ac:dyDescent="0.25">
      <c r="A36" s="3" t="s">
        <v>90</v>
      </c>
      <c r="B36" s="3" t="s">
        <v>63</v>
      </c>
      <c r="C36" s="3" t="s">
        <v>13</v>
      </c>
      <c r="D36" s="11">
        <v>42921</v>
      </c>
      <c r="E36" s="11">
        <v>42927</v>
      </c>
      <c r="F36" s="22">
        <f>Entradas[[#This Row],[Fecha de Asignación]]-Entradas[[#This Row],[Fecha de Ingreso]]</f>
        <v>6</v>
      </c>
      <c r="G36" s="11">
        <v>42940</v>
      </c>
      <c r="H36" s="22">
        <f>Entradas[[#This Row],[Fecha de Liberación]]-Entradas[[#This Row],[Fecha de Ingreso]]</f>
        <v>19</v>
      </c>
      <c r="I36" s="1"/>
      <c r="J36"/>
    </row>
    <row r="37" spans="1:10" x14ac:dyDescent="0.25">
      <c r="A37" s="3" t="s">
        <v>90</v>
      </c>
      <c r="B37" s="3" t="s">
        <v>54</v>
      </c>
      <c r="C37" s="3" t="s">
        <v>13</v>
      </c>
      <c r="D37" s="11">
        <v>42921</v>
      </c>
      <c r="E37" s="11">
        <v>42933</v>
      </c>
      <c r="F37" s="22">
        <f>Entradas[[#This Row],[Fecha de Asignación]]-Entradas[[#This Row],[Fecha de Ingreso]]</f>
        <v>12</v>
      </c>
      <c r="G37" s="11">
        <v>42957</v>
      </c>
      <c r="H37" s="22">
        <f>Entradas[[#This Row],[Fecha de Liberación]]-Entradas[[#This Row],[Fecha de Ingreso]]</f>
        <v>36</v>
      </c>
      <c r="I37" s="1"/>
      <c r="J37"/>
    </row>
    <row r="38" spans="1:10" ht="18" x14ac:dyDescent="0.25">
      <c r="A38" s="3" t="s">
        <v>88</v>
      </c>
      <c r="B38" s="3" t="s">
        <v>65</v>
      </c>
      <c r="C38" s="3" t="s">
        <v>13</v>
      </c>
      <c r="D38" s="11">
        <v>42921</v>
      </c>
      <c r="E38" s="11">
        <v>42929</v>
      </c>
      <c r="F38" s="22">
        <f>Entradas[[#This Row],[Fecha de Asignación]]-Entradas[[#This Row],[Fecha de Ingreso]]</f>
        <v>8</v>
      </c>
      <c r="G38" s="11">
        <v>42948</v>
      </c>
      <c r="H38" s="22">
        <f>Entradas[[#This Row],[Fecha de Liberación]]-Entradas[[#This Row],[Fecha de Ingreso]]</f>
        <v>27</v>
      </c>
      <c r="I38" s="1"/>
      <c r="J38"/>
    </row>
    <row r="39" spans="1:10" ht="18" x14ac:dyDescent="0.25">
      <c r="A39" s="3" t="s">
        <v>88</v>
      </c>
      <c r="B39" s="3" t="s">
        <v>65</v>
      </c>
      <c r="C39" s="3" t="s">
        <v>13</v>
      </c>
      <c r="D39" s="11">
        <v>42921</v>
      </c>
      <c r="E39" s="11">
        <v>42929</v>
      </c>
      <c r="F39" s="22">
        <f>Entradas[[#This Row],[Fecha de Asignación]]-Entradas[[#This Row],[Fecha de Ingreso]]</f>
        <v>8</v>
      </c>
      <c r="G39" s="11">
        <v>42948</v>
      </c>
      <c r="H39" s="22">
        <f>Entradas[[#This Row],[Fecha de Liberación]]-Entradas[[#This Row],[Fecha de Ingreso]]</f>
        <v>27</v>
      </c>
      <c r="I39" s="1"/>
      <c r="J39"/>
    </row>
    <row r="40" spans="1:10" ht="18" x14ac:dyDescent="0.25">
      <c r="A40" s="3" t="s">
        <v>140</v>
      </c>
      <c r="B40" s="3" t="s">
        <v>66</v>
      </c>
      <c r="C40" s="3" t="s">
        <v>13</v>
      </c>
      <c r="D40" s="11">
        <v>42921</v>
      </c>
      <c r="E40" s="11">
        <v>42940</v>
      </c>
      <c r="F40" s="22">
        <f>Entradas[[#This Row],[Fecha de Asignación]]-Entradas[[#This Row],[Fecha de Ingreso]]</f>
        <v>19</v>
      </c>
      <c r="G40" s="11">
        <v>42944</v>
      </c>
      <c r="H40" s="22">
        <f>Entradas[[#This Row],[Fecha de Liberación]]-Entradas[[#This Row],[Fecha de Ingreso]]</f>
        <v>23</v>
      </c>
      <c r="I40" s="1"/>
      <c r="J40"/>
    </row>
    <row r="41" spans="1:10" ht="18" x14ac:dyDescent="0.25">
      <c r="A41" s="3" t="s">
        <v>106</v>
      </c>
      <c r="B41" s="3" t="s">
        <v>36</v>
      </c>
      <c r="C41" s="3" t="s">
        <v>6</v>
      </c>
      <c r="D41" s="11">
        <v>42921</v>
      </c>
      <c r="E41" s="11">
        <v>42928</v>
      </c>
      <c r="F41" s="22">
        <f>Entradas[[#This Row],[Fecha de Asignación]]-Entradas[[#This Row],[Fecha de Ingreso]]</f>
        <v>7</v>
      </c>
      <c r="G41" s="11">
        <v>42936</v>
      </c>
      <c r="H41" s="22">
        <f>Entradas[[#This Row],[Fecha de Liberación]]-Entradas[[#This Row],[Fecha de Ingreso]]</f>
        <v>15</v>
      </c>
      <c r="I41" s="1"/>
      <c r="J41"/>
    </row>
    <row r="42" spans="1:10" ht="18" x14ac:dyDescent="0.25">
      <c r="A42" s="3" t="s">
        <v>106</v>
      </c>
      <c r="B42" s="3" t="s">
        <v>36</v>
      </c>
      <c r="C42" s="3" t="s">
        <v>6</v>
      </c>
      <c r="D42" s="11">
        <v>42921</v>
      </c>
      <c r="E42" s="11">
        <v>42928</v>
      </c>
      <c r="F42" s="22">
        <f>Entradas[[#This Row],[Fecha de Asignación]]-Entradas[[#This Row],[Fecha de Ingreso]]</f>
        <v>7</v>
      </c>
      <c r="G42" s="11">
        <v>42935</v>
      </c>
      <c r="H42" s="22">
        <f>Entradas[[#This Row],[Fecha de Liberación]]-Entradas[[#This Row],[Fecha de Ingreso]]</f>
        <v>14</v>
      </c>
      <c r="I42" s="1"/>
      <c r="J42"/>
    </row>
    <row r="43" spans="1:10" x14ac:dyDescent="0.25">
      <c r="A43" s="3" t="s">
        <v>11</v>
      </c>
      <c r="B43" s="3" t="s">
        <v>69</v>
      </c>
      <c r="C43" s="3" t="s">
        <v>13</v>
      </c>
      <c r="D43" s="11">
        <v>42921</v>
      </c>
      <c r="E43" s="11">
        <v>42933</v>
      </c>
      <c r="F43" s="22">
        <f>Entradas[[#This Row],[Fecha de Asignación]]-Entradas[[#This Row],[Fecha de Ingreso]]</f>
        <v>12</v>
      </c>
      <c r="G43" s="11">
        <v>42955</v>
      </c>
      <c r="H43" s="22">
        <f>Entradas[[#This Row],[Fecha de Liberación]]-Entradas[[#This Row],[Fecha de Ingreso]]</f>
        <v>34</v>
      </c>
      <c r="I43" s="1"/>
      <c r="J43"/>
    </row>
    <row r="44" spans="1:10" ht="18" x14ac:dyDescent="0.25">
      <c r="A44" s="3" t="s">
        <v>11</v>
      </c>
      <c r="B44" s="3" t="s">
        <v>275</v>
      </c>
      <c r="C44" s="3" t="s">
        <v>37</v>
      </c>
      <c r="D44" s="11">
        <v>42921</v>
      </c>
      <c r="E44" s="11">
        <v>42933</v>
      </c>
      <c r="F44" s="22">
        <f>Entradas[[#This Row],[Fecha de Asignación]]-Entradas[[#This Row],[Fecha de Ingreso]]</f>
        <v>12</v>
      </c>
      <c r="G44" s="11">
        <v>42952</v>
      </c>
      <c r="H44" s="22">
        <f>Entradas[[#This Row],[Fecha de Liberación]]-Entradas[[#This Row],[Fecha de Ingreso]]</f>
        <v>31</v>
      </c>
      <c r="I44" s="1">
        <v>42970</v>
      </c>
      <c r="J44"/>
    </row>
    <row r="45" spans="1:10" ht="18" x14ac:dyDescent="0.25">
      <c r="A45" s="3" t="s">
        <v>147</v>
      </c>
      <c r="B45" s="3" t="s">
        <v>73</v>
      </c>
      <c r="C45" s="3" t="s">
        <v>6</v>
      </c>
      <c r="D45" s="11">
        <v>42921</v>
      </c>
      <c r="E45" s="11">
        <v>42928</v>
      </c>
      <c r="F45" s="22">
        <f>Entradas[[#This Row],[Fecha de Asignación]]-Entradas[[#This Row],[Fecha de Ingreso]]</f>
        <v>7</v>
      </c>
      <c r="G45" s="11" t="s">
        <v>267</v>
      </c>
      <c r="H45" s="22" t="e">
        <f>Entradas[[#This Row],[Fecha de Liberación]]-Entradas[[#This Row],[Fecha de Ingreso]]</f>
        <v>#VALUE!</v>
      </c>
      <c r="I45" s="1">
        <v>42938</v>
      </c>
      <c r="J45"/>
    </row>
    <row r="46" spans="1:10" ht="18" x14ac:dyDescent="0.25">
      <c r="A46" s="3" t="s">
        <v>147</v>
      </c>
      <c r="B46" s="3" t="s">
        <v>269</v>
      </c>
      <c r="C46" s="3" t="s">
        <v>37</v>
      </c>
      <c r="D46" s="11">
        <v>42921</v>
      </c>
      <c r="E46" s="11">
        <v>42933</v>
      </c>
      <c r="F46" s="22">
        <f>Entradas[[#This Row],[Fecha de Asignación]]-Entradas[[#This Row],[Fecha de Ingreso]]</f>
        <v>12</v>
      </c>
      <c r="G46" s="11">
        <v>42949</v>
      </c>
      <c r="H46" s="22">
        <f>Entradas[[#This Row],[Fecha de Liberación]]-Entradas[[#This Row],[Fecha de Ingreso]]</f>
        <v>28</v>
      </c>
      <c r="I46" s="1">
        <v>42958</v>
      </c>
      <c r="J46"/>
    </row>
    <row r="47" spans="1:10" ht="18" x14ac:dyDescent="0.25">
      <c r="A47" s="3" t="s">
        <v>82</v>
      </c>
      <c r="C47" s="3" t="s">
        <v>6</v>
      </c>
      <c r="D47" s="1">
        <v>42921</v>
      </c>
      <c r="E47" s="1" t="s">
        <v>276</v>
      </c>
      <c r="F47" s="22" t="e">
        <f>Entradas[[#This Row],[Fecha de Asignación]]-Entradas[[#This Row],[Fecha de Ingreso]]</f>
        <v>#VALUE!</v>
      </c>
      <c r="G47" s="1"/>
      <c r="H47" s="22">
        <f>Entradas[[#This Row],[Fecha de Liberación]]-Entradas[[#This Row],[Fecha de Ingreso]]</f>
        <v>-42921</v>
      </c>
      <c r="I47" s="1">
        <v>42924</v>
      </c>
      <c r="J47"/>
    </row>
    <row r="48" spans="1:10" ht="18" x14ac:dyDescent="0.25">
      <c r="A48" s="3" t="s">
        <v>187</v>
      </c>
      <c r="B48" s="3" t="s">
        <v>73</v>
      </c>
      <c r="C48" s="3" t="s">
        <v>6</v>
      </c>
      <c r="D48" s="1">
        <v>42921</v>
      </c>
      <c r="E48" s="1">
        <v>42928</v>
      </c>
      <c r="F48" s="22">
        <f>Entradas[[#This Row],[Fecha de Asignación]]-Entradas[[#This Row],[Fecha de Ingreso]]</f>
        <v>7</v>
      </c>
      <c r="G48" s="1">
        <v>42938</v>
      </c>
      <c r="H48" s="22">
        <f>Entradas[[#This Row],[Fecha de Liberación]]-Entradas[[#This Row],[Fecha de Ingreso]]</f>
        <v>17</v>
      </c>
      <c r="I48" s="1">
        <v>42959</v>
      </c>
      <c r="J48"/>
    </row>
    <row r="49" spans="1:10" ht="18" x14ac:dyDescent="0.25">
      <c r="A49" s="3" t="s">
        <v>29</v>
      </c>
      <c r="B49" s="3" t="s">
        <v>278</v>
      </c>
      <c r="C49" s="3" t="s">
        <v>6</v>
      </c>
      <c r="D49" s="1">
        <v>42921</v>
      </c>
      <c r="E49" s="1">
        <v>42927</v>
      </c>
      <c r="F49" s="22">
        <f>Entradas[[#This Row],[Fecha de Asignación]]-Entradas[[#This Row],[Fecha de Ingreso]]</f>
        <v>6</v>
      </c>
      <c r="G49" s="1" t="s">
        <v>267</v>
      </c>
      <c r="H49" s="22" t="e">
        <f>Entradas[[#This Row],[Fecha de Liberación]]-Entradas[[#This Row],[Fecha de Ingreso]]</f>
        <v>#VALUE!</v>
      </c>
      <c r="I49" s="1">
        <v>42943</v>
      </c>
      <c r="J49"/>
    </row>
    <row r="50" spans="1:10" x14ac:dyDescent="0.25">
      <c r="A50" s="3" t="s">
        <v>7</v>
      </c>
      <c r="B50" s="3" t="s">
        <v>279</v>
      </c>
      <c r="C50" s="3" t="s">
        <v>37</v>
      </c>
      <c r="D50" s="1">
        <v>42921</v>
      </c>
      <c r="E50" s="1">
        <v>42937</v>
      </c>
      <c r="F50" s="22">
        <f>Entradas[[#This Row],[Fecha de Asignación]]-Entradas[[#This Row],[Fecha de Ingreso]]</f>
        <v>16</v>
      </c>
      <c r="G50" s="1">
        <v>42959</v>
      </c>
      <c r="H50" s="22">
        <f>Entradas[[#This Row],[Fecha de Liberación]]-Entradas[[#This Row],[Fecha de Ingreso]]</f>
        <v>38</v>
      </c>
      <c r="I50" s="1">
        <v>42968</v>
      </c>
      <c r="J50"/>
    </row>
    <row r="51" spans="1:10" ht="18" x14ac:dyDescent="0.25">
      <c r="A51" s="3" t="s">
        <v>246</v>
      </c>
      <c r="C51" s="3" t="s">
        <v>6</v>
      </c>
      <c r="D51" s="1">
        <v>42921</v>
      </c>
      <c r="E51" s="1" t="s">
        <v>276</v>
      </c>
      <c r="F51" s="22" t="e">
        <f>Entradas[[#This Row],[Fecha de Asignación]]-Entradas[[#This Row],[Fecha de Ingreso]]</f>
        <v>#VALUE!</v>
      </c>
      <c r="G51" s="1"/>
      <c r="H51" s="22">
        <f>Entradas[[#This Row],[Fecha de Liberación]]-Entradas[[#This Row],[Fecha de Ingreso]]</f>
        <v>-42921</v>
      </c>
      <c r="I51" s="1">
        <v>42928</v>
      </c>
      <c r="J51"/>
    </row>
    <row r="52" spans="1:10" ht="18" x14ac:dyDescent="0.25">
      <c r="A52" s="3" t="s">
        <v>144</v>
      </c>
      <c r="C52" s="3" t="s">
        <v>6</v>
      </c>
      <c r="D52" s="1">
        <v>42921</v>
      </c>
      <c r="E52" s="1" t="s">
        <v>276</v>
      </c>
      <c r="F52" s="22" t="e">
        <f>Entradas[[#This Row],[Fecha de Asignación]]-Entradas[[#This Row],[Fecha de Ingreso]]</f>
        <v>#VALUE!</v>
      </c>
      <c r="G52" s="1"/>
      <c r="H52" s="22">
        <f>Entradas[[#This Row],[Fecha de Liberación]]-Entradas[[#This Row],[Fecha de Ingreso]]</f>
        <v>-42921</v>
      </c>
      <c r="I52" s="1">
        <v>42934</v>
      </c>
      <c r="J52"/>
    </row>
    <row r="53" spans="1:10" ht="18" x14ac:dyDescent="0.25">
      <c r="A53" s="3" t="s">
        <v>229</v>
      </c>
      <c r="B53" s="3" t="s">
        <v>280</v>
      </c>
      <c r="C53" s="3" t="s">
        <v>37</v>
      </c>
      <c r="D53" s="1">
        <v>42921</v>
      </c>
      <c r="E53" s="1">
        <v>42927</v>
      </c>
      <c r="F53" s="22">
        <f>Entradas[[#This Row],[Fecha de Asignación]]-Entradas[[#This Row],[Fecha de Ingreso]]</f>
        <v>6</v>
      </c>
      <c r="G53" s="1">
        <v>42940</v>
      </c>
      <c r="H53" s="22">
        <f>Entradas[[#This Row],[Fecha de Liberación]]-Entradas[[#This Row],[Fecha de Ingreso]]</f>
        <v>19</v>
      </c>
      <c r="I53" s="1">
        <v>42952</v>
      </c>
      <c r="J53"/>
    </row>
    <row r="54" spans="1:10" x14ac:dyDescent="0.25">
      <c r="A54" s="3" t="s">
        <v>171</v>
      </c>
      <c r="B54" s="3" t="s">
        <v>270</v>
      </c>
      <c r="C54" s="3" t="s">
        <v>37</v>
      </c>
      <c r="D54" s="1">
        <v>42921</v>
      </c>
      <c r="E54" s="1">
        <v>42926</v>
      </c>
      <c r="F54" s="22">
        <f>Entradas[[#This Row],[Fecha de Asignación]]-Entradas[[#This Row],[Fecha de Ingreso]]</f>
        <v>5</v>
      </c>
      <c r="G54" s="1" t="s">
        <v>267</v>
      </c>
      <c r="H54" s="22" t="e">
        <f>Entradas[[#This Row],[Fecha de Liberación]]-Entradas[[#This Row],[Fecha de Ingreso]]</f>
        <v>#VALUE!</v>
      </c>
      <c r="I54" s="1">
        <v>42934</v>
      </c>
      <c r="J54"/>
    </row>
    <row r="55" spans="1:10" ht="18" x14ac:dyDescent="0.25">
      <c r="A55" s="3" t="s">
        <v>22</v>
      </c>
      <c r="B55" s="3" t="s">
        <v>73</v>
      </c>
      <c r="C55" s="3" t="s">
        <v>6</v>
      </c>
      <c r="D55" s="1">
        <v>42921</v>
      </c>
      <c r="E55" s="1">
        <v>42926</v>
      </c>
      <c r="F55" s="22">
        <f>Entradas[[#This Row],[Fecha de Asignación]]-Entradas[[#This Row],[Fecha de Ingreso]]</f>
        <v>5</v>
      </c>
      <c r="G55" s="1" t="s">
        <v>267</v>
      </c>
      <c r="H55" s="22" t="e">
        <f>Entradas[[#This Row],[Fecha de Liberación]]-Entradas[[#This Row],[Fecha de Ingreso]]</f>
        <v>#VALUE!</v>
      </c>
      <c r="I55" s="1">
        <v>42928</v>
      </c>
      <c r="J55"/>
    </row>
    <row r="56" spans="1:10" ht="18" x14ac:dyDescent="0.25">
      <c r="A56" s="3" t="s">
        <v>59</v>
      </c>
      <c r="B56" s="3" t="s">
        <v>281</v>
      </c>
      <c r="C56" s="3" t="s">
        <v>13</v>
      </c>
      <c r="D56" s="1">
        <v>42921</v>
      </c>
      <c r="E56" s="1">
        <v>42927</v>
      </c>
      <c r="F56" s="22">
        <f>Entradas[[#This Row],[Fecha de Asignación]]-Entradas[[#This Row],[Fecha de Ingreso]]</f>
        <v>6</v>
      </c>
      <c r="G56" s="1">
        <v>42949</v>
      </c>
      <c r="H56" s="22">
        <f>Entradas[[#This Row],[Fecha de Liberación]]-Entradas[[#This Row],[Fecha de Ingreso]]</f>
        <v>28</v>
      </c>
      <c r="I56" s="1">
        <v>42969</v>
      </c>
      <c r="J56"/>
    </row>
    <row r="57" spans="1:10" ht="18" x14ac:dyDescent="0.25">
      <c r="A57" s="3" t="s">
        <v>215</v>
      </c>
      <c r="B57" s="3" t="s">
        <v>73</v>
      </c>
      <c r="C57" s="3" t="s">
        <v>6</v>
      </c>
      <c r="D57" s="1">
        <v>42921</v>
      </c>
      <c r="E57" s="1">
        <v>42928</v>
      </c>
      <c r="F57" s="22">
        <f>Entradas[[#This Row],[Fecha de Asignación]]-Entradas[[#This Row],[Fecha de Ingreso]]</f>
        <v>7</v>
      </c>
      <c r="G57" s="1">
        <v>42938</v>
      </c>
      <c r="H57" s="22">
        <f>Entradas[[#This Row],[Fecha de Liberación]]-Entradas[[#This Row],[Fecha de Ingreso]]</f>
        <v>17</v>
      </c>
      <c r="I57" s="1">
        <v>42955</v>
      </c>
      <c r="J57"/>
    </row>
    <row r="58" spans="1:10" x14ac:dyDescent="0.25">
      <c r="A58" s="3" t="s">
        <v>250</v>
      </c>
      <c r="B58" s="3" t="s">
        <v>282</v>
      </c>
      <c r="C58" s="3" t="s">
        <v>37</v>
      </c>
      <c r="D58" s="1">
        <v>42921</v>
      </c>
      <c r="E58" s="1">
        <v>42933</v>
      </c>
      <c r="F58" s="22">
        <f>Entradas[[#This Row],[Fecha de Asignación]]-Entradas[[#This Row],[Fecha de Ingreso]]</f>
        <v>12</v>
      </c>
      <c r="G58" s="1" t="s">
        <v>283</v>
      </c>
      <c r="H58" s="22" t="e">
        <f>Entradas[[#This Row],[Fecha de Liberación]]-Entradas[[#This Row],[Fecha de Ingreso]]</f>
        <v>#VALUE!</v>
      </c>
      <c r="I58" s="1">
        <v>42942</v>
      </c>
      <c r="J58"/>
    </row>
    <row r="59" spans="1:10" ht="18" x14ac:dyDescent="0.25">
      <c r="A59" s="3" t="s">
        <v>168</v>
      </c>
      <c r="B59" s="3" t="s">
        <v>278</v>
      </c>
      <c r="C59" s="3" t="s">
        <v>6</v>
      </c>
      <c r="D59" s="1">
        <v>42921</v>
      </c>
      <c r="E59" s="1">
        <v>42927</v>
      </c>
      <c r="F59" s="22">
        <f>Entradas[[#This Row],[Fecha de Asignación]]-Entradas[[#This Row],[Fecha de Ingreso]]</f>
        <v>6</v>
      </c>
      <c r="G59" s="1" t="s">
        <v>267</v>
      </c>
      <c r="H59" s="22" t="e">
        <f>Entradas[[#This Row],[Fecha de Liberación]]-Entradas[[#This Row],[Fecha de Ingreso]]</f>
        <v>#VALUE!</v>
      </c>
      <c r="I59" s="1">
        <v>42941</v>
      </c>
      <c r="J59"/>
    </row>
    <row r="60" spans="1:10" ht="18" x14ac:dyDescent="0.25">
      <c r="A60" s="3" t="s">
        <v>165</v>
      </c>
      <c r="B60" s="3" t="s">
        <v>284</v>
      </c>
      <c r="C60" s="3" t="s">
        <v>6</v>
      </c>
      <c r="D60" s="1">
        <v>42921</v>
      </c>
      <c r="E60" s="1">
        <v>42928</v>
      </c>
      <c r="F60" s="22">
        <f>Entradas[[#This Row],[Fecha de Asignación]]-Entradas[[#This Row],[Fecha de Ingreso]]</f>
        <v>7</v>
      </c>
      <c r="G60" s="1">
        <v>42948</v>
      </c>
      <c r="H60" s="22">
        <f>Entradas[[#This Row],[Fecha de Liberación]]-Entradas[[#This Row],[Fecha de Ingreso]]</f>
        <v>27</v>
      </c>
      <c r="I60" s="1">
        <v>42955</v>
      </c>
      <c r="J60"/>
    </row>
    <row r="61" spans="1:10" ht="18" x14ac:dyDescent="0.25">
      <c r="A61" s="3" t="s">
        <v>165</v>
      </c>
      <c r="B61" s="3" t="s">
        <v>84</v>
      </c>
      <c r="C61" s="3" t="s">
        <v>37</v>
      </c>
      <c r="D61" s="1">
        <v>42921</v>
      </c>
      <c r="E61" s="1">
        <v>42929</v>
      </c>
      <c r="F61" s="22">
        <f>Entradas[[#This Row],[Fecha de Asignación]]-Entradas[[#This Row],[Fecha de Ingreso]]</f>
        <v>8</v>
      </c>
      <c r="G61" s="1" t="s">
        <v>267</v>
      </c>
      <c r="H61" s="22" t="e">
        <f>Entradas[[#This Row],[Fecha de Liberación]]-Entradas[[#This Row],[Fecha de Ingreso]]</f>
        <v>#VALUE!</v>
      </c>
      <c r="I61" s="1">
        <v>42945</v>
      </c>
      <c r="J61"/>
    </row>
    <row r="62" spans="1:10" ht="18" x14ac:dyDescent="0.25">
      <c r="A62" s="3" t="s">
        <v>155</v>
      </c>
      <c r="B62" s="3" t="s">
        <v>71</v>
      </c>
      <c r="C62" s="3" t="s">
        <v>6</v>
      </c>
      <c r="D62" s="1">
        <v>42922</v>
      </c>
      <c r="E62" s="1">
        <v>42928</v>
      </c>
      <c r="F62" s="22">
        <f>Entradas[[#This Row],[Fecha de Asignación]]-Entradas[[#This Row],[Fecha de Ingreso]]</f>
        <v>6</v>
      </c>
      <c r="G62" s="1">
        <v>42937</v>
      </c>
      <c r="H62" s="22">
        <f>Entradas[[#This Row],[Fecha de Liberación]]-Entradas[[#This Row],[Fecha de Ingreso]]</f>
        <v>15</v>
      </c>
      <c r="I62" s="1"/>
      <c r="J62"/>
    </row>
    <row r="63" spans="1:10" ht="18" x14ac:dyDescent="0.25">
      <c r="A63" s="3" t="s">
        <v>199</v>
      </c>
      <c r="B63" s="3" t="s">
        <v>72</v>
      </c>
      <c r="C63" s="3" t="s">
        <v>6</v>
      </c>
      <c r="D63" s="1">
        <v>42922</v>
      </c>
      <c r="E63" s="1">
        <v>42927</v>
      </c>
      <c r="F63" s="22">
        <f>Entradas[[#This Row],[Fecha de Asignación]]-Entradas[[#This Row],[Fecha de Ingreso]]</f>
        <v>5</v>
      </c>
      <c r="G63" s="1">
        <v>42955</v>
      </c>
      <c r="H63" s="22">
        <f>Entradas[[#This Row],[Fecha de Liberación]]-Entradas[[#This Row],[Fecha de Ingreso]]</f>
        <v>33</v>
      </c>
      <c r="I63" s="1"/>
      <c r="J63"/>
    </row>
    <row r="64" spans="1:10" ht="18" x14ac:dyDescent="0.25">
      <c r="A64" s="3" t="s">
        <v>186</v>
      </c>
      <c r="B64" s="3" t="s">
        <v>72</v>
      </c>
      <c r="C64" s="3" t="s">
        <v>6</v>
      </c>
      <c r="D64" s="1">
        <v>42922</v>
      </c>
      <c r="E64" s="1">
        <v>42927</v>
      </c>
      <c r="F64" s="22">
        <f>Entradas[[#This Row],[Fecha de Asignación]]-Entradas[[#This Row],[Fecha de Ingreso]]</f>
        <v>5</v>
      </c>
      <c r="G64" s="1">
        <v>42955</v>
      </c>
      <c r="H64" s="22">
        <f>Entradas[[#This Row],[Fecha de Liberación]]-Entradas[[#This Row],[Fecha de Ingreso]]</f>
        <v>33</v>
      </c>
      <c r="I64" s="1"/>
      <c r="J64"/>
    </row>
    <row r="65" spans="1:10" ht="18" x14ac:dyDescent="0.25">
      <c r="A65" s="3" t="s">
        <v>186</v>
      </c>
      <c r="B65" s="3" t="s">
        <v>74</v>
      </c>
      <c r="C65" s="3" t="s">
        <v>37</v>
      </c>
      <c r="D65" s="1">
        <v>42922</v>
      </c>
      <c r="E65" s="1">
        <v>42933</v>
      </c>
      <c r="F65" s="22">
        <f>Entradas[[#This Row],[Fecha de Asignación]]-Entradas[[#This Row],[Fecha de Ingreso]]</f>
        <v>11</v>
      </c>
      <c r="G65" s="1">
        <v>42940</v>
      </c>
      <c r="H65" s="22">
        <f>Entradas[[#This Row],[Fecha de Liberación]]-Entradas[[#This Row],[Fecha de Ingreso]]</f>
        <v>18</v>
      </c>
      <c r="I65" s="1"/>
      <c r="J65"/>
    </row>
    <row r="66" spans="1:10" ht="18" x14ac:dyDescent="0.25">
      <c r="A66" s="3" t="s">
        <v>61</v>
      </c>
      <c r="B66" s="3" t="s">
        <v>76</v>
      </c>
      <c r="C66" s="3" t="s">
        <v>6</v>
      </c>
      <c r="D66" s="1">
        <v>42922</v>
      </c>
      <c r="E66" s="1">
        <v>42926</v>
      </c>
      <c r="F66" s="22">
        <f>Entradas[[#This Row],[Fecha de Asignación]]-Entradas[[#This Row],[Fecha de Ingreso]]</f>
        <v>4</v>
      </c>
      <c r="G66" s="1">
        <v>42947</v>
      </c>
      <c r="H66" s="22">
        <f>Entradas[[#This Row],[Fecha de Liberación]]-Entradas[[#This Row],[Fecha de Ingreso]]</f>
        <v>25</v>
      </c>
      <c r="I66" s="1"/>
      <c r="J66"/>
    </row>
    <row r="67" spans="1:10" ht="18" x14ac:dyDescent="0.25">
      <c r="A67" s="3" t="s">
        <v>81</v>
      </c>
      <c r="B67" s="3" t="s">
        <v>78</v>
      </c>
      <c r="C67" s="3" t="s">
        <v>37</v>
      </c>
      <c r="D67" s="1">
        <v>42922</v>
      </c>
      <c r="E67" s="1">
        <v>42931</v>
      </c>
      <c r="F67" s="22">
        <f>Entradas[[#This Row],[Fecha de Asignación]]-Entradas[[#This Row],[Fecha de Ingreso]]</f>
        <v>9</v>
      </c>
      <c r="G67" s="1">
        <v>42937</v>
      </c>
      <c r="H67" s="22">
        <f>Entradas[[#This Row],[Fecha de Liberación]]-Entradas[[#This Row],[Fecha de Ingreso]]</f>
        <v>15</v>
      </c>
      <c r="I67" s="1"/>
      <c r="J67"/>
    </row>
    <row r="68" spans="1:10" ht="18" x14ac:dyDescent="0.25">
      <c r="A68" s="3" t="s">
        <v>81</v>
      </c>
      <c r="C68" s="3" t="s">
        <v>6</v>
      </c>
      <c r="D68" s="1">
        <v>42922</v>
      </c>
      <c r="E68" s="1" t="s">
        <v>276</v>
      </c>
      <c r="F68" s="22" t="e">
        <f>Entradas[[#This Row],[Fecha de Asignación]]-Entradas[[#This Row],[Fecha de Ingreso]]</f>
        <v>#VALUE!</v>
      </c>
      <c r="G68" s="1"/>
      <c r="H68" s="22">
        <f>Entradas[[#This Row],[Fecha de Liberación]]-Entradas[[#This Row],[Fecha de Ingreso]]</f>
        <v>-42922</v>
      </c>
      <c r="I68" s="1">
        <v>42945</v>
      </c>
      <c r="J68"/>
    </row>
    <row r="69" spans="1:10" ht="18" x14ac:dyDescent="0.25">
      <c r="A69" s="3" t="s">
        <v>214</v>
      </c>
      <c r="C69" s="3" t="s">
        <v>6</v>
      </c>
      <c r="D69" s="1">
        <v>42922</v>
      </c>
      <c r="E69" s="1" t="s">
        <v>276</v>
      </c>
      <c r="F69" s="22" t="e">
        <f>Entradas[[#This Row],[Fecha de Asignación]]-Entradas[[#This Row],[Fecha de Ingreso]]</f>
        <v>#VALUE!</v>
      </c>
      <c r="G69" s="1"/>
      <c r="H69" s="22">
        <f>Entradas[[#This Row],[Fecha de Liberación]]-Entradas[[#This Row],[Fecha de Ingreso]]</f>
        <v>-42922</v>
      </c>
      <c r="I69" s="1">
        <v>42941</v>
      </c>
      <c r="J69"/>
    </row>
    <row r="70" spans="1:10" ht="18" x14ac:dyDescent="0.25">
      <c r="A70" s="3" t="s">
        <v>226</v>
      </c>
      <c r="B70" s="3" t="s">
        <v>285</v>
      </c>
      <c r="C70" s="3" t="s">
        <v>6</v>
      </c>
      <c r="D70" s="1">
        <v>42922</v>
      </c>
      <c r="E70" s="1">
        <v>42927</v>
      </c>
      <c r="F70" s="22">
        <f>Entradas[[#This Row],[Fecha de Asignación]]-Entradas[[#This Row],[Fecha de Ingreso]]</f>
        <v>5</v>
      </c>
      <c r="G70" s="1" t="s">
        <v>283</v>
      </c>
      <c r="H70" s="22" t="e">
        <f>Entradas[[#This Row],[Fecha de Liberación]]-Entradas[[#This Row],[Fecha de Ingreso]]</f>
        <v>#VALUE!</v>
      </c>
      <c r="I70" s="1">
        <v>42933</v>
      </c>
      <c r="J70"/>
    </row>
    <row r="71" spans="1:10" ht="18" x14ac:dyDescent="0.25">
      <c r="A71" s="3" t="s">
        <v>226</v>
      </c>
      <c r="B71" s="3" t="s">
        <v>285</v>
      </c>
      <c r="C71" s="3" t="s">
        <v>6</v>
      </c>
      <c r="D71" s="1">
        <v>42922</v>
      </c>
      <c r="E71" s="1">
        <v>42927</v>
      </c>
      <c r="F71" s="22">
        <f>Entradas[[#This Row],[Fecha de Asignación]]-Entradas[[#This Row],[Fecha de Ingreso]]</f>
        <v>5</v>
      </c>
      <c r="G71" s="1" t="s">
        <v>283</v>
      </c>
      <c r="H71" s="22" t="e">
        <f>Entradas[[#This Row],[Fecha de Liberación]]-Entradas[[#This Row],[Fecha de Ingreso]]</f>
        <v>#VALUE!</v>
      </c>
      <c r="I71" s="1">
        <v>42936</v>
      </c>
      <c r="J71"/>
    </row>
    <row r="72" spans="1:10" ht="18" x14ac:dyDescent="0.25">
      <c r="A72" s="3" t="s">
        <v>201</v>
      </c>
      <c r="B72" s="3"/>
      <c r="C72" s="3" t="s">
        <v>6</v>
      </c>
      <c r="D72" s="1">
        <v>42922</v>
      </c>
      <c r="E72" s="1" t="s">
        <v>276</v>
      </c>
      <c r="F72" s="22" t="e">
        <f>Entradas[[#This Row],[Fecha de Asignación]]-Entradas[[#This Row],[Fecha de Ingreso]]</f>
        <v>#VALUE!</v>
      </c>
      <c r="G72" s="1"/>
      <c r="H72" s="22">
        <f>Entradas[[#This Row],[Fecha de Liberación]]-Entradas[[#This Row],[Fecha de Ingreso]]</f>
        <v>-42922</v>
      </c>
      <c r="I72" s="1">
        <v>42928</v>
      </c>
      <c r="J72"/>
    </row>
    <row r="73" spans="1:10" ht="18" x14ac:dyDescent="0.25">
      <c r="A73" s="3" t="s">
        <v>136</v>
      </c>
      <c r="B73" s="3" t="s">
        <v>268</v>
      </c>
      <c r="C73" s="3" t="s">
        <v>6</v>
      </c>
      <c r="D73" s="1">
        <v>42922</v>
      </c>
      <c r="E73" s="1">
        <v>42926</v>
      </c>
      <c r="F73" s="22">
        <f>Entradas[[#This Row],[Fecha de Asignación]]-Entradas[[#This Row],[Fecha de Ingreso]]</f>
        <v>4</v>
      </c>
      <c r="G73" s="1">
        <v>42945</v>
      </c>
      <c r="H73" s="22">
        <f>Entradas[[#This Row],[Fecha de Liberación]]-Entradas[[#This Row],[Fecha de Ingreso]]</f>
        <v>23</v>
      </c>
      <c r="I73" s="1">
        <v>42949</v>
      </c>
      <c r="J73"/>
    </row>
    <row r="74" spans="1:10" ht="18" x14ac:dyDescent="0.25">
      <c r="A74" s="3" t="s">
        <v>109</v>
      </c>
      <c r="C74" s="3" t="s">
        <v>6</v>
      </c>
      <c r="D74" s="1">
        <v>42922</v>
      </c>
      <c r="E74" s="1" t="s">
        <v>276</v>
      </c>
      <c r="F74" s="22" t="e">
        <f>Entradas[[#This Row],[Fecha de Asignación]]-Entradas[[#This Row],[Fecha de Ingreso]]</f>
        <v>#VALUE!</v>
      </c>
      <c r="G74" s="1"/>
      <c r="H74" s="22">
        <f>Entradas[[#This Row],[Fecha de Liberación]]-Entradas[[#This Row],[Fecha de Ingreso]]</f>
        <v>-42922</v>
      </c>
      <c r="I74" s="1">
        <v>42928</v>
      </c>
      <c r="J74"/>
    </row>
    <row r="75" spans="1:10" ht="18" x14ac:dyDescent="0.25">
      <c r="A75" s="3" t="s">
        <v>113</v>
      </c>
      <c r="B75" s="3" t="s">
        <v>286</v>
      </c>
      <c r="C75" s="3" t="s">
        <v>6</v>
      </c>
      <c r="D75" s="1">
        <v>42922</v>
      </c>
      <c r="E75" s="1">
        <v>42927</v>
      </c>
      <c r="F75" s="22">
        <f>Entradas[[#This Row],[Fecha de Asignación]]-Entradas[[#This Row],[Fecha de Ingreso]]</f>
        <v>5</v>
      </c>
      <c r="G75" s="1" t="s">
        <v>267</v>
      </c>
      <c r="H75" s="22" t="e">
        <f>Entradas[[#This Row],[Fecha de Liberación]]-Entradas[[#This Row],[Fecha de Ingreso]]</f>
        <v>#VALUE!</v>
      </c>
      <c r="I75" s="1">
        <v>42940</v>
      </c>
      <c r="J75"/>
    </row>
    <row r="76" spans="1:10" ht="18" x14ac:dyDescent="0.25">
      <c r="A76" s="3" t="s">
        <v>113</v>
      </c>
      <c r="B76" s="3"/>
      <c r="C76" s="3" t="s">
        <v>6</v>
      </c>
      <c r="D76" s="1">
        <v>42922</v>
      </c>
      <c r="E76" s="1" t="s">
        <v>276</v>
      </c>
      <c r="F76" s="22" t="e">
        <f>Entradas[[#This Row],[Fecha de Asignación]]-Entradas[[#This Row],[Fecha de Ingreso]]</f>
        <v>#VALUE!</v>
      </c>
      <c r="G76" s="1"/>
      <c r="H76" s="22">
        <f>Entradas[[#This Row],[Fecha de Liberación]]-Entradas[[#This Row],[Fecha de Ingreso]]</f>
        <v>-42922</v>
      </c>
      <c r="I76" s="1">
        <v>42928</v>
      </c>
      <c r="J76"/>
    </row>
    <row r="77" spans="1:10" ht="18" x14ac:dyDescent="0.25">
      <c r="A77" s="3" t="s">
        <v>213</v>
      </c>
      <c r="B77" s="3" t="s">
        <v>80</v>
      </c>
      <c r="C77" s="3" t="s">
        <v>6</v>
      </c>
      <c r="D77" s="1">
        <v>42923</v>
      </c>
      <c r="E77" s="1">
        <v>42932</v>
      </c>
      <c r="F77" s="22">
        <f>Entradas[[#This Row],[Fecha de Asignación]]-Entradas[[#This Row],[Fecha de Ingreso]]</f>
        <v>9</v>
      </c>
      <c r="G77" s="1">
        <v>42941</v>
      </c>
      <c r="H77" s="22">
        <f>Entradas[[#This Row],[Fecha de Liberación]]-Entradas[[#This Row],[Fecha de Ingreso]]</f>
        <v>18</v>
      </c>
      <c r="I77" s="1"/>
      <c r="J77"/>
    </row>
    <row r="78" spans="1:10" ht="18" x14ac:dyDescent="0.25">
      <c r="A78" s="3" t="s">
        <v>98</v>
      </c>
      <c r="B78" s="3" t="s">
        <v>43</v>
      </c>
      <c r="C78" s="3" t="s">
        <v>13</v>
      </c>
      <c r="D78" s="1">
        <v>42923</v>
      </c>
      <c r="E78" s="1">
        <v>42931</v>
      </c>
      <c r="F78" s="22">
        <f>Entradas[[#This Row],[Fecha de Asignación]]-Entradas[[#This Row],[Fecha de Ingreso]]</f>
        <v>8</v>
      </c>
      <c r="G78" s="1">
        <v>42958</v>
      </c>
      <c r="H78" s="22">
        <f>Entradas[[#This Row],[Fecha de Liberación]]-Entradas[[#This Row],[Fecha de Ingreso]]</f>
        <v>35</v>
      </c>
      <c r="I78" s="1"/>
      <c r="J78"/>
    </row>
    <row r="79" spans="1:10" ht="18" x14ac:dyDescent="0.25">
      <c r="A79" s="3" t="s">
        <v>98</v>
      </c>
      <c r="B79" s="3" t="s">
        <v>84</v>
      </c>
      <c r="C79" s="3" t="s">
        <v>37</v>
      </c>
      <c r="D79" s="1">
        <v>42923</v>
      </c>
      <c r="E79" s="1">
        <v>42933</v>
      </c>
      <c r="F79" s="22">
        <f>Entradas[[#This Row],[Fecha de Asignación]]-Entradas[[#This Row],[Fecha de Ingreso]]</f>
        <v>10</v>
      </c>
      <c r="G79" s="1">
        <v>42951</v>
      </c>
      <c r="H79" s="22">
        <f>Entradas[[#This Row],[Fecha de Liberación]]-Entradas[[#This Row],[Fecha de Ingreso]]</f>
        <v>28</v>
      </c>
      <c r="I79" s="1"/>
      <c r="J79"/>
    </row>
    <row r="80" spans="1:10" ht="18" x14ac:dyDescent="0.25">
      <c r="A80" s="3" t="s">
        <v>98</v>
      </c>
      <c r="B80" s="3" t="s">
        <v>85</v>
      </c>
      <c r="C80" s="3" t="s">
        <v>6</v>
      </c>
      <c r="D80" s="1">
        <v>42923</v>
      </c>
      <c r="E80" s="1">
        <v>42928</v>
      </c>
      <c r="F80" s="22">
        <f>Entradas[[#This Row],[Fecha de Asignación]]-Entradas[[#This Row],[Fecha de Ingreso]]</f>
        <v>5</v>
      </c>
      <c r="G80" s="1">
        <v>42945</v>
      </c>
      <c r="H80" s="22">
        <f>Entradas[[#This Row],[Fecha de Liberación]]-Entradas[[#This Row],[Fecha de Ingreso]]</f>
        <v>22</v>
      </c>
      <c r="I80" s="1"/>
      <c r="J80"/>
    </row>
    <row r="81" spans="1:10" ht="18" x14ac:dyDescent="0.25">
      <c r="A81" s="3" t="s">
        <v>158</v>
      </c>
      <c r="B81" s="3" t="s">
        <v>87</v>
      </c>
      <c r="C81" s="3" t="s">
        <v>6</v>
      </c>
      <c r="D81" s="1">
        <v>42923</v>
      </c>
      <c r="E81" s="1">
        <v>42927</v>
      </c>
      <c r="F81" s="22">
        <f>Entradas[[#This Row],[Fecha de Asignación]]-Entradas[[#This Row],[Fecha de Ingreso]]</f>
        <v>4</v>
      </c>
      <c r="G81" s="1">
        <v>42934</v>
      </c>
      <c r="H81" s="22">
        <f>Entradas[[#This Row],[Fecha de Liberación]]-Entradas[[#This Row],[Fecha de Ingreso]]</f>
        <v>11</v>
      </c>
      <c r="I81" s="1"/>
      <c r="J81"/>
    </row>
    <row r="82" spans="1:10" ht="18" x14ac:dyDescent="0.25">
      <c r="A82" s="3" t="s">
        <v>158</v>
      </c>
      <c r="B82" s="3" t="s">
        <v>89</v>
      </c>
      <c r="C82" s="3" t="s">
        <v>37</v>
      </c>
      <c r="D82" s="1">
        <v>42923</v>
      </c>
      <c r="E82" s="1">
        <v>42935</v>
      </c>
      <c r="F82" s="22">
        <f>Entradas[[#This Row],[Fecha de Asignación]]-Entradas[[#This Row],[Fecha de Ingreso]]</f>
        <v>12</v>
      </c>
      <c r="G82" s="1">
        <v>42955</v>
      </c>
      <c r="H82" s="22">
        <f>Entradas[[#This Row],[Fecha de Liberación]]-Entradas[[#This Row],[Fecha de Ingreso]]</f>
        <v>32</v>
      </c>
      <c r="I82" s="1"/>
      <c r="J82"/>
    </row>
    <row r="83" spans="1:10" ht="18" x14ac:dyDescent="0.25">
      <c r="A83" s="3" t="s">
        <v>205</v>
      </c>
      <c r="B83" s="3" t="s">
        <v>87</v>
      </c>
      <c r="C83" s="3" t="s">
        <v>6</v>
      </c>
      <c r="D83" s="1">
        <v>42923</v>
      </c>
      <c r="E83" s="1">
        <v>42927</v>
      </c>
      <c r="F83" s="22">
        <f>Entradas[[#This Row],[Fecha de Asignación]]-Entradas[[#This Row],[Fecha de Ingreso]]</f>
        <v>4</v>
      </c>
      <c r="G83" s="1">
        <v>42934</v>
      </c>
      <c r="H83" s="22">
        <f>Entradas[[#This Row],[Fecha de Liberación]]-Entradas[[#This Row],[Fecha de Ingreso]]</f>
        <v>11</v>
      </c>
      <c r="I83" s="1"/>
      <c r="J83"/>
    </row>
    <row r="84" spans="1:10" ht="18" x14ac:dyDescent="0.25">
      <c r="A84" s="3" t="s">
        <v>198</v>
      </c>
      <c r="B84" s="3" t="s">
        <v>95</v>
      </c>
      <c r="C84" s="3" t="s">
        <v>13</v>
      </c>
      <c r="D84" s="1">
        <v>42923</v>
      </c>
      <c r="E84" s="1">
        <v>42933</v>
      </c>
      <c r="F84" s="22">
        <f>Entradas[[#This Row],[Fecha de Asignación]]-Entradas[[#This Row],[Fecha de Ingreso]]</f>
        <v>10</v>
      </c>
      <c r="G84" s="1">
        <v>42937</v>
      </c>
      <c r="H84" s="22">
        <f>Entradas[[#This Row],[Fecha de Liberación]]-Entradas[[#This Row],[Fecha de Ingreso]]</f>
        <v>14</v>
      </c>
      <c r="I84" s="1"/>
      <c r="J84"/>
    </row>
    <row r="85" spans="1:10" x14ac:dyDescent="0.25">
      <c r="A85" s="3" t="s">
        <v>198</v>
      </c>
      <c r="B85" s="3" t="s">
        <v>282</v>
      </c>
      <c r="C85" s="3" t="s">
        <v>37</v>
      </c>
      <c r="D85" s="1">
        <v>42923</v>
      </c>
      <c r="E85" s="1">
        <v>42933</v>
      </c>
      <c r="F85" s="22">
        <f>Entradas[[#This Row],[Fecha de Asignación]]-Entradas[[#This Row],[Fecha de Ingreso]]</f>
        <v>10</v>
      </c>
      <c r="G85" s="1" t="s">
        <v>283</v>
      </c>
      <c r="H85" s="22" t="e">
        <f>Entradas[[#This Row],[Fecha de Liberación]]-Entradas[[#This Row],[Fecha de Ingreso]]</f>
        <v>#VALUE!</v>
      </c>
      <c r="I85" s="1">
        <v>42943</v>
      </c>
      <c r="J85"/>
    </row>
    <row r="86" spans="1:10" ht="18" x14ac:dyDescent="0.25">
      <c r="A86" s="3" t="s">
        <v>253</v>
      </c>
      <c r="B86" s="3" t="s">
        <v>271</v>
      </c>
      <c r="C86" s="3" t="s">
        <v>37</v>
      </c>
      <c r="D86" s="1">
        <v>42923</v>
      </c>
      <c r="E86" s="1">
        <v>42933</v>
      </c>
      <c r="F86" s="22">
        <f>Entradas[[#This Row],[Fecha de Asignación]]-Entradas[[#This Row],[Fecha de Ingreso]]</f>
        <v>10</v>
      </c>
      <c r="G86" s="1">
        <v>42945</v>
      </c>
      <c r="H86" s="22">
        <f>Entradas[[#This Row],[Fecha de Liberación]]-Entradas[[#This Row],[Fecha de Ingreso]]</f>
        <v>22</v>
      </c>
      <c r="I86" s="1">
        <v>42970</v>
      </c>
      <c r="J86"/>
    </row>
    <row r="87" spans="1:10" ht="18" x14ac:dyDescent="0.25">
      <c r="A87" s="3" t="s">
        <v>235</v>
      </c>
      <c r="B87" s="3" t="s">
        <v>287</v>
      </c>
      <c r="C87" s="3" t="s">
        <v>6</v>
      </c>
      <c r="D87" s="1">
        <v>42923</v>
      </c>
      <c r="E87" s="1">
        <v>42928</v>
      </c>
      <c r="F87" s="22">
        <f>Entradas[[#This Row],[Fecha de Asignación]]-Entradas[[#This Row],[Fecha de Ingreso]]</f>
        <v>5</v>
      </c>
      <c r="G87" s="1" t="s">
        <v>267</v>
      </c>
      <c r="H87" s="22" t="e">
        <f>Entradas[[#This Row],[Fecha de Liberación]]-Entradas[[#This Row],[Fecha de Ingreso]]</f>
        <v>#VALUE!</v>
      </c>
      <c r="I87" s="1">
        <v>42935</v>
      </c>
      <c r="J87"/>
    </row>
    <row r="88" spans="1:10" ht="18" x14ac:dyDescent="0.25">
      <c r="A88" s="3" t="s">
        <v>239</v>
      </c>
      <c r="C88" s="3" t="s">
        <v>6</v>
      </c>
      <c r="D88" s="1">
        <v>42923</v>
      </c>
      <c r="E88" s="1" t="s">
        <v>276</v>
      </c>
      <c r="F88" s="22" t="e">
        <f>Entradas[[#This Row],[Fecha de Asignación]]-Entradas[[#This Row],[Fecha de Ingreso]]</f>
        <v>#VALUE!</v>
      </c>
      <c r="G88" s="1"/>
      <c r="H88" s="22">
        <f>Entradas[[#This Row],[Fecha de Liberación]]-Entradas[[#This Row],[Fecha de Ingreso]]</f>
        <v>-42923</v>
      </c>
      <c r="I88" s="1">
        <v>42928</v>
      </c>
      <c r="J88"/>
    </row>
    <row r="89" spans="1:10" x14ac:dyDescent="0.25">
      <c r="A89" s="3" t="s">
        <v>38</v>
      </c>
      <c r="B89" s="3" t="s">
        <v>282</v>
      </c>
      <c r="C89" s="3" t="s">
        <v>37</v>
      </c>
      <c r="D89" s="1">
        <v>42923</v>
      </c>
      <c r="E89" s="1">
        <v>42933</v>
      </c>
      <c r="F89" s="22">
        <f>Entradas[[#This Row],[Fecha de Asignación]]-Entradas[[#This Row],[Fecha de Ingreso]]</f>
        <v>10</v>
      </c>
      <c r="G89" s="1">
        <v>42942</v>
      </c>
      <c r="H89" s="22">
        <f>Entradas[[#This Row],[Fecha de Liberación]]-Entradas[[#This Row],[Fecha de Ingreso]]</f>
        <v>19</v>
      </c>
      <c r="I89" s="1">
        <v>42959</v>
      </c>
      <c r="J89"/>
    </row>
    <row r="90" spans="1:10" ht="18" x14ac:dyDescent="0.25">
      <c r="A90" s="3" t="s">
        <v>38</v>
      </c>
      <c r="B90" s="3" t="s">
        <v>288</v>
      </c>
      <c r="C90" s="3" t="s">
        <v>13</v>
      </c>
      <c r="D90" s="1">
        <v>42923</v>
      </c>
      <c r="E90" s="1">
        <v>42931</v>
      </c>
      <c r="F90" s="22">
        <f>Entradas[[#This Row],[Fecha de Asignación]]-Entradas[[#This Row],[Fecha de Ingreso]]</f>
        <v>8</v>
      </c>
      <c r="G90" s="1">
        <v>42948</v>
      </c>
      <c r="H90" s="22">
        <f>Entradas[[#This Row],[Fecha de Liberación]]-Entradas[[#This Row],[Fecha de Ingreso]]</f>
        <v>25</v>
      </c>
      <c r="I90" s="1">
        <v>42956</v>
      </c>
      <c r="J90"/>
    </row>
    <row r="91" spans="1:10" ht="18" x14ac:dyDescent="0.25">
      <c r="A91" s="3" t="s">
        <v>38</v>
      </c>
      <c r="B91" s="3" t="s">
        <v>289</v>
      </c>
      <c r="C91" s="3" t="s">
        <v>6</v>
      </c>
      <c r="D91" s="1">
        <v>42923</v>
      </c>
      <c r="E91" s="1">
        <v>42933</v>
      </c>
      <c r="F91" s="22">
        <f>Entradas[[#This Row],[Fecha de Asignación]]-Entradas[[#This Row],[Fecha de Ingreso]]</f>
        <v>10</v>
      </c>
      <c r="G91" s="1" t="s">
        <v>283</v>
      </c>
      <c r="H91" s="22" t="e">
        <f>Entradas[[#This Row],[Fecha de Liberación]]-Entradas[[#This Row],[Fecha de Ingreso]]</f>
        <v>#VALUE!</v>
      </c>
      <c r="I91" s="1">
        <v>42942</v>
      </c>
      <c r="J91"/>
    </row>
    <row r="92" spans="1:10" ht="18" x14ac:dyDescent="0.25">
      <c r="A92" s="3" t="s">
        <v>38</v>
      </c>
      <c r="B92" s="3" t="s">
        <v>271</v>
      </c>
      <c r="C92" s="3" t="s">
        <v>13</v>
      </c>
      <c r="D92" s="1">
        <v>42923</v>
      </c>
      <c r="E92" s="1">
        <v>42933</v>
      </c>
      <c r="F92" s="22">
        <f>Entradas[[#This Row],[Fecha de Asignación]]-Entradas[[#This Row],[Fecha de Ingreso]]</f>
        <v>10</v>
      </c>
      <c r="G92" s="1" t="s">
        <v>267</v>
      </c>
      <c r="H92" s="22" t="e">
        <f>Entradas[[#This Row],[Fecha de Liberación]]-Entradas[[#This Row],[Fecha de Ingreso]]</f>
        <v>#VALUE!</v>
      </c>
      <c r="I92" s="1">
        <v>42938</v>
      </c>
      <c r="J92"/>
    </row>
    <row r="93" spans="1:10" ht="18" x14ac:dyDescent="0.25">
      <c r="A93" s="3" t="s">
        <v>38</v>
      </c>
      <c r="B93" s="3" t="s">
        <v>290</v>
      </c>
      <c r="C93" s="3" t="s">
        <v>6</v>
      </c>
      <c r="D93" s="1">
        <v>42923</v>
      </c>
      <c r="E93" s="1">
        <v>42928</v>
      </c>
      <c r="F93" s="22">
        <f>Entradas[[#This Row],[Fecha de Asignación]]-Entradas[[#This Row],[Fecha de Ingreso]]</f>
        <v>5</v>
      </c>
      <c r="G93" s="1">
        <v>42936</v>
      </c>
      <c r="H93" s="22">
        <f>Entradas[[#This Row],[Fecha de Liberación]]-Entradas[[#This Row],[Fecha de Ingreso]]</f>
        <v>13</v>
      </c>
      <c r="I93" s="1">
        <v>42958</v>
      </c>
      <c r="J93"/>
    </row>
    <row r="94" spans="1:10" ht="18" x14ac:dyDescent="0.25">
      <c r="A94" s="3" t="s">
        <v>38</v>
      </c>
      <c r="B94" s="3" t="s">
        <v>291</v>
      </c>
      <c r="C94" s="3" t="s">
        <v>6</v>
      </c>
      <c r="D94" s="1">
        <v>42923</v>
      </c>
      <c r="E94" s="1">
        <v>42928</v>
      </c>
      <c r="F94" s="22">
        <f>Entradas[[#This Row],[Fecha de Asignación]]-Entradas[[#This Row],[Fecha de Ingreso]]</f>
        <v>5</v>
      </c>
      <c r="G94" s="1" t="s">
        <v>267</v>
      </c>
      <c r="H94" s="22" t="e">
        <f>Entradas[[#This Row],[Fecha de Liberación]]-Entradas[[#This Row],[Fecha de Ingreso]]</f>
        <v>#VALUE!</v>
      </c>
      <c r="I94" s="1">
        <v>42938</v>
      </c>
      <c r="J94"/>
    </row>
    <row r="95" spans="1:10" ht="18" x14ac:dyDescent="0.25">
      <c r="A95" s="3" t="s">
        <v>38</v>
      </c>
      <c r="B95" s="3" t="s">
        <v>288</v>
      </c>
      <c r="C95" s="3" t="s">
        <v>13</v>
      </c>
      <c r="D95" s="1">
        <v>42923</v>
      </c>
      <c r="E95" s="1">
        <v>42933</v>
      </c>
      <c r="F95" s="22">
        <f>Entradas[[#This Row],[Fecha de Asignación]]-Entradas[[#This Row],[Fecha de Ingreso]]</f>
        <v>10</v>
      </c>
      <c r="G95" s="1" t="s">
        <v>283</v>
      </c>
      <c r="H95" s="22" t="e">
        <f>Entradas[[#This Row],[Fecha de Liberación]]-Entradas[[#This Row],[Fecha de Ingreso]]</f>
        <v>#VALUE!</v>
      </c>
      <c r="I95" s="1">
        <v>42945</v>
      </c>
      <c r="J95"/>
    </row>
    <row r="96" spans="1:10" ht="18" x14ac:dyDescent="0.25">
      <c r="A96" s="3" t="s">
        <v>38</v>
      </c>
      <c r="B96" s="3" t="s">
        <v>290</v>
      </c>
      <c r="C96" s="3" t="s">
        <v>37</v>
      </c>
      <c r="D96" s="1">
        <v>42923</v>
      </c>
      <c r="E96" s="1">
        <v>42933</v>
      </c>
      <c r="F96" s="22">
        <f>Entradas[[#This Row],[Fecha de Asignación]]-Entradas[[#This Row],[Fecha de Ingreso]]</f>
        <v>10</v>
      </c>
      <c r="G96" s="1" t="s">
        <v>283</v>
      </c>
      <c r="H96" s="22" t="e">
        <f>Entradas[[#This Row],[Fecha de Liberación]]-Entradas[[#This Row],[Fecha de Ingreso]]</f>
        <v>#VALUE!</v>
      </c>
      <c r="I96" s="1">
        <v>42942</v>
      </c>
      <c r="J96"/>
    </row>
    <row r="97" spans="1:10" x14ac:dyDescent="0.25">
      <c r="A97" s="3" t="s">
        <v>211</v>
      </c>
      <c r="B97" s="3" t="s">
        <v>287</v>
      </c>
      <c r="C97" s="3" t="s">
        <v>37</v>
      </c>
      <c r="D97" s="1">
        <v>42923</v>
      </c>
      <c r="E97" s="1">
        <v>42933</v>
      </c>
      <c r="F97" s="22">
        <f>Entradas[[#This Row],[Fecha de Asignación]]-Entradas[[#This Row],[Fecha de Ingreso]]</f>
        <v>10</v>
      </c>
      <c r="G97" s="1" t="s">
        <v>283</v>
      </c>
      <c r="H97" s="22" t="e">
        <f>Entradas[[#This Row],[Fecha de Liberación]]-Entradas[[#This Row],[Fecha de Ingreso]]</f>
        <v>#VALUE!</v>
      </c>
      <c r="I97" s="1">
        <v>42942</v>
      </c>
      <c r="J97"/>
    </row>
    <row r="98" spans="1:10" x14ac:dyDescent="0.25">
      <c r="A98" s="3" t="s">
        <v>228</v>
      </c>
      <c r="B98" s="3" t="s">
        <v>292</v>
      </c>
      <c r="C98" s="3" t="s">
        <v>37</v>
      </c>
      <c r="D98" s="1">
        <v>42923</v>
      </c>
      <c r="E98" s="1">
        <v>42931</v>
      </c>
      <c r="F98" s="22">
        <f>Entradas[[#This Row],[Fecha de Asignación]]-Entradas[[#This Row],[Fecha de Ingreso]]</f>
        <v>8</v>
      </c>
      <c r="G98" s="1">
        <v>42949</v>
      </c>
      <c r="H98" s="22">
        <f>Entradas[[#This Row],[Fecha de Liberación]]-Entradas[[#This Row],[Fecha de Ingreso]]</f>
        <v>26</v>
      </c>
      <c r="I98" s="1">
        <v>42964</v>
      </c>
      <c r="J98"/>
    </row>
    <row r="99" spans="1:10" ht="18" x14ac:dyDescent="0.25">
      <c r="A99" s="3" t="s">
        <v>62</v>
      </c>
      <c r="B99" s="3"/>
      <c r="C99" s="3" t="s">
        <v>6</v>
      </c>
      <c r="D99" s="1">
        <v>42923</v>
      </c>
      <c r="E99" s="1" t="s">
        <v>276</v>
      </c>
      <c r="F99" s="22" t="e">
        <f>Entradas[[#This Row],[Fecha de Asignación]]-Entradas[[#This Row],[Fecha de Ingreso]]</f>
        <v>#VALUE!</v>
      </c>
      <c r="G99" s="1"/>
      <c r="H99" s="22">
        <f>Entradas[[#This Row],[Fecha de Liberación]]-Entradas[[#This Row],[Fecha de Ingreso]]</f>
        <v>-42923</v>
      </c>
      <c r="I99" s="1">
        <v>42928</v>
      </c>
      <c r="J99"/>
    </row>
    <row r="100" spans="1:10" ht="18" x14ac:dyDescent="0.25">
      <c r="A100" s="3" t="s">
        <v>62</v>
      </c>
      <c r="C100" s="3" t="s">
        <v>6</v>
      </c>
      <c r="D100" s="1">
        <v>42923</v>
      </c>
      <c r="E100" s="1" t="s">
        <v>276</v>
      </c>
      <c r="F100" s="22" t="e">
        <f>Entradas[[#This Row],[Fecha de Asignación]]-Entradas[[#This Row],[Fecha de Ingreso]]</f>
        <v>#VALUE!</v>
      </c>
      <c r="G100" s="1"/>
      <c r="H100" s="22">
        <f>Entradas[[#This Row],[Fecha de Liberación]]-Entradas[[#This Row],[Fecha de Ingreso]]</f>
        <v>-42923</v>
      </c>
      <c r="I100" s="1">
        <v>42937</v>
      </c>
      <c r="J100"/>
    </row>
    <row r="101" spans="1:10" ht="18" x14ac:dyDescent="0.25">
      <c r="A101" s="3" t="s">
        <v>62</v>
      </c>
      <c r="B101" s="3" t="s">
        <v>293</v>
      </c>
      <c r="C101" s="3" t="s">
        <v>6</v>
      </c>
      <c r="D101" s="1">
        <v>42923</v>
      </c>
      <c r="E101" s="1">
        <v>42927</v>
      </c>
      <c r="F101" s="22">
        <f>Entradas[[#This Row],[Fecha de Asignación]]-Entradas[[#This Row],[Fecha de Ingreso]]</f>
        <v>4</v>
      </c>
      <c r="G101" s="1" t="s">
        <v>267</v>
      </c>
      <c r="H101" s="22" t="e">
        <f>Entradas[[#This Row],[Fecha de Liberación]]-Entradas[[#This Row],[Fecha de Ingreso]]</f>
        <v>#VALUE!</v>
      </c>
      <c r="I101" s="1">
        <v>42970</v>
      </c>
      <c r="J101"/>
    </row>
    <row r="102" spans="1:10" ht="18" x14ac:dyDescent="0.25">
      <c r="A102" s="3" t="s">
        <v>62</v>
      </c>
      <c r="C102" s="3" t="s">
        <v>6</v>
      </c>
      <c r="D102" s="1">
        <v>42923</v>
      </c>
      <c r="E102" s="1" t="s">
        <v>276</v>
      </c>
      <c r="F102" s="22" t="e">
        <f>Entradas[[#This Row],[Fecha de Asignación]]-Entradas[[#This Row],[Fecha de Ingreso]]</f>
        <v>#VALUE!</v>
      </c>
      <c r="G102" s="1"/>
      <c r="H102" s="22">
        <f>Entradas[[#This Row],[Fecha de Liberación]]-Entradas[[#This Row],[Fecha de Ingreso]]</f>
        <v>-42923</v>
      </c>
      <c r="I102" s="1">
        <v>42928</v>
      </c>
      <c r="J102"/>
    </row>
    <row r="103" spans="1:10" ht="18" x14ac:dyDescent="0.25">
      <c r="A103" s="3" t="s">
        <v>62</v>
      </c>
      <c r="B103" s="3" t="s">
        <v>43</v>
      </c>
      <c r="C103" s="3" t="s">
        <v>13</v>
      </c>
      <c r="D103" s="1">
        <v>42924</v>
      </c>
      <c r="E103" s="1">
        <v>42933</v>
      </c>
      <c r="F103" s="22">
        <f>Entradas[[#This Row],[Fecha de Asignación]]-Entradas[[#This Row],[Fecha de Ingreso]]</f>
        <v>9</v>
      </c>
      <c r="G103" s="1">
        <v>42949</v>
      </c>
      <c r="H103" s="22">
        <f>Entradas[[#This Row],[Fecha de Liberación]]-Entradas[[#This Row],[Fecha de Ingreso]]</f>
        <v>25</v>
      </c>
      <c r="I103" s="1"/>
      <c r="J103"/>
    </row>
    <row r="104" spans="1:10" x14ac:dyDescent="0.25">
      <c r="A104" s="3" t="s">
        <v>62</v>
      </c>
      <c r="B104" s="3" t="s">
        <v>42</v>
      </c>
      <c r="C104" s="3" t="s">
        <v>37</v>
      </c>
      <c r="D104" s="1">
        <v>42924</v>
      </c>
      <c r="E104" s="1">
        <v>42942</v>
      </c>
      <c r="F104" s="22">
        <f>Entradas[[#This Row],[Fecha de Asignación]]-Entradas[[#This Row],[Fecha de Ingreso]]</f>
        <v>18</v>
      </c>
      <c r="G104" s="1">
        <v>42947</v>
      </c>
      <c r="H104" s="22">
        <f>Entradas[[#This Row],[Fecha de Liberación]]-Entradas[[#This Row],[Fecha de Ingreso]]</f>
        <v>23</v>
      </c>
      <c r="I104" s="1"/>
      <c r="J104"/>
    </row>
    <row r="105" spans="1:10" ht="18" x14ac:dyDescent="0.25">
      <c r="A105" s="3" t="s">
        <v>258</v>
      </c>
      <c r="B105" s="3" t="s">
        <v>28</v>
      </c>
      <c r="C105" s="3" t="s">
        <v>6</v>
      </c>
      <c r="D105" s="1">
        <v>42924</v>
      </c>
      <c r="E105" s="1">
        <v>42930</v>
      </c>
      <c r="F105" s="22">
        <f>Entradas[[#This Row],[Fecha de Asignación]]-Entradas[[#This Row],[Fecha de Ingreso]]</f>
        <v>6</v>
      </c>
      <c r="G105" s="1">
        <v>42958</v>
      </c>
      <c r="H105" s="22">
        <f>Entradas[[#This Row],[Fecha de Liberación]]-Entradas[[#This Row],[Fecha de Ingreso]]</f>
        <v>34</v>
      </c>
      <c r="I105" s="1"/>
      <c r="J105"/>
    </row>
    <row r="106" spans="1:10" ht="18" x14ac:dyDescent="0.25">
      <c r="A106" s="3" t="s">
        <v>67</v>
      </c>
      <c r="B106" s="3" t="s">
        <v>100</v>
      </c>
      <c r="C106" s="3" t="s">
        <v>6</v>
      </c>
      <c r="D106" s="1">
        <v>42924</v>
      </c>
      <c r="E106" s="1">
        <v>42931</v>
      </c>
      <c r="F106" s="22">
        <f>Entradas[[#This Row],[Fecha de Asignación]]-Entradas[[#This Row],[Fecha de Ingreso]]</f>
        <v>7</v>
      </c>
      <c r="G106" s="1">
        <v>42945</v>
      </c>
      <c r="H106" s="22">
        <f>Entradas[[#This Row],[Fecha de Liberación]]-Entradas[[#This Row],[Fecha de Ingreso]]</f>
        <v>21</v>
      </c>
      <c r="I106" s="1"/>
      <c r="J106"/>
    </row>
    <row r="107" spans="1:10" ht="18" x14ac:dyDescent="0.25">
      <c r="A107" s="3" t="s">
        <v>183</v>
      </c>
      <c r="B107" s="3" t="s">
        <v>46</v>
      </c>
      <c r="C107" s="3" t="s">
        <v>37</v>
      </c>
      <c r="D107" s="1">
        <v>42924</v>
      </c>
      <c r="E107" s="1">
        <v>42933</v>
      </c>
      <c r="F107" s="22">
        <f>Entradas[[#This Row],[Fecha de Asignación]]-Entradas[[#This Row],[Fecha de Ingreso]]</f>
        <v>9</v>
      </c>
      <c r="G107" s="1">
        <v>42945</v>
      </c>
      <c r="H107" s="22">
        <f>Entradas[[#This Row],[Fecha de Liberación]]-Entradas[[#This Row],[Fecha de Ingreso]]</f>
        <v>21</v>
      </c>
      <c r="I107" s="1"/>
      <c r="J107"/>
    </row>
    <row r="108" spans="1:10" ht="18" x14ac:dyDescent="0.25">
      <c r="A108" s="3" t="s">
        <v>233</v>
      </c>
      <c r="B108" s="3" t="s">
        <v>51</v>
      </c>
      <c r="C108" s="3" t="s">
        <v>37</v>
      </c>
      <c r="D108" s="1">
        <v>42924</v>
      </c>
      <c r="E108" s="1">
        <v>42933</v>
      </c>
      <c r="F108" s="22">
        <f>Entradas[[#This Row],[Fecha de Asignación]]-Entradas[[#This Row],[Fecha de Ingreso]]</f>
        <v>9</v>
      </c>
      <c r="G108" s="1">
        <v>42948</v>
      </c>
      <c r="H108" s="22">
        <f>Entradas[[#This Row],[Fecha de Liberación]]-Entradas[[#This Row],[Fecha de Ingreso]]</f>
        <v>24</v>
      </c>
      <c r="I108" s="1"/>
      <c r="J108"/>
    </row>
    <row r="109" spans="1:10" x14ac:dyDescent="0.25">
      <c r="A109" s="3" t="s">
        <v>173</v>
      </c>
      <c r="B109" s="3" t="s">
        <v>45</v>
      </c>
      <c r="C109" s="3" t="s">
        <v>37</v>
      </c>
      <c r="D109" s="1">
        <v>42924</v>
      </c>
      <c r="E109" s="1">
        <v>42933</v>
      </c>
      <c r="F109" s="22">
        <f>Entradas[[#This Row],[Fecha de Asignación]]-Entradas[[#This Row],[Fecha de Ingreso]]</f>
        <v>9</v>
      </c>
      <c r="G109" s="1">
        <v>42952</v>
      </c>
      <c r="H109" s="22">
        <f>Entradas[[#This Row],[Fecha de Liberación]]-Entradas[[#This Row],[Fecha de Ingreso]]</f>
        <v>28</v>
      </c>
      <c r="I109" s="1"/>
      <c r="J109"/>
    </row>
    <row r="110" spans="1:10" ht="18" x14ac:dyDescent="0.25">
      <c r="A110" s="3" t="s">
        <v>157</v>
      </c>
      <c r="B110" s="3" t="s">
        <v>104</v>
      </c>
      <c r="C110" s="3" t="s">
        <v>6</v>
      </c>
      <c r="D110" s="1">
        <v>42924</v>
      </c>
      <c r="E110" s="1">
        <v>42931</v>
      </c>
      <c r="F110" s="22">
        <f>Entradas[[#This Row],[Fecha de Asignación]]-Entradas[[#This Row],[Fecha de Ingreso]]</f>
        <v>7</v>
      </c>
      <c r="G110" s="1">
        <v>42936</v>
      </c>
      <c r="H110" s="22">
        <f>Entradas[[#This Row],[Fecha de Liberación]]-Entradas[[#This Row],[Fecha de Ingreso]]</f>
        <v>12</v>
      </c>
      <c r="I110" s="1"/>
      <c r="J110"/>
    </row>
    <row r="111" spans="1:10" ht="18" x14ac:dyDescent="0.25">
      <c r="A111" s="3" t="s">
        <v>118</v>
      </c>
      <c r="B111" s="3" t="s">
        <v>60</v>
      </c>
      <c r="C111" s="3" t="s">
        <v>13</v>
      </c>
      <c r="D111" s="1">
        <v>42924</v>
      </c>
      <c r="E111" s="1">
        <v>42933</v>
      </c>
      <c r="F111" s="22">
        <f>Entradas[[#This Row],[Fecha de Asignación]]-Entradas[[#This Row],[Fecha de Ingreso]]</f>
        <v>9</v>
      </c>
      <c r="G111" s="1" t="s">
        <v>283</v>
      </c>
      <c r="H111" s="22" t="e">
        <f>Entradas[[#This Row],[Fecha de Liberación]]-Entradas[[#This Row],[Fecha de Ingreso]]</f>
        <v>#VALUE!</v>
      </c>
      <c r="I111" s="1">
        <v>42943</v>
      </c>
      <c r="J111"/>
    </row>
    <row r="112" spans="1:10" ht="18" x14ac:dyDescent="0.25">
      <c r="A112" s="3" t="s">
        <v>118</v>
      </c>
      <c r="B112" s="3" t="s">
        <v>294</v>
      </c>
      <c r="C112" s="3" t="s">
        <v>6</v>
      </c>
      <c r="D112" s="1">
        <v>42924</v>
      </c>
      <c r="E112" s="1">
        <v>42933</v>
      </c>
      <c r="F112" s="22">
        <f>Entradas[[#This Row],[Fecha de Asignación]]-Entradas[[#This Row],[Fecha de Ingreso]]</f>
        <v>9</v>
      </c>
      <c r="G112" s="1" t="s">
        <v>283</v>
      </c>
      <c r="H112" s="22" t="e">
        <f>Entradas[[#This Row],[Fecha de Liberación]]-Entradas[[#This Row],[Fecha de Ingreso]]</f>
        <v>#VALUE!</v>
      </c>
      <c r="I112" s="1">
        <v>42950</v>
      </c>
      <c r="J112"/>
    </row>
    <row r="113" spans="1:10" ht="18" x14ac:dyDescent="0.25">
      <c r="A113" s="3" t="s">
        <v>93</v>
      </c>
      <c r="C113" s="3" t="s">
        <v>6</v>
      </c>
      <c r="D113" s="1">
        <v>42924</v>
      </c>
      <c r="E113" s="1" t="s">
        <v>276</v>
      </c>
      <c r="F113" s="22" t="e">
        <f>Entradas[[#This Row],[Fecha de Asignación]]-Entradas[[#This Row],[Fecha de Ingreso]]</f>
        <v>#VALUE!</v>
      </c>
      <c r="G113" s="1"/>
      <c r="H113" s="22">
        <f>Entradas[[#This Row],[Fecha de Liberación]]-Entradas[[#This Row],[Fecha de Ingreso]]</f>
        <v>-42924</v>
      </c>
      <c r="I113" s="1">
        <v>42936</v>
      </c>
      <c r="J113"/>
    </row>
    <row r="114" spans="1:10" ht="18" x14ac:dyDescent="0.25">
      <c r="A114" s="3" t="s">
        <v>93</v>
      </c>
      <c r="C114" s="3" t="s">
        <v>6</v>
      </c>
      <c r="D114" s="1">
        <v>42924</v>
      </c>
      <c r="E114" s="1" t="s">
        <v>276</v>
      </c>
      <c r="F114" s="22" t="e">
        <f>Entradas[[#This Row],[Fecha de Asignación]]-Entradas[[#This Row],[Fecha de Ingreso]]</f>
        <v>#VALUE!</v>
      </c>
      <c r="G114" s="1"/>
      <c r="H114" s="22">
        <f>Entradas[[#This Row],[Fecha de Liberación]]-Entradas[[#This Row],[Fecha de Ingreso]]</f>
        <v>-42924</v>
      </c>
      <c r="I114" s="1">
        <v>42936</v>
      </c>
      <c r="J114"/>
    </row>
    <row r="115" spans="1:10" ht="18" x14ac:dyDescent="0.25">
      <c r="A115" s="3" t="s">
        <v>93</v>
      </c>
      <c r="B115" s="3" t="s">
        <v>295</v>
      </c>
      <c r="C115" s="3" t="s">
        <v>6</v>
      </c>
      <c r="D115" s="1">
        <v>42924</v>
      </c>
      <c r="E115" s="1">
        <v>42932</v>
      </c>
      <c r="F115" s="22">
        <f>Entradas[[#This Row],[Fecha de Asignación]]-Entradas[[#This Row],[Fecha de Ingreso]]</f>
        <v>8</v>
      </c>
      <c r="G115" s="1">
        <v>42942</v>
      </c>
      <c r="H115" s="22">
        <f>Entradas[[#This Row],[Fecha de Liberación]]-Entradas[[#This Row],[Fecha de Ingreso]]</f>
        <v>18</v>
      </c>
      <c r="I115" s="1">
        <v>42952</v>
      </c>
      <c r="J115"/>
    </row>
    <row r="116" spans="1:10" ht="18" x14ac:dyDescent="0.25">
      <c r="A116" s="3" t="s">
        <v>93</v>
      </c>
      <c r="B116" s="3" t="s">
        <v>271</v>
      </c>
      <c r="C116" s="3" t="s">
        <v>37</v>
      </c>
      <c r="D116" s="1">
        <v>42924</v>
      </c>
      <c r="E116" s="1">
        <v>42933</v>
      </c>
      <c r="F116" s="22">
        <f>Entradas[[#This Row],[Fecha de Asignación]]-Entradas[[#This Row],[Fecha de Ingreso]]</f>
        <v>9</v>
      </c>
      <c r="G116" s="1">
        <v>42945</v>
      </c>
      <c r="H116" s="22">
        <f>Entradas[[#This Row],[Fecha de Liberación]]-Entradas[[#This Row],[Fecha de Ingreso]]</f>
        <v>21</v>
      </c>
      <c r="I116" s="1">
        <v>42950</v>
      </c>
      <c r="J116"/>
    </row>
    <row r="117" spans="1:10" ht="18" x14ac:dyDescent="0.25">
      <c r="A117" s="3" t="s">
        <v>203</v>
      </c>
      <c r="B117" s="3" t="s">
        <v>296</v>
      </c>
      <c r="C117" s="3" t="s">
        <v>6</v>
      </c>
      <c r="D117" s="1">
        <v>42924</v>
      </c>
      <c r="E117" s="1">
        <v>42936</v>
      </c>
      <c r="F117" s="22">
        <f>Entradas[[#This Row],[Fecha de Asignación]]-Entradas[[#This Row],[Fecha de Ingreso]]</f>
        <v>12</v>
      </c>
      <c r="G117" s="1">
        <v>42943</v>
      </c>
      <c r="H117" s="22">
        <f>Entradas[[#This Row],[Fecha de Liberación]]-Entradas[[#This Row],[Fecha de Ingreso]]</f>
        <v>19</v>
      </c>
      <c r="I117" s="1">
        <v>42968</v>
      </c>
      <c r="J117"/>
    </row>
    <row r="118" spans="1:10" ht="18" x14ac:dyDescent="0.25">
      <c r="A118" s="3" t="s">
        <v>41</v>
      </c>
      <c r="B118" s="3" t="s">
        <v>290</v>
      </c>
      <c r="C118" s="3" t="s">
        <v>37</v>
      </c>
      <c r="D118" s="1">
        <v>42924</v>
      </c>
      <c r="E118" s="1">
        <v>42933</v>
      </c>
      <c r="F118" s="22">
        <f>Entradas[[#This Row],[Fecha de Asignación]]-Entradas[[#This Row],[Fecha de Ingreso]]</f>
        <v>9</v>
      </c>
      <c r="G118" s="1">
        <v>42941</v>
      </c>
      <c r="H118" s="22">
        <f>Entradas[[#This Row],[Fecha de Liberación]]-Entradas[[#This Row],[Fecha de Ingreso]]</f>
        <v>17</v>
      </c>
      <c r="I118" s="1">
        <v>42950</v>
      </c>
      <c r="J118"/>
    </row>
    <row r="119" spans="1:10" x14ac:dyDescent="0.25">
      <c r="A119" s="3" t="s">
        <v>263</v>
      </c>
      <c r="B119" s="3" t="s">
        <v>297</v>
      </c>
      <c r="C119" s="3" t="s">
        <v>37</v>
      </c>
      <c r="D119" s="1">
        <v>42924</v>
      </c>
      <c r="E119" s="1">
        <v>42931</v>
      </c>
      <c r="F119" s="22">
        <f>Entradas[[#This Row],[Fecha de Asignación]]-Entradas[[#This Row],[Fecha de Ingreso]]</f>
        <v>7</v>
      </c>
      <c r="G119" s="1" t="s">
        <v>267</v>
      </c>
      <c r="H119" s="22" t="e">
        <f>Entradas[[#This Row],[Fecha de Liberación]]-Entradas[[#This Row],[Fecha de Ingreso]]</f>
        <v>#VALUE!</v>
      </c>
      <c r="I119" s="1">
        <v>42950</v>
      </c>
      <c r="J119"/>
    </row>
    <row r="120" spans="1:10" ht="18" x14ac:dyDescent="0.25">
      <c r="A120" s="3" t="s">
        <v>86</v>
      </c>
      <c r="C120" s="3" t="s">
        <v>6</v>
      </c>
      <c r="D120" s="1">
        <v>42924</v>
      </c>
      <c r="E120" s="1" t="s">
        <v>276</v>
      </c>
      <c r="F120" s="22" t="e">
        <f>Entradas[[#This Row],[Fecha de Asignación]]-Entradas[[#This Row],[Fecha de Ingreso]]</f>
        <v>#VALUE!</v>
      </c>
      <c r="G120" s="1"/>
      <c r="H120" s="22">
        <f>Entradas[[#This Row],[Fecha de Liberación]]-Entradas[[#This Row],[Fecha de Ingreso]]</f>
        <v>-42924</v>
      </c>
      <c r="I120" s="1">
        <v>42933</v>
      </c>
      <c r="J120"/>
    </row>
    <row r="121" spans="1:10" x14ac:dyDescent="0.25">
      <c r="A121" s="3" t="s">
        <v>86</v>
      </c>
      <c r="B121" s="3" t="s">
        <v>298</v>
      </c>
      <c r="C121" s="3" t="s">
        <v>37</v>
      </c>
      <c r="D121" s="1">
        <v>42924</v>
      </c>
      <c r="E121" s="1">
        <v>42935</v>
      </c>
      <c r="F121" s="22">
        <f>Entradas[[#This Row],[Fecha de Asignación]]-Entradas[[#This Row],[Fecha de Ingreso]]</f>
        <v>11</v>
      </c>
      <c r="G121" s="1">
        <v>42954</v>
      </c>
      <c r="H121" s="22">
        <f>Entradas[[#This Row],[Fecha de Liberación]]-Entradas[[#This Row],[Fecha de Ingreso]]</f>
        <v>30</v>
      </c>
      <c r="I121" s="1">
        <v>42969</v>
      </c>
      <c r="J121"/>
    </row>
    <row r="122" spans="1:10" ht="18" x14ac:dyDescent="0.25">
      <c r="A122" s="3" t="s">
        <v>86</v>
      </c>
      <c r="B122" s="3" t="s">
        <v>299</v>
      </c>
      <c r="C122" s="3" t="s">
        <v>6</v>
      </c>
      <c r="D122" s="1">
        <v>42924</v>
      </c>
      <c r="E122" s="1">
        <v>42933</v>
      </c>
      <c r="F122" s="22">
        <f>Entradas[[#This Row],[Fecha de Asignación]]-Entradas[[#This Row],[Fecha de Ingreso]]</f>
        <v>9</v>
      </c>
      <c r="G122" s="1" t="s">
        <v>267</v>
      </c>
      <c r="H122" s="22" t="e">
        <f>Entradas[[#This Row],[Fecha de Liberación]]-Entradas[[#This Row],[Fecha de Ingreso]]</f>
        <v>#VALUE!</v>
      </c>
      <c r="I122" s="1">
        <v>42941</v>
      </c>
      <c r="J122"/>
    </row>
    <row r="123" spans="1:10" x14ac:dyDescent="0.25">
      <c r="A123" s="3" t="s">
        <v>86</v>
      </c>
      <c r="B123" s="3" t="s">
        <v>48</v>
      </c>
      <c r="C123" s="3" t="s">
        <v>37</v>
      </c>
      <c r="D123" s="1">
        <v>42926</v>
      </c>
      <c r="E123" s="1">
        <v>42935</v>
      </c>
      <c r="F123" s="22">
        <f>Entradas[[#This Row],[Fecha de Asignación]]-Entradas[[#This Row],[Fecha de Ingreso]]</f>
        <v>9</v>
      </c>
      <c r="G123" s="1">
        <v>42939</v>
      </c>
      <c r="H123" s="22">
        <f>Entradas[[#This Row],[Fecha de Liberación]]-Entradas[[#This Row],[Fecha de Ingreso]]</f>
        <v>13</v>
      </c>
      <c r="I123" s="1"/>
      <c r="J123"/>
    </row>
    <row r="124" spans="1:10" ht="18" x14ac:dyDescent="0.25">
      <c r="A124" s="3" t="s">
        <v>86</v>
      </c>
      <c r="B124" s="3" t="s">
        <v>87</v>
      </c>
      <c r="C124" s="3" t="s">
        <v>6</v>
      </c>
      <c r="D124" s="1">
        <v>42926</v>
      </c>
      <c r="E124" s="1">
        <v>42930</v>
      </c>
      <c r="F124" s="22">
        <f>Entradas[[#This Row],[Fecha de Asignación]]-Entradas[[#This Row],[Fecha de Ingreso]]</f>
        <v>4</v>
      </c>
      <c r="G124" s="1">
        <v>42934</v>
      </c>
      <c r="H124" s="22">
        <f>Entradas[[#This Row],[Fecha de Liberación]]-Entradas[[#This Row],[Fecha de Ingreso]]</f>
        <v>8</v>
      </c>
      <c r="I124" s="1"/>
      <c r="J124"/>
    </row>
    <row r="125" spans="1:10" ht="18" x14ac:dyDescent="0.25">
      <c r="A125" s="3" t="s">
        <v>86</v>
      </c>
      <c r="C125" s="3" t="s">
        <v>6</v>
      </c>
      <c r="D125" s="1">
        <v>42926</v>
      </c>
      <c r="E125" s="1" t="s">
        <v>276</v>
      </c>
      <c r="F125" s="22" t="e">
        <f>Entradas[[#This Row],[Fecha de Asignación]]-Entradas[[#This Row],[Fecha de Ingreso]]</f>
        <v>#VALUE!</v>
      </c>
      <c r="G125" s="1"/>
      <c r="H125" s="22">
        <f>Entradas[[#This Row],[Fecha de Liberación]]-Entradas[[#This Row],[Fecha de Ingreso]]</f>
        <v>-42926</v>
      </c>
      <c r="I125" s="1">
        <v>42933</v>
      </c>
      <c r="J125"/>
    </row>
    <row r="126" spans="1:10" ht="18" x14ac:dyDescent="0.25">
      <c r="A126" s="3" t="s">
        <v>241</v>
      </c>
      <c r="B126" s="3" t="s">
        <v>277</v>
      </c>
      <c r="C126" s="3" t="s">
        <v>37</v>
      </c>
      <c r="D126" s="1">
        <v>42926</v>
      </c>
      <c r="E126" s="1">
        <v>42940</v>
      </c>
      <c r="F126" s="22">
        <f>Entradas[[#This Row],[Fecha de Asignación]]-Entradas[[#This Row],[Fecha de Ingreso]]</f>
        <v>14</v>
      </c>
      <c r="G126" s="1" t="s">
        <v>267</v>
      </c>
      <c r="H126" s="22" t="e">
        <f>Entradas[[#This Row],[Fecha de Liberación]]-Entradas[[#This Row],[Fecha de Ingreso]]</f>
        <v>#VALUE!</v>
      </c>
      <c r="I126" s="1">
        <v>42948</v>
      </c>
      <c r="J126"/>
    </row>
    <row r="127" spans="1:10" ht="18" x14ac:dyDescent="0.25">
      <c r="A127" s="3" t="s">
        <v>219</v>
      </c>
      <c r="B127" s="3" t="s">
        <v>292</v>
      </c>
      <c r="C127" s="3" t="s">
        <v>6</v>
      </c>
      <c r="D127" s="1">
        <v>42926</v>
      </c>
      <c r="E127" s="1">
        <v>42930</v>
      </c>
      <c r="F127" s="22">
        <f>Entradas[[#This Row],[Fecha de Asignación]]-Entradas[[#This Row],[Fecha de Ingreso]]</f>
        <v>4</v>
      </c>
      <c r="G127" s="1" t="s">
        <v>267</v>
      </c>
      <c r="H127" s="22" t="e">
        <f>Entradas[[#This Row],[Fecha de Liberación]]-Entradas[[#This Row],[Fecha de Ingreso]]</f>
        <v>#VALUE!</v>
      </c>
      <c r="I127" s="1">
        <v>42954</v>
      </c>
      <c r="J127"/>
    </row>
    <row r="128" spans="1:10" ht="18" x14ac:dyDescent="0.25">
      <c r="A128" s="3" t="s">
        <v>224</v>
      </c>
      <c r="B128" s="3" t="s">
        <v>274</v>
      </c>
      <c r="C128" s="3" t="s">
        <v>6</v>
      </c>
      <c r="D128" s="1">
        <v>42926</v>
      </c>
      <c r="E128" s="1">
        <v>42931</v>
      </c>
      <c r="F128" s="22">
        <f>Entradas[[#This Row],[Fecha de Asignación]]-Entradas[[#This Row],[Fecha de Ingreso]]</f>
        <v>5</v>
      </c>
      <c r="G128" s="1">
        <v>42937</v>
      </c>
      <c r="H128" s="22">
        <f>Entradas[[#This Row],[Fecha de Liberación]]-Entradas[[#This Row],[Fecha de Ingreso]]</f>
        <v>11</v>
      </c>
      <c r="I128" s="1">
        <v>42954</v>
      </c>
      <c r="J128"/>
    </row>
    <row r="129" spans="1:10" ht="18" x14ac:dyDescent="0.25">
      <c r="A129" s="3" t="s">
        <v>141</v>
      </c>
      <c r="B129" s="3" t="s">
        <v>19</v>
      </c>
      <c r="C129" s="3" t="s">
        <v>6</v>
      </c>
      <c r="D129" s="1">
        <v>42927</v>
      </c>
      <c r="E129" s="1">
        <v>42933</v>
      </c>
      <c r="F129" s="22">
        <f>Entradas[[#This Row],[Fecha de Asignación]]-Entradas[[#This Row],[Fecha de Ingreso]]</f>
        <v>6</v>
      </c>
      <c r="G129" s="1">
        <v>42940</v>
      </c>
      <c r="H129" s="22">
        <f>Entradas[[#This Row],[Fecha de Liberación]]-Entradas[[#This Row],[Fecha de Ingreso]]</f>
        <v>13</v>
      </c>
      <c r="I129" s="1"/>
      <c r="J129"/>
    </row>
    <row r="130" spans="1:10" ht="18" x14ac:dyDescent="0.25">
      <c r="A130" s="3" t="s">
        <v>141</v>
      </c>
      <c r="B130" s="3" t="s">
        <v>19</v>
      </c>
      <c r="C130" s="3" t="s">
        <v>6</v>
      </c>
      <c r="D130" s="1">
        <v>42927</v>
      </c>
      <c r="E130" s="1">
        <v>42933</v>
      </c>
      <c r="F130" s="22">
        <f>Entradas[[#This Row],[Fecha de Asignación]]-Entradas[[#This Row],[Fecha de Ingreso]]</f>
        <v>6</v>
      </c>
      <c r="G130" s="1">
        <v>42940</v>
      </c>
      <c r="H130" s="22">
        <f>Entradas[[#This Row],[Fecha de Liberación]]-Entradas[[#This Row],[Fecha de Ingreso]]</f>
        <v>13</v>
      </c>
      <c r="I130" s="1"/>
      <c r="J130"/>
    </row>
    <row r="131" spans="1:10" ht="18" x14ac:dyDescent="0.25">
      <c r="A131" s="3" t="s">
        <v>248</v>
      </c>
      <c r="B131" s="3" t="s">
        <v>95</v>
      </c>
      <c r="C131" s="3" t="s">
        <v>13</v>
      </c>
      <c r="D131" s="1">
        <v>42927</v>
      </c>
      <c r="E131" s="1">
        <v>42937</v>
      </c>
      <c r="F131" s="22">
        <f>Entradas[[#This Row],[Fecha de Asignación]]-Entradas[[#This Row],[Fecha de Ingreso]]</f>
        <v>10</v>
      </c>
      <c r="G131" s="1">
        <v>42950</v>
      </c>
      <c r="H131" s="22">
        <f>Entradas[[#This Row],[Fecha de Liberación]]-Entradas[[#This Row],[Fecha de Ingreso]]</f>
        <v>23</v>
      </c>
      <c r="I131" s="1"/>
      <c r="J131"/>
    </row>
    <row r="132" spans="1:10" ht="18" x14ac:dyDescent="0.25">
      <c r="A132" s="3" t="s">
        <v>146</v>
      </c>
      <c r="B132" s="3" t="s">
        <v>74</v>
      </c>
      <c r="C132" s="3" t="s">
        <v>6</v>
      </c>
      <c r="D132" s="1">
        <v>42927</v>
      </c>
      <c r="E132" s="1">
        <v>42933</v>
      </c>
      <c r="F132" s="22">
        <f>Entradas[[#This Row],[Fecha de Asignación]]-Entradas[[#This Row],[Fecha de Ingreso]]</f>
        <v>6</v>
      </c>
      <c r="G132" s="1">
        <v>42940</v>
      </c>
      <c r="H132" s="22">
        <f>Entradas[[#This Row],[Fecha de Liberación]]-Entradas[[#This Row],[Fecha de Ingreso]]</f>
        <v>13</v>
      </c>
      <c r="I132" s="1"/>
      <c r="J132"/>
    </row>
    <row r="133" spans="1:10" ht="18" x14ac:dyDescent="0.25">
      <c r="A133" s="3" t="s">
        <v>230</v>
      </c>
      <c r="B133" s="3" t="s">
        <v>72</v>
      </c>
      <c r="C133" s="3" t="s">
        <v>6</v>
      </c>
      <c r="D133" s="1">
        <v>42927</v>
      </c>
      <c r="E133" s="1">
        <v>42933</v>
      </c>
      <c r="F133" s="22">
        <f>Entradas[[#This Row],[Fecha de Asignación]]-Entradas[[#This Row],[Fecha de Ingreso]]</f>
        <v>6</v>
      </c>
      <c r="G133" s="1">
        <v>42940</v>
      </c>
      <c r="H133" s="22">
        <f>Entradas[[#This Row],[Fecha de Liberación]]-Entradas[[#This Row],[Fecha de Ingreso]]</f>
        <v>13</v>
      </c>
      <c r="I133" s="1"/>
      <c r="J133"/>
    </row>
    <row r="134" spans="1:10" ht="18" x14ac:dyDescent="0.25">
      <c r="A134" s="3" t="s">
        <v>251</v>
      </c>
      <c r="B134" s="3" t="s">
        <v>108</v>
      </c>
      <c r="C134" s="3" t="s">
        <v>13</v>
      </c>
      <c r="D134" s="1">
        <v>42927</v>
      </c>
      <c r="E134" s="1">
        <v>42937</v>
      </c>
      <c r="F134" s="22">
        <f>Entradas[[#This Row],[Fecha de Asignación]]-Entradas[[#This Row],[Fecha de Ingreso]]</f>
        <v>10</v>
      </c>
      <c r="G134" s="1">
        <v>42962</v>
      </c>
      <c r="H134" s="22">
        <f>Entradas[[#This Row],[Fecha de Liberación]]-Entradas[[#This Row],[Fecha de Ingreso]]</f>
        <v>35</v>
      </c>
      <c r="I134" s="1"/>
      <c r="J134"/>
    </row>
    <row r="135" spans="1:10" x14ac:dyDescent="0.25">
      <c r="A135" s="3" t="s">
        <v>208</v>
      </c>
      <c r="B135" s="3" t="s">
        <v>53</v>
      </c>
      <c r="C135" s="3" t="s">
        <v>13</v>
      </c>
      <c r="D135" s="1">
        <v>42927</v>
      </c>
      <c r="E135" s="1">
        <v>42931</v>
      </c>
      <c r="F135" s="22">
        <f>Entradas[[#This Row],[Fecha de Asignación]]-Entradas[[#This Row],[Fecha de Ingreso]]</f>
        <v>4</v>
      </c>
      <c r="G135" s="1">
        <v>42948</v>
      </c>
      <c r="H135" s="22">
        <f>Entradas[[#This Row],[Fecha de Liberación]]-Entradas[[#This Row],[Fecha de Ingreso]]</f>
        <v>21</v>
      </c>
      <c r="I135" s="1"/>
      <c r="J135"/>
    </row>
    <row r="136" spans="1:10" ht="18" x14ac:dyDescent="0.25">
      <c r="A136" s="3" t="s">
        <v>102</v>
      </c>
      <c r="B136" s="3" t="s">
        <v>111</v>
      </c>
      <c r="C136" s="3" t="s">
        <v>6</v>
      </c>
      <c r="D136" s="1">
        <v>42927</v>
      </c>
      <c r="E136" s="1">
        <v>42933</v>
      </c>
      <c r="F136" s="22">
        <f>Entradas[[#This Row],[Fecha de Asignación]]-Entradas[[#This Row],[Fecha de Ingreso]]</f>
        <v>6</v>
      </c>
      <c r="G136" s="1">
        <v>42958</v>
      </c>
      <c r="H136" s="22">
        <f>Entradas[[#This Row],[Fecha de Liberación]]-Entradas[[#This Row],[Fecha de Ingreso]]</f>
        <v>31</v>
      </c>
      <c r="I136" s="1"/>
      <c r="J136"/>
    </row>
    <row r="137" spans="1:10" ht="18" x14ac:dyDescent="0.25">
      <c r="A137" s="3" t="s">
        <v>102</v>
      </c>
      <c r="B137" s="3" t="s">
        <v>48</v>
      </c>
      <c r="C137" s="3" t="s">
        <v>6</v>
      </c>
      <c r="D137" s="1">
        <v>42927</v>
      </c>
      <c r="E137" s="1">
        <v>42935</v>
      </c>
      <c r="F137" s="22">
        <f>Entradas[[#This Row],[Fecha de Asignación]]-Entradas[[#This Row],[Fecha de Ingreso]]</f>
        <v>8</v>
      </c>
      <c r="G137" s="1">
        <v>42939</v>
      </c>
      <c r="H137" s="22">
        <f>Entradas[[#This Row],[Fecha de Liberación]]-Entradas[[#This Row],[Fecha de Ingreso]]</f>
        <v>12</v>
      </c>
      <c r="I137" s="1"/>
      <c r="J137"/>
    </row>
    <row r="138" spans="1:10" ht="18" x14ac:dyDescent="0.25">
      <c r="A138" s="3" t="s">
        <v>257</v>
      </c>
      <c r="B138" s="3" t="s">
        <v>114</v>
      </c>
      <c r="C138" s="3" t="s">
        <v>6</v>
      </c>
      <c r="D138" s="1">
        <v>42927</v>
      </c>
      <c r="E138" s="1">
        <v>42933</v>
      </c>
      <c r="F138" s="22">
        <f>Entradas[[#This Row],[Fecha de Asignación]]-Entradas[[#This Row],[Fecha de Ingreso]]</f>
        <v>6</v>
      </c>
      <c r="G138" s="1">
        <v>42950</v>
      </c>
      <c r="H138" s="22">
        <f>Entradas[[#This Row],[Fecha de Liberación]]-Entradas[[#This Row],[Fecha de Ingreso]]</f>
        <v>23</v>
      </c>
      <c r="I138" s="1"/>
      <c r="J138"/>
    </row>
    <row r="139" spans="1:10" ht="18" x14ac:dyDescent="0.25">
      <c r="A139" s="3" t="s">
        <v>103</v>
      </c>
      <c r="B139" s="3" t="s">
        <v>51</v>
      </c>
      <c r="C139" s="3" t="s">
        <v>6</v>
      </c>
      <c r="D139" s="1">
        <v>42927</v>
      </c>
      <c r="E139" s="1">
        <v>42933</v>
      </c>
      <c r="F139" s="22">
        <f>Entradas[[#This Row],[Fecha de Asignación]]-Entradas[[#This Row],[Fecha de Ingreso]]</f>
        <v>6</v>
      </c>
      <c r="G139" s="1">
        <v>42952</v>
      </c>
      <c r="H139" s="22">
        <f>Entradas[[#This Row],[Fecha de Liberación]]-Entradas[[#This Row],[Fecha de Ingreso]]</f>
        <v>25</v>
      </c>
      <c r="I139" s="1"/>
      <c r="J139"/>
    </row>
    <row r="140" spans="1:10" x14ac:dyDescent="0.25">
      <c r="A140" s="3" t="s">
        <v>103</v>
      </c>
      <c r="B140" s="3" t="s">
        <v>12</v>
      </c>
      <c r="C140" s="3" t="s">
        <v>37</v>
      </c>
      <c r="D140" s="1">
        <v>42927</v>
      </c>
      <c r="E140" s="1">
        <v>42931</v>
      </c>
      <c r="F140" s="22">
        <f>Entradas[[#This Row],[Fecha de Asignación]]-Entradas[[#This Row],[Fecha de Ingreso]]</f>
        <v>4</v>
      </c>
      <c r="G140" s="1">
        <v>42957</v>
      </c>
      <c r="H140" s="22">
        <f>Entradas[[#This Row],[Fecha de Liberación]]-Entradas[[#This Row],[Fecha de Ingreso]]</f>
        <v>30</v>
      </c>
      <c r="I140" s="1"/>
      <c r="J140"/>
    </row>
    <row r="141" spans="1:10" ht="18" x14ac:dyDescent="0.25">
      <c r="A141" s="3" t="s">
        <v>149</v>
      </c>
      <c r="B141" s="3" t="s">
        <v>290</v>
      </c>
      <c r="C141" s="3" t="s">
        <v>37</v>
      </c>
      <c r="D141" s="1">
        <v>42927</v>
      </c>
      <c r="E141" s="1">
        <v>42933</v>
      </c>
      <c r="F141" s="22">
        <f>Entradas[[#This Row],[Fecha de Asignación]]-Entradas[[#This Row],[Fecha de Ingreso]]</f>
        <v>6</v>
      </c>
      <c r="G141" s="1" t="s">
        <v>283</v>
      </c>
      <c r="H141" s="22" t="e">
        <f>Entradas[[#This Row],[Fecha de Liberación]]-Entradas[[#This Row],[Fecha de Ingreso]]</f>
        <v>#VALUE!</v>
      </c>
      <c r="I141" s="1">
        <v>42950</v>
      </c>
      <c r="J141"/>
    </row>
    <row r="142" spans="1:10" ht="18" x14ac:dyDescent="0.25">
      <c r="A142" s="3" t="s">
        <v>149</v>
      </c>
      <c r="B142" s="3" t="s">
        <v>271</v>
      </c>
      <c r="C142" s="3" t="s">
        <v>37</v>
      </c>
      <c r="D142" s="1">
        <v>42927</v>
      </c>
      <c r="E142" s="1">
        <v>42931</v>
      </c>
      <c r="F142" s="22">
        <f>Entradas[[#This Row],[Fecha de Asignación]]-Entradas[[#This Row],[Fecha de Ingreso]]</f>
        <v>4</v>
      </c>
      <c r="G142" s="1" t="s">
        <v>267</v>
      </c>
      <c r="H142" s="22" t="e">
        <f>Entradas[[#This Row],[Fecha de Liberación]]-Entradas[[#This Row],[Fecha de Ingreso]]</f>
        <v>#VALUE!</v>
      </c>
      <c r="I142" s="1">
        <v>42945</v>
      </c>
      <c r="J142"/>
    </row>
    <row r="143" spans="1:10" ht="18" x14ac:dyDescent="0.25">
      <c r="A143" s="3" t="s">
        <v>44</v>
      </c>
      <c r="B143" s="3" t="s">
        <v>280</v>
      </c>
      <c r="C143" s="3" t="s">
        <v>13</v>
      </c>
      <c r="D143" s="1">
        <v>42927</v>
      </c>
      <c r="E143" s="1">
        <v>42940</v>
      </c>
      <c r="F143" s="22">
        <f>Entradas[[#This Row],[Fecha de Asignación]]-Entradas[[#This Row],[Fecha de Ingreso]]</f>
        <v>13</v>
      </c>
      <c r="G143" s="1" t="s">
        <v>283</v>
      </c>
      <c r="H143" s="22" t="e">
        <f>Entradas[[#This Row],[Fecha de Liberación]]-Entradas[[#This Row],[Fecha de Ingreso]]</f>
        <v>#VALUE!</v>
      </c>
      <c r="I143" s="1">
        <v>42952</v>
      </c>
      <c r="J143"/>
    </row>
    <row r="144" spans="1:10" ht="18" x14ac:dyDescent="0.25">
      <c r="A144" s="3" t="s">
        <v>44</v>
      </c>
      <c r="B144" s="3" t="s">
        <v>300</v>
      </c>
      <c r="C144" s="3" t="s">
        <v>6</v>
      </c>
      <c r="D144" s="1">
        <v>42927</v>
      </c>
      <c r="E144" s="1">
        <v>42933</v>
      </c>
      <c r="F144" s="22">
        <f>Entradas[[#This Row],[Fecha de Asignación]]-Entradas[[#This Row],[Fecha de Ingreso]]</f>
        <v>6</v>
      </c>
      <c r="G144" s="1">
        <v>42958</v>
      </c>
      <c r="H144" s="22">
        <f>Entradas[[#This Row],[Fecha de Liberación]]-Entradas[[#This Row],[Fecha de Ingreso]]</f>
        <v>31</v>
      </c>
      <c r="I144" s="1">
        <v>42968</v>
      </c>
      <c r="J144"/>
    </row>
    <row r="145" spans="1:10" ht="18" x14ac:dyDescent="0.25">
      <c r="A145" s="3" t="s">
        <v>44</v>
      </c>
      <c r="B145" s="3" t="s">
        <v>301</v>
      </c>
      <c r="C145" s="3" t="s">
        <v>6</v>
      </c>
      <c r="D145" s="1">
        <v>42927</v>
      </c>
      <c r="E145" s="1">
        <v>42933</v>
      </c>
      <c r="F145" s="22">
        <f>Entradas[[#This Row],[Fecha de Asignación]]-Entradas[[#This Row],[Fecha de Ingreso]]</f>
        <v>6</v>
      </c>
      <c r="G145" s="1">
        <v>42950</v>
      </c>
      <c r="H145" s="22">
        <f>Entradas[[#This Row],[Fecha de Liberación]]-Entradas[[#This Row],[Fecha de Ingreso]]</f>
        <v>23</v>
      </c>
      <c r="I145" s="1">
        <v>42957</v>
      </c>
      <c r="J145"/>
    </row>
    <row r="146" spans="1:10" ht="18" x14ac:dyDescent="0.25">
      <c r="A146" s="3" t="s">
        <v>44</v>
      </c>
      <c r="B146" s="3" t="s">
        <v>289</v>
      </c>
      <c r="C146" s="3" t="s">
        <v>6</v>
      </c>
      <c r="D146" s="1">
        <v>42927</v>
      </c>
      <c r="E146" s="1">
        <v>42933</v>
      </c>
      <c r="F146" s="22">
        <f>Entradas[[#This Row],[Fecha de Asignación]]-Entradas[[#This Row],[Fecha de Ingreso]]</f>
        <v>6</v>
      </c>
      <c r="G146" s="1" t="s">
        <v>283</v>
      </c>
      <c r="H146" s="22" t="e">
        <f>Entradas[[#This Row],[Fecha de Liberación]]-Entradas[[#This Row],[Fecha de Ingreso]]</f>
        <v>#VALUE!</v>
      </c>
      <c r="I146" s="1">
        <v>42940</v>
      </c>
      <c r="J146"/>
    </row>
    <row r="147" spans="1:10" x14ac:dyDescent="0.25">
      <c r="A147" s="3" t="s">
        <v>44</v>
      </c>
      <c r="B147" s="3" t="s">
        <v>302</v>
      </c>
      <c r="C147" s="3" t="s">
        <v>37</v>
      </c>
      <c r="D147" s="1">
        <v>42927</v>
      </c>
      <c r="E147" s="1">
        <v>42934</v>
      </c>
      <c r="F147" s="22">
        <f>Entradas[[#This Row],[Fecha de Asignación]]-Entradas[[#This Row],[Fecha de Ingreso]]</f>
        <v>7</v>
      </c>
      <c r="G147" s="1">
        <v>42934</v>
      </c>
      <c r="H147" s="22">
        <f>Entradas[[#This Row],[Fecha de Liberación]]-Entradas[[#This Row],[Fecha de Ingreso]]</f>
        <v>7</v>
      </c>
      <c r="I147" s="1">
        <v>42971</v>
      </c>
      <c r="J147"/>
    </row>
    <row r="148" spans="1:10" ht="18" x14ac:dyDescent="0.25">
      <c r="A148" s="3" t="s">
        <v>44</v>
      </c>
      <c r="B148" s="3" t="s">
        <v>303</v>
      </c>
      <c r="C148" s="3" t="s">
        <v>6</v>
      </c>
      <c r="D148" s="1">
        <v>42927</v>
      </c>
      <c r="E148" s="1">
        <v>42933</v>
      </c>
      <c r="F148" s="22">
        <f>Entradas[[#This Row],[Fecha de Asignación]]-Entradas[[#This Row],[Fecha de Ingreso]]</f>
        <v>6</v>
      </c>
      <c r="G148" s="1" t="s">
        <v>283</v>
      </c>
      <c r="H148" s="22" t="e">
        <f>Entradas[[#This Row],[Fecha de Liberación]]-Entradas[[#This Row],[Fecha de Ingreso]]</f>
        <v>#VALUE!</v>
      </c>
      <c r="I148" s="1">
        <v>42952</v>
      </c>
      <c r="J148"/>
    </row>
    <row r="149" spans="1:10" ht="18" x14ac:dyDescent="0.25">
      <c r="A149" s="3" t="s">
        <v>44</v>
      </c>
      <c r="B149" s="3" t="s">
        <v>271</v>
      </c>
      <c r="C149" s="3" t="s">
        <v>37</v>
      </c>
      <c r="D149" s="1">
        <v>42927</v>
      </c>
      <c r="E149" s="1">
        <v>42933</v>
      </c>
      <c r="F149" s="22">
        <f>Entradas[[#This Row],[Fecha de Asignación]]-Entradas[[#This Row],[Fecha de Ingreso]]</f>
        <v>6</v>
      </c>
      <c r="G149" s="1" t="s">
        <v>283</v>
      </c>
      <c r="H149" s="22" t="e">
        <f>Entradas[[#This Row],[Fecha de Liberación]]-Entradas[[#This Row],[Fecha de Ingreso]]</f>
        <v>#VALUE!</v>
      </c>
      <c r="I149" s="1">
        <v>42951</v>
      </c>
      <c r="J149"/>
    </row>
    <row r="150" spans="1:10" x14ac:dyDescent="0.25">
      <c r="A150" s="3" t="s">
        <v>44</v>
      </c>
      <c r="D150" s="1">
        <v>42927</v>
      </c>
      <c r="E150" s="1" t="s">
        <v>276</v>
      </c>
      <c r="F150" s="22" t="e">
        <f>Entradas[[#This Row],[Fecha de Asignación]]-Entradas[[#This Row],[Fecha de Ingreso]]</f>
        <v>#VALUE!</v>
      </c>
      <c r="G150" s="1"/>
      <c r="H150" s="22">
        <f>Entradas[[#This Row],[Fecha de Liberación]]-Entradas[[#This Row],[Fecha de Ingreso]]</f>
        <v>-42927</v>
      </c>
      <c r="I150" s="1">
        <v>42933</v>
      </c>
      <c r="J150"/>
    </row>
    <row r="151" spans="1:10" x14ac:dyDescent="0.25">
      <c r="A151" s="3" t="s">
        <v>44</v>
      </c>
      <c r="D151" s="1">
        <v>42927</v>
      </c>
      <c r="E151" s="1" t="s">
        <v>276</v>
      </c>
      <c r="F151" s="22" t="e">
        <f>Entradas[[#This Row],[Fecha de Asignación]]-Entradas[[#This Row],[Fecha de Ingreso]]</f>
        <v>#VALUE!</v>
      </c>
      <c r="G151" s="1"/>
      <c r="H151" s="22">
        <f>Entradas[[#This Row],[Fecha de Liberación]]-Entradas[[#This Row],[Fecha de Ingreso]]</f>
        <v>-42927</v>
      </c>
      <c r="I151" s="1">
        <v>42933</v>
      </c>
      <c r="J151"/>
    </row>
    <row r="152" spans="1:10" ht="18" x14ac:dyDescent="0.25">
      <c r="A152" s="3" t="s">
        <v>44</v>
      </c>
      <c r="B152" s="3" t="s">
        <v>304</v>
      </c>
      <c r="C152" s="3" t="s">
        <v>6</v>
      </c>
      <c r="D152" s="1">
        <v>42927</v>
      </c>
      <c r="E152" s="1">
        <v>42933</v>
      </c>
      <c r="F152" s="22">
        <f>Entradas[[#This Row],[Fecha de Asignación]]-Entradas[[#This Row],[Fecha de Ingreso]]</f>
        <v>6</v>
      </c>
      <c r="G152" s="1" t="s">
        <v>283</v>
      </c>
      <c r="H152" s="22" t="e">
        <f>Entradas[[#This Row],[Fecha de Liberación]]-Entradas[[#This Row],[Fecha de Ingreso]]</f>
        <v>#VALUE!</v>
      </c>
      <c r="I152" s="1">
        <v>42949</v>
      </c>
      <c r="J152"/>
    </row>
    <row r="153" spans="1:10" x14ac:dyDescent="0.25">
      <c r="A153" s="3" t="s">
        <v>242</v>
      </c>
      <c r="D153" s="1">
        <v>42927</v>
      </c>
      <c r="E153" s="1" t="s">
        <v>276</v>
      </c>
      <c r="F153" s="22" t="e">
        <f>Entradas[[#This Row],[Fecha de Asignación]]-Entradas[[#This Row],[Fecha de Ingreso]]</f>
        <v>#VALUE!</v>
      </c>
      <c r="G153" s="1"/>
      <c r="H153" s="22">
        <f>Entradas[[#This Row],[Fecha de Liberación]]-Entradas[[#This Row],[Fecha de Ingreso]]</f>
        <v>-42927</v>
      </c>
      <c r="I153" s="1">
        <v>42933</v>
      </c>
      <c r="J153"/>
    </row>
    <row r="154" spans="1:10" ht="18" x14ac:dyDescent="0.25">
      <c r="A154" s="3" t="s">
        <v>20</v>
      </c>
      <c r="B154" s="3" t="s">
        <v>305</v>
      </c>
      <c r="C154" s="3" t="s">
        <v>37</v>
      </c>
      <c r="D154" s="1">
        <v>42927</v>
      </c>
      <c r="E154" s="1">
        <v>42937</v>
      </c>
      <c r="F154" s="22">
        <f>Entradas[[#This Row],[Fecha de Asignación]]-Entradas[[#This Row],[Fecha de Ingreso]]</f>
        <v>10</v>
      </c>
      <c r="G154" s="1" t="s">
        <v>267</v>
      </c>
      <c r="H154" s="22" t="e">
        <f>Entradas[[#This Row],[Fecha de Liberación]]-Entradas[[#This Row],[Fecha de Ingreso]]</f>
        <v>#VALUE!</v>
      </c>
      <c r="I154" s="1">
        <v>42948</v>
      </c>
      <c r="J154"/>
    </row>
    <row r="155" spans="1:10" ht="18" x14ac:dyDescent="0.25">
      <c r="A155" s="3" t="s">
        <v>256</v>
      </c>
      <c r="B155" s="3" t="s">
        <v>100</v>
      </c>
      <c r="C155" s="3" t="s">
        <v>6</v>
      </c>
      <c r="D155" s="1">
        <v>42927</v>
      </c>
      <c r="E155" s="1">
        <v>42931</v>
      </c>
      <c r="F155" s="22">
        <f>Entradas[[#This Row],[Fecha de Asignación]]-Entradas[[#This Row],[Fecha de Ingreso]]</f>
        <v>4</v>
      </c>
      <c r="G155" s="1">
        <v>42945</v>
      </c>
      <c r="H155" s="22">
        <f>Entradas[[#This Row],[Fecha de Liberación]]-Entradas[[#This Row],[Fecha de Ingreso]]</f>
        <v>18</v>
      </c>
      <c r="I155" s="1">
        <v>42964</v>
      </c>
      <c r="J155"/>
    </row>
    <row r="156" spans="1:10" x14ac:dyDescent="0.25">
      <c r="A156" s="3" t="s">
        <v>31</v>
      </c>
      <c r="D156" s="1">
        <v>42927</v>
      </c>
      <c r="E156" s="1" t="s">
        <v>276</v>
      </c>
      <c r="F156" s="22" t="e">
        <f>Entradas[[#This Row],[Fecha de Asignación]]-Entradas[[#This Row],[Fecha de Ingreso]]</f>
        <v>#VALUE!</v>
      </c>
      <c r="G156" s="1"/>
      <c r="H156" s="22">
        <f>Entradas[[#This Row],[Fecha de Liberación]]-Entradas[[#This Row],[Fecha de Ingreso]]</f>
        <v>-42927</v>
      </c>
      <c r="I156" s="1">
        <v>42933</v>
      </c>
      <c r="J156"/>
    </row>
    <row r="157" spans="1:10" ht="18" x14ac:dyDescent="0.25">
      <c r="A157" s="3" t="s">
        <v>31</v>
      </c>
      <c r="B157" s="3" t="s">
        <v>76</v>
      </c>
      <c r="C157" s="3" t="s">
        <v>6</v>
      </c>
      <c r="D157" s="1">
        <v>42928</v>
      </c>
      <c r="E157" s="1">
        <v>42933</v>
      </c>
      <c r="F157" s="22">
        <f>Entradas[[#This Row],[Fecha de Asignación]]-Entradas[[#This Row],[Fecha de Ingreso]]</f>
        <v>5</v>
      </c>
      <c r="G157" s="1">
        <v>42944</v>
      </c>
      <c r="H157" s="22">
        <f>Entradas[[#This Row],[Fecha de Liberación]]-Entradas[[#This Row],[Fecha de Ingreso]]</f>
        <v>16</v>
      </c>
      <c r="I157" s="1"/>
      <c r="J157"/>
    </row>
    <row r="158" spans="1:10" ht="18" x14ac:dyDescent="0.25">
      <c r="A158" s="3" t="s">
        <v>209</v>
      </c>
      <c r="B158" s="3" t="s">
        <v>120</v>
      </c>
      <c r="C158" s="3" t="s">
        <v>13</v>
      </c>
      <c r="D158" s="1">
        <v>42928</v>
      </c>
      <c r="E158" s="1">
        <v>42940</v>
      </c>
      <c r="F158" s="22">
        <f>Entradas[[#This Row],[Fecha de Asignación]]-Entradas[[#This Row],[Fecha de Ingreso]]</f>
        <v>12</v>
      </c>
      <c r="G158" s="1">
        <v>42955</v>
      </c>
      <c r="H158" s="22">
        <f>Entradas[[#This Row],[Fecha de Liberación]]-Entradas[[#This Row],[Fecha de Ingreso]]</f>
        <v>27</v>
      </c>
      <c r="I158" s="1"/>
      <c r="J158"/>
    </row>
    <row r="159" spans="1:10" ht="18" x14ac:dyDescent="0.25">
      <c r="A159" s="3" t="s">
        <v>209</v>
      </c>
      <c r="B159" s="3" t="s">
        <v>108</v>
      </c>
      <c r="C159" s="3" t="s">
        <v>6</v>
      </c>
      <c r="D159" s="1">
        <v>42928</v>
      </c>
      <c r="E159" s="1">
        <v>42935</v>
      </c>
      <c r="F159" s="22">
        <f>Entradas[[#This Row],[Fecha de Asignación]]-Entradas[[#This Row],[Fecha de Ingreso]]</f>
        <v>7</v>
      </c>
      <c r="G159" s="1" t="s">
        <v>267</v>
      </c>
      <c r="H159" s="22" t="e">
        <f>Entradas[[#This Row],[Fecha de Liberación]]-Entradas[[#This Row],[Fecha de Ingreso]]</f>
        <v>#VALUE!</v>
      </c>
      <c r="I159" s="1"/>
      <c r="J159"/>
    </row>
    <row r="160" spans="1:10" ht="18" x14ac:dyDescent="0.25">
      <c r="A160" s="3" t="s">
        <v>180</v>
      </c>
      <c r="B160" s="3" t="s">
        <v>121</v>
      </c>
      <c r="C160" s="3" t="s">
        <v>6</v>
      </c>
      <c r="D160" s="1">
        <v>42928</v>
      </c>
      <c r="E160" s="1">
        <v>42942</v>
      </c>
      <c r="F160" s="22">
        <f>Entradas[[#This Row],[Fecha de Asignación]]-Entradas[[#This Row],[Fecha de Ingreso]]</f>
        <v>14</v>
      </c>
      <c r="G160" s="1">
        <v>42945</v>
      </c>
      <c r="H160" s="22">
        <f>Entradas[[#This Row],[Fecha de Liberación]]-Entradas[[#This Row],[Fecha de Ingreso]]</f>
        <v>17</v>
      </c>
      <c r="I160" s="1"/>
      <c r="J160"/>
    </row>
    <row r="161" spans="1:10" ht="18" x14ac:dyDescent="0.25">
      <c r="A161" s="3" t="s">
        <v>180</v>
      </c>
      <c r="B161" s="3" t="s">
        <v>122</v>
      </c>
      <c r="C161" s="3" t="s">
        <v>6</v>
      </c>
      <c r="D161" s="1">
        <v>42928</v>
      </c>
      <c r="E161" s="1">
        <v>42935</v>
      </c>
      <c r="F161" s="22">
        <f>Entradas[[#This Row],[Fecha de Asignación]]-Entradas[[#This Row],[Fecha de Ingreso]]</f>
        <v>7</v>
      </c>
      <c r="G161" s="1">
        <v>42947</v>
      </c>
      <c r="H161" s="22">
        <f>Entradas[[#This Row],[Fecha de Liberación]]-Entradas[[#This Row],[Fecha de Ingreso]]</f>
        <v>19</v>
      </c>
      <c r="I161" s="1"/>
      <c r="J161"/>
    </row>
    <row r="162" spans="1:10" ht="18" x14ac:dyDescent="0.25">
      <c r="A162" s="3" t="s">
        <v>180</v>
      </c>
      <c r="B162" s="3" t="s">
        <v>124</v>
      </c>
      <c r="C162" s="3" t="s">
        <v>6</v>
      </c>
      <c r="D162" s="1">
        <v>42928</v>
      </c>
      <c r="E162" s="1">
        <v>42933</v>
      </c>
      <c r="F162" s="22">
        <f>Entradas[[#This Row],[Fecha de Asignación]]-Entradas[[#This Row],[Fecha de Ingreso]]</f>
        <v>5</v>
      </c>
      <c r="G162" s="1">
        <v>42953</v>
      </c>
      <c r="H162" s="22">
        <f>Entradas[[#This Row],[Fecha de Liberación]]-Entradas[[#This Row],[Fecha de Ingreso]]</f>
        <v>25</v>
      </c>
      <c r="I162" s="1"/>
      <c r="J162"/>
    </row>
    <row r="163" spans="1:10" ht="18" x14ac:dyDescent="0.25">
      <c r="A163" s="3" t="s">
        <v>227</v>
      </c>
      <c r="B163" s="3" t="s">
        <v>89</v>
      </c>
      <c r="C163" s="3" t="s">
        <v>6</v>
      </c>
      <c r="D163" s="1">
        <v>42928</v>
      </c>
      <c r="E163" s="1">
        <v>42935</v>
      </c>
      <c r="F163" s="22">
        <f>Entradas[[#This Row],[Fecha de Asignación]]-Entradas[[#This Row],[Fecha de Ingreso]]</f>
        <v>7</v>
      </c>
      <c r="G163" s="1">
        <v>42961</v>
      </c>
      <c r="H163" s="22">
        <f>Entradas[[#This Row],[Fecha de Liberación]]-Entradas[[#This Row],[Fecha de Ingreso]]</f>
        <v>33</v>
      </c>
      <c r="I163" s="1"/>
      <c r="J163"/>
    </row>
    <row r="164" spans="1:10" ht="18" x14ac:dyDescent="0.25">
      <c r="A164" s="3" t="s">
        <v>193</v>
      </c>
      <c r="B164" s="3" t="s">
        <v>122</v>
      </c>
      <c r="C164" s="3" t="s">
        <v>6</v>
      </c>
      <c r="D164" s="1">
        <v>42928</v>
      </c>
      <c r="E164" s="1">
        <v>42937</v>
      </c>
      <c r="F164" s="22">
        <f>Entradas[[#This Row],[Fecha de Asignación]]-Entradas[[#This Row],[Fecha de Ingreso]]</f>
        <v>9</v>
      </c>
      <c r="G164" s="1">
        <v>42961</v>
      </c>
      <c r="H164" s="22">
        <f>Entradas[[#This Row],[Fecha de Liberación]]-Entradas[[#This Row],[Fecha de Ingreso]]</f>
        <v>33</v>
      </c>
      <c r="I164" s="1"/>
      <c r="J164"/>
    </row>
    <row r="165" spans="1:10" ht="18" x14ac:dyDescent="0.25">
      <c r="A165" s="3" t="s">
        <v>25</v>
      </c>
      <c r="B165" s="3" t="s">
        <v>65</v>
      </c>
      <c r="C165" s="3" t="s">
        <v>6</v>
      </c>
      <c r="D165" s="1">
        <v>42928</v>
      </c>
      <c r="E165" s="1">
        <v>42947</v>
      </c>
      <c r="F165" s="22">
        <f>Entradas[[#This Row],[Fecha de Asignación]]-Entradas[[#This Row],[Fecha de Ingreso]]</f>
        <v>19</v>
      </c>
      <c r="G165" s="1" t="s">
        <v>267</v>
      </c>
      <c r="H165" s="22" t="e">
        <f>Entradas[[#This Row],[Fecha de Liberación]]-Entradas[[#This Row],[Fecha de Ingreso]]</f>
        <v>#VALUE!</v>
      </c>
      <c r="I165" s="1"/>
      <c r="J165"/>
    </row>
    <row r="166" spans="1:10" ht="18" x14ac:dyDescent="0.25">
      <c r="A166" s="3" t="s">
        <v>25</v>
      </c>
      <c r="B166" s="3" t="s">
        <v>126</v>
      </c>
      <c r="C166" s="3" t="s">
        <v>6</v>
      </c>
      <c r="D166" s="1">
        <v>42928</v>
      </c>
      <c r="E166" s="1">
        <v>41844</v>
      </c>
      <c r="F166" s="22">
        <f>Entradas[[#This Row],[Fecha de Asignación]]-Entradas[[#This Row],[Fecha de Ingreso]]</f>
        <v>-1084</v>
      </c>
      <c r="G166" s="1">
        <v>42950</v>
      </c>
      <c r="H166" s="22">
        <f>Entradas[[#This Row],[Fecha de Liberación]]-Entradas[[#This Row],[Fecha de Ingreso]]</f>
        <v>22</v>
      </c>
      <c r="I166" s="1"/>
      <c r="J166"/>
    </row>
    <row r="167" spans="1:10" ht="18" x14ac:dyDescent="0.25">
      <c r="A167" s="3" t="s">
        <v>25</v>
      </c>
      <c r="B167" s="3" t="s">
        <v>58</v>
      </c>
      <c r="C167" s="3" t="s">
        <v>6</v>
      </c>
      <c r="D167" s="1">
        <v>42928</v>
      </c>
      <c r="E167" s="1">
        <v>42933</v>
      </c>
      <c r="F167" s="22">
        <f>Entradas[[#This Row],[Fecha de Asignación]]-Entradas[[#This Row],[Fecha de Ingreso]]</f>
        <v>5</v>
      </c>
      <c r="G167" s="1">
        <v>42942</v>
      </c>
      <c r="H167" s="22">
        <f>Entradas[[#This Row],[Fecha de Liberación]]-Entradas[[#This Row],[Fecha de Ingreso]]</f>
        <v>14</v>
      </c>
      <c r="I167" s="1"/>
      <c r="J167"/>
    </row>
    <row r="168" spans="1:10" ht="18" x14ac:dyDescent="0.25">
      <c r="A168" s="3" t="s">
        <v>25</v>
      </c>
      <c r="B168" s="3" t="s">
        <v>48</v>
      </c>
      <c r="C168" s="3" t="s">
        <v>6</v>
      </c>
      <c r="D168" s="1">
        <v>42928</v>
      </c>
      <c r="E168" s="1">
        <v>42935</v>
      </c>
      <c r="F168" s="22">
        <f>Entradas[[#This Row],[Fecha de Asignación]]-Entradas[[#This Row],[Fecha de Ingreso]]</f>
        <v>7</v>
      </c>
      <c r="G168" s="1">
        <v>42936</v>
      </c>
      <c r="H168" s="22">
        <f>Entradas[[#This Row],[Fecha de Liberación]]-Entradas[[#This Row],[Fecha de Ingreso]]</f>
        <v>8</v>
      </c>
      <c r="I168" s="1"/>
      <c r="J168"/>
    </row>
    <row r="169" spans="1:10" ht="18" x14ac:dyDescent="0.25">
      <c r="A169" s="3" t="s">
        <v>25</v>
      </c>
      <c r="B169" s="3" t="s">
        <v>127</v>
      </c>
      <c r="C169" s="3" t="s">
        <v>13</v>
      </c>
      <c r="D169" s="1">
        <v>42928</v>
      </c>
      <c r="E169" s="1">
        <v>42937</v>
      </c>
      <c r="F169" s="22">
        <f>Entradas[[#This Row],[Fecha de Asignación]]-Entradas[[#This Row],[Fecha de Ingreso]]</f>
        <v>9</v>
      </c>
      <c r="G169" s="1">
        <v>42959</v>
      </c>
      <c r="H169" s="22">
        <f>Entradas[[#This Row],[Fecha de Liberación]]-Entradas[[#This Row],[Fecha de Ingreso]]</f>
        <v>31</v>
      </c>
      <c r="I169" s="1"/>
      <c r="J169"/>
    </row>
    <row r="170" spans="1:10" ht="18" x14ac:dyDescent="0.25">
      <c r="A170" s="3" t="s">
        <v>25</v>
      </c>
      <c r="B170" s="3" t="s">
        <v>42</v>
      </c>
      <c r="C170" s="3" t="s">
        <v>6</v>
      </c>
      <c r="D170" s="1">
        <v>42928</v>
      </c>
      <c r="E170" s="1">
        <v>42936</v>
      </c>
      <c r="F170" s="22">
        <f>Entradas[[#This Row],[Fecha de Asignación]]-Entradas[[#This Row],[Fecha de Ingreso]]</f>
        <v>8</v>
      </c>
      <c r="G170" s="1">
        <v>42947</v>
      </c>
      <c r="H170" s="22">
        <f>Entradas[[#This Row],[Fecha de Liberación]]-Entradas[[#This Row],[Fecha de Ingreso]]</f>
        <v>19</v>
      </c>
      <c r="I170" s="1"/>
      <c r="J170"/>
    </row>
    <row r="171" spans="1:10" ht="18" x14ac:dyDescent="0.25">
      <c r="A171" s="3" t="s">
        <v>25</v>
      </c>
      <c r="B171" s="3" t="s">
        <v>129</v>
      </c>
      <c r="C171" s="3" t="s">
        <v>6</v>
      </c>
      <c r="D171" s="1">
        <v>42928</v>
      </c>
      <c r="E171" s="1">
        <v>42933</v>
      </c>
      <c r="F171" s="22">
        <f>Entradas[[#This Row],[Fecha de Asignación]]-Entradas[[#This Row],[Fecha de Ingreso]]</f>
        <v>5</v>
      </c>
      <c r="G171" s="1">
        <v>42945</v>
      </c>
      <c r="H171" s="22">
        <f>Entradas[[#This Row],[Fecha de Liberación]]-Entradas[[#This Row],[Fecha de Ingreso]]</f>
        <v>17</v>
      </c>
      <c r="I171" s="1"/>
      <c r="J171"/>
    </row>
    <row r="172" spans="1:10" x14ac:dyDescent="0.25">
      <c r="A172" s="3" t="s">
        <v>25</v>
      </c>
      <c r="D172" s="1">
        <v>42928</v>
      </c>
      <c r="E172" s="1" t="s">
        <v>276</v>
      </c>
      <c r="F172" s="22" t="e">
        <f>Entradas[[#This Row],[Fecha de Asignación]]-Entradas[[#This Row],[Fecha de Ingreso]]</f>
        <v>#VALUE!</v>
      </c>
      <c r="G172" s="1"/>
      <c r="H172" s="22">
        <f>Entradas[[#This Row],[Fecha de Liberación]]-Entradas[[#This Row],[Fecha de Ingreso]]</f>
        <v>-42928</v>
      </c>
      <c r="I172" s="1">
        <v>42936</v>
      </c>
      <c r="J172"/>
    </row>
    <row r="173" spans="1:10" ht="18" x14ac:dyDescent="0.25">
      <c r="A173" s="3" t="s">
        <v>25</v>
      </c>
      <c r="B173" s="3" t="s">
        <v>306</v>
      </c>
      <c r="C173" s="3" t="s">
        <v>6</v>
      </c>
      <c r="D173" s="1">
        <v>42928</v>
      </c>
      <c r="E173" s="1">
        <v>42933</v>
      </c>
      <c r="F173" s="22">
        <f>Entradas[[#This Row],[Fecha de Asignación]]-Entradas[[#This Row],[Fecha de Ingreso]]</f>
        <v>5</v>
      </c>
      <c r="G173" s="1" t="s">
        <v>267</v>
      </c>
      <c r="H173" s="22" t="e">
        <f>Entradas[[#This Row],[Fecha de Liberación]]-Entradas[[#This Row],[Fecha de Ingreso]]</f>
        <v>#VALUE!</v>
      </c>
      <c r="I173" s="1">
        <v>42940</v>
      </c>
      <c r="J173"/>
    </row>
    <row r="174" spans="1:10" ht="18" x14ac:dyDescent="0.25">
      <c r="A174" s="3" t="s">
        <v>25</v>
      </c>
      <c r="B174" s="3" t="s">
        <v>302</v>
      </c>
      <c r="C174" s="3" t="s">
        <v>6</v>
      </c>
      <c r="D174" s="1">
        <v>42928</v>
      </c>
      <c r="E174" s="1">
        <v>42937</v>
      </c>
      <c r="F174" s="22">
        <f>Entradas[[#This Row],[Fecha de Asignación]]-Entradas[[#This Row],[Fecha de Ingreso]]</f>
        <v>9</v>
      </c>
      <c r="G174" s="1" t="s">
        <v>267</v>
      </c>
      <c r="H174" s="22" t="e">
        <f>Entradas[[#This Row],[Fecha de Liberación]]-Entradas[[#This Row],[Fecha de Ingreso]]</f>
        <v>#VALUE!</v>
      </c>
      <c r="I174" s="1">
        <v>42944</v>
      </c>
      <c r="J174"/>
    </row>
    <row r="175" spans="1:10" ht="18" x14ac:dyDescent="0.25">
      <c r="A175" s="3" t="s">
        <v>25</v>
      </c>
      <c r="B175" s="3" t="s">
        <v>277</v>
      </c>
      <c r="C175" s="3" t="s">
        <v>37</v>
      </c>
      <c r="D175" s="1">
        <v>42928</v>
      </c>
      <c r="E175" s="1">
        <v>42940</v>
      </c>
      <c r="F175" s="22">
        <f>Entradas[[#This Row],[Fecha de Asignación]]-Entradas[[#This Row],[Fecha de Ingreso]]</f>
        <v>12</v>
      </c>
      <c r="G175" s="1" t="s">
        <v>267</v>
      </c>
      <c r="H175" s="22" t="e">
        <f>Entradas[[#This Row],[Fecha de Liberación]]-Entradas[[#This Row],[Fecha de Ingreso]]</f>
        <v>#VALUE!</v>
      </c>
      <c r="I175" s="1">
        <v>42966</v>
      </c>
      <c r="J175"/>
    </row>
    <row r="176" spans="1:10" ht="18" x14ac:dyDescent="0.25">
      <c r="A176" s="3" t="s">
        <v>25</v>
      </c>
      <c r="B176" s="3" t="s">
        <v>270</v>
      </c>
      <c r="C176" s="3" t="s">
        <v>6</v>
      </c>
      <c r="D176" s="1">
        <v>42928</v>
      </c>
      <c r="E176" s="1">
        <v>42936</v>
      </c>
      <c r="F176" s="22">
        <f>Entradas[[#This Row],[Fecha de Asignación]]-Entradas[[#This Row],[Fecha de Ingreso]]</f>
        <v>8</v>
      </c>
      <c r="G176" s="1" t="s">
        <v>267</v>
      </c>
      <c r="H176" s="22" t="e">
        <f>Entradas[[#This Row],[Fecha de Liberación]]-Entradas[[#This Row],[Fecha de Ingreso]]</f>
        <v>#VALUE!</v>
      </c>
      <c r="I176" s="1">
        <v>42954</v>
      </c>
      <c r="J176"/>
    </row>
    <row r="177" spans="1:10" ht="18" x14ac:dyDescent="0.25">
      <c r="A177" s="3" t="s">
        <v>25</v>
      </c>
      <c r="B177" s="3" t="s">
        <v>289</v>
      </c>
      <c r="C177" s="3" t="s">
        <v>6</v>
      </c>
      <c r="D177" s="1">
        <v>42928</v>
      </c>
      <c r="E177" s="1">
        <v>42933</v>
      </c>
      <c r="F177" s="22">
        <f>Entradas[[#This Row],[Fecha de Asignación]]-Entradas[[#This Row],[Fecha de Ingreso]]</f>
        <v>5</v>
      </c>
      <c r="G177" s="1" t="s">
        <v>283</v>
      </c>
      <c r="H177" s="22" t="e">
        <f>Entradas[[#This Row],[Fecha de Liberación]]-Entradas[[#This Row],[Fecha de Ingreso]]</f>
        <v>#VALUE!</v>
      </c>
      <c r="I177" s="1">
        <v>42941</v>
      </c>
      <c r="J177"/>
    </row>
    <row r="178" spans="1:10" ht="18" x14ac:dyDescent="0.25">
      <c r="A178" s="3" t="s">
        <v>25</v>
      </c>
      <c r="B178" s="3" t="s">
        <v>304</v>
      </c>
      <c r="C178" s="3" t="s">
        <v>6</v>
      </c>
      <c r="D178" s="1">
        <v>42928</v>
      </c>
      <c r="E178" s="1">
        <v>42933</v>
      </c>
      <c r="F178" s="22">
        <f>Entradas[[#This Row],[Fecha de Asignación]]-Entradas[[#This Row],[Fecha de Ingreso]]</f>
        <v>5</v>
      </c>
      <c r="G178" s="1">
        <v>42940</v>
      </c>
      <c r="H178" s="22">
        <f>Entradas[[#This Row],[Fecha de Liberación]]-Entradas[[#This Row],[Fecha de Ingreso]]</f>
        <v>12</v>
      </c>
      <c r="I178" s="1">
        <v>42952</v>
      </c>
      <c r="J178"/>
    </row>
    <row r="179" spans="1:10" ht="18" x14ac:dyDescent="0.25">
      <c r="A179" s="3" t="s">
        <v>25</v>
      </c>
      <c r="B179" s="3" t="s">
        <v>307</v>
      </c>
      <c r="C179" s="3" t="s">
        <v>6</v>
      </c>
      <c r="D179" s="1">
        <v>42928</v>
      </c>
      <c r="E179" s="1">
        <v>42933</v>
      </c>
      <c r="F179" s="22">
        <f>Entradas[[#This Row],[Fecha de Asignación]]-Entradas[[#This Row],[Fecha de Ingreso]]</f>
        <v>5</v>
      </c>
      <c r="G179" s="1" t="s">
        <v>283</v>
      </c>
      <c r="H179" s="22" t="e">
        <f>Entradas[[#This Row],[Fecha de Liberación]]-Entradas[[#This Row],[Fecha de Ingreso]]</f>
        <v>#VALUE!</v>
      </c>
      <c r="I179" s="1">
        <v>42940</v>
      </c>
      <c r="J179"/>
    </row>
    <row r="180" spans="1:10" x14ac:dyDescent="0.25">
      <c r="A180" s="3" t="s">
        <v>25</v>
      </c>
      <c r="D180" s="1">
        <v>42928</v>
      </c>
      <c r="E180" s="1" t="s">
        <v>276</v>
      </c>
      <c r="F180" s="22" t="e">
        <f>Entradas[[#This Row],[Fecha de Asignación]]-Entradas[[#This Row],[Fecha de Ingreso]]</f>
        <v>#VALUE!</v>
      </c>
      <c r="G180" s="1"/>
      <c r="H180" s="22">
        <f>Entradas[[#This Row],[Fecha de Liberación]]-Entradas[[#This Row],[Fecha de Ingreso]]</f>
        <v>-42928</v>
      </c>
      <c r="I180" s="1">
        <v>42936</v>
      </c>
      <c r="J180"/>
    </row>
    <row r="181" spans="1:10" ht="18" x14ac:dyDescent="0.25">
      <c r="A181" s="3" t="s">
        <v>25</v>
      </c>
      <c r="B181" s="3" t="s">
        <v>308</v>
      </c>
      <c r="C181" s="3" t="s">
        <v>6</v>
      </c>
      <c r="D181" s="1">
        <v>42928</v>
      </c>
      <c r="E181" s="1">
        <v>42935</v>
      </c>
      <c r="F181" s="22">
        <f>Entradas[[#This Row],[Fecha de Asignación]]-Entradas[[#This Row],[Fecha de Ingreso]]</f>
        <v>7</v>
      </c>
      <c r="G181" s="1" t="s">
        <v>267</v>
      </c>
      <c r="H181" s="22" t="e">
        <f>Entradas[[#This Row],[Fecha de Liberación]]-Entradas[[#This Row],[Fecha de Ingreso]]</f>
        <v>#VALUE!</v>
      </c>
      <c r="I181" s="1">
        <v>42948</v>
      </c>
      <c r="J181"/>
    </row>
    <row r="182" spans="1:10" ht="18" x14ac:dyDescent="0.25">
      <c r="A182" s="3" t="s">
        <v>25</v>
      </c>
      <c r="B182" s="3" t="s">
        <v>297</v>
      </c>
      <c r="C182" s="3" t="s">
        <v>6</v>
      </c>
      <c r="D182" s="1">
        <v>42928</v>
      </c>
      <c r="E182" s="1">
        <v>42933</v>
      </c>
      <c r="F182" s="22">
        <f>Entradas[[#This Row],[Fecha de Asignación]]-Entradas[[#This Row],[Fecha de Ingreso]]</f>
        <v>5</v>
      </c>
      <c r="G182" s="1">
        <v>42934</v>
      </c>
      <c r="H182" s="22">
        <f>Entradas[[#This Row],[Fecha de Liberación]]-Entradas[[#This Row],[Fecha de Ingreso]]</f>
        <v>6</v>
      </c>
      <c r="I182" s="1">
        <v>42945</v>
      </c>
      <c r="J182"/>
    </row>
    <row r="183" spans="1:10" ht="18" x14ac:dyDescent="0.25">
      <c r="A183" s="3" t="s">
        <v>25</v>
      </c>
      <c r="B183" s="3" t="s">
        <v>289</v>
      </c>
      <c r="C183" s="3" t="s">
        <v>6</v>
      </c>
      <c r="D183" s="1">
        <v>42928</v>
      </c>
      <c r="E183" s="1">
        <v>42933</v>
      </c>
      <c r="F183" s="22">
        <f>Entradas[[#This Row],[Fecha de Asignación]]-Entradas[[#This Row],[Fecha de Ingreso]]</f>
        <v>5</v>
      </c>
      <c r="G183" s="1">
        <v>42940</v>
      </c>
      <c r="H183" s="22">
        <f>Entradas[[#This Row],[Fecha de Liberación]]-Entradas[[#This Row],[Fecha de Ingreso]]</f>
        <v>12</v>
      </c>
      <c r="I183" s="1">
        <v>42957</v>
      </c>
      <c r="J183"/>
    </row>
    <row r="184" spans="1:10" ht="18" x14ac:dyDescent="0.25">
      <c r="A184" s="3" t="s">
        <v>25</v>
      </c>
      <c r="B184" s="3" t="s">
        <v>309</v>
      </c>
      <c r="C184" s="3" t="s">
        <v>37</v>
      </c>
      <c r="D184" s="1">
        <v>42928</v>
      </c>
      <c r="E184" s="1">
        <v>42942</v>
      </c>
      <c r="F184" s="22">
        <f>Entradas[[#This Row],[Fecha de Asignación]]-Entradas[[#This Row],[Fecha de Ingreso]]</f>
        <v>14</v>
      </c>
      <c r="G184" s="1" t="s">
        <v>267</v>
      </c>
      <c r="H184" s="22" t="e">
        <f>Entradas[[#This Row],[Fecha de Liberación]]-Entradas[[#This Row],[Fecha de Ingreso]]</f>
        <v>#VALUE!</v>
      </c>
      <c r="I184" s="1">
        <v>42954</v>
      </c>
      <c r="J184"/>
    </row>
    <row r="185" spans="1:10" ht="18" x14ac:dyDescent="0.25">
      <c r="A185" s="3" t="s">
        <v>25</v>
      </c>
      <c r="B185" s="3" t="s">
        <v>45</v>
      </c>
      <c r="C185" s="3" t="s">
        <v>6</v>
      </c>
      <c r="D185" s="1">
        <v>42929</v>
      </c>
      <c r="E185" s="1">
        <v>42935</v>
      </c>
      <c r="F185" s="22">
        <f>Entradas[[#This Row],[Fecha de Asignación]]-Entradas[[#This Row],[Fecha de Ingreso]]</f>
        <v>6</v>
      </c>
      <c r="G185" s="1">
        <v>42940</v>
      </c>
      <c r="H185" s="22">
        <f>Entradas[[#This Row],[Fecha de Liberación]]-Entradas[[#This Row],[Fecha de Ingreso]]</f>
        <v>11</v>
      </c>
      <c r="I185" s="1"/>
      <c r="J185"/>
    </row>
    <row r="186" spans="1:10" ht="27" x14ac:dyDescent="0.25">
      <c r="A186" s="3" t="s">
        <v>25</v>
      </c>
      <c r="B186" s="3" t="s">
        <v>130</v>
      </c>
      <c r="C186" s="3" t="s">
        <v>6</v>
      </c>
      <c r="D186" s="1">
        <v>42929</v>
      </c>
      <c r="E186" s="1">
        <v>42942</v>
      </c>
      <c r="F186" s="22">
        <f>Entradas[[#This Row],[Fecha de Asignación]]-Entradas[[#This Row],[Fecha de Ingreso]]</f>
        <v>13</v>
      </c>
      <c r="G186" s="1">
        <v>42962</v>
      </c>
      <c r="H186" s="22">
        <f>Entradas[[#This Row],[Fecha de Liberación]]-Entradas[[#This Row],[Fecha de Ingreso]]</f>
        <v>33</v>
      </c>
      <c r="I186" s="1"/>
      <c r="J186"/>
    </row>
    <row r="187" spans="1:10" ht="18" x14ac:dyDescent="0.25">
      <c r="A187" s="3" t="s">
        <v>25</v>
      </c>
      <c r="B187" s="3" t="s">
        <v>78</v>
      </c>
      <c r="C187" s="3" t="s">
        <v>6</v>
      </c>
      <c r="D187" s="1">
        <v>42929</v>
      </c>
      <c r="E187" s="1">
        <v>42934</v>
      </c>
      <c r="F187" s="22">
        <f>Entradas[[#This Row],[Fecha de Asignación]]-Entradas[[#This Row],[Fecha de Ingreso]]</f>
        <v>5</v>
      </c>
      <c r="G187" s="1">
        <v>42937</v>
      </c>
      <c r="H187" s="22">
        <f>Entradas[[#This Row],[Fecha de Liberación]]-Entradas[[#This Row],[Fecha de Ingreso]]</f>
        <v>8</v>
      </c>
      <c r="I187" s="1"/>
      <c r="J187"/>
    </row>
    <row r="188" spans="1:10" ht="18" x14ac:dyDescent="0.25">
      <c r="A188" s="3" t="s">
        <v>25</v>
      </c>
      <c r="B188" s="3" t="s">
        <v>131</v>
      </c>
      <c r="C188" s="3" t="s">
        <v>6</v>
      </c>
      <c r="D188" s="1">
        <v>42929</v>
      </c>
      <c r="E188" s="1">
        <v>42942</v>
      </c>
      <c r="F188" s="22">
        <f>Entradas[[#This Row],[Fecha de Asignación]]-Entradas[[#This Row],[Fecha de Ingreso]]</f>
        <v>13</v>
      </c>
      <c r="G188" s="1">
        <v>42952</v>
      </c>
      <c r="H188" s="22">
        <f>Entradas[[#This Row],[Fecha de Liberación]]-Entradas[[#This Row],[Fecha de Ingreso]]</f>
        <v>23</v>
      </c>
      <c r="I188" s="1"/>
      <c r="J188"/>
    </row>
    <row r="189" spans="1:10" ht="18" x14ac:dyDescent="0.25">
      <c r="A189" s="3" t="s">
        <v>25</v>
      </c>
      <c r="B189" s="3" t="s">
        <v>271</v>
      </c>
      <c r="C189" s="3" t="s">
        <v>37</v>
      </c>
      <c r="D189" s="1">
        <v>42929</v>
      </c>
      <c r="E189" s="1">
        <v>42942</v>
      </c>
      <c r="F189" s="22">
        <f>Entradas[[#This Row],[Fecha de Asignación]]-Entradas[[#This Row],[Fecha de Ingreso]]</f>
        <v>13</v>
      </c>
      <c r="G189" s="1" t="s">
        <v>267</v>
      </c>
      <c r="H189" s="22" t="e">
        <f>Entradas[[#This Row],[Fecha de Liberación]]-Entradas[[#This Row],[Fecha de Ingreso]]</f>
        <v>#VALUE!</v>
      </c>
      <c r="I189" s="1">
        <v>42948</v>
      </c>
      <c r="J189"/>
    </row>
    <row r="190" spans="1:10" x14ac:dyDescent="0.25">
      <c r="A190" s="3" t="s">
        <v>25</v>
      </c>
      <c r="D190" s="1">
        <v>42929</v>
      </c>
      <c r="E190" s="1" t="s">
        <v>276</v>
      </c>
      <c r="F190" s="22" t="e">
        <f>Entradas[[#This Row],[Fecha de Asignación]]-Entradas[[#This Row],[Fecha de Ingreso]]</f>
        <v>#VALUE!</v>
      </c>
      <c r="G190" s="1"/>
      <c r="H190" s="22">
        <f>Entradas[[#This Row],[Fecha de Liberación]]-Entradas[[#This Row],[Fecha de Ingreso]]</f>
        <v>-42929</v>
      </c>
      <c r="I190" s="1">
        <v>42936</v>
      </c>
      <c r="J190"/>
    </row>
    <row r="191" spans="1:10" ht="18" x14ac:dyDescent="0.25">
      <c r="A191" s="3" t="s">
        <v>25</v>
      </c>
      <c r="B191" s="3" t="s">
        <v>274</v>
      </c>
      <c r="C191" s="3" t="s">
        <v>6</v>
      </c>
      <c r="D191" s="1">
        <v>42929</v>
      </c>
      <c r="E191" s="1">
        <v>42934</v>
      </c>
      <c r="F191" s="22">
        <f>Entradas[[#This Row],[Fecha de Asignación]]-Entradas[[#This Row],[Fecha de Ingreso]]</f>
        <v>5</v>
      </c>
      <c r="G191" s="1">
        <v>42937</v>
      </c>
      <c r="H191" s="22">
        <f>Entradas[[#This Row],[Fecha de Liberación]]-Entradas[[#This Row],[Fecha de Ingreso]]</f>
        <v>8</v>
      </c>
      <c r="I191" s="1">
        <v>42957</v>
      </c>
      <c r="J191"/>
    </row>
    <row r="192" spans="1:10" ht="18" x14ac:dyDescent="0.25">
      <c r="A192" s="3" t="s">
        <v>262</v>
      </c>
      <c r="B192" s="3" t="s">
        <v>310</v>
      </c>
      <c r="C192" s="3" t="s">
        <v>6</v>
      </c>
      <c r="D192" s="1">
        <v>42929</v>
      </c>
      <c r="E192" s="1">
        <v>42936</v>
      </c>
      <c r="F192" s="22">
        <f>Entradas[[#This Row],[Fecha de Asignación]]-Entradas[[#This Row],[Fecha de Ingreso]]</f>
        <v>7</v>
      </c>
      <c r="G192" s="1">
        <v>42951</v>
      </c>
      <c r="H192" s="22">
        <f>Entradas[[#This Row],[Fecha de Liberación]]-Entradas[[#This Row],[Fecha de Ingreso]]</f>
        <v>22</v>
      </c>
      <c r="I192" s="1">
        <v>42971</v>
      </c>
      <c r="J192"/>
    </row>
    <row r="193" spans="1:10" ht="18" x14ac:dyDescent="0.25">
      <c r="A193" s="3" t="s">
        <v>172</v>
      </c>
      <c r="B193" s="3" t="s">
        <v>311</v>
      </c>
      <c r="C193" s="3" t="s">
        <v>6</v>
      </c>
      <c r="D193" s="1">
        <v>42929</v>
      </c>
      <c r="E193" s="1">
        <v>42937</v>
      </c>
      <c r="F193" s="22">
        <f>Entradas[[#This Row],[Fecha de Asignación]]-Entradas[[#This Row],[Fecha de Ingreso]]</f>
        <v>8</v>
      </c>
      <c r="G193" s="1" t="s">
        <v>267</v>
      </c>
      <c r="H193" s="22" t="e">
        <f>Entradas[[#This Row],[Fecha de Liberación]]-Entradas[[#This Row],[Fecha de Ingreso]]</f>
        <v>#VALUE!</v>
      </c>
      <c r="I193" s="1">
        <v>42945</v>
      </c>
      <c r="J193"/>
    </row>
    <row r="194" spans="1:10" ht="18" x14ac:dyDescent="0.25">
      <c r="A194" s="3" t="s">
        <v>34</v>
      </c>
      <c r="B194" s="3" t="s">
        <v>132</v>
      </c>
      <c r="C194" s="3" t="s">
        <v>13</v>
      </c>
      <c r="D194" s="1">
        <v>42930</v>
      </c>
      <c r="E194" s="1">
        <v>42937</v>
      </c>
      <c r="F194" s="22">
        <f>Entradas[[#This Row],[Fecha de Asignación]]-Entradas[[#This Row],[Fecha de Ingreso]]</f>
        <v>7</v>
      </c>
      <c r="G194" s="1">
        <v>42948</v>
      </c>
      <c r="H194" s="22">
        <f>Entradas[[#This Row],[Fecha de Liberación]]-Entradas[[#This Row],[Fecha de Ingreso]]</f>
        <v>18</v>
      </c>
      <c r="I194" s="1"/>
      <c r="J194"/>
    </row>
    <row r="195" spans="1:10" x14ac:dyDescent="0.25">
      <c r="A195" s="3" t="s">
        <v>34</v>
      </c>
      <c r="B195" s="3" t="s">
        <v>134</v>
      </c>
      <c r="C195" s="3" t="s">
        <v>13</v>
      </c>
      <c r="D195" s="1">
        <v>42930</v>
      </c>
      <c r="E195" s="1">
        <v>42937</v>
      </c>
      <c r="F195" s="22">
        <f>Entradas[[#This Row],[Fecha de Asignación]]-Entradas[[#This Row],[Fecha de Ingreso]]</f>
        <v>7</v>
      </c>
      <c r="G195" s="1">
        <v>42950</v>
      </c>
      <c r="H195" s="22">
        <f>Entradas[[#This Row],[Fecha de Liberación]]-Entradas[[#This Row],[Fecha de Ingreso]]</f>
        <v>20</v>
      </c>
      <c r="I195" s="1"/>
      <c r="J195"/>
    </row>
    <row r="196" spans="1:10" ht="18" x14ac:dyDescent="0.25">
      <c r="A196" s="3" t="s">
        <v>40</v>
      </c>
      <c r="B196" s="3" t="s">
        <v>135</v>
      </c>
      <c r="C196" s="3" t="s">
        <v>6</v>
      </c>
      <c r="D196" s="1">
        <v>42930</v>
      </c>
      <c r="E196" s="1">
        <v>42936</v>
      </c>
      <c r="F196" s="22">
        <f>Entradas[[#This Row],[Fecha de Asignación]]-Entradas[[#This Row],[Fecha de Ingreso]]</f>
        <v>6</v>
      </c>
      <c r="G196" s="1">
        <v>42943</v>
      </c>
      <c r="H196" s="22">
        <f>Entradas[[#This Row],[Fecha de Liberación]]-Entradas[[#This Row],[Fecha de Ingreso]]</f>
        <v>13</v>
      </c>
      <c r="I196" s="1"/>
      <c r="J196"/>
    </row>
    <row r="197" spans="1:10" ht="18" x14ac:dyDescent="0.25">
      <c r="A197" s="3" t="s">
        <v>40</v>
      </c>
      <c r="B197" s="3" t="s">
        <v>104</v>
      </c>
      <c r="C197" s="3" t="s">
        <v>6</v>
      </c>
      <c r="D197" s="1">
        <v>42930</v>
      </c>
      <c r="E197" s="1">
        <v>42938</v>
      </c>
      <c r="F197" s="22">
        <f>Entradas[[#This Row],[Fecha de Asignación]]-Entradas[[#This Row],[Fecha de Ingreso]]</f>
        <v>8</v>
      </c>
      <c r="G197" s="1">
        <v>42945</v>
      </c>
      <c r="H197" s="22">
        <f>Entradas[[#This Row],[Fecha de Liberación]]-Entradas[[#This Row],[Fecha de Ingreso]]</f>
        <v>15</v>
      </c>
      <c r="I197" s="1"/>
      <c r="J197"/>
    </row>
    <row r="198" spans="1:10" ht="18" x14ac:dyDescent="0.25">
      <c r="A198" s="3" t="s">
        <v>40</v>
      </c>
      <c r="B198" s="3" t="s">
        <v>132</v>
      </c>
      <c r="C198" s="3" t="s">
        <v>6</v>
      </c>
      <c r="D198" s="1">
        <v>42930</v>
      </c>
      <c r="E198" s="1">
        <v>42936</v>
      </c>
      <c r="F198" s="22">
        <f>Entradas[[#This Row],[Fecha de Asignación]]-Entradas[[#This Row],[Fecha de Ingreso]]</f>
        <v>6</v>
      </c>
      <c r="G198" s="1">
        <v>42951</v>
      </c>
      <c r="H198" s="22">
        <f>Entradas[[#This Row],[Fecha de Liberación]]-Entradas[[#This Row],[Fecha de Ingreso]]</f>
        <v>21</v>
      </c>
      <c r="I198" s="1"/>
      <c r="J198"/>
    </row>
    <row r="199" spans="1:10" ht="18" x14ac:dyDescent="0.25">
      <c r="A199" s="3" t="s">
        <v>40</v>
      </c>
      <c r="B199" s="3" t="s">
        <v>131</v>
      </c>
      <c r="C199" s="3" t="s">
        <v>6</v>
      </c>
      <c r="D199" s="1">
        <v>42930</v>
      </c>
      <c r="E199" s="1">
        <v>42936</v>
      </c>
      <c r="F199" s="22">
        <f>Entradas[[#This Row],[Fecha de Asignación]]-Entradas[[#This Row],[Fecha de Ingreso]]</f>
        <v>6</v>
      </c>
      <c r="G199" s="1">
        <v>42948</v>
      </c>
      <c r="H199" s="22">
        <f>Entradas[[#This Row],[Fecha de Liberación]]-Entradas[[#This Row],[Fecha de Ingreso]]</f>
        <v>18</v>
      </c>
      <c r="I199" s="1"/>
      <c r="J199"/>
    </row>
    <row r="200" spans="1:10" ht="18" x14ac:dyDescent="0.25">
      <c r="A200" s="3" t="s">
        <v>40</v>
      </c>
      <c r="B200" s="3" t="s">
        <v>89</v>
      </c>
      <c r="C200" s="3" t="s">
        <v>6</v>
      </c>
      <c r="D200" s="1">
        <v>42930</v>
      </c>
      <c r="E200" s="1">
        <v>42936</v>
      </c>
      <c r="F200" s="22">
        <f>Entradas[[#This Row],[Fecha de Asignación]]-Entradas[[#This Row],[Fecha de Ingreso]]</f>
        <v>6</v>
      </c>
      <c r="G200" s="1">
        <v>42947</v>
      </c>
      <c r="H200" s="22">
        <f>Entradas[[#This Row],[Fecha de Liberación]]-Entradas[[#This Row],[Fecha de Ingreso]]</f>
        <v>17</v>
      </c>
      <c r="I200" s="1"/>
      <c r="J200"/>
    </row>
    <row r="201" spans="1:10" ht="18" x14ac:dyDescent="0.25">
      <c r="A201" s="3" t="s">
        <v>15</v>
      </c>
      <c r="B201" s="3" t="s">
        <v>297</v>
      </c>
      <c r="C201" s="3" t="s">
        <v>6</v>
      </c>
      <c r="D201" s="1">
        <v>42930</v>
      </c>
      <c r="E201" s="1">
        <v>42940</v>
      </c>
      <c r="F201" s="22">
        <f>Entradas[[#This Row],[Fecha de Asignación]]-Entradas[[#This Row],[Fecha de Ingreso]]</f>
        <v>10</v>
      </c>
      <c r="G201" s="1">
        <v>42948</v>
      </c>
      <c r="H201" s="22">
        <f>Entradas[[#This Row],[Fecha de Liberación]]-Entradas[[#This Row],[Fecha de Ingreso]]</f>
        <v>18</v>
      </c>
      <c r="I201" s="1">
        <v>42961</v>
      </c>
      <c r="J201"/>
    </row>
    <row r="202" spans="1:10" x14ac:dyDescent="0.25">
      <c r="A202" s="3" t="s">
        <v>15</v>
      </c>
      <c r="D202" s="1">
        <v>42930</v>
      </c>
      <c r="E202" s="1" t="s">
        <v>276</v>
      </c>
      <c r="F202" s="22" t="e">
        <f>Entradas[[#This Row],[Fecha de Asignación]]-Entradas[[#This Row],[Fecha de Ingreso]]</f>
        <v>#VALUE!</v>
      </c>
      <c r="G202" s="1"/>
      <c r="H202" s="22">
        <f>Entradas[[#This Row],[Fecha de Liberación]]-Entradas[[#This Row],[Fecha de Ingreso]]</f>
        <v>-42930</v>
      </c>
      <c r="I202" s="1">
        <v>42947</v>
      </c>
      <c r="J202"/>
    </row>
    <row r="203" spans="1:10" ht="18" x14ac:dyDescent="0.25">
      <c r="A203" s="3" t="s">
        <v>15</v>
      </c>
      <c r="B203" s="3" t="s">
        <v>274</v>
      </c>
      <c r="C203" s="3" t="s">
        <v>6</v>
      </c>
      <c r="D203" s="1">
        <v>42930</v>
      </c>
      <c r="E203" s="1">
        <v>42936</v>
      </c>
      <c r="F203" s="22">
        <f>Entradas[[#This Row],[Fecha de Asignación]]-Entradas[[#This Row],[Fecha de Ingreso]]</f>
        <v>6</v>
      </c>
      <c r="G203" s="1" t="s">
        <v>267</v>
      </c>
      <c r="H203" s="22" t="e">
        <f>Entradas[[#This Row],[Fecha de Liberación]]-Entradas[[#This Row],[Fecha de Ingreso]]</f>
        <v>#VALUE!</v>
      </c>
      <c r="I203" s="1">
        <v>42948</v>
      </c>
      <c r="J203"/>
    </row>
    <row r="204" spans="1:10" ht="18" x14ac:dyDescent="0.25">
      <c r="A204" s="3" t="s">
        <v>15</v>
      </c>
      <c r="B204" s="3" t="s">
        <v>274</v>
      </c>
      <c r="C204" s="3" t="s">
        <v>6</v>
      </c>
      <c r="D204" s="1">
        <v>42930</v>
      </c>
      <c r="E204" s="1">
        <v>42937</v>
      </c>
      <c r="F204" s="22">
        <f>Entradas[[#This Row],[Fecha de Asignación]]-Entradas[[#This Row],[Fecha de Ingreso]]</f>
        <v>7</v>
      </c>
      <c r="G204" s="1" t="s">
        <v>267</v>
      </c>
      <c r="H204" s="22" t="e">
        <f>Entradas[[#This Row],[Fecha de Liberación]]-Entradas[[#This Row],[Fecha de Ingreso]]</f>
        <v>#VALUE!</v>
      </c>
      <c r="I204" s="1">
        <v>42954</v>
      </c>
      <c r="J204"/>
    </row>
    <row r="205" spans="1:10" ht="18" x14ac:dyDescent="0.25">
      <c r="A205" s="3" t="s">
        <v>15</v>
      </c>
      <c r="B205" s="3" t="s">
        <v>274</v>
      </c>
      <c r="C205" s="3" t="s">
        <v>6</v>
      </c>
      <c r="D205" s="1">
        <v>42930</v>
      </c>
      <c r="E205" s="1">
        <v>42940</v>
      </c>
      <c r="F205" s="22">
        <f>Entradas[[#This Row],[Fecha de Asignación]]-Entradas[[#This Row],[Fecha de Ingreso]]</f>
        <v>10</v>
      </c>
      <c r="G205" s="1" t="s">
        <v>267</v>
      </c>
      <c r="H205" s="22" t="e">
        <f>Entradas[[#This Row],[Fecha de Liberación]]-Entradas[[#This Row],[Fecha de Ingreso]]</f>
        <v>#VALUE!</v>
      </c>
      <c r="I205" s="1">
        <v>42961</v>
      </c>
      <c r="J205"/>
    </row>
    <row r="206" spans="1:10" x14ac:dyDescent="0.25">
      <c r="A206" s="3" t="s">
        <v>15</v>
      </c>
      <c r="B206" s="3" t="s">
        <v>312</v>
      </c>
      <c r="C206" s="3" t="s">
        <v>37</v>
      </c>
      <c r="D206" s="1">
        <v>42930</v>
      </c>
      <c r="E206" s="1">
        <v>42944</v>
      </c>
      <c r="F206" s="22">
        <f>Entradas[[#This Row],[Fecha de Asignación]]-Entradas[[#This Row],[Fecha de Ingreso]]</f>
        <v>14</v>
      </c>
      <c r="G206" s="1" t="s">
        <v>267</v>
      </c>
      <c r="H206" s="22" t="e">
        <f>Entradas[[#This Row],[Fecha de Liberación]]-Entradas[[#This Row],[Fecha de Ingreso]]</f>
        <v>#VALUE!</v>
      </c>
      <c r="I206" s="1">
        <v>42948</v>
      </c>
      <c r="J206"/>
    </row>
    <row r="207" spans="1:10" ht="18" x14ac:dyDescent="0.25">
      <c r="A207" s="3" t="s">
        <v>15</v>
      </c>
      <c r="B207" s="3" t="s">
        <v>302</v>
      </c>
      <c r="C207" s="3" t="s">
        <v>6</v>
      </c>
      <c r="D207" s="1">
        <v>42930</v>
      </c>
      <c r="E207" s="1">
        <v>42936</v>
      </c>
      <c r="F207" s="22">
        <f>Entradas[[#This Row],[Fecha de Asignación]]-Entradas[[#This Row],[Fecha de Ingreso]]</f>
        <v>6</v>
      </c>
      <c r="G207" s="1" t="s">
        <v>267</v>
      </c>
      <c r="H207" s="22" t="e">
        <f>Entradas[[#This Row],[Fecha de Liberación]]-Entradas[[#This Row],[Fecha de Ingreso]]</f>
        <v>#VALUE!</v>
      </c>
      <c r="I207" s="1">
        <v>42948</v>
      </c>
      <c r="J207"/>
    </row>
    <row r="208" spans="1:10" x14ac:dyDescent="0.25">
      <c r="A208" s="3" t="s">
        <v>15</v>
      </c>
      <c r="D208" s="1">
        <v>42930</v>
      </c>
      <c r="E208" s="1" t="s">
        <v>276</v>
      </c>
      <c r="F208" s="22" t="e">
        <f>Entradas[[#This Row],[Fecha de Asignación]]-Entradas[[#This Row],[Fecha de Ingreso]]</f>
        <v>#VALUE!</v>
      </c>
      <c r="G208" s="1"/>
      <c r="H208" s="22">
        <f>Entradas[[#This Row],[Fecha de Liberación]]-Entradas[[#This Row],[Fecha de Ingreso]]</f>
        <v>-42930</v>
      </c>
      <c r="I208" s="1">
        <v>42941</v>
      </c>
      <c r="J208"/>
    </row>
    <row r="209" spans="1:10" ht="18" x14ac:dyDescent="0.25">
      <c r="A209" s="3" t="s">
        <v>15</v>
      </c>
      <c r="B209" s="3" t="s">
        <v>275</v>
      </c>
      <c r="C209" s="3" t="s">
        <v>6</v>
      </c>
      <c r="D209" s="1">
        <v>42930</v>
      </c>
      <c r="E209" s="1">
        <v>42936</v>
      </c>
      <c r="F209" s="22">
        <f>Entradas[[#This Row],[Fecha de Asignación]]-Entradas[[#This Row],[Fecha de Ingreso]]</f>
        <v>6</v>
      </c>
      <c r="G209" s="1" t="s">
        <v>267</v>
      </c>
      <c r="H209" s="22" t="e">
        <f>Entradas[[#This Row],[Fecha de Liberación]]-Entradas[[#This Row],[Fecha de Ingreso]]</f>
        <v>#VALUE!</v>
      </c>
      <c r="I209" s="1">
        <v>42948</v>
      </c>
      <c r="J209"/>
    </row>
    <row r="210" spans="1:10" ht="18" x14ac:dyDescent="0.25">
      <c r="A210" s="3" t="s">
        <v>15</v>
      </c>
      <c r="B210" s="3" t="s">
        <v>137</v>
      </c>
      <c r="C210" s="3" t="s">
        <v>37</v>
      </c>
      <c r="D210" s="1">
        <v>42931</v>
      </c>
      <c r="E210" s="1">
        <v>42937</v>
      </c>
      <c r="F210" s="22">
        <f>Entradas[[#This Row],[Fecha de Asignación]]-Entradas[[#This Row],[Fecha de Ingreso]]</f>
        <v>6</v>
      </c>
      <c r="G210" s="1">
        <v>42950</v>
      </c>
      <c r="H210" s="22">
        <f>Entradas[[#This Row],[Fecha de Liberación]]-Entradas[[#This Row],[Fecha de Ingreso]]</f>
        <v>19</v>
      </c>
      <c r="I210" s="1"/>
      <c r="J210"/>
    </row>
    <row r="211" spans="1:10" ht="18" x14ac:dyDescent="0.25">
      <c r="A211" s="3" t="s">
        <v>15</v>
      </c>
      <c r="B211" s="3" t="s">
        <v>138</v>
      </c>
      <c r="C211" s="3" t="s">
        <v>6</v>
      </c>
      <c r="D211" s="11">
        <v>42931</v>
      </c>
      <c r="E211" s="11"/>
      <c r="F211" s="22">
        <f>Entradas[[#This Row],[Fecha de Asignación]]-Entradas[[#This Row],[Fecha de Ingreso]]</f>
        <v>-42931</v>
      </c>
      <c r="G211" s="11"/>
      <c r="H211" s="22">
        <f>Entradas[[#This Row],[Fecha de Liberación]]-Entradas[[#This Row],[Fecha de Ingreso]]</f>
        <v>-42931</v>
      </c>
      <c r="I211" s="12"/>
      <c r="J211"/>
    </row>
    <row r="212" spans="1:10" ht="18" x14ac:dyDescent="0.25">
      <c r="A212" s="3" t="s">
        <v>15</v>
      </c>
      <c r="B212" s="3" t="s">
        <v>63</v>
      </c>
      <c r="C212" s="3" t="s">
        <v>6</v>
      </c>
      <c r="D212" s="1">
        <v>42931</v>
      </c>
      <c r="E212" s="1">
        <v>42937</v>
      </c>
      <c r="F212" s="22">
        <f>Entradas[[#This Row],[Fecha de Asignación]]-Entradas[[#This Row],[Fecha de Ingreso]]</f>
        <v>6</v>
      </c>
      <c r="G212" s="1">
        <v>42956</v>
      </c>
      <c r="H212" s="22">
        <f>Entradas[[#This Row],[Fecha de Liberación]]-Entradas[[#This Row],[Fecha de Ingreso]]</f>
        <v>25</v>
      </c>
      <c r="I212" s="1"/>
      <c r="J212"/>
    </row>
    <row r="213" spans="1:10" ht="18" x14ac:dyDescent="0.25">
      <c r="A213" s="3" t="s">
        <v>15</v>
      </c>
      <c r="B213" s="3" t="s">
        <v>53</v>
      </c>
      <c r="C213" s="3" t="s">
        <v>6</v>
      </c>
      <c r="D213" s="1">
        <v>42931</v>
      </c>
      <c r="E213" s="1">
        <v>42940</v>
      </c>
      <c r="F213" s="22">
        <f>Entradas[[#This Row],[Fecha de Asignación]]-Entradas[[#This Row],[Fecha de Ingreso]]</f>
        <v>9</v>
      </c>
      <c r="G213" s="1">
        <v>42948</v>
      </c>
      <c r="H213" s="22">
        <f>Entradas[[#This Row],[Fecha de Liberación]]-Entradas[[#This Row],[Fecha de Ingreso]]</f>
        <v>17</v>
      </c>
      <c r="I213" s="1"/>
      <c r="J213"/>
    </row>
    <row r="214" spans="1:10" ht="18" x14ac:dyDescent="0.25">
      <c r="A214" s="3" t="s">
        <v>15</v>
      </c>
      <c r="B214" s="3" t="s">
        <v>58</v>
      </c>
      <c r="C214" s="3" t="s">
        <v>6</v>
      </c>
      <c r="D214" s="1">
        <v>42931</v>
      </c>
      <c r="E214" s="1">
        <v>42940</v>
      </c>
      <c r="F214" s="22">
        <f>Entradas[[#This Row],[Fecha de Asignación]]-Entradas[[#This Row],[Fecha de Ingreso]]</f>
        <v>9</v>
      </c>
      <c r="G214" s="1">
        <v>42959</v>
      </c>
      <c r="H214" s="22">
        <f>Entradas[[#This Row],[Fecha de Liberación]]-Entradas[[#This Row],[Fecha de Ingreso]]</f>
        <v>28</v>
      </c>
      <c r="I214" s="1"/>
      <c r="J214"/>
    </row>
    <row r="215" spans="1:10" ht="18" x14ac:dyDescent="0.25">
      <c r="A215" s="3" t="s">
        <v>182</v>
      </c>
      <c r="B215" s="3" t="s">
        <v>142</v>
      </c>
      <c r="C215" s="3" t="s">
        <v>37</v>
      </c>
      <c r="D215" s="1">
        <v>42931</v>
      </c>
      <c r="E215" s="1">
        <v>42937</v>
      </c>
      <c r="F215" s="22">
        <f>Entradas[[#This Row],[Fecha de Asignación]]-Entradas[[#This Row],[Fecha de Ingreso]]</f>
        <v>6</v>
      </c>
      <c r="G215" s="1">
        <v>42950</v>
      </c>
      <c r="H215" s="22">
        <f>Entradas[[#This Row],[Fecha de Liberación]]-Entradas[[#This Row],[Fecha de Ingreso]]</f>
        <v>19</v>
      </c>
      <c r="I215" s="1"/>
      <c r="J215"/>
    </row>
    <row r="216" spans="1:10" ht="18" x14ac:dyDescent="0.25">
      <c r="A216" s="3" t="s">
        <v>191</v>
      </c>
      <c r="B216" s="3" t="s">
        <v>53</v>
      </c>
      <c r="C216" s="3" t="s">
        <v>6</v>
      </c>
      <c r="D216" s="1">
        <v>42931</v>
      </c>
      <c r="E216" s="1">
        <v>42940</v>
      </c>
      <c r="F216" s="22">
        <f>Entradas[[#This Row],[Fecha de Asignación]]-Entradas[[#This Row],[Fecha de Ingreso]]</f>
        <v>9</v>
      </c>
      <c r="G216" s="1">
        <v>42948</v>
      </c>
      <c r="H216" s="22">
        <f>Entradas[[#This Row],[Fecha de Liberación]]-Entradas[[#This Row],[Fecha de Ingreso]]</f>
        <v>17</v>
      </c>
      <c r="I216" s="1"/>
      <c r="J216"/>
    </row>
    <row r="217" spans="1:10" ht="18" x14ac:dyDescent="0.25">
      <c r="A217" s="3" t="s">
        <v>191</v>
      </c>
      <c r="B217" s="3" t="s">
        <v>274</v>
      </c>
      <c r="C217" s="3" t="s">
        <v>6</v>
      </c>
      <c r="D217" s="1">
        <v>42931</v>
      </c>
      <c r="E217" s="1">
        <v>42940</v>
      </c>
      <c r="F217" s="22">
        <f>Entradas[[#This Row],[Fecha de Asignación]]-Entradas[[#This Row],[Fecha de Ingreso]]</f>
        <v>9</v>
      </c>
      <c r="G217" s="1" t="s">
        <v>267</v>
      </c>
      <c r="H217" s="22" t="e">
        <f>Entradas[[#This Row],[Fecha de Liberación]]-Entradas[[#This Row],[Fecha de Ingreso]]</f>
        <v>#VALUE!</v>
      </c>
      <c r="I217" s="1">
        <v>42952</v>
      </c>
      <c r="J217"/>
    </row>
    <row r="218" spans="1:10" x14ac:dyDescent="0.25">
      <c r="A218" s="3" t="s">
        <v>27</v>
      </c>
      <c r="D218" s="1">
        <v>42931</v>
      </c>
      <c r="E218" s="1" t="s">
        <v>276</v>
      </c>
      <c r="F218" s="22" t="e">
        <f>Entradas[[#This Row],[Fecha de Asignación]]-Entradas[[#This Row],[Fecha de Ingreso]]</f>
        <v>#VALUE!</v>
      </c>
      <c r="G218" s="1"/>
      <c r="H218" s="22">
        <f>Entradas[[#This Row],[Fecha de Liberación]]-Entradas[[#This Row],[Fecha de Ingreso]]</f>
        <v>-42931</v>
      </c>
      <c r="I218" s="1">
        <v>42937</v>
      </c>
      <c r="J218"/>
    </row>
    <row r="219" spans="1:10" x14ac:dyDescent="0.25">
      <c r="A219" s="3" t="s">
        <v>197</v>
      </c>
      <c r="B219" s="3" t="s">
        <v>313</v>
      </c>
      <c r="C219" s="3" t="s">
        <v>13</v>
      </c>
      <c r="D219" s="1">
        <v>42931</v>
      </c>
      <c r="E219" s="1">
        <v>42940</v>
      </c>
      <c r="F219" s="22">
        <f>Entradas[[#This Row],[Fecha de Asignación]]-Entradas[[#This Row],[Fecha de Ingreso]]</f>
        <v>9</v>
      </c>
      <c r="G219" s="1">
        <v>42950</v>
      </c>
      <c r="H219" s="22">
        <f>Entradas[[#This Row],[Fecha de Liberación]]-Entradas[[#This Row],[Fecha de Ingreso]]</f>
        <v>19</v>
      </c>
      <c r="I219" s="1">
        <v>42966</v>
      </c>
      <c r="J219"/>
    </row>
    <row r="220" spans="1:10" ht="18" x14ac:dyDescent="0.25">
      <c r="A220" s="3" t="s">
        <v>197</v>
      </c>
      <c r="B220" s="3" t="s">
        <v>129</v>
      </c>
      <c r="C220" s="3" t="s">
        <v>6</v>
      </c>
      <c r="D220" s="1">
        <v>42933</v>
      </c>
      <c r="E220" s="1">
        <v>42937</v>
      </c>
      <c r="F220" s="22">
        <f>Entradas[[#This Row],[Fecha de Asignación]]-Entradas[[#This Row],[Fecha de Ingreso]]</f>
        <v>4</v>
      </c>
      <c r="G220" s="1">
        <v>42963</v>
      </c>
      <c r="H220" s="22">
        <f>Entradas[[#This Row],[Fecha de Liberación]]-Entradas[[#This Row],[Fecha de Ingreso]]</f>
        <v>30</v>
      </c>
      <c r="I220" s="1"/>
      <c r="J220"/>
    </row>
    <row r="221" spans="1:10" ht="18" x14ac:dyDescent="0.25">
      <c r="A221" s="3" t="s">
        <v>234</v>
      </c>
      <c r="B221" s="3" t="s">
        <v>50</v>
      </c>
      <c r="C221" s="3" t="s">
        <v>6</v>
      </c>
      <c r="D221" s="11">
        <v>42933</v>
      </c>
      <c r="E221" s="11" t="s">
        <v>272</v>
      </c>
      <c r="F221" s="22" t="e">
        <f>Entradas[[#This Row],[Fecha de Asignación]]-Entradas[[#This Row],[Fecha de Ingreso]]</f>
        <v>#VALUE!</v>
      </c>
      <c r="G221" s="11"/>
      <c r="H221" s="22">
        <f>Entradas[[#This Row],[Fecha de Liberación]]-Entradas[[#This Row],[Fecha de Ingreso]]</f>
        <v>-42933</v>
      </c>
      <c r="I221" s="12"/>
      <c r="J221"/>
    </row>
    <row r="222" spans="1:10" ht="18" x14ac:dyDescent="0.25">
      <c r="A222" s="3" t="s">
        <v>234</v>
      </c>
      <c r="B222" s="3" t="s">
        <v>58</v>
      </c>
      <c r="C222" s="3" t="s">
        <v>6</v>
      </c>
      <c r="D222" s="1">
        <v>42933</v>
      </c>
      <c r="E222" s="1">
        <v>42949</v>
      </c>
      <c r="F222" s="22">
        <f>Entradas[[#This Row],[Fecha de Asignación]]-Entradas[[#This Row],[Fecha de Ingreso]]</f>
        <v>16</v>
      </c>
      <c r="G222" s="1">
        <v>42958</v>
      </c>
      <c r="H222" s="22">
        <f>Entradas[[#This Row],[Fecha de Liberación]]-Entradas[[#This Row],[Fecha de Ingreso]]</f>
        <v>25</v>
      </c>
      <c r="I222" s="1"/>
      <c r="J222"/>
    </row>
    <row r="223" spans="1:10" ht="18" x14ac:dyDescent="0.25">
      <c r="A223" s="3" t="s">
        <v>216</v>
      </c>
      <c r="B223" s="3" t="s">
        <v>60</v>
      </c>
      <c r="C223" s="3" t="s">
        <v>6</v>
      </c>
      <c r="D223" s="1">
        <v>42933</v>
      </c>
      <c r="E223" s="1">
        <v>42940</v>
      </c>
      <c r="F223" s="22">
        <f>Entradas[[#This Row],[Fecha de Asignación]]-Entradas[[#This Row],[Fecha de Ingreso]]</f>
        <v>7</v>
      </c>
      <c r="G223" s="1">
        <v>42958</v>
      </c>
      <c r="H223" s="22">
        <f>Entradas[[#This Row],[Fecha de Liberación]]-Entradas[[#This Row],[Fecha de Ingreso]]</f>
        <v>25</v>
      </c>
      <c r="I223" s="1"/>
      <c r="J223"/>
    </row>
    <row r="224" spans="1:10" ht="18" x14ac:dyDescent="0.25">
      <c r="A224" s="3" t="s">
        <v>92</v>
      </c>
      <c r="B224" s="3" t="s">
        <v>145</v>
      </c>
      <c r="C224" s="3" t="s">
        <v>6</v>
      </c>
      <c r="D224" s="1">
        <v>42933</v>
      </c>
      <c r="E224" s="1">
        <v>42940</v>
      </c>
      <c r="F224" s="22">
        <f>Entradas[[#This Row],[Fecha de Asignación]]-Entradas[[#This Row],[Fecha de Ingreso]]</f>
        <v>7</v>
      </c>
      <c r="G224" s="1">
        <v>42956</v>
      </c>
      <c r="H224" s="22">
        <f>Entradas[[#This Row],[Fecha de Liberación]]-Entradas[[#This Row],[Fecha de Ingreso]]</f>
        <v>23</v>
      </c>
      <c r="I224" s="1"/>
      <c r="J224"/>
    </row>
    <row r="225" spans="1:10" ht="18" x14ac:dyDescent="0.25">
      <c r="A225" s="3" t="s">
        <v>92</v>
      </c>
      <c r="B225" s="3" t="s">
        <v>21</v>
      </c>
      <c r="C225" s="3" t="s">
        <v>6</v>
      </c>
      <c r="D225" s="1">
        <v>42933</v>
      </c>
      <c r="E225" s="1">
        <v>42943</v>
      </c>
      <c r="F225" s="22">
        <f>Entradas[[#This Row],[Fecha de Asignación]]-Entradas[[#This Row],[Fecha de Ingreso]]</f>
        <v>10</v>
      </c>
      <c r="G225" s="1">
        <v>42964</v>
      </c>
      <c r="H225" s="22">
        <f>Entradas[[#This Row],[Fecha de Liberación]]-Entradas[[#This Row],[Fecha de Ingreso]]</f>
        <v>31</v>
      </c>
      <c r="I225" s="1"/>
      <c r="J225"/>
    </row>
    <row r="226" spans="1:10" ht="18" x14ac:dyDescent="0.25">
      <c r="A226" s="3" t="s">
        <v>92</v>
      </c>
      <c r="B226" s="3" t="s">
        <v>275</v>
      </c>
      <c r="C226" s="3" t="s">
        <v>6</v>
      </c>
      <c r="D226" s="1">
        <v>42933</v>
      </c>
      <c r="E226" s="1">
        <v>42940</v>
      </c>
      <c r="F226" s="22">
        <f>Entradas[[#This Row],[Fecha de Asignación]]-Entradas[[#This Row],[Fecha de Ingreso]]</f>
        <v>7</v>
      </c>
      <c r="G226" s="1" t="s">
        <v>283</v>
      </c>
      <c r="H226" s="22" t="e">
        <f>Entradas[[#This Row],[Fecha de Liberación]]-Entradas[[#This Row],[Fecha de Ingreso]]</f>
        <v>#VALUE!</v>
      </c>
      <c r="I226" s="1">
        <v>42950</v>
      </c>
      <c r="J226"/>
    </row>
    <row r="227" spans="1:10" ht="18" x14ac:dyDescent="0.25">
      <c r="A227" s="3" t="s">
        <v>92</v>
      </c>
      <c r="B227" s="3" t="s">
        <v>21</v>
      </c>
      <c r="C227" s="3" t="s">
        <v>6</v>
      </c>
      <c r="D227" s="1">
        <v>42934</v>
      </c>
      <c r="E227" s="1">
        <v>42943</v>
      </c>
      <c r="F227" s="22">
        <f>Entradas[[#This Row],[Fecha de Asignación]]-Entradas[[#This Row],[Fecha de Ingreso]]</f>
        <v>9</v>
      </c>
      <c r="G227" s="1" t="s">
        <v>267</v>
      </c>
      <c r="H227" s="22" t="e">
        <f>Entradas[[#This Row],[Fecha de Liberación]]-Entradas[[#This Row],[Fecha de Ingreso]]</f>
        <v>#VALUE!</v>
      </c>
      <c r="I227" s="1"/>
      <c r="J227"/>
    </row>
    <row r="228" spans="1:10" ht="18" x14ac:dyDescent="0.25">
      <c r="A228" s="3" t="s">
        <v>92</v>
      </c>
      <c r="B228" s="3" t="s">
        <v>124</v>
      </c>
      <c r="C228" s="3" t="s">
        <v>6</v>
      </c>
      <c r="D228" s="1">
        <v>42934</v>
      </c>
      <c r="E228" s="1">
        <v>42944</v>
      </c>
      <c r="F228" s="22">
        <f>Entradas[[#This Row],[Fecha de Asignación]]-Entradas[[#This Row],[Fecha de Ingreso]]</f>
        <v>10</v>
      </c>
      <c r="G228" s="1" t="s">
        <v>267</v>
      </c>
      <c r="H228" s="22" t="e">
        <f>Entradas[[#This Row],[Fecha de Liberación]]-Entradas[[#This Row],[Fecha de Ingreso]]</f>
        <v>#VALUE!</v>
      </c>
      <c r="I228" s="1"/>
      <c r="J228"/>
    </row>
    <row r="229" spans="1:10" ht="18" x14ac:dyDescent="0.25">
      <c r="A229" s="3" t="s">
        <v>92</v>
      </c>
      <c r="B229" s="6" t="s">
        <v>5</v>
      </c>
      <c r="C229" s="3" t="s">
        <v>6</v>
      </c>
      <c r="D229" s="1">
        <v>42934</v>
      </c>
      <c r="E229" s="1">
        <v>42958</v>
      </c>
      <c r="F229" s="22">
        <f>Entradas[[#This Row],[Fecha de Asignación]]-Entradas[[#This Row],[Fecha de Ingreso]]</f>
        <v>24</v>
      </c>
      <c r="G229" s="1" t="s">
        <v>267</v>
      </c>
      <c r="H229" s="22" t="e">
        <f>Entradas[[#This Row],[Fecha de Liberación]]-Entradas[[#This Row],[Fecha de Ingreso]]</f>
        <v>#VALUE!</v>
      </c>
      <c r="I229" s="1"/>
      <c r="J229"/>
    </row>
    <row r="230" spans="1:10" ht="18" x14ac:dyDescent="0.25">
      <c r="A230" s="3" t="s">
        <v>4</v>
      </c>
      <c r="B230" s="3" t="s">
        <v>104</v>
      </c>
      <c r="C230" s="3" t="s">
        <v>6</v>
      </c>
      <c r="D230" s="1">
        <v>42934</v>
      </c>
      <c r="E230" s="1">
        <v>42938</v>
      </c>
      <c r="F230" s="22">
        <f>Entradas[[#This Row],[Fecha de Asignación]]-Entradas[[#This Row],[Fecha de Ingreso]]</f>
        <v>4</v>
      </c>
      <c r="G230" s="1">
        <v>42945</v>
      </c>
      <c r="H230" s="22">
        <f>Entradas[[#This Row],[Fecha de Liberación]]-Entradas[[#This Row],[Fecha de Ingreso]]</f>
        <v>11</v>
      </c>
      <c r="I230" s="1"/>
      <c r="J230"/>
    </row>
    <row r="231" spans="1:10" ht="18" x14ac:dyDescent="0.25">
      <c r="A231" s="3" t="s">
        <v>4</v>
      </c>
      <c r="B231" s="3" t="s">
        <v>89</v>
      </c>
      <c r="C231" s="3" t="s">
        <v>6</v>
      </c>
      <c r="D231" s="1">
        <v>42934</v>
      </c>
      <c r="E231" s="1">
        <v>42938</v>
      </c>
      <c r="F231" s="22">
        <f>Entradas[[#This Row],[Fecha de Asignación]]-Entradas[[#This Row],[Fecha de Ingreso]]</f>
        <v>4</v>
      </c>
      <c r="G231" s="1">
        <v>42947</v>
      </c>
      <c r="H231" s="22">
        <f>Entradas[[#This Row],[Fecha de Liberación]]-Entradas[[#This Row],[Fecha de Ingreso]]</f>
        <v>13</v>
      </c>
      <c r="I231" s="1"/>
      <c r="J231"/>
    </row>
    <row r="232" spans="1:10" ht="18" x14ac:dyDescent="0.25">
      <c r="A232" s="3" t="s">
        <v>4</v>
      </c>
      <c r="B232" s="3" t="s">
        <v>48</v>
      </c>
      <c r="C232" s="3" t="s">
        <v>6</v>
      </c>
      <c r="D232" s="1">
        <v>42934</v>
      </c>
      <c r="E232" s="1">
        <v>42938</v>
      </c>
      <c r="F232" s="22">
        <f>Entradas[[#This Row],[Fecha de Asignación]]-Entradas[[#This Row],[Fecha de Ingreso]]</f>
        <v>4</v>
      </c>
      <c r="G232" s="1">
        <v>42945</v>
      </c>
      <c r="H232" s="22">
        <f>Entradas[[#This Row],[Fecha de Liberación]]-Entradas[[#This Row],[Fecha de Ingreso]]</f>
        <v>11</v>
      </c>
      <c r="I232" s="1"/>
      <c r="J232"/>
    </row>
    <row r="233" spans="1:10" ht="18" x14ac:dyDescent="0.25">
      <c r="A233" s="3" t="s">
        <v>4</v>
      </c>
      <c r="B233" s="3" t="s">
        <v>314</v>
      </c>
      <c r="C233" s="3" t="s">
        <v>6</v>
      </c>
      <c r="D233" s="1">
        <v>42934</v>
      </c>
      <c r="E233" s="1">
        <v>42938</v>
      </c>
      <c r="F233" s="22">
        <f>Entradas[[#This Row],[Fecha de Asignación]]-Entradas[[#This Row],[Fecha de Ingreso]]</f>
        <v>4</v>
      </c>
      <c r="G233" s="1" t="s">
        <v>267</v>
      </c>
      <c r="H233" s="22" t="e">
        <f>Entradas[[#This Row],[Fecha de Liberación]]-Entradas[[#This Row],[Fecha de Ingreso]]</f>
        <v>#VALUE!</v>
      </c>
      <c r="I233" s="1">
        <v>42948</v>
      </c>
      <c r="J233"/>
    </row>
    <row r="234" spans="1:10" ht="18" x14ac:dyDescent="0.25">
      <c r="A234" s="3" t="s">
        <v>4</v>
      </c>
      <c r="B234" s="3" t="s">
        <v>315</v>
      </c>
      <c r="C234" s="3" t="s">
        <v>6</v>
      </c>
      <c r="D234" s="1">
        <v>42934</v>
      </c>
      <c r="E234" s="1">
        <v>42940</v>
      </c>
      <c r="F234" s="22">
        <f>Entradas[[#This Row],[Fecha de Asignación]]-Entradas[[#This Row],[Fecha de Ingreso]]</f>
        <v>6</v>
      </c>
      <c r="G234" s="1" t="s">
        <v>267</v>
      </c>
      <c r="H234" s="22" t="e">
        <f>Entradas[[#This Row],[Fecha de Liberación]]-Entradas[[#This Row],[Fecha de Ingreso]]</f>
        <v>#VALUE!</v>
      </c>
      <c r="I234" s="1">
        <v>42948</v>
      </c>
      <c r="J234"/>
    </row>
    <row r="235" spans="1:10" ht="18" x14ac:dyDescent="0.25">
      <c r="A235" s="3" t="s">
        <v>4</v>
      </c>
      <c r="B235" s="3" t="s">
        <v>297</v>
      </c>
      <c r="C235" s="3" t="s">
        <v>6</v>
      </c>
      <c r="D235" s="1">
        <v>42934</v>
      </c>
      <c r="E235" s="1">
        <v>42947</v>
      </c>
      <c r="F235" s="22">
        <f>Entradas[[#This Row],[Fecha de Asignación]]-Entradas[[#This Row],[Fecha de Ingreso]]</f>
        <v>13</v>
      </c>
      <c r="G235" s="2" t="s">
        <v>267</v>
      </c>
      <c r="H235" s="22" t="e">
        <f>Entradas[[#This Row],[Fecha de Liberación]]-Entradas[[#This Row],[Fecha de Ingreso]]</f>
        <v>#VALUE!</v>
      </c>
      <c r="I235" s="1">
        <v>42950</v>
      </c>
      <c r="J235"/>
    </row>
    <row r="236" spans="1:10" x14ac:dyDescent="0.25">
      <c r="A236" s="3" t="s">
        <v>4</v>
      </c>
      <c r="D236" s="1">
        <v>42934</v>
      </c>
      <c r="E236" s="2" t="s">
        <v>276</v>
      </c>
      <c r="F236" s="23" t="e">
        <f>Entradas[[#This Row],[Fecha de Asignación]]-Entradas[[#This Row],[Fecha de Ingreso]]</f>
        <v>#VALUE!</v>
      </c>
      <c r="G236" s="1"/>
      <c r="H236" s="23">
        <f>Entradas[[#This Row],[Fecha de Liberación]]-Entradas[[#This Row],[Fecha de Ingreso]]</f>
        <v>-42934</v>
      </c>
      <c r="I236" s="1">
        <v>42943</v>
      </c>
      <c r="J236"/>
    </row>
    <row r="237" spans="1:10" ht="18" x14ac:dyDescent="0.25">
      <c r="A237" s="3" t="s">
        <v>4</v>
      </c>
      <c r="B237" s="3" t="s">
        <v>315</v>
      </c>
      <c r="C237" s="3" t="s">
        <v>6</v>
      </c>
      <c r="D237" s="1">
        <v>42934</v>
      </c>
      <c r="E237" s="2">
        <v>42940</v>
      </c>
      <c r="F237" s="23">
        <f>Entradas[[#This Row],[Fecha de Asignación]]-Entradas[[#This Row],[Fecha de Ingreso]]</f>
        <v>6</v>
      </c>
      <c r="G237" s="1" t="s">
        <v>267</v>
      </c>
      <c r="H237" s="23" t="e">
        <f>Entradas[[#This Row],[Fecha de Liberación]]-Entradas[[#This Row],[Fecha de Ingreso]]</f>
        <v>#VALUE!</v>
      </c>
      <c r="I237" s="1">
        <v>42948</v>
      </c>
      <c r="J237"/>
    </row>
    <row r="238" spans="1:10" ht="18" x14ac:dyDescent="0.25">
      <c r="A238" s="3" t="s">
        <v>4</v>
      </c>
      <c r="B238" s="3" t="s">
        <v>270</v>
      </c>
      <c r="C238" s="3" t="s">
        <v>6</v>
      </c>
      <c r="D238" s="1">
        <v>42934</v>
      </c>
      <c r="E238" s="2">
        <v>42938</v>
      </c>
      <c r="F238" s="23">
        <f>Entradas[[#This Row],[Fecha de Asignación]]-Entradas[[#This Row],[Fecha de Ingreso]]</f>
        <v>4</v>
      </c>
      <c r="G238" s="1">
        <v>42948</v>
      </c>
      <c r="H238" s="23">
        <f>Entradas[[#This Row],[Fecha de Liberación]]-Entradas[[#This Row],[Fecha de Ingreso]]</f>
        <v>14</v>
      </c>
      <c r="I238" s="1">
        <v>42959</v>
      </c>
      <c r="J238"/>
    </row>
    <row r="239" spans="1:10" ht="18" x14ac:dyDescent="0.25">
      <c r="A239" s="3" t="s">
        <v>4</v>
      </c>
      <c r="B239" s="3" t="s">
        <v>39</v>
      </c>
      <c r="C239" s="3" t="s">
        <v>6</v>
      </c>
      <c r="D239" s="1">
        <v>42935</v>
      </c>
      <c r="E239" s="2">
        <v>42944</v>
      </c>
      <c r="F239" s="23">
        <f>Entradas[[#This Row],[Fecha de Asignación]]-Entradas[[#This Row],[Fecha de Ingreso]]</f>
        <v>9</v>
      </c>
      <c r="G239" s="1">
        <v>42962</v>
      </c>
      <c r="H239" s="23">
        <f>Entradas[[#This Row],[Fecha de Liberación]]-Entradas[[#This Row],[Fecha de Ingreso]]</f>
        <v>27</v>
      </c>
      <c r="I239" s="1"/>
      <c r="J239"/>
    </row>
    <row r="240" spans="1:10" ht="18" x14ac:dyDescent="0.25">
      <c r="A240" s="3" t="s">
        <v>4</v>
      </c>
      <c r="B240" s="3" t="s">
        <v>166</v>
      </c>
      <c r="C240" s="3" t="s">
        <v>6</v>
      </c>
      <c r="D240" s="1">
        <v>42935</v>
      </c>
      <c r="E240" s="2">
        <v>42942</v>
      </c>
      <c r="F240" s="23">
        <f>Entradas[[#This Row],[Fecha de Asignación]]-Entradas[[#This Row],[Fecha de Ingreso]]</f>
        <v>7</v>
      </c>
      <c r="G240" s="1">
        <v>42951</v>
      </c>
      <c r="H240" s="23">
        <f>Entradas[[#This Row],[Fecha de Liberación]]-Entradas[[#This Row],[Fecha de Ingreso]]</f>
        <v>16</v>
      </c>
      <c r="I240" s="1"/>
      <c r="J240"/>
    </row>
    <row r="241" spans="1:10" ht="18" x14ac:dyDescent="0.25">
      <c r="A241" s="3" t="s">
        <v>4</v>
      </c>
      <c r="B241" s="3" t="s">
        <v>167</v>
      </c>
      <c r="C241" s="3" t="s">
        <v>6</v>
      </c>
      <c r="D241" s="1">
        <v>42935</v>
      </c>
      <c r="E241" s="2">
        <v>42940</v>
      </c>
      <c r="F241" s="23">
        <f>Entradas[[#This Row],[Fecha de Asignación]]-Entradas[[#This Row],[Fecha de Ingreso]]</f>
        <v>5</v>
      </c>
      <c r="G241" s="1">
        <v>42954</v>
      </c>
      <c r="H241" s="23">
        <f>Entradas[[#This Row],[Fecha de Liberación]]-Entradas[[#This Row],[Fecha de Ingreso]]</f>
        <v>19</v>
      </c>
      <c r="I241" s="1"/>
      <c r="J241"/>
    </row>
    <row r="242" spans="1:10" ht="18" x14ac:dyDescent="0.25">
      <c r="A242" s="3" t="s">
        <v>4</v>
      </c>
      <c r="B242" s="3" t="s">
        <v>71</v>
      </c>
      <c r="C242" s="3" t="s">
        <v>6</v>
      </c>
      <c r="D242" s="1">
        <v>42935</v>
      </c>
      <c r="E242" s="2">
        <v>42940</v>
      </c>
      <c r="F242" s="23">
        <f>Entradas[[#This Row],[Fecha de Asignación]]-Entradas[[#This Row],[Fecha de Ingreso]]</f>
        <v>5</v>
      </c>
      <c r="G242" s="1">
        <v>42950</v>
      </c>
      <c r="H242" s="23">
        <f>Entradas[[#This Row],[Fecha de Liberación]]-Entradas[[#This Row],[Fecha de Ingreso]]</f>
        <v>15</v>
      </c>
      <c r="I242" s="1"/>
      <c r="J242"/>
    </row>
    <row r="243" spans="1:10" ht="18" x14ac:dyDescent="0.25">
      <c r="A243" s="3" t="s">
        <v>4</v>
      </c>
      <c r="B243" s="3" t="s">
        <v>66</v>
      </c>
      <c r="C243" s="3" t="s">
        <v>6</v>
      </c>
      <c r="D243" s="1">
        <v>42935</v>
      </c>
      <c r="E243" s="2">
        <v>42945</v>
      </c>
      <c r="F243" s="23">
        <f>Entradas[[#This Row],[Fecha de Asignación]]-Entradas[[#This Row],[Fecha de Ingreso]]</f>
        <v>10</v>
      </c>
      <c r="G243" s="1">
        <v>42968</v>
      </c>
      <c r="H243" s="23">
        <f>Entradas[[#This Row],[Fecha de Liberación]]-Entradas[[#This Row],[Fecha de Ingreso]]</f>
        <v>33</v>
      </c>
      <c r="I243" s="1"/>
      <c r="J243"/>
    </row>
    <row r="244" spans="1:10" ht="18" x14ac:dyDescent="0.25">
      <c r="A244" s="3" t="s">
        <v>4</v>
      </c>
      <c r="B244" s="3" t="s">
        <v>316</v>
      </c>
      <c r="C244" s="3" t="s">
        <v>6</v>
      </c>
      <c r="D244" s="1">
        <v>42935</v>
      </c>
      <c r="E244" s="2">
        <v>42940</v>
      </c>
      <c r="F244" s="23">
        <f>Entradas[[#This Row],[Fecha de Asignación]]-Entradas[[#This Row],[Fecha de Ingreso]]</f>
        <v>5</v>
      </c>
      <c r="G244" s="1" t="s">
        <v>283</v>
      </c>
      <c r="H244" s="23" t="e">
        <f>Entradas[[#This Row],[Fecha de Liberación]]-Entradas[[#This Row],[Fecha de Ingreso]]</f>
        <v>#VALUE!</v>
      </c>
      <c r="I244" s="1">
        <v>42952</v>
      </c>
      <c r="J244"/>
    </row>
    <row r="245" spans="1:10" ht="18" x14ac:dyDescent="0.25">
      <c r="A245" s="3" t="s">
        <v>4</v>
      </c>
      <c r="B245" s="3" t="s">
        <v>317</v>
      </c>
      <c r="C245" s="3" t="s">
        <v>6</v>
      </c>
      <c r="D245" s="1">
        <v>42935</v>
      </c>
      <c r="E245" s="2">
        <v>42940</v>
      </c>
      <c r="F245" s="23">
        <f>Entradas[[#This Row],[Fecha de Asignación]]-Entradas[[#This Row],[Fecha de Ingreso]]</f>
        <v>5</v>
      </c>
      <c r="G245" s="1" t="s">
        <v>283</v>
      </c>
      <c r="H245" s="23" t="e">
        <f>Entradas[[#This Row],[Fecha de Liberación]]-Entradas[[#This Row],[Fecha de Ingreso]]</f>
        <v>#VALUE!</v>
      </c>
      <c r="I245" s="1">
        <v>42951</v>
      </c>
      <c r="J245"/>
    </row>
    <row r="246" spans="1:10" ht="18" x14ac:dyDescent="0.25">
      <c r="A246" s="3" t="s">
        <v>4</v>
      </c>
      <c r="B246" s="3" t="s">
        <v>318</v>
      </c>
      <c r="C246" s="3" t="s">
        <v>6</v>
      </c>
      <c r="D246" s="1">
        <v>42935</v>
      </c>
      <c r="E246" s="2">
        <v>42940</v>
      </c>
      <c r="F246" s="23">
        <f>Entradas[[#This Row],[Fecha de Asignación]]-Entradas[[#This Row],[Fecha de Ingreso]]</f>
        <v>5</v>
      </c>
      <c r="G246" s="1">
        <v>42950</v>
      </c>
      <c r="H246" s="23">
        <f>Entradas[[#This Row],[Fecha de Liberación]]-Entradas[[#This Row],[Fecha de Ingreso]]</f>
        <v>15</v>
      </c>
      <c r="I246" s="1">
        <v>42959</v>
      </c>
      <c r="J246"/>
    </row>
    <row r="247" spans="1:10" ht="18" x14ac:dyDescent="0.25">
      <c r="A247" s="3" t="s">
        <v>4</v>
      </c>
      <c r="B247" s="3" t="s">
        <v>315</v>
      </c>
      <c r="C247" s="3" t="s">
        <v>6</v>
      </c>
      <c r="D247" s="1">
        <v>42935</v>
      </c>
      <c r="E247" s="2">
        <v>42940</v>
      </c>
      <c r="F247" s="23">
        <f>Entradas[[#This Row],[Fecha de Asignación]]-Entradas[[#This Row],[Fecha de Ingreso]]</f>
        <v>5</v>
      </c>
      <c r="G247" s="1">
        <v>42945</v>
      </c>
      <c r="H247" s="23">
        <f>Entradas[[#This Row],[Fecha de Liberación]]-Entradas[[#This Row],[Fecha de Ingreso]]</f>
        <v>10</v>
      </c>
      <c r="I247" s="1">
        <v>42956</v>
      </c>
      <c r="J247"/>
    </row>
    <row r="248" spans="1:10" ht="18" x14ac:dyDescent="0.25">
      <c r="A248" s="3" t="s">
        <v>4</v>
      </c>
      <c r="B248" s="3" t="s">
        <v>21</v>
      </c>
      <c r="C248" s="3" t="s">
        <v>6</v>
      </c>
      <c r="D248" s="1">
        <v>42936</v>
      </c>
      <c r="E248" s="2">
        <v>42943</v>
      </c>
      <c r="F248" s="23">
        <f>Entradas[[#This Row],[Fecha de Asignación]]-Entradas[[#This Row],[Fecha de Ingreso]]</f>
        <v>7</v>
      </c>
      <c r="G248" s="1">
        <v>42964</v>
      </c>
      <c r="H248" s="23">
        <f>Entradas[[#This Row],[Fecha de Liberación]]-Entradas[[#This Row],[Fecha de Ingreso]]</f>
        <v>28</v>
      </c>
      <c r="I248" s="1"/>
      <c r="J248"/>
    </row>
    <row r="249" spans="1:10" ht="18" x14ac:dyDescent="0.25">
      <c r="A249" s="3" t="s">
        <v>4</v>
      </c>
      <c r="B249" s="3" t="s">
        <v>150</v>
      </c>
      <c r="C249" s="3" t="s">
        <v>13</v>
      </c>
      <c r="D249" s="1">
        <v>42936</v>
      </c>
      <c r="E249" s="2">
        <v>42956</v>
      </c>
      <c r="F249" s="23">
        <f>Entradas[[#This Row],[Fecha de Asignación]]-Entradas[[#This Row],[Fecha de Ingreso]]</f>
        <v>20</v>
      </c>
      <c r="G249" s="1" t="s">
        <v>267</v>
      </c>
      <c r="H249" s="23" t="e">
        <f>Entradas[[#This Row],[Fecha de Liberación]]-Entradas[[#This Row],[Fecha de Ingreso]]</f>
        <v>#VALUE!</v>
      </c>
      <c r="I249" s="1"/>
      <c r="J249"/>
    </row>
    <row r="250" spans="1:10" ht="18" x14ac:dyDescent="0.25">
      <c r="A250" s="3" t="s">
        <v>4</v>
      </c>
      <c r="B250" s="3" t="s">
        <v>43</v>
      </c>
      <c r="C250" s="3" t="s">
        <v>6</v>
      </c>
      <c r="D250" s="1">
        <v>42936</v>
      </c>
      <c r="E250" s="2">
        <v>42941</v>
      </c>
      <c r="F250" s="23">
        <f>Entradas[[#This Row],[Fecha de Asignación]]-Entradas[[#This Row],[Fecha de Ingreso]]</f>
        <v>5</v>
      </c>
      <c r="G250" s="1">
        <v>42958</v>
      </c>
      <c r="H250" s="23">
        <f>Entradas[[#This Row],[Fecha de Liberación]]-Entradas[[#This Row],[Fecha de Ingreso]]</f>
        <v>22</v>
      </c>
      <c r="I250" s="1"/>
      <c r="J250"/>
    </row>
    <row r="251" spans="1:10" ht="18" x14ac:dyDescent="0.25">
      <c r="A251" s="3" t="s">
        <v>4</v>
      </c>
      <c r="B251" s="3" t="s">
        <v>129</v>
      </c>
      <c r="C251" s="3" t="s">
        <v>6</v>
      </c>
      <c r="D251" s="1">
        <v>42936</v>
      </c>
      <c r="E251" s="2">
        <v>42945</v>
      </c>
      <c r="F251" s="23">
        <f>Entradas[[#This Row],[Fecha de Asignación]]-Entradas[[#This Row],[Fecha de Ingreso]]</f>
        <v>9</v>
      </c>
      <c r="G251" s="1" t="s">
        <v>267</v>
      </c>
      <c r="H251" s="23" t="e">
        <f>Entradas[[#This Row],[Fecha de Liberación]]-Entradas[[#This Row],[Fecha de Ingreso]]</f>
        <v>#VALUE!</v>
      </c>
      <c r="I251" s="1"/>
      <c r="J251"/>
    </row>
    <row r="252" spans="1:10" ht="18" x14ac:dyDescent="0.25">
      <c r="A252" s="3" t="s">
        <v>4</v>
      </c>
      <c r="B252" s="3" t="s">
        <v>48</v>
      </c>
      <c r="C252" s="3" t="s">
        <v>6</v>
      </c>
      <c r="D252" s="1">
        <v>42936</v>
      </c>
      <c r="E252" s="2">
        <v>42945</v>
      </c>
      <c r="F252" s="23">
        <f>Entradas[[#This Row],[Fecha de Asignación]]-Entradas[[#This Row],[Fecha de Ingreso]]</f>
        <v>9</v>
      </c>
      <c r="G252" s="1">
        <v>42962</v>
      </c>
      <c r="H252" s="23">
        <f>Entradas[[#This Row],[Fecha de Liberación]]-Entradas[[#This Row],[Fecha de Ingreso]]</f>
        <v>26</v>
      </c>
      <c r="I252" s="1"/>
      <c r="J252"/>
    </row>
    <row r="253" spans="1:10" ht="18" x14ac:dyDescent="0.25">
      <c r="A253" s="3" t="s">
        <v>4</v>
      </c>
      <c r="B253" s="3" t="s">
        <v>87</v>
      </c>
      <c r="C253" s="3" t="s">
        <v>6</v>
      </c>
      <c r="D253" s="1">
        <v>42936</v>
      </c>
      <c r="E253" s="2">
        <v>42940</v>
      </c>
      <c r="F253" s="23">
        <f>Entradas[[#This Row],[Fecha de Asignación]]-Entradas[[#This Row],[Fecha de Ingreso]]</f>
        <v>4</v>
      </c>
      <c r="G253" s="1">
        <v>42955</v>
      </c>
      <c r="H253" s="23">
        <f>Entradas[[#This Row],[Fecha de Liberación]]-Entradas[[#This Row],[Fecha de Ingreso]]</f>
        <v>19</v>
      </c>
      <c r="I253" s="1"/>
      <c r="J253"/>
    </row>
    <row r="254" spans="1:10" ht="18" x14ac:dyDescent="0.25">
      <c r="A254" s="3" t="s">
        <v>4</v>
      </c>
      <c r="B254" s="3" t="s">
        <v>48</v>
      </c>
      <c r="C254" s="3" t="s">
        <v>6</v>
      </c>
      <c r="D254" s="1">
        <v>42936</v>
      </c>
      <c r="E254" s="2">
        <v>42945</v>
      </c>
      <c r="F254" s="23">
        <f>Entradas[[#This Row],[Fecha de Asignación]]-Entradas[[#This Row],[Fecha de Ingreso]]</f>
        <v>9</v>
      </c>
      <c r="G254" s="1">
        <v>42955</v>
      </c>
      <c r="H254" s="23">
        <f>Entradas[[#This Row],[Fecha de Liberación]]-Entradas[[#This Row],[Fecha de Ingreso]]</f>
        <v>19</v>
      </c>
      <c r="I254" s="1"/>
      <c r="J254"/>
    </row>
    <row r="255" spans="1:10" ht="18" x14ac:dyDescent="0.25">
      <c r="A255" s="3" t="s">
        <v>4</v>
      </c>
      <c r="B255" s="3" t="s">
        <v>76</v>
      </c>
      <c r="C255" s="3" t="s">
        <v>6</v>
      </c>
      <c r="D255" s="1">
        <v>42936</v>
      </c>
      <c r="E255" s="2">
        <v>42940</v>
      </c>
      <c r="F255" s="23">
        <f>Entradas[[#This Row],[Fecha de Asignación]]-Entradas[[#This Row],[Fecha de Ingreso]]</f>
        <v>4</v>
      </c>
      <c r="G255" s="1">
        <v>42944</v>
      </c>
      <c r="H255" s="23">
        <f>Entradas[[#This Row],[Fecha de Liberación]]-Entradas[[#This Row],[Fecha de Ingreso]]</f>
        <v>8</v>
      </c>
      <c r="I255" s="1"/>
      <c r="J255"/>
    </row>
    <row r="256" spans="1:10" ht="18" x14ac:dyDescent="0.25">
      <c r="A256" s="3" t="s">
        <v>4</v>
      </c>
      <c r="B256" s="3" t="s">
        <v>274</v>
      </c>
      <c r="C256" s="3" t="s">
        <v>6</v>
      </c>
      <c r="D256" s="1">
        <v>42936</v>
      </c>
      <c r="E256" s="2">
        <v>42955</v>
      </c>
      <c r="F256" s="23">
        <f>Entradas[[#This Row],[Fecha de Asignación]]-Entradas[[#This Row],[Fecha de Ingreso]]</f>
        <v>19</v>
      </c>
      <c r="G256" s="1">
        <v>42963</v>
      </c>
      <c r="H256" s="23">
        <f>Entradas[[#This Row],[Fecha de Liberación]]-Entradas[[#This Row],[Fecha de Ingreso]]</f>
        <v>27</v>
      </c>
      <c r="I256" s="1">
        <v>42970</v>
      </c>
      <c r="J256"/>
    </row>
    <row r="257" spans="1:10" x14ac:dyDescent="0.25">
      <c r="A257" s="3" t="s">
        <v>4</v>
      </c>
      <c r="D257" s="1">
        <v>42936</v>
      </c>
      <c r="E257" s="2" t="s">
        <v>276</v>
      </c>
      <c r="F257" s="23" t="e">
        <f>Entradas[[#This Row],[Fecha de Asignación]]-Entradas[[#This Row],[Fecha de Ingreso]]</f>
        <v>#VALUE!</v>
      </c>
      <c r="G257" s="1"/>
      <c r="H257" s="23">
        <f>Entradas[[#This Row],[Fecha de Liberación]]-Entradas[[#This Row],[Fecha de Ingreso]]</f>
        <v>-42936</v>
      </c>
      <c r="I257" s="1">
        <v>42941</v>
      </c>
      <c r="J257"/>
    </row>
    <row r="258" spans="1:10" x14ac:dyDescent="0.25">
      <c r="A258" s="3" t="s">
        <v>4</v>
      </c>
      <c r="D258" s="1">
        <v>42936</v>
      </c>
      <c r="E258" s="2" t="s">
        <v>276</v>
      </c>
      <c r="F258" s="23" t="e">
        <f>Entradas[[#This Row],[Fecha de Asignación]]-Entradas[[#This Row],[Fecha de Ingreso]]</f>
        <v>#VALUE!</v>
      </c>
      <c r="G258" s="1"/>
      <c r="H258" s="23">
        <f>Entradas[[#This Row],[Fecha de Liberación]]-Entradas[[#This Row],[Fecha de Ingreso]]</f>
        <v>-42936</v>
      </c>
      <c r="I258" s="1">
        <v>42950</v>
      </c>
      <c r="J258"/>
    </row>
    <row r="259" spans="1:10" ht="18" x14ac:dyDescent="0.25">
      <c r="A259" s="3" t="s">
        <v>223</v>
      </c>
      <c r="B259" s="3" t="s">
        <v>319</v>
      </c>
      <c r="C259" s="3" t="s">
        <v>37</v>
      </c>
      <c r="D259" s="1">
        <v>42936</v>
      </c>
      <c r="E259" s="2">
        <v>42942</v>
      </c>
      <c r="F259" s="23">
        <f>Entradas[[#This Row],[Fecha de Asignación]]-Entradas[[#This Row],[Fecha de Ingreso]]</f>
        <v>6</v>
      </c>
      <c r="G259" s="1">
        <v>42949</v>
      </c>
      <c r="H259" s="23">
        <f>Entradas[[#This Row],[Fecha de Liberación]]-Entradas[[#This Row],[Fecha de Ingreso]]</f>
        <v>13</v>
      </c>
      <c r="I259" s="1">
        <v>42959</v>
      </c>
      <c r="J259"/>
    </row>
    <row r="260" spans="1:10" ht="18" x14ac:dyDescent="0.25">
      <c r="A260" s="3" t="s">
        <v>223</v>
      </c>
      <c r="B260" s="3" t="s">
        <v>274</v>
      </c>
      <c r="C260" s="3" t="s">
        <v>6</v>
      </c>
      <c r="D260" s="1">
        <v>42936</v>
      </c>
      <c r="E260" s="2">
        <v>42940</v>
      </c>
      <c r="F260" s="23">
        <f>Entradas[[#This Row],[Fecha de Asignación]]-Entradas[[#This Row],[Fecha de Ingreso]]</f>
        <v>4</v>
      </c>
      <c r="G260" s="1" t="s">
        <v>267</v>
      </c>
      <c r="H260" s="23" t="e">
        <f>Entradas[[#This Row],[Fecha de Liberación]]-Entradas[[#This Row],[Fecha de Ingreso]]</f>
        <v>#VALUE!</v>
      </c>
      <c r="I260" s="1">
        <v>42956</v>
      </c>
      <c r="J260"/>
    </row>
    <row r="261" spans="1:10" ht="18" x14ac:dyDescent="0.25">
      <c r="A261" s="3" t="s">
        <v>223</v>
      </c>
      <c r="B261" s="3" t="s">
        <v>274</v>
      </c>
      <c r="C261" s="3" t="s">
        <v>6</v>
      </c>
      <c r="D261" s="1">
        <v>42936</v>
      </c>
      <c r="E261" s="2">
        <v>42940</v>
      </c>
      <c r="F261" s="23">
        <f>Entradas[[#This Row],[Fecha de Asignación]]-Entradas[[#This Row],[Fecha de Ingreso]]</f>
        <v>4</v>
      </c>
      <c r="G261" s="1" t="s">
        <v>267</v>
      </c>
      <c r="H261" s="23" t="e">
        <f>Entradas[[#This Row],[Fecha de Liberación]]-Entradas[[#This Row],[Fecha de Ingreso]]</f>
        <v>#VALUE!</v>
      </c>
      <c r="I261" s="1">
        <v>42955</v>
      </c>
      <c r="J261"/>
    </row>
    <row r="262" spans="1:10" x14ac:dyDescent="0.25">
      <c r="A262" s="3" t="s">
        <v>223</v>
      </c>
      <c r="D262" s="1">
        <v>42936</v>
      </c>
      <c r="E262" s="2" t="s">
        <v>276</v>
      </c>
      <c r="F262" s="23" t="e">
        <f>Entradas[[#This Row],[Fecha de Asignación]]-Entradas[[#This Row],[Fecha de Ingreso]]</f>
        <v>#VALUE!</v>
      </c>
      <c r="G262" s="1"/>
      <c r="H262" s="23">
        <f>Entradas[[#This Row],[Fecha de Liberación]]-Entradas[[#This Row],[Fecha de Ingreso]]</f>
        <v>-42936</v>
      </c>
      <c r="I262" s="1">
        <v>42941</v>
      </c>
      <c r="J262"/>
    </row>
    <row r="263" spans="1:10" ht="18" x14ac:dyDescent="0.25">
      <c r="A263" s="3" t="s">
        <v>223</v>
      </c>
      <c r="B263" s="3" t="s">
        <v>274</v>
      </c>
      <c r="C263" s="3"/>
      <c r="D263" s="1">
        <v>42936</v>
      </c>
      <c r="E263" s="2">
        <v>42940</v>
      </c>
      <c r="F263" s="23">
        <f>Entradas[[#This Row],[Fecha de Asignación]]-Entradas[[#This Row],[Fecha de Ingreso]]</f>
        <v>4</v>
      </c>
      <c r="G263" s="1" t="s">
        <v>267</v>
      </c>
      <c r="H263" s="23" t="e">
        <f>Entradas[[#This Row],[Fecha de Liberación]]-Entradas[[#This Row],[Fecha de Ingreso]]</f>
        <v>#VALUE!</v>
      </c>
      <c r="I263" s="1">
        <v>42950</v>
      </c>
      <c r="J263"/>
    </row>
    <row r="264" spans="1:10" ht="18" x14ac:dyDescent="0.25">
      <c r="A264" s="3" t="s">
        <v>143</v>
      </c>
      <c r="B264" s="3" t="s">
        <v>24</v>
      </c>
      <c r="C264" s="3" t="s">
        <v>6</v>
      </c>
      <c r="D264" s="1">
        <v>42937</v>
      </c>
      <c r="E264" s="2">
        <v>42865</v>
      </c>
      <c r="F264" s="23">
        <f>Entradas[[#This Row],[Fecha de Asignación]]-Entradas[[#This Row],[Fecha de Ingreso]]</f>
        <v>-72</v>
      </c>
      <c r="G264" s="1">
        <v>42900</v>
      </c>
      <c r="H264" s="23">
        <f>Entradas[[#This Row],[Fecha de Liberación]]-Entradas[[#This Row],[Fecha de Ingreso]]</f>
        <v>-37</v>
      </c>
      <c r="I264" s="1"/>
      <c r="J264"/>
    </row>
    <row r="265" spans="1:10" ht="18" x14ac:dyDescent="0.25">
      <c r="A265" s="3" t="s">
        <v>255</v>
      </c>
      <c r="B265" s="3" t="s">
        <v>26</v>
      </c>
      <c r="C265" s="3" t="s">
        <v>6</v>
      </c>
      <c r="D265" s="1">
        <v>42937</v>
      </c>
      <c r="E265" s="2">
        <v>42912</v>
      </c>
      <c r="F265" s="23">
        <f>Entradas[[#This Row],[Fecha de Asignación]]-Entradas[[#This Row],[Fecha de Ingreso]]</f>
        <v>-25</v>
      </c>
      <c r="G265" s="1">
        <v>42950</v>
      </c>
      <c r="H265" s="23">
        <f>Entradas[[#This Row],[Fecha de Liberación]]-Entradas[[#This Row],[Fecha de Ingreso]]</f>
        <v>13</v>
      </c>
      <c r="I265" s="1"/>
      <c r="J265"/>
    </row>
    <row r="266" spans="1:10" ht="18" x14ac:dyDescent="0.25">
      <c r="A266" s="3" t="s">
        <v>8</v>
      </c>
      <c r="B266" s="3" t="s">
        <v>12</v>
      </c>
      <c r="C266" s="3" t="s">
        <v>6</v>
      </c>
      <c r="D266" s="1">
        <v>42937</v>
      </c>
      <c r="E266" s="2">
        <v>42926</v>
      </c>
      <c r="F266" s="23">
        <f>Entradas[[#This Row],[Fecha de Asignación]]-Entradas[[#This Row],[Fecha de Ingreso]]</f>
        <v>-11</v>
      </c>
      <c r="G266" s="1">
        <v>42943</v>
      </c>
      <c r="H266" s="23">
        <f>Entradas[[#This Row],[Fecha de Liberación]]-Entradas[[#This Row],[Fecha de Ingreso]]</f>
        <v>6</v>
      </c>
      <c r="I266" s="1"/>
      <c r="J266"/>
    </row>
    <row r="267" spans="1:10" ht="18" x14ac:dyDescent="0.25">
      <c r="A267" s="3" t="s">
        <v>225</v>
      </c>
      <c r="B267" s="3" t="s">
        <v>89</v>
      </c>
      <c r="C267" s="3" t="s">
        <v>6</v>
      </c>
      <c r="D267" s="1">
        <v>42937</v>
      </c>
      <c r="E267" s="2">
        <v>42943</v>
      </c>
      <c r="F267" s="23">
        <f>Entradas[[#This Row],[Fecha de Asignación]]-Entradas[[#This Row],[Fecha de Ingreso]]</f>
        <v>6</v>
      </c>
      <c r="G267" s="1">
        <v>42961</v>
      </c>
      <c r="H267" s="23">
        <f>Entradas[[#This Row],[Fecha de Liberación]]-Entradas[[#This Row],[Fecha de Ingreso]]</f>
        <v>24</v>
      </c>
      <c r="I267" s="1"/>
      <c r="J267"/>
    </row>
    <row r="268" spans="1:10" ht="18" x14ac:dyDescent="0.25">
      <c r="A268" s="3" t="s">
        <v>181</v>
      </c>
      <c r="B268" s="3" t="s">
        <v>320</v>
      </c>
      <c r="C268" s="3" t="s">
        <v>6</v>
      </c>
      <c r="D268" s="1">
        <v>42937</v>
      </c>
      <c r="E268" s="2">
        <v>42949</v>
      </c>
      <c r="F268" s="23">
        <f>Entradas[[#This Row],[Fecha de Asignación]]-Entradas[[#This Row],[Fecha de Ingreso]]</f>
        <v>12</v>
      </c>
      <c r="G268" s="1" t="s">
        <v>283</v>
      </c>
      <c r="H268" s="23" t="e">
        <f>Entradas[[#This Row],[Fecha de Liberación]]-Entradas[[#This Row],[Fecha de Ingreso]]</f>
        <v>#VALUE!</v>
      </c>
      <c r="I268" s="1">
        <v>42963</v>
      </c>
      <c r="J268"/>
    </row>
    <row r="269" spans="1:10" ht="18" x14ac:dyDescent="0.25">
      <c r="A269" s="3" t="s">
        <v>181</v>
      </c>
      <c r="B269" s="3" t="s">
        <v>274</v>
      </c>
      <c r="C269" s="3" t="s">
        <v>6</v>
      </c>
      <c r="D269" s="1">
        <v>42937</v>
      </c>
      <c r="E269" s="2">
        <v>42943</v>
      </c>
      <c r="F269" s="23">
        <f>Entradas[[#This Row],[Fecha de Asignación]]-Entradas[[#This Row],[Fecha de Ingreso]]</f>
        <v>6</v>
      </c>
      <c r="G269" s="1" t="s">
        <v>283</v>
      </c>
      <c r="H269" s="23" t="e">
        <f>Entradas[[#This Row],[Fecha de Liberación]]-Entradas[[#This Row],[Fecha de Ingreso]]</f>
        <v>#VALUE!</v>
      </c>
      <c r="I269" s="1">
        <v>42961</v>
      </c>
      <c r="J269"/>
    </row>
    <row r="270" spans="1:10" x14ac:dyDescent="0.25">
      <c r="A270" s="3" t="s">
        <v>181</v>
      </c>
      <c r="D270" s="1">
        <v>42937</v>
      </c>
      <c r="E270" s="2" t="s">
        <v>276</v>
      </c>
      <c r="F270" s="23" t="e">
        <f>Entradas[[#This Row],[Fecha de Asignación]]-Entradas[[#This Row],[Fecha de Ingreso]]</f>
        <v>#VALUE!</v>
      </c>
      <c r="G270" s="1"/>
      <c r="H270" s="23">
        <f>Entradas[[#This Row],[Fecha de Liberación]]-Entradas[[#This Row],[Fecha de Ingreso]]</f>
        <v>-42937</v>
      </c>
      <c r="I270" s="1">
        <v>42947</v>
      </c>
      <c r="J270"/>
    </row>
    <row r="271" spans="1:10" ht="18" x14ac:dyDescent="0.25">
      <c r="A271" s="3" t="s">
        <v>249</v>
      </c>
      <c r="B271" s="3" t="s">
        <v>321</v>
      </c>
      <c r="C271" s="3" t="s">
        <v>13</v>
      </c>
      <c r="D271" s="1">
        <v>42937</v>
      </c>
      <c r="E271" s="2">
        <v>42944</v>
      </c>
      <c r="F271" s="23">
        <f>Entradas[[#This Row],[Fecha de Asignación]]-Entradas[[#This Row],[Fecha de Ingreso]]</f>
        <v>7</v>
      </c>
      <c r="G271" s="1">
        <v>42962</v>
      </c>
      <c r="H271" s="23">
        <f>Entradas[[#This Row],[Fecha de Liberación]]-Entradas[[#This Row],[Fecha de Ingreso]]</f>
        <v>25</v>
      </c>
      <c r="I271" s="1">
        <v>42964</v>
      </c>
      <c r="J271"/>
    </row>
    <row r="272" spans="1:10" ht="18" x14ac:dyDescent="0.25">
      <c r="A272" s="3" t="s">
        <v>210</v>
      </c>
      <c r="B272" s="3" t="s">
        <v>274</v>
      </c>
      <c r="C272" s="3" t="s">
        <v>6</v>
      </c>
      <c r="D272" s="1">
        <v>42937</v>
      </c>
      <c r="E272" s="2">
        <v>42943</v>
      </c>
      <c r="F272" s="23">
        <f>Entradas[[#This Row],[Fecha de Asignación]]-Entradas[[#This Row],[Fecha de Ingreso]]</f>
        <v>6</v>
      </c>
      <c r="G272" s="1" t="s">
        <v>267</v>
      </c>
      <c r="H272" s="23" t="e">
        <f>Entradas[[#This Row],[Fecha de Liberación]]-Entradas[[#This Row],[Fecha de Ingreso]]</f>
        <v>#VALUE!</v>
      </c>
      <c r="I272" s="1">
        <v>42958</v>
      </c>
      <c r="J272"/>
    </row>
    <row r="273" spans="1:10" ht="18" x14ac:dyDescent="0.25">
      <c r="A273" s="3" t="s">
        <v>52</v>
      </c>
      <c r="B273" s="3" t="s">
        <v>45</v>
      </c>
      <c r="C273" s="3" t="s">
        <v>6</v>
      </c>
      <c r="D273" s="1">
        <v>42938</v>
      </c>
      <c r="E273" s="2">
        <v>42949</v>
      </c>
      <c r="F273" s="23">
        <f>Entradas[[#This Row],[Fecha de Asignación]]-Entradas[[#This Row],[Fecha de Ingreso]]</f>
        <v>11</v>
      </c>
      <c r="G273" s="1">
        <v>42965</v>
      </c>
      <c r="H273" s="23">
        <f>Entradas[[#This Row],[Fecha de Liberación]]-Entradas[[#This Row],[Fecha de Ingreso]]</f>
        <v>27</v>
      </c>
      <c r="I273" s="1"/>
      <c r="J273"/>
    </row>
    <row r="274" spans="1:10" ht="18" x14ac:dyDescent="0.25">
      <c r="A274" s="3" t="s">
        <v>152</v>
      </c>
      <c r="B274" s="3" t="s">
        <v>58</v>
      </c>
      <c r="C274" s="3" t="s">
        <v>6</v>
      </c>
      <c r="D274" s="1">
        <v>42938</v>
      </c>
      <c r="E274" s="2">
        <v>42949</v>
      </c>
      <c r="F274" s="23">
        <f>Entradas[[#This Row],[Fecha de Asignación]]-Entradas[[#This Row],[Fecha de Ingreso]]</f>
        <v>11</v>
      </c>
      <c r="G274" s="1">
        <v>42959</v>
      </c>
      <c r="H274" s="23">
        <f>Entradas[[#This Row],[Fecha de Liberación]]-Entradas[[#This Row],[Fecha de Ingreso]]</f>
        <v>21</v>
      </c>
      <c r="I274" s="1"/>
      <c r="J274"/>
    </row>
    <row r="275" spans="1:10" ht="18" x14ac:dyDescent="0.25">
      <c r="A275" s="3" t="s">
        <v>190</v>
      </c>
      <c r="B275" s="3" t="s">
        <v>72</v>
      </c>
      <c r="C275" s="3" t="s">
        <v>6</v>
      </c>
      <c r="D275" s="1">
        <v>42938</v>
      </c>
      <c r="E275" s="2">
        <v>42949</v>
      </c>
      <c r="F275" s="23">
        <f>Entradas[[#This Row],[Fecha de Asignación]]-Entradas[[#This Row],[Fecha de Ingreso]]</f>
        <v>11</v>
      </c>
      <c r="G275" s="1">
        <v>42966</v>
      </c>
      <c r="H275" s="23">
        <f>Entradas[[#This Row],[Fecha de Liberación]]-Entradas[[#This Row],[Fecha de Ingreso]]</f>
        <v>28</v>
      </c>
      <c r="I275" s="1"/>
      <c r="J275"/>
    </row>
    <row r="276" spans="1:10" ht="18" x14ac:dyDescent="0.25">
      <c r="A276" s="9" t="s">
        <v>125</v>
      </c>
      <c r="B276" s="3" t="s">
        <v>322</v>
      </c>
      <c r="C276" s="3" t="s">
        <v>6</v>
      </c>
      <c r="D276" s="1">
        <v>42938</v>
      </c>
      <c r="E276" s="2">
        <v>42949</v>
      </c>
      <c r="F276" s="23">
        <f>Entradas[[#This Row],[Fecha de Asignación]]-Entradas[[#This Row],[Fecha de Ingreso]]</f>
        <v>11</v>
      </c>
      <c r="G276" s="1" t="s">
        <v>283</v>
      </c>
      <c r="H276" s="23" t="e">
        <f>Entradas[[#This Row],[Fecha de Liberación]]-Entradas[[#This Row],[Fecha de Ingreso]]</f>
        <v>#VALUE!</v>
      </c>
      <c r="I276" s="1">
        <v>42956</v>
      </c>
      <c r="J276"/>
    </row>
    <row r="277" spans="1:10" ht="18" x14ac:dyDescent="0.25">
      <c r="A277" s="3" t="s">
        <v>125</v>
      </c>
      <c r="B277" s="3" t="s">
        <v>322</v>
      </c>
      <c r="C277" s="3" t="s">
        <v>6</v>
      </c>
      <c r="D277" s="1">
        <v>42938</v>
      </c>
      <c r="E277" s="2">
        <v>42949</v>
      </c>
      <c r="F277" s="23">
        <f>Entradas[[#This Row],[Fecha de Asignación]]-Entradas[[#This Row],[Fecha de Ingreso]]</f>
        <v>11</v>
      </c>
      <c r="G277" s="1" t="s">
        <v>283</v>
      </c>
      <c r="H277" s="23" t="e">
        <f>Entradas[[#This Row],[Fecha de Liberación]]-Entradas[[#This Row],[Fecha de Ingreso]]</f>
        <v>#VALUE!</v>
      </c>
      <c r="I277" s="1">
        <v>42958</v>
      </c>
      <c r="J277"/>
    </row>
    <row r="278" spans="1:10" ht="18" x14ac:dyDescent="0.25">
      <c r="A278" s="3" t="s">
        <v>125</v>
      </c>
      <c r="B278" s="3" t="s">
        <v>150</v>
      </c>
      <c r="C278" s="3" t="s">
        <v>13</v>
      </c>
      <c r="D278" s="1">
        <v>42939</v>
      </c>
      <c r="E278" s="2">
        <v>42956</v>
      </c>
      <c r="F278" s="23">
        <f>Entradas[[#This Row],[Fecha de Asignación]]-Entradas[[#This Row],[Fecha de Ingreso]]</f>
        <v>17</v>
      </c>
      <c r="G278" s="1" t="s">
        <v>267</v>
      </c>
      <c r="H278" s="23" t="e">
        <f>Entradas[[#This Row],[Fecha de Liberación]]-Entradas[[#This Row],[Fecha de Ingreso]]</f>
        <v>#VALUE!</v>
      </c>
      <c r="I278" s="1"/>
      <c r="J278"/>
    </row>
    <row r="279" spans="1:10" ht="27" x14ac:dyDescent="0.25">
      <c r="A279" s="3" t="s">
        <v>125</v>
      </c>
      <c r="B279" s="3" t="s">
        <v>130</v>
      </c>
      <c r="C279" s="3" t="s">
        <v>6</v>
      </c>
      <c r="D279" s="1">
        <v>42939</v>
      </c>
      <c r="E279" s="2">
        <v>42947</v>
      </c>
      <c r="F279" s="23">
        <f>Entradas[[#This Row],[Fecha de Asignación]]-Entradas[[#This Row],[Fecha de Ingreso]]</f>
        <v>8</v>
      </c>
      <c r="G279" s="1">
        <v>42969</v>
      </c>
      <c r="H279" s="23">
        <f>Entradas[[#This Row],[Fecha de Liberación]]-Entradas[[#This Row],[Fecha de Ingreso]]</f>
        <v>30</v>
      </c>
      <c r="I279" s="1"/>
      <c r="J279"/>
    </row>
    <row r="280" spans="1:10" ht="18" x14ac:dyDescent="0.25">
      <c r="A280" s="3" t="s">
        <v>125</v>
      </c>
      <c r="B280" s="3" t="s">
        <v>150</v>
      </c>
      <c r="C280" s="3" t="s">
        <v>13</v>
      </c>
      <c r="D280" s="1">
        <v>42939</v>
      </c>
      <c r="E280" s="2">
        <v>42956</v>
      </c>
      <c r="F280" s="23">
        <f>Entradas[[#This Row],[Fecha de Asignación]]-Entradas[[#This Row],[Fecha de Ingreso]]</f>
        <v>17</v>
      </c>
      <c r="G280" s="1" t="s">
        <v>267</v>
      </c>
      <c r="H280" s="23" t="e">
        <f>Entradas[[#This Row],[Fecha de Liberación]]-Entradas[[#This Row],[Fecha de Ingreso]]</f>
        <v>#VALUE!</v>
      </c>
      <c r="I280" s="1"/>
      <c r="J280"/>
    </row>
    <row r="281" spans="1:10" ht="27" x14ac:dyDescent="0.25">
      <c r="A281" s="3" t="s">
        <v>125</v>
      </c>
      <c r="B281" s="3" t="s">
        <v>130</v>
      </c>
      <c r="C281" s="3" t="s">
        <v>37</v>
      </c>
      <c r="D281" s="1">
        <v>42939</v>
      </c>
      <c r="E281" s="2">
        <v>42951</v>
      </c>
      <c r="F281" s="23">
        <f>Entradas[[#This Row],[Fecha de Asignación]]-Entradas[[#This Row],[Fecha de Ingreso]]</f>
        <v>12</v>
      </c>
      <c r="G281" s="1" t="s">
        <v>267</v>
      </c>
      <c r="H281" s="23" t="e">
        <f>Entradas[[#This Row],[Fecha de Liberación]]-Entradas[[#This Row],[Fecha de Ingreso]]</f>
        <v>#VALUE!</v>
      </c>
      <c r="I281" s="1"/>
      <c r="J281"/>
    </row>
    <row r="282" spans="1:10" ht="18" x14ac:dyDescent="0.25">
      <c r="A282" s="3" t="s">
        <v>125</v>
      </c>
      <c r="B282" s="3" t="s">
        <v>48</v>
      </c>
      <c r="C282" s="3" t="s">
        <v>6</v>
      </c>
      <c r="D282" s="1">
        <v>42939</v>
      </c>
      <c r="E282" s="2">
        <v>42944</v>
      </c>
      <c r="F282" s="23">
        <f>Entradas[[#This Row],[Fecha de Asignación]]-Entradas[[#This Row],[Fecha de Ingreso]]</f>
        <v>5</v>
      </c>
      <c r="G282" s="1">
        <v>42948</v>
      </c>
      <c r="H282" s="23">
        <f>Entradas[[#This Row],[Fecha de Liberación]]-Entradas[[#This Row],[Fecha de Ingreso]]</f>
        <v>9</v>
      </c>
      <c r="I282" s="1"/>
      <c r="J282"/>
    </row>
    <row r="283" spans="1:10" ht="18" x14ac:dyDescent="0.25">
      <c r="A283" s="3" t="s">
        <v>174</v>
      </c>
      <c r="B283" s="3" t="s">
        <v>36</v>
      </c>
      <c r="C283" s="3" t="s">
        <v>6</v>
      </c>
      <c r="D283" s="1">
        <v>42939</v>
      </c>
      <c r="E283" s="2">
        <v>42944</v>
      </c>
      <c r="F283" s="23">
        <f>Entradas[[#This Row],[Fecha de Asignación]]-Entradas[[#This Row],[Fecha de Ingreso]]</f>
        <v>5</v>
      </c>
      <c r="G283" s="1">
        <v>42948</v>
      </c>
      <c r="H283" s="23">
        <f>Entradas[[#This Row],[Fecha de Liberación]]-Entradas[[#This Row],[Fecha de Ingreso]]</f>
        <v>9</v>
      </c>
      <c r="I283" s="1"/>
      <c r="J283"/>
    </row>
    <row r="284" spans="1:10" ht="18" x14ac:dyDescent="0.25">
      <c r="A284" s="3" t="s">
        <v>194</v>
      </c>
      <c r="B284" s="3" t="s">
        <v>153</v>
      </c>
      <c r="C284" s="3" t="s">
        <v>6</v>
      </c>
      <c r="D284" s="1">
        <v>42939</v>
      </c>
      <c r="E284" s="2">
        <v>42944</v>
      </c>
      <c r="F284" s="23">
        <f>Entradas[[#This Row],[Fecha de Asignación]]-Entradas[[#This Row],[Fecha de Ingreso]]</f>
        <v>5</v>
      </c>
      <c r="G284" s="1">
        <v>42952</v>
      </c>
      <c r="H284" s="23">
        <f>Entradas[[#This Row],[Fecha de Liberación]]-Entradas[[#This Row],[Fecha de Ingreso]]</f>
        <v>13</v>
      </c>
      <c r="I284" s="1"/>
      <c r="J284"/>
    </row>
    <row r="285" spans="1:10" ht="18" x14ac:dyDescent="0.25">
      <c r="A285" s="3" t="s">
        <v>105</v>
      </c>
      <c r="B285" s="3" t="s">
        <v>36</v>
      </c>
      <c r="C285" s="3" t="s">
        <v>6</v>
      </c>
      <c r="D285" s="1">
        <v>42939</v>
      </c>
      <c r="E285" s="2">
        <v>42944</v>
      </c>
      <c r="F285" s="23">
        <f>Entradas[[#This Row],[Fecha de Asignación]]-Entradas[[#This Row],[Fecha de Ingreso]]</f>
        <v>5</v>
      </c>
      <c r="G285" s="1">
        <v>42948</v>
      </c>
      <c r="H285" s="23">
        <f>Entradas[[#This Row],[Fecha de Liberación]]-Entradas[[#This Row],[Fecha de Ingreso]]</f>
        <v>9</v>
      </c>
      <c r="I285" s="1"/>
      <c r="J285"/>
    </row>
    <row r="286" spans="1:10" ht="18" x14ac:dyDescent="0.25">
      <c r="A286" s="3" t="s">
        <v>105</v>
      </c>
      <c r="B286" s="3" t="s">
        <v>150</v>
      </c>
      <c r="C286" s="3" t="s">
        <v>6</v>
      </c>
      <c r="D286" s="1">
        <v>42939</v>
      </c>
      <c r="E286" s="2">
        <v>42958</v>
      </c>
      <c r="F286" s="23">
        <f>Entradas[[#This Row],[Fecha de Asignación]]-Entradas[[#This Row],[Fecha de Ingreso]]</f>
        <v>19</v>
      </c>
      <c r="G286" s="1" t="s">
        <v>267</v>
      </c>
      <c r="H286" s="23" t="e">
        <f>Entradas[[#This Row],[Fecha de Liberación]]-Entradas[[#This Row],[Fecha de Ingreso]]</f>
        <v>#VALUE!</v>
      </c>
      <c r="I286" s="1"/>
      <c r="J286"/>
    </row>
    <row r="287" spans="1:10" ht="27" x14ac:dyDescent="0.25">
      <c r="A287" s="3" t="s">
        <v>105</v>
      </c>
      <c r="B287" s="3" t="s">
        <v>130</v>
      </c>
      <c r="C287" s="3" t="s">
        <v>6</v>
      </c>
      <c r="D287" s="1">
        <v>42939</v>
      </c>
      <c r="E287" s="2">
        <v>42947</v>
      </c>
      <c r="F287" s="23">
        <f>Entradas[[#This Row],[Fecha de Asignación]]-Entradas[[#This Row],[Fecha de Ingreso]]</f>
        <v>8</v>
      </c>
      <c r="G287" s="1">
        <v>42962</v>
      </c>
      <c r="H287" s="23">
        <f>Entradas[[#This Row],[Fecha de Liberación]]-Entradas[[#This Row],[Fecha de Ingreso]]</f>
        <v>23</v>
      </c>
      <c r="I287" s="1"/>
      <c r="J287"/>
    </row>
    <row r="288" spans="1:10" ht="18" x14ac:dyDescent="0.25">
      <c r="A288" s="3" t="s">
        <v>105</v>
      </c>
      <c r="B288" s="3" t="s">
        <v>150</v>
      </c>
      <c r="C288" s="3" t="s">
        <v>13</v>
      </c>
      <c r="D288" s="1">
        <v>42939</v>
      </c>
      <c r="E288" s="2">
        <v>42956</v>
      </c>
      <c r="F288" s="23">
        <f>Entradas[[#This Row],[Fecha de Asignación]]-Entradas[[#This Row],[Fecha de Ingreso]]</f>
        <v>17</v>
      </c>
      <c r="G288" s="1" t="s">
        <v>267</v>
      </c>
      <c r="H288" s="23" t="e">
        <f>Entradas[[#This Row],[Fecha de Liberación]]-Entradas[[#This Row],[Fecha de Ingreso]]</f>
        <v>#VALUE!</v>
      </c>
      <c r="I288" s="1"/>
      <c r="J288"/>
    </row>
    <row r="289" spans="1:10" ht="18" x14ac:dyDescent="0.25">
      <c r="A289" s="3" t="s">
        <v>68</v>
      </c>
      <c r="B289" s="3" t="s">
        <v>150</v>
      </c>
      <c r="C289" s="3" t="s">
        <v>13</v>
      </c>
      <c r="D289" s="1">
        <v>42939</v>
      </c>
      <c r="E289" s="2">
        <v>42956</v>
      </c>
      <c r="F289" s="23">
        <f>Entradas[[#This Row],[Fecha de Asignación]]-Entradas[[#This Row],[Fecha de Ingreso]]</f>
        <v>17</v>
      </c>
      <c r="G289" s="1">
        <v>42968</v>
      </c>
      <c r="H289" s="23">
        <f>Entradas[[#This Row],[Fecha de Liberación]]-Entradas[[#This Row],[Fecha de Ingreso]]</f>
        <v>29</v>
      </c>
      <c r="I289" s="1"/>
      <c r="J289"/>
    </row>
    <row r="290" spans="1:10" x14ac:dyDescent="0.25">
      <c r="A290" s="3" t="s">
        <v>68</v>
      </c>
      <c r="B290" s="3" t="s">
        <v>104</v>
      </c>
      <c r="C290" s="3" t="s">
        <v>37</v>
      </c>
      <c r="D290" s="1">
        <v>42939</v>
      </c>
      <c r="E290" s="2">
        <v>42951</v>
      </c>
      <c r="F290" s="23">
        <f>Entradas[[#This Row],[Fecha de Asignación]]-Entradas[[#This Row],[Fecha de Ingreso]]</f>
        <v>12</v>
      </c>
      <c r="G290" s="1">
        <v>42968</v>
      </c>
      <c r="H290" s="23">
        <f>Entradas[[#This Row],[Fecha de Liberación]]-Entradas[[#This Row],[Fecha de Ingreso]]</f>
        <v>29</v>
      </c>
      <c r="I290" s="1"/>
      <c r="J290"/>
    </row>
    <row r="291" spans="1:10" ht="18" x14ac:dyDescent="0.25">
      <c r="A291" s="3" t="s">
        <v>243</v>
      </c>
      <c r="B291" s="3" t="s">
        <v>89</v>
      </c>
      <c r="C291" s="3" t="s">
        <v>6</v>
      </c>
      <c r="D291" s="1">
        <v>42939</v>
      </c>
      <c r="E291" s="2">
        <v>42944</v>
      </c>
      <c r="F291" s="23">
        <f>Entradas[[#This Row],[Fecha de Asignación]]-Entradas[[#This Row],[Fecha de Ingreso]]</f>
        <v>5</v>
      </c>
      <c r="G291" s="1">
        <v>42961</v>
      </c>
      <c r="H291" s="23">
        <f>Entradas[[#This Row],[Fecha de Liberación]]-Entradas[[#This Row],[Fecha de Ingreso]]</f>
        <v>22</v>
      </c>
      <c r="I291" s="1"/>
      <c r="J291"/>
    </row>
    <row r="292" spans="1:10" ht="27" x14ac:dyDescent="0.25">
      <c r="A292" s="3" t="s">
        <v>30</v>
      </c>
      <c r="B292" s="3" t="s">
        <v>130</v>
      </c>
      <c r="C292" s="3" t="s">
        <v>6</v>
      </c>
      <c r="D292" s="1">
        <v>42939</v>
      </c>
      <c r="E292" s="2">
        <v>42947</v>
      </c>
      <c r="F292" s="23">
        <f>Entradas[[#This Row],[Fecha de Asignación]]-Entradas[[#This Row],[Fecha de Ingreso]]</f>
        <v>8</v>
      </c>
      <c r="G292" s="1">
        <v>42969</v>
      </c>
      <c r="H292" s="23">
        <f>Entradas[[#This Row],[Fecha de Liberación]]-Entradas[[#This Row],[Fecha de Ingreso]]</f>
        <v>30</v>
      </c>
      <c r="I292" s="1"/>
      <c r="J292"/>
    </row>
    <row r="293" spans="1:10" ht="18" x14ac:dyDescent="0.25">
      <c r="A293" s="3" t="s">
        <v>30</v>
      </c>
      <c r="B293" s="3" t="s">
        <v>121</v>
      </c>
      <c r="C293" s="3" t="s">
        <v>6</v>
      </c>
      <c r="D293" s="1">
        <v>42939</v>
      </c>
      <c r="E293" s="2">
        <v>42947</v>
      </c>
      <c r="F293" s="23">
        <f>Entradas[[#This Row],[Fecha de Asignación]]-Entradas[[#This Row],[Fecha de Ingreso]]</f>
        <v>8</v>
      </c>
      <c r="G293" s="1">
        <v>42955</v>
      </c>
      <c r="H293" s="23">
        <f>Entradas[[#This Row],[Fecha de Liberación]]-Entradas[[#This Row],[Fecha de Ingreso]]</f>
        <v>16</v>
      </c>
      <c r="I293" s="1"/>
      <c r="J293"/>
    </row>
    <row r="294" spans="1:10" ht="18" x14ac:dyDescent="0.25">
      <c r="A294" s="3" t="s">
        <v>30</v>
      </c>
      <c r="B294" s="3" t="s">
        <v>84</v>
      </c>
      <c r="C294" s="3" t="s">
        <v>37</v>
      </c>
      <c r="D294" s="1">
        <v>42939</v>
      </c>
      <c r="E294" s="2">
        <v>42947</v>
      </c>
      <c r="F294" s="23">
        <f>Entradas[[#This Row],[Fecha de Asignación]]-Entradas[[#This Row],[Fecha de Ingreso]]</f>
        <v>8</v>
      </c>
      <c r="G294" s="1">
        <v>42962</v>
      </c>
      <c r="H294" s="23">
        <f>Entradas[[#This Row],[Fecha de Liberación]]-Entradas[[#This Row],[Fecha de Ingreso]]</f>
        <v>23</v>
      </c>
      <c r="I294" s="1"/>
      <c r="J294"/>
    </row>
    <row r="295" spans="1:10" ht="18" x14ac:dyDescent="0.25">
      <c r="A295" s="3" t="s">
        <v>30</v>
      </c>
      <c r="B295" s="3" t="s">
        <v>51</v>
      </c>
      <c r="C295" s="3" t="s">
        <v>37</v>
      </c>
      <c r="D295" s="1">
        <v>42939</v>
      </c>
      <c r="E295" s="2">
        <v>42947</v>
      </c>
      <c r="F295" s="23">
        <f>Entradas[[#This Row],[Fecha de Asignación]]-Entradas[[#This Row],[Fecha de Ingreso]]</f>
        <v>8</v>
      </c>
      <c r="G295" s="1">
        <v>42959</v>
      </c>
      <c r="H295" s="23">
        <f>Entradas[[#This Row],[Fecha de Liberación]]-Entradas[[#This Row],[Fecha de Ingreso]]</f>
        <v>20</v>
      </c>
      <c r="I295" s="1"/>
      <c r="J295"/>
    </row>
    <row r="296" spans="1:10" ht="18" x14ac:dyDescent="0.25">
      <c r="A296" s="3" t="s">
        <v>240</v>
      </c>
      <c r="B296" s="3" t="s">
        <v>65</v>
      </c>
      <c r="C296" s="3" t="s">
        <v>6</v>
      </c>
      <c r="D296" s="1">
        <v>42939</v>
      </c>
      <c r="E296" s="2">
        <v>42947</v>
      </c>
      <c r="F296" s="23">
        <f>Entradas[[#This Row],[Fecha de Asignación]]-Entradas[[#This Row],[Fecha de Ingreso]]</f>
        <v>8</v>
      </c>
      <c r="G296" s="1">
        <v>42966</v>
      </c>
      <c r="H296" s="23">
        <f>Entradas[[#This Row],[Fecha de Liberación]]-Entradas[[#This Row],[Fecha de Ingreso]]</f>
        <v>27</v>
      </c>
      <c r="I296" s="1"/>
      <c r="J296"/>
    </row>
    <row r="297" spans="1:10" ht="18" x14ac:dyDescent="0.25">
      <c r="A297" s="3" t="s">
        <v>17</v>
      </c>
      <c r="B297" s="3" t="s">
        <v>150</v>
      </c>
      <c r="C297" s="3" t="s">
        <v>6</v>
      </c>
      <c r="D297" s="1">
        <v>42939</v>
      </c>
      <c r="E297" s="2">
        <v>42961</v>
      </c>
      <c r="F297" s="23">
        <f>Entradas[[#This Row],[Fecha de Asignación]]-Entradas[[#This Row],[Fecha de Ingreso]]</f>
        <v>22</v>
      </c>
      <c r="G297" s="1" t="s">
        <v>267</v>
      </c>
      <c r="H297" s="23" t="e">
        <f>Entradas[[#This Row],[Fecha de Liberación]]-Entradas[[#This Row],[Fecha de Ingreso]]</f>
        <v>#VALUE!</v>
      </c>
      <c r="I297" s="1"/>
      <c r="J297"/>
    </row>
    <row r="298" spans="1:10" ht="18" x14ac:dyDescent="0.25">
      <c r="A298" s="3" t="s">
        <v>17</v>
      </c>
      <c r="B298" s="3" t="s">
        <v>150</v>
      </c>
      <c r="C298" s="3" t="s">
        <v>6</v>
      </c>
      <c r="D298" s="1">
        <v>42939</v>
      </c>
      <c r="E298" s="2">
        <v>42955</v>
      </c>
      <c r="F298" s="23">
        <f>Entradas[[#This Row],[Fecha de Asignación]]-Entradas[[#This Row],[Fecha de Ingreso]]</f>
        <v>16</v>
      </c>
      <c r="G298" s="1" t="s">
        <v>267</v>
      </c>
      <c r="H298" s="23" t="e">
        <f>Entradas[[#This Row],[Fecha de Liberación]]-Entradas[[#This Row],[Fecha de Ingreso]]</f>
        <v>#VALUE!</v>
      </c>
      <c r="I298" s="1"/>
      <c r="J298"/>
    </row>
    <row r="299" spans="1:10" ht="18" x14ac:dyDescent="0.25">
      <c r="A299" s="3" t="s">
        <v>17</v>
      </c>
      <c r="B299" s="3" t="s">
        <v>150</v>
      </c>
      <c r="C299" s="3" t="s">
        <v>6</v>
      </c>
      <c r="D299" s="1">
        <v>42939</v>
      </c>
      <c r="E299" s="2">
        <v>42955</v>
      </c>
      <c r="F299" s="23">
        <f>Entradas[[#This Row],[Fecha de Asignación]]-Entradas[[#This Row],[Fecha de Ingreso]]</f>
        <v>16</v>
      </c>
      <c r="G299" s="1">
        <v>42969</v>
      </c>
      <c r="H299" s="23">
        <f>Entradas[[#This Row],[Fecha de Liberación]]-Entradas[[#This Row],[Fecha de Ingreso]]</f>
        <v>30</v>
      </c>
      <c r="I299" s="1"/>
      <c r="J299"/>
    </row>
    <row r="300" spans="1:10" ht="18" x14ac:dyDescent="0.25">
      <c r="A300" s="3" t="s">
        <v>17</v>
      </c>
      <c r="B300" s="3" t="s">
        <v>5</v>
      </c>
      <c r="C300" s="3" t="s">
        <v>6</v>
      </c>
      <c r="D300" s="1">
        <v>42939</v>
      </c>
      <c r="E300" s="2">
        <v>42954</v>
      </c>
      <c r="F300" s="23">
        <f>Entradas[[#This Row],[Fecha de Asignación]]-Entradas[[#This Row],[Fecha de Ingreso]]</f>
        <v>15</v>
      </c>
      <c r="G300" s="1">
        <v>42966</v>
      </c>
      <c r="H300" s="23">
        <f>Entradas[[#This Row],[Fecha de Liberación]]-Entradas[[#This Row],[Fecha de Ingreso]]</f>
        <v>27</v>
      </c>
      <c r="I300" s="1"/>
      <c r="J300"/>
    </row>
    <row r="301" spans="1:10" ht="18" x14ac:dyDescent="0.25">
      <c r="A301" s="3" t="s">
        <v>17</v>
      </c>
      <c r="B301" s="3" t="s">
        <v>150</v>
      </c>
      <c r="C301" s="3" t="s">
        <v>6</v>
      </c>
      <c r="D301" s="1">
        <v>42939</v>
      </c>
      <c r="E301" s="2">
        <v>42954</v>
      </c>
      <c r="F301" s="23">
        <f>Entradas[[#This Row],[Fecha de Asignación]]-Entradas[[#This Row],[Fecha de Ingreso]]</f>
        <v>15</v>
      </c>
      <c r="G301" s="1" t="s">
        <v>267</v>
      </c>
      <c r="H301" s="23" t="e">
        <f>Entradas[[#This Row],[Fecha de Liberación]]-Entradas[[#This Row],[Fecha de Ingreso]]</f>
        <v>#VALUE!</v>
      </c>
      <c r="I301" s="1"/>
      <c r="J301"/>
    </row>
    <row r="302" spans="1:10" ht="18" x14ac:dyDescent="0.25">
      <c r="A302" s="3" t="s">
        <v>17</v>
      </c>
      <c r="B302" s="3" t="s">
        <v>89</v>
      </c>
      <c r="C302" s="3" t="s">
        <v>6</v>
      </c>
      <c r="D302" s="1">
        <v>42939</v>
      </c>
      <c r="E302" s="2">
        <v>42944</v>
      </c>
      <c r="F302" s="23">
        <f>Entradas[[#This Row],[Fecha de Asignación]]-Entradas[[#This Row],[Fecha de Ingreso]]</f>
        <v>5</v>
      </c>
      <c r="G302" s="1">
        <v>42961</v>
      </c>
      <c r="H302" s="23">
        <f>Entradas[[#This Row],[Fecha de Liberación]]-Entradas[[#This Row],[Fecha de Ingreso]]</f>
        <v>22</v>
      </c>
      <c r="I302" s="1"/>
      <c r="J302"/>
    </row>
    <row r="303" spans="1:10" ht="18" x14ac:dyDescent="0.25">
      <c r="A303" s="3" t="s">
        <v>17</v>
      </c>
      <c r="B303" s="3" t="s">
        <v>150</v>
      </c>
      <c r="C303" s="3" t="s">
        <v>13</v>
      </c>
      <c r="D303" s="1">
        <v>42939</v>
      </c>
      <c r="E303" s="2">
        <v>42956</v>
      </c>
      <c r="F303" s="23">
        <f>Entradas[[#This Row],[Fecha de Asignación]]-Entradas[[#This Row],[Fecha de Ingreso]]</f>
        <v>17</v>
      </c>
      <c r="G303" s="1" t="s">
        <v>267</v>
      </c>
      <c r="H303" s="23" t="e">
        <f>Entradas[[#This Row],[Fecha de Liberación]]-Entradas[[#This Row],[Fecha de Ingreso]]</f>
        <v>#VALUE!</v>
      </c>
      <c r="I303" s="1"/>
      <c r="J303"/>
    </row>
    <row r="304" spans="1:10" ht="18" x14ac:dyDescent="0.25">
      <c r="A304" s="3" t="s">
        <v>17</v>
      </c>
      <c r="B304" s="3" t="s">
        <v>150</v>
      </c>
      <c r="C304" s="3" t="s">
        <v>13</v>
      </c>
      <c r="D304" s="1">
        <v>42939</v>
      </c>
      <c r="E304" s="2">
        <v>42956</v>
      </c>
      <c r="F304" s="23">
        <f>Entradas[[#This Row],[Fecha de Asignación]]-Entradas[[#This Row],[Fecha de Ingreso]]</f>
        <v>17</v>
      </c>
      <c r="G304" s="1" t="s">
        <v>267</v>
      </c>
      <c r="H304" s="23" t="e">
        <f>Entradas[[#This Row],[Fecha de Liberación]]-Entradas[[#This Row],[Fecha de Ingreso]]</f>
        <v>#VALUE!</v>
      </c>
      <c r="I304" s="1"/>
      <c r="J304"/>
    </row>
    <row r="305" spans="1:10" ht="18" x14ac:dyDescent="0.25">
      <c r="A305" s="3" t="s">
        <v>202</v>
      </c>
      <c r="B305" s="3" t="s">
        <v>104</v>
      </c>
      <c r="C305" s="3" t="s">
        <v>6</v>
      </c>
      <c r="D305" s="1">
        <v>42939</v>
      </c>
      <c r="E305" s="2">
        <v>42944</v>
      </c>
      <c r="F305" s="23">
        <f>Entradas[[#This Row],[Fecha de Asignación]]-Entradas[[#This Row],[Fecha de Ingreso]]</f>
        <v>5</v>
      </c>
      <c r="G305" s="1">
        <v>42955</v>
      </c>
      <c r="H305" s="23">
        <f>Entradas[[#This Row],[Fecha de Liberación]]-Entradas[[#This Row],[Fecha de Ingreso]]</f>
        <v>16</v>
      </c>
      <c r="I305" s="1"/>
      <c r="J305"/>
    </row>
    <row r="306" spans="1:10" x14ac:dyDescent="0.25">
      <c r="A306" s="3" t="s">
        <v>23</v>
      </c>
      <c r="D306" s="1">
        <v>42939</v>
      </c>
      <c r="E306" s="2" t="s">
        <v>276</v>
      </c>
      <c r="F306" s="23" t="e">
        <f>Entradas[[#This Row],[Fecha de Asignación]]-Entradas[[#This Row],[Fecha de Ingreso]]</f>
        <v>#VALUE!</v>
      </c>
      <c r="G306" s="1"/>
      <c r="H306" s="23">
        <f>Entradas[[#This Row],[Fecha de Liberación]]-Entradas[[#This Row],[Fecha de Ingreso]]</f>
        <v>-42939</v>
      </c>
      <c r="I306" s="1">
        <v>42951</v>
      </c>
      <c r="J306"/>
    </row>
    <row r="307" spans="1:10" x14ac:dyDescent="0.25">
      <c r="A307" s="3" t="s">
        <v>254</v>
      </c>
      <c r="B307" s="3"/>
      <c r="C307" s="3"/>
      <c r="D307" s="1">
        <v>42939</v>
      </c>
      <c r="E307" s="2" t="s">
        <v>276</v>
      </c>
      <c r="F307" s="23" t="e">
        <f>Entradas[[#This Row],[Fecha de Asignación]]-Entradas[[#This Row],[Fecha de Ingreso]]</f>
        <v>#VALUE!</v>
      </c>
      <c r="G307" s="1"/>
      <c r="H307" s="23">
        <f>Entradas[[#This Row],[Fecha de Liberación]]-Entradas[[#This Row],[Fecha de Ingreso]]</f>
        <v>-42939</v>
      </c>
      <c r="I307" s="1">
        <v>42940</v>
      </c>
      <c r="J307"/>
    </row>
    <row r="308" spans="1:10" ht="18" x14ac:dyDescent="0.25">
      <c r="A308" s="3" t="s">
        <v>154</v>
      </c>
      <c r="B308" s="3" t="s">
        <v>274</v>
      </c>
      <c r="C308" s="3" t="s">
        <v>6</v>
      </c>
      <c r="D308" s="1">
        <v>42939</v>
      </c>
      <c r="E308" s="2">
        <v>42944</v>
      </c>
      <c r="F308" s="23">
        <f>Entradas[[#This Row],[Fecha de Asignación]]-Entradas[[#This Row],[Fecha de Ingreso]]</f>
        <v>5</v>
      </c>
      <c r="G308" s="1" t="s">
        <v>267</v>
      </c>
      <c r="H308" s="23" t="e">
        <f>Entradas[[#This Row],[Fecha de Liberación]]-Entradas[[#This Row],[Fecha de Ingreso]]</f>
        <v>#VALUE!</v>
      </c>
      <c r="I308" s="1">
        <v>42954</v>
      </c>
      <c r="J308"/>
    </row>
    <row r="309" spans="1:10" x14ac:dyDescent="0.25">
      <c r="A309" s="3" t="s">
        <v>154</v>
      </c>
      <c r="B309" s="3"/>
      <c r="C309" s="3"/>
      <c r="D309" s="1">
        <v>42939</v>
      </c>
      <c r="E309" s="2" t="s">
        <v>276</v>
      </c>
      <c r="F309" s="23" t="e">
        <f>Entradas[[#This Row],[Fecha de Asignación]]-Entradas[[#This Row],[Fecha de Ingreso]]</f>
        <v>#VALUE!</v>
      </c>
      <c r="G309" s="1"/>
      <c r="H309" s="23">
        <f>Entradas[[#This Row],[Fecha de Liberación]]-Entradas[[#This Row],[Fecha de Ingreso]]</f>
        <v>-42939</v>
      </c>
      <c r="I309" s="1">
        <v>42951</v>
      </c>
      <c r="J309"/>
    </row>
    <row r="310" spans="1:10" x14ac:dyDescent="0.25">
      <c r="A310" s="3" t="s">
        <v>154</v>
      </c>
      <c r="B310" s="3"/>
      <c r="C310" s="3"/>
      <c r="D310" s="1">
        <v>42939</v>
      </c>
      <c r="E310" s="2" t="s">
        <v>276</v>
      </c>
      <c r="F310" s="23" t="e">
        <f>Entradas[[#This Row],[Fecha de Asignación]]-Entradas[[#This Row],[Fecha de Ingreso]]</f>
        <v>#VALUE!</v>
      </c>
      <c r="G310" s="1"/>
      <c r="H310" s="23">
        <f>Entradas[[#This Row],[Fecha de Liberación]]-Entradas[[#This Row],[Fecha de Ingreso]]</f>
        <v>-42939</v>
      </c>
      <c r="I310" s="1">
        <v>42951</v>
      </c>
      <c r="J310"/>
    </row>
    <row r="311" spans="1:10" x14ac:dyDescent="0.25">
      <c r="A311" s="3" t="s">
        <v>188</v>
      </c>
      <c r="B311" s="3" t="s">
        <v>323</v>
      </c>
      <c r="C311" s="3" t="s">
        <v>37</v>
      </c>
      <c r="D311" s="1">
        <v>42939</v>
      </c>
      <c r="E311" s="2">
        <v>42947</v>
      </c>
      <c r="F311" s="23">
        <f>Entradas[[#This Row],[Fecha de Asignación]]-Entradas[[#This Row],[Fecha de Ingreso]]</f>
        <v>8</v>
      </c>
      <c r="G311" s="1" t="s">
        <v>267</v>
      </c>
      <c r="H311" s="23" t="e">
        <f>Entradas[[#This Row],[Fecha de Liberación]]-Entradas[[#This Row],[Fecha de Ingreso]]</f>
        <v>#VALUE!</v>
      </c>
      <c r="I311" s="1">
        <v>42951</v>
      </c>
      <c r="J311"/>
    </row>
    <row r="312" spans="1:10" x14ac:dyDescent="0.25">
      <c r="A312" s="3" t="s">
        <v>207</v>
      </c>
      <c r="B312" s="3"/>
      <c r="C312" s="3"/>
      <c r="D312" s="1">
        <v>42939</v>
      </c>
      <c r="E312" s="2" t="s">
        <v>276</v>
      </c>
      <c r="F312" s="23" t="e">
        <f>Entradas[[#This Row],[Fecha de Asignación]]-Entradas[[#This Row],[Fecha de Ingreso]]</f>
        <v>#VALUE!</v>
      </c>
      <c r="G312" s="1"/>
      <c r="H312" s="23">
        <f>Entradas[[#This Row],[Fecha de Liberación]]-Entradas[[#This Row],[Fecha de Ingreso]]</f>
        <v>-42939</v>
      </c>
      <c r="I312" s="1">
        <v>42951</v>
      </c>
      <c r="J312"/>
    </row>
    <row r="313" spans="1:10" x14ac:dyDescent="0.25">
      <c r="A313" s="3" t="s">
        <v>207</v>
      </c>
      <c r="D313" s="1">
        <v>42939</v>
      </c>
      <c r="E313" s="2" t="s">
        <v>276</v>
      </c>
      <c r="F313" s="23" t="e">
        <f>Entradas[[#This Row],[Fecha de Asignación]]-Entradas[[#This Row],[Fecha de Ingreso]]</f>
        <v>#VALUE!</v>
      </c>
      <c r="G313" s="1"/>
      <c r="H313" s="23">
        <f>Entradas[[#This Row],[Fecha de Liberación]]-Entradas[[#This Row],[Fecha de Ingreso]]</f>
        <v>-42939</v>
      </c>
      <c r="I313" s="1">
        <v>42944</v>
      </c>
      <c r="J313"/>
    </row>
    <row r="314" spans="1:10" x14ac:dyDescent="0.25">
      <c r="A314" s="3" t="s">
        <v>35</v>
      </c>
      <c r="D314" s="1">
        <v>42939</v>
      </c>
      <c r="E314" s="2" t="s">
        <v>276</v>
      </c>
      <c r="F314" s="23" t="e">
        <f>Entradas[[#This Row],[Fecha de Asignación]]-Entradas[[#This Row],[Fecha de Ingreso]]</f>
        <v>#VALUE!</v>
      </c>
      <c r="G314" s="1"/>
      <c r="H314" s="23">
        <f>Entradas[[#This Row],[Fecha de Liberación]]-Entradas[[#This Row],[Fecha de Ingreso]]</f>
        <v>-42939</v>
      </c>
      <c r="I314" s="1">
        <v>42951</v>
      </c>
      <c r="J314"/>
    </row>
    <row r="315" spans="1:10" x14ac:dyDescent="0.25">
      <c r="A315" s="3" t="s">
        <v>35</v>
      </c>
      <c r="D315" s="1">
        <v>42939</v>
      </c>
      <c r="E315" s="2" t="s">
        <v>276</v>
      </c>
      <c r="F315" s="23" t="e">
        <f>Entradas[[#This Row],[Fecha de Asignación]]-Entradas[[#This Row],[Fecha de Ingreso]]</f>
        <v>#VALUE!</v>
      </c>
      <c r="G315" s="1"/>
      <c r="H315" s="23">
        <f>Entradas[[#This Row],[Fecha de Liberación]]-Entradas[[#This Row],[Fecha de Ingreso]]</f>
        <v>-42939</v>
      </c>
      <c r="I315" s="1">
        <v>42954</v>
      </c>
      <c r="J315"/>
    </row>
    <row r="316" spans="1:10" ht="18" x14ac:dyDescent="0.25">
      <c r="A316" s="3" t="s">
        <v>35</v>
      </c>
      <c r="B316" s="3" t="s">
        <v>5</v>
      </c>
      <c r="C316" s="3" t="s">
        <v>6</v>
      </c>
      <c r="D316" s="1">
        <v>42940</v>
      </c>
      <c r="E316" s="2">
        <v>42954</v>
      </c>
      <c r="F316" s="23">
        <f>Entradas[[#This Row],[Fecha de Asignación]]-Entradas[[#This Row],[Fecha de Ingreso]]</f>
        <v>14</v>
      </c>
      <c r="G316" s="1" t="s">
        <v>267</v>
      </c>
      <c r="H316" s="23" t="e">
        <f>Entradas[[#This Row],[Fecha de Liberación]]-Entradas[[#This Row],[Fecha de Ingreso]]</f>
        <v>#VALUE!</v>
      </c>
      <c r="I316" s="1"/>
      <c r="J316"/>
    </row>
    <row r="317" spans="1:10" ht="18" x14ac:dyDescent="0.25">
      <c r="A317" s="3" t="s">
        <v>35</v>
      </c>
      <c r="B317" s="3" t="s">
        <v>21</v>
      </c>
      <c r="C317" s="3" t="s">
        <v>6</v>
      </c>
      <c r="D317" s="1">
        <v>42940</v>
      </c>
      <c r="E317" s="2">
        <v>42949</v>
      </c>
      <c r="F317" s="23">
        <f>Entradas[[#This Row],[Fecha de Asignación]]-Entradas[[#This Row],[Fecha de Ingreso]]</f>
        <v>9</v>
      </c>
      <c r="G317" s="1">
        <v>42956</v>
      </c>
      <c r="H317" s="23">
        <f>Entradas[[#This Row],[Fecha de Liberación]]-Entradas[[#This Row],[Fecha de Ingreso]]</f>
        <v>16</v>
      </c>
      <c r="I317" s="1"/>
      <c r="J317"/>
    </row>
    <row r="318" spans="1:10" ht="18" x14ac:dyDescent="0.25">
      <c r="A318" s="3" t="s">
        <v>35</v>
      </c>
      <c r="B318" s="3" t="s">
        <v>72</v>
      </c>
      <c r="C318" s="3" t="s">
        <v>6</v>
      </c>
      <c r="D318" s="1">
        <v>42941</v>
      </c>
      <c r="E318" s="2">
        <v>42949</v>
      </c>
      <c r="F318" s="23">
        <f>Entradas[[#This Row],[Fecha de Asignación]]-Entradas[[#This Row],[Fecha de Ingreso]]</f>
        <v>8</v>
      </c>
      <c r="G318" s="1">
        <v>42958</v>
      </c>
      <c r="H318" s="23">
        <f>Entradas[[#This Row],[Fecha de Liberación]]-Entradas[[#This Row],[Fecha de Ingreso]]</f>
        <v>17</v>
      </c>
      <c r="I318" s="1"/>
      <c r="J318"/>
    </row>
    <row r="319" spans="1:10" ht="27" x14ac:dyDescent="0.25">
      <c r="A319" s="3" t="s">
        <v>35</v>
      </c>
      <c r="B319" s="3" t="s">
        <v>175</v>
      </c>
      <c r="C319" s="3" t="s">
        <v>6</v>
      </c>
      <c r="D319" s="1">
        <v>42941</v>
      </c>
      <c r="E319" s="2">
        <v>42947</v>
      </c>
      <c r="F319" s="23">
        <f>Entradas[[#This Row],[Fecha de Asignación]]-Entradas[[#This Row],[Fecha de Ingreso]]</f>
        <v>6</v>
      </c>
      <c r="G319" s="1">
        <v>42966</v>
      </c>
      <c r="H319" s="23">
        <f>Entradas[[#This Row],[Fecha de Liberación]]-Entradas[[#This Row],[Fecha de Ingreso]]</f>
        <v>25</v>
      </c>
      <c r="I319" s="1"/>
      <c r="J319"/>
    </row>
    <row r="320" spans="1:10" ht="18" x14ac:dyDescent="0.25">
      <c r="A320" s="3" t="s">
        <v>35</v>
      </c>
      <c r="B320" s="3" t="s">
        <v>21</v>
      </c>
      <c r="C320" s="3" t="s">
        <v>6</v>
      </c>
      <c r="D320" s="1">
        <v>42941</v>
      </c>
      <c r="E320" s="2">
        <v>42949</v>
      </c>
      <c r="F320" s="23">
        <f>Entradas[[#This Row],[Fecha de Asignación]]-Entradas[[#This Row],[Fecha de Ingreso]]</f>
        <v>8</v>
      </c>
      <c r="G320" s="1">
        <v>42958</v>
      </c>
      <c r="H320" s="23">
        <f>Entradas[[#This Row],[Fecha de Liberación]]-Entradas[[#This Row],[Fecha de Ingreso]]</f>
        <v>17</v>
      </c>
      <c r="I320" s="1"/>
      <c r="J320"/>
    </row>
    <row r="321" spans="1:10" ht="18" x14ac:dyDescent="0.25">
      <c r="A321" s="3" t="s">
        <v>35</v>
      </c>
      <c r="B321" s="3" t="s">
        <v>65</v>
      </c>
      <c r="C321" s="3" t="s">
        <v>13</v>
      </c>
      <c r="D321" s="1">
        <v>42941</v>
      </c>
      <c r="E321" s="2">
        <v>42951</v>
      </c>
      <c r="F321" s="23">
        <f>Entradas[[#This Row],[Fecha de Asignación]]-Entradas[[#This Row],[Fecha de Ingreso]]</f>
        <v>10</v>
      </c>
      <c r="G321" s="1" t="s">
        <v>267</v>
      </c>
      <c r="H321" s="23" t="e">
        <f>Entradas[[#This Row],[Fecha de Liberación]]-Entradas[[#This Row],[Fecha de Ingreso]]</f>
        <v>#VALUE!</v>
      </c>
      <c r="I321" s="1"/>
      <c r="J321"/>
    </row>
    <row r="322" spans="1:10" ht="18" x14ac:dyDescent="0.25">
      <c r="A322" s="3" t="s">
        <v>35</v>
      </c>
      <c r="B322" s="3" t="s">
        <v>72</v>
      </c>
      <c r="C322" s="3" t="s">
        <v>6</v>
      </c>
      <c r="D322" s="1">
        <v>42941</v>
      </c>
      <c r="E322" s="2">
        <v>42949</v>
      </c>
      <c r="F322" s="23">
        <f>Entradas[[#This Row],[Fecha de Asignación]]-Entradas[[#This Row],[Fecha de Ingreso]]</f>
        <v>8</v>
      </c>
      <c r="G322" s="1">
        <v>42958</v>
      </c>
      <c r="H322" s="23">
        <f>Entradas[[#This Row],[Fecha de Liberación]]-Entradas[[#This Row],[Fecha de Ingreso]]</f>
        <v>17</v>
      </c>
      <c r="I322" s="1"/>
      <c r="J322"/>
    </row>
    <row r="323" spans="1:10" x14ac:dyDescent="0.25">
      <c r="A323" s="3" t="s">
        <v>35</v>
      </c>
      <c r="B323" s="3" t="s">
        <v>167</v>
      </c>
      <c r="C323" s="3" t="s">
        <v>37</v>
      </c>
      <c r="D323" s="1">
        <v>42941</v>
      </c>
      <c r="E323" s="2">
        <v>42952</v>
      </c>
      <c r="F323" s="23">
        <f>Entradas[[#This Row],[Fecha de Asignación]]-Entradas[[#This Row],[Fecha de Ingreso]]</f>
        <v>11</v>
      </c>
      <c r="G323" s="1">
        <v>42965</v>
      </c>
      <c r="H323" s="23">
        <f>Entradas[[#This Row],[Fecha de Liberación]]-Entradas[[#This Row],[Fecha de Ingreso]]</f>
        <v>24</v>
      </c>
      <c r="I323" s="1"/>
      <c r="J323"/>
    </row>
    <row r="324" spans="1:10" ht="18" x14ac:dyDescent="0.25">
      <c r="A324" s="3" t="s">
        <v>35</v>
      </c>
      <c r="B324" s="3" t="s">
        <v>150</v>
      </c>
      <c r="C324" s="3" t="s">
        <v>6</v>
      </c>
      <c r="D324" s="1">
        <v>42941</v>
      </c>
      <c r="E324" s="2">
        <v>42955</v>
      </c>
      <c r="F324" s="23">
        <f>Entradas[[#This Row],[Fecha de Asignación]]-Entradas[[#This Row],[Fecha de Ingreso]]</f>
        <v>14</v>
      </c>
      <c r="G324" s="1" t="s">
        <v>267</v>
      </c>
      <c r="H324" s="23" t="e">
        <f>Entradas[[#This Row],[Fecha de Liberación]]-Entradas[[#This Row],[Fecha de Ingreso]]</f>
        <v>#VALUE!</v>
      </c>
      <c r="I324" s="1"/>
      <c r="J324"/>
    </row>
    <row r="325" spans="1:10" ht="18" x14ac:dyDescent="0.25">
      <c r="A325" s="3" t="s">
        <v>35</v>
      </c>
      <c r="B325" s="3" t="s">
        <v>72</v>
      </c>
      <c r="C325" s="3" t="s">
        <v>6</v>
      </c>
      <c r="D325" s="1">
        <v>42941</v>
      </c>
      <c r="E325" s="2">
        <v>42949</v>
      </c>
      <c r="F325" s="23">
        <f>Entradas[[#This Row],[Fecha de Asignación]]-Entradas[[#This Row],[Fecha de Ingreso]]</f>
        <v>8</v>
      </c>
      <c r="G325" s="1">
        <v>42966</v>
      </c>
      <c r="H325" s="23">
        <f>Entradas[[#This Row],[Fecha de Liberación]]-Entradas[[#This Row],[Fecha de Ingreso]]</f>
        <v>25</v>
      </c>
      <c r="I325" s="1"/>
      <c r="J325"/>
    </row>
    <row r="326" spans="1:10" x14ac:dyDescent="0.25">
      <c r="A326" s="3" t="s">
        <v>35</v>
      </c>
      <c r="B326" s="3" t="s">
        <v>80</v>
      </c>
      <c r="C326" s="3" t="s">
        <v>37</v>
      </c>
      <c r="D326" s="1">
        <v>42942</v>
      </c>
      <c r="E326" s="2">
        <v>42952</v>
      </c>
      <c r="F326" s="23">
        <f>Entradas[[#This Row],[Fecha de Asignación]]-Entradas[[#This Row],[Fecha de Ingreso]]</f>
        <v>10</v>
      </c>
      <c r="G326" s="1" t="s">
        <v>267</v>
      </c>
      <c r="H326" s="23" t="e">
        <f>Entradas[[#This Row],[Fecha de Liberación]]-Entradas[[#This Row],[Fecha de Ingreso]]</f>
        <v>#VALUE!</v>
      </c>
      <c r="I326" s="1"/>
      <c r="J326"/>
    </row>
    <row r="327" spans="1:10" ht="18" x14ac:dyDescent="0.25">
      <c r="A327" s="3" t="s">
        <v>35</v>
      </c>
      <c r="B327" s="3" t="s">
        <v>5</v>
      </c>
      <c r="C327" s="3" t="s">
        <v>6</v>
      </c>
      <c r="D327" s="1">
        <v>42942</v>
      </c>
      <c r="E327" s="2">
        <v>42954</v>
      </c>
      <c r="F327" s="23">
        <f>Entradas[[#This Row],[Fecha de Asignación]]-Entradas[[#This Row],[Fecha de Ingreso]]</f>
        <v>12</v>
      </c>
      <c r="G327" s="1" t="s">
        <v>267</v>
      </c>
      <c r="H327" s="23" t="e">
        <f>Entradas[[#This Row],[Fecha de Liberación]]-Entradas[[#This Row],[Fecha de Ingreso]]</f>
        <v>#VALUE!</v>
      </c>
      <c r="I327" s="1"/>
      <c r="J327"/>
    </row>
    <row r="328" spans="1:10" ht="18" x14ac:dyDescent="0.25">
      <c r="A328" s="3" t="s">
        <v>35</v>
      </c>
      <c r="B328" s="3" t="s">
        <v>150</v>
      </c>
      <c r="C328" s="3" t="s">
        <v>13</v>
      </c>
      <c r="D328" s="1">
        <v>42942</v>
      </c>
      <c r="E328" s="2">
        <v>42954</v>
      </c>
      <c r="F328" s="23">
        <f>Entradas[[#This Row],[Fecha de Asignación]]-Entradas[[#This Row],[Fecha de Ingreso]]</f>
        <v>12</v>
      </c>
      <c r="G328" s="1">
        <v>42964</v>
      </c>
      <c r="H328" s="23">
        <f>Entradas[[#This Row],[Fecha de Liberación]]-Entradas[[#This Row],[Fecha de Ingreso]]</f>
        <v>22</v>
      </c>
      <c r="I328" s="1"/>
      <c r="J328"/>
    </row>
    <row r="329" spans="1:10" ht="18" x14ac:dyDescent="0.25">
      <c r="A329" s="3" t="s">
        <v>35</v>
      </c>
      <c r="B329" s="3" t="s">
        <v>129</v>
      </c>
      <c r="C329" s="3" t="s">
        <v>6</v>
      </c>
      <c r="D329" s="1">
        <v>42942</v>
      </c>
      <c r="E329" s="2">
        <v>42947</v>
      </c>
      <c r="F329" s="23">
        <f>Entradas[[#This Row],[Fecha de Asignación]]-Entradas[[#This Row],[Fecha de Ingreso]]</f>
        <v>5</v>
      </c>
      <c r="G329" s="1" t="s">
        <v>267</v>
      </c>
      <c r="H329" s="23" t="e">
        <f>Entradas[[#This Row],[Fecha de Liberación]]-Entradas[[#This Row],[Fecha de Ingreso]]</f>
        <v>#VALUE!</v>
      </c>
      <c r="I329" s="1"/>
      <c r="J329"/>
    </row>
    <row r="330" spans="1:10" ht="18" x14ac:dyDescent="0.25">
      <c r="A330" s="3" t="s">
        <v>35</v>
      </c>
      <c r="B330" s="3" t="s">
        <v>179</v>
      </c>
      <c r="C330" s="3" t="s">
        <v>6</v>
      </c>
      <c r="D330" s="1">
        <v>42942</v>
      </c>
      <c r="E330" s="2">
        <v>42947</v>
      </c>
      <c r="F330" s="23">
        <f>Entradas[[#This Row],[Fecha de Asignación]]-Entradas[[#This Row],[Fecha de Ingreso]]</f>
        <v>5</v>
      </c>
      <c r="G330" s="1">
        <v>42963</v>
      </c>
      <c r="H330" s="23">
        <f>Entradas[[#This Row],[Fecha de Liberación]]-Entradas[[#This Row],[Fecha de Ingreso]]</f>
        <v>21</v>
      </c>
      <c r="I330" s="1"/>
      <c r="J330"/>
    </row>
    <row r="331" spans="1:10" ht="18" x14ac:dyDescent="0.25">
      <c r="A331" s="3" t="s">
        <v>35</v>
      </c>
      <c r="B331" s="3" t="s">
        <v>150</v>
      </c>
      <c r="C331" s="3" t="s">
        <v>6</v>
      </c>
      <c r="D331" s="1">
        <v>42942</v>
      </c>
      <c r="E331" s="2">
        <v>42954</v>
      </c>
      <c r="F331" s="23">
        <f>Entradas[[#This Row],[Fecha de Asignación]]-Entradas[[#This Row],[Fecha de Ingreso]]</f>
        <v>12</v>
      </c>
      <c r="G331" s="1" t="s">
        <v>267</v>
      </c>
      <c r="H331" s="23" t="e">
        <f>Entradas[[#This Row],[Fecha de Liberación]]-Entradas[[#This Row],[Fecha de Ingreso]]</f>
        <v>#VALUE!</v>
      </c>
      <c r="I331" s="1"/>
      <c r="J331"/>
    </row>
    <row r="332" spans="1:10" ht="18" x14ac:dyDescent="0.25">
      <c r="A332" s="3" t="s">
        <v>35</v>
      </c>
      <c r="B332" s="3" t="s">
        <v>150</v>
      </c>
      <c r="C332" s="3" t="s">
        <v>6</v>
      </c>
      <c r="D332" s="1">
        <v>42942</v>
      </c>
      <c r="E332" s="2">
        <v>42954</v>
      </c>
      <c r="F332" s="23">
        <f>Entradas[[#This Row],[Fecha de Asignación]]-Entradas[[#This Row],[Fecha de Ingreso]]</f>
        <v>12</v>
      </c>
      <c r="G332" s="1" t="s">
        <v>267</v>
      </c>
      <c r="H332" s="23" t="e">
        <f>Entradas[[#This Row],[Fecha de Liberación]]-Entradas[[#This Row],[Fecha de Ingreso]]</f>
        <v>#VALUE!</v>
      </c>
      <c r="I332" s="1"/>
      <c r="J332"/>
    </row>
    <row r="333" spans="1:10" ht="18" x14ac:dyDescent="0.25">
      <c r="A333" s="3" t="s">
        <v>35</v>
      </c>
      <c r="B333" s="3" t="s">
        <v>150</v>
      </c>
      <c r="C333" s="3" t="s">
        <v>6</v>
      </c>
      <c r="D333" s="1">
        <v>42942</v>
      </c>
      <c r="E333" s="2">
        <v>42954</v>
      </c>
      <c r="F333" s="23">
        <f>Entradas[[#This Row],[Fecha de Asignación]]-Entradas[[#This Row],[Fecha de Ingreso]]</f>
        <v>12</v>
      </c>
      <c r="G333" s="1" t="s">
        <v>267</v>
      </c>
      <c r="H333" s="23" t="e">
        <f>Entradas[[#This Row],[Fecha de Liberación]]-Entradas[[#This Row],[Fecha de Ingreso]]</f>
        <v>#VALUE!</v>
      </c>
      <c r="I333" s="1"/>
      <c r="J333"/>
    </row>
    <row r="334" spans="1:10" x14ac:dyDescent="0.25">
      <c r="A334" s="3" t="s">
        <v>169</v>
      </c>
      <c r="D334" s="1">
        <v>42942</v>
      </c>
      <c r="E334" s="2" t="s">
        <v>276</v>
      </c>
      <c r="F334" s="23" t="e">
        <f>Entradas[[#This Row],[Fecha de Asignación]]-Entradas[[#This Row],[Fecha de Ingreso]]</f>
        <v>#VALUE!</v>
      </c>
      <c r="G334" s="1"/>
      <c r="H334" s="23">
        <f>Entradas[[#This Row],[Fecha de Liberación]]-Entradas[[#This Row],[Fecha de Ingreso]]</f>
        <v>-42942</v>
      </c>
      <c r="I334" s="1">
        <v>42948</v>
      </c>
      <c r="J334"/>
    </row>
    <row r="335" spans="1:10" ht="18" x14ac:dyDescent="0.25">
      <c r="A335" s="3" t="s">
        <v>169</v>
      </c>
      <c r="B335" s="3" t="s">
        <v>301</v>
      </c>
      <c r="C335" s="3" t="s">
        <v>6</v>
      </c>
      <c r="D335" s="1">
        <v>42942</v>
      </c>
      <c r="E335" s="2">
        <v>42947</v>
      </c>
      <c r="F335" s="23">
        <f>Entradas[[#This Row],[Fecha de Asignación]]-Entradas[[#This Row],[Fecha de Ingreso]]</f>
        <v>5</v>
      </c>
      <c r="G335" s="1" t="s">
        <v>267</v>
      </c>
      <c r="H335" s="23" t="e">
        <f>Entradas[[#This Row],[Fecha de Liberación]]-Entradas[[#This Row],[Fecha de Ingreso]]</f>
        <v>#VALUE!</v>
      </c>
      <c r="I335" s="1">
        <v>42969</v>
      </c>
      <c r="J335"/>
    </row>
    <row r="336" spans="1:10" ht="18" x14ac:dyDescent="0.25">
      <c r="A336" s="3" t="s">
        <v>169</v>
      </c>
      <c r="B336" s="3" t="s">
        <v>324</v>
      </c>
      <c r="C336" s="3" t="s">
        <v>6</v>
      </c>
      <c r="D336" s="1">
        <v>42942</v>
      </c>
      <c r="E336" s="2">
        <v>42947</v>
      </c>
      <c r="F336" s="23">
        <f>Entradas[[#This Row],[Fecha de Asignación]]-Entradas[[#This Row],[Fecha de Ingreso]]</f>
        <v>5</v>
      </c>
      <c r="G336" s="1" t="s">
        <v>267</v>
      </c>
      <c r="H336" s="23" t="e">
        <f>Entradas[[#This Row],[Fecha de Liberación]]-Entradas[[#This Row],[Fecha de Ingreso]]</f>
        <v>#VALUE!</v>
      </c>
      <c r="I336" s="1">
        <v>42963</v>
      </c>
      <c r="J336"/>
    </row>
    <row r="337" spans="1:10" x14ac:dyDescent="0.25">
      <c r="A337" s="3" t="s">
        <v>156</v>
      </c>
      <c r="B337" s="3" t="s">
        <v>325</v>
      </c>
      <c r="C337" s="3" t="s">
        <v>13</v>
      </c>
      <c r="D337" s="1">
        <v>42942</v>
      </c>
      <c r="E337" s="2">
        <v>42955</v>
      </c>
      <c r="F337" s="23">
        <f>Entradas[[#This Row],[Fecha de Asignación]]-Entradas[[#This Row],[Fecha de Ingreso]]</f>
        <v>13</v>
      </c>
      <c r="G337" s="1" t="s">
        <v>267</v>
      </c>
      <c r="H337" s="23" t="e">
        <f>Entradas[[#This Row],[Fecha de Liberación]]-Entradas[[#This Row],[Fecha de Ingreso]]</f>
        <v>#VALUE!</v>
      </c>
      <c r="I337" s="1">
        <v>42969</v>
      </c>
      <c r="J337"/>
    </row>
    <row r="338" spans="1:10" ht="18" x14ac:dyDescent="0.25">
      <c r="A338" s="3" t="s">
        <v>117</v>
      </c>
      <c r="B338" s="3" t="s">
        <v>271</v>
      </c>
      <c r="C338" s="3" t="s">
        <v>37</v>
      </c>
      <c r="D338" s="1">
        <v>42942</v>
      </c>
      <c r="E338" s="2">
        <v>42954</v>
      </c>
      <c r="F338" s="23">
        <f>Entradas[[#This Row],[Fecha de Asignación]]-Entradas[[#This Row],[Fecha de Ingreso]]</f>
        <v>12</v>
      </c>
      <c r="G338" s="1" t="s">
        <v>267</v>
      </c>
      <c r="H338" s="23" t="e">
        <f>Entradas[[#This Row],[Fecha de Liberación]]-Entradas[[#This Row],[Fecha de Ingreso]]</f>
        <v>#VALUE!</v>
      </c>
      <c r="I338" s="1">
        <v>42964</v>
      </c>
      <c r="J338"/>
    </row>
    <row r="339" spans="1:10" ht="18" x14ac:dyDescent="0.25">
      <c r="A339" s="3" t="s">
        <v>117</v>
      </c>
      <c r="B339" s="3" t="s">
        <v>271</v>
      </c>
      <c r="C339" s="3" t="s">
        <v>13</v>
      </c>
      <c r="D339" s="1">
        <v>42942</v>
      </c>
      <c r="E339" s="2">
        <v>42954</v>
      </c>
      <c r="F339" s="23">
        <f>Entradas[[#This Row],[Fecha de Asignación]]-Entradas[[#This Row],[Fecha de Ingreso]]</f>
        <v>12</v>
      </c>
      <c r="G339" s="1" t="s">
        <v>267</v>
      </c>
      <c r="H339" s="23" t="e">
        <f>Entradas[[#This Row],[Fecha de Liberación]]-Entradas[[#This Row],[Fecha de Ingreso]]</f>
        <v>#VALUE!</v>
      </c>
      <c r="I339" s="1">
        <v>42969</v>
      </c>
      <c r="J339"/>
    </row>
    <row r="340" spans="1:10" ht="18" x14ac:dyDescent="0.25">
      <c r="A340" s="3" t="s">
        <v>96</v>
      </c>
      <c r="B340" s="3" t="s">
        <v>153</v>
      </c>
      <c r="C340" s="3" t="s">
        <v>6</v>
      </c>
      <c r="D340" s="1">
        <v>42943</v>
      </c>
      <c r="E340" s="2">
        <v>42947</v>
      </c>
      <c r="F340" s="23">
        <f>Entradas[[#This Row],[Fecha de Asignación]]-Entradas[[#This Row],[Fecha de Ingreso]]</f>
        <v>4</v>
      </c>
      <c r="G340" s="1">
        <v>42955</v>
      </c>
      <c r="H340" s="23">
        <f>Entradas[[#This Row],[Fecha de Liberación]]-Entradas[[#This Row],[Fecha de Ingreso]]</f>
        <v>12</v>
      </c>
      <c r="I340" s="1"/>
      <c r="J340"/>
    </row>
    <row r="341" spans="1:10" ht="18" x14ac:dyDescent="0.25">
      <c r="A341" s="3" t="s">
        <v>96</v>
      </c>
      <c r="B341" s="3" t="s">
        <v>5</v>
      </c>
      <c r="C341" s="3" t="s">
        <v>6</v>
      </c>
      <c r="D341" s="1">
        <v>42943</v>
      </c>
      <c r="E341" s="2">
        <v>42956</v>
      </c>
      <c r="F341" s="23">
        <f>Entradas[[#This Row],[Fecha de Asignación]]-Entradas[[#This Row],[Fecha de Ingreso]]</f>
        <v>13</v>
      </c>
      <c r="G341" s="1" t="s">
        <v>267</v>
      </c>
      <c r="H341" s="23" t="e">
        <f>Entradas[[#This Row],[Fecha de Liberación]]-Entradas[[#This Row],[Fecha de Ingreso]]</f>
        <v>#VALUE!</v>
      </c>
      <c r="I341" s="1"/>
      <c r="J341"/>
    </row>
    <row r="342" spans="1:10" ht="18" x14ac:dyDescent="0.25">
      <c r="A342" s="3" t="s">
        <v>96</v>
      </c>
      <c r="B342" s="3" t="s">
        <v>72</v>
      </c>
      <c r="C342" s="3" t="s">
        <v>6</v>
      </c>
      <c r="D342" s="1">
        <v>42943</v>
      </c>
      <c r="E342" s="2">
        <v>42950</v>
      </c>
      <c r="F342" s="23">
        <f>Entradas[[#This Row],[Fecha de Asignación]]-Entradas[[#This Row],[Fecha de Ingreso]]</f>
        <v>7</v>
      </c>
      <c r="G342" s="1">
        <v>42958</v>
      </c>
      <c r="H342" s="23">
        <f>Entradas[[#This Row],[Fecha de Liberación]]-Entradas[[#This Row],[Fecha de Ingreso]]</f>
        <v>15</v>
      </c>
      <c r="I342" s="1"/>
      <c r="J342"/>
    </row>
    <row r="343" spans="1:10" ht="18" x14ac:dyDescent="0.25">
      <c r="A343" s="3" t="s">
        <v>57</v>
      </c>
      <c r="B343" s="3" t="s">
        <v>150</v>
      </c>
      <c r="C343" s="3" t="s">
        <v>13</v>
      </c>
      <c r="D343" s="1">
        <v>42943</v>
      </c>
      <c r="E343" s="2">
        <v>42955</v>
      </c>
      <c r="F343" s="23">
        <f>Entradas[[#This Row],[Fecha de Asignación]]-Entradas[[#This Row],[Fecha de Ingreso]]</f>
        <v>12</v>
      </c>
      <c r="G343" s="1">
        <v>42968</v>
      </c>
      <c r="H343" s="23">
        <f>Entradas[[#This Row],[Fecha de Liberación]]-Entradas[[#This Row],[Fecha de Ingreso]]</f>
        <v>25</v>
      </c>
      <c r="I343" s="1"/>
      <c r="J343"/>
    </row>
    <row r="344" spans="1:10" x14ac:dyDescent="0.25">
      <c r="A344" s="3" t="s">
        <v>57</v>
      </c>
      <c r="B344" s="3" t="s">
        <v>80</v>
      </c>
      <c r="C344" s="3" t="s">
        <v>37</v>
      </c>
      <c r="D344" s="1">
        <v>42943</v>
      </c>
      <c r="E344" s="2">
        <v>42952</v>
      </c>
      <c r="F344" s="23">
        <f>Entradas[[#This Row],[Fecha de Asignación]]-Entradas[[#This Row],[Fecha de Ingreso]]</f>
        <v>9</v>
      </c>
      <c r="G344" s="1" t="s">
        <v>267</v>
      </c>
      <c r="H344" s="23" t="e">
        <f>Entradas[[#This Row],[Fecha de Liberación]]-Entradas[[#This Row],[Fecha de Ingreso]]</f>
        <v>#VALUE!</v>
      </c>
      <c r="I344" s="1"/>
      <c r="J344"/>
    </row>
    <row r="345" spans="1:10" ht="18" x14ac:dyDescent="0.25">
      <c r="A345" s="3" t="s">
        <v>57</v>
      </c>
      <c r="B345" s="3" t="s">
        <v>5</v>
      </c>
      <c r="C345" s="3" t="s">
        <v>6</v>
      </c>
      <c r="D345" s="1">
        <v>42943</v>
      </c>
      <c r="E345" s="2">
        <v>42954</v>
      </c>
      <c r="F345" s="23">
        <f>Entradas[[#This Row],[Fecha de Asignación]]-Entradas[[#This Row],[Fecha de Ingreso]]</f>
        <v>11</v>
      </c>
      <c r="G345" s="1" t="s">
        <v>267</v>
      </c>
      <c r="H345" s="23" t="e">
        <f>Entradas[[#This Row],[Fecha de Liberación]]-Entradas[[#This Row],[Fecha de Ingreso]]</f>
        <v>#VALUE!</v>
      </c>
      <c r="I345" s="1"/>
      <c r="J345"/>
    </row>
    <row r="346" spans="1:10" x14ac:dyDescent="0.25">
      <c r="A346" s="3" t="s">
        <v>57</v>
      </c>
      <c r="D346" s="1">
        <v>42943</v>
      </c>
      <c r="E346" s="2" t="s">
        <v>276</v>
      </c>
      <c r="F346" s="23" t="e">
        <f>Entradas[[#This Row],[Fecha de Asignación]]-Entradas[[#This Row],[Fecha de Ingreso]]</f>
        <v>#VALUE!</v>
      </c>
      <c r="G346" s="1"/>
      <c r="H346" s="23">
        <f>Entradas[[#This Row],[Fecha de Liberación]]-Entradas[[#This Row],[Fecha de Ingreso]]</f>
        <v>-42943</v>
      </c>
      <c r="I346" s="1">
        <v>42957</v>
      </c>
      <c r="J346"/>
    </row>
    <row r="347" spans="1:10" x14ac:dyDescent="0.25">
      <c r="A347" s="3" t="s">
        <v>57</v>
      </c>
      <c r="B347" s="3" t="s">
        <v>326</v>
      </c>
      <c r="C347" s="3" t="s">
        <v>37</v>
      </c>
      <c r="D347" s="1">
        <v>42943</v>
      </c>
      <c r="E347" s="2">
        <v>42957</v>
      </c>
      <c r="F347" s="23">
        <f>Entradas[[#This Row],[Fecha de Asignación]]-Entradas[[#This Row],[Fecha de Ingreso]]</f>
        <v>14</v>
      </c>
      <c r="G347" s="1">
        <v>42964</v>
      </c>
      <c r="H347" s="23">
        <f>Entradas[[#This Row],[Fecha de Liberación]]-Entradas[[#This Row],[Fecha de Ingreso]]</f>
        <v>21</v>
      </c>
      <c r="I347" s="1">
        <v>42971</v>
      </c>
      <c r="J347"/>
    </row>
    <row r="348" spans="1:10" ht="18" x14ac:dyDescent="0.25">
      <c r="A348" s="3" t="s">
        <v>57</v>
      </c>
      <c r="B348" s="3" t="s">
        <v>303</v>
      </c>
      <c r="C348" s="3" t="s">
        <v>6</v>
      </c>
      <c r="D348" s="1">
        <v>42943</v>
      </c>
      <c r="E348" s="2">
        <v>42947</v>
      </c>
      <c r="F348" s="23">
        <f>Entradas[[#This Row],[Fecha de Asignación]]-Entradas[[#This Row],[Fecha de Ingreso]]</f>
        <v>4</v>
      </c>
      <c r="G348" s="1" t="s">
        <v>267</v>
      </c>
      <c r="H348" s="23" t="e">
        <f>Entradas[[#This Row],[Fecha de Liberación]]-Entradas[[#This Row],[Fecha de Ingreso]]</f>
        <v>#VALUE!</v>
      </c>
      <c r="I348" s="1">
        <v>42958</v>
      </c>
      <c r="J348"/>
    </row>
    <row r="349" spans="1:10" ht="18" x14ac:dyDescent="0.25">
      <c r="A349" s="3" t="s">
        <v>57</v>
      </c>
      <c r="B349" s="3" t="s">
        <v>287</v>
      </c>
      <c r="C349" s="3" t="s">
        <v>6</v>
      </c>
      <c r="D349" s="1">
        <v>42943</v>
      </c>
      <c r="E349" s="2">
        <v>42947</v>
      </c>
      <c r="F349" s="23">
        <f>Entradas[[#This Row],[Fecha de Asignación]]-Entradas[[#This Row],[Fecha de Ingreso]]</f>
        <v>4</v>
      </c>
      <c r="G349" s="1" t="s">
        <v>267</v>
      </c>
      <c r="H349" s="23" t="e">
        <f>Entradas[[#This Row],[Fecha de Liberación]]-Entradas[[#This Row],[Fecha de Ingreso]]</f>
        <v>#VALUE!</v>
      </c>
      <c r="I349" s="1">
        <v>42969</v>
      </c>
      <c r="J349"/>
    </row>
    <row r="350" spans="1:10" x14ac:dyDescent="0.25">
      <c r="A350" s="3" t="s">
        <v>57</v>
      </c>
      <c r="D350" s="1">
        <v>42943</v>
      </c>
      <c r="E350" s="2" t="s">
        <v>276</v>
      </c>
      <c r="F350" s="23" t="e">
        <f>Entradas[[#This Row],[Fecha de Asignación]]-Entradas[[#This Row],[Fecha de Ingreso]]</f>
        <v>#VALUE!</v>
      </c>
      <c r="G350" s="1"/>
      <c r="H350" s="23">
        <f>Entradas[[#This Row],[Fecha de Liberación]]-Entradas[[#This Row],[Fecha de Ingreso]]</f>
        <v>-42943</v>
      </c>
      <c r="I350" s="1">
        <v>42949</v>
      </c>
      <c r="J350"/>
    </row>
    <row r="351" spans="1:10" x14ac:dyDescent="0.25">
      <c r="A351" s="3" t="s">
        <v>57</v>
      </c>
      <c r="B351" s="3"/>
      <c r="C351" s="3"/>
      <c r="D351" s="1">
        <v>42943</v>
      </c>
      <c r="E351" s="2" t="s">
        <v>276</v>
      </c>
      <c r="F351" s="23" t="e">
        <f>Entradas[[#This Row],[Fecha de Asignación]]-Entradas[[#This Row],[Fecha de Ingreso]]</f>
        <v>#VALUE!</v>
      </c>
      <c r="G351" s="1"/>
      <c r="H351" s="23">
        <f>Entradas[[#This Row],[Fecha de Liberación]]-Entradas[[#This Row],[Fecha de Ingreso]]</f>
        <v>-42943</v>
      </c>
      <c r="I351" s="1">
        <v>42957</v>
      </c>
      <c r="J351"/>
    </row>
    <row r="352" spans="1:10" ht="18" x14ac:dyDescent="0.25">
      <c r="A352" s="3" t="s">
        <v>259</v>
      </c>
      <c r="B352" s="3" t="s">
        <v>322</v>
      </c>
      <c r="C352" s="3" t="s">
        <v>6</v>
      </c>
      <c r="D352" s="1">
        <v>42943</v>
      </c>
      <c r="E352" s="2">
        <v>42950</v>
      </c>
      <c r="F352" s="23">
        <f>Entradas[[#This Row],[Fecha de Asignación]]-Entradas[[#This Row],[Fecha de Ingreso]]</f>
        <v>7</v>
      </c>
      <c r="G352" s="1">
        <v>42958</v>
      </c>
      <c r="H352" s="23">
        <f>Entradas[[#This Row],[Fecha de Liberación]]-Entradas[[#This Row],[Fecha de Ingreso]]</f>
        <v>15</v>
      </c>
      <c r="I352" s="1">
        <v>42965</v>
      </c>
      <c r="J352"/>
    </row>
    <row r="353" spans="1:10" ht="18" x14ac:dyDescent="0.25">
      <c r="A353" s="3" t="s">
        <v>79</v>
      </c>
      <c r="B353" s="3" t="s">
        <v>153</v>
      </c>
      <c r="C353" s="3" t="s">
        <v>6</v>
      </c>
      <c r="D353" s="1">
        <v>42943</v>
      </c>
      <c r="E353" s="2">
        <v>42947</v>
      </c>
      <c r="F353" s="23">
        <f>Entradas[[#This Row],[Fecha de Asignación]]-Entradas[[#This Row],[Fecha de Ingreso]]</f>
        <v>4</v>
      </c>
      <c r="G353" s="1" t="s">
        <v>267</v>
      </c>
      <c r="H353" s="23" t="e">
        <f>Entradas[[#This Row],[Fecha de Liberación]]-Entradas[[#This Row],[Fecha de Ingreso]]</f>
        <v>#VALUE!</v>
      </c>
      <c r="I353" s="1">
        <v>42965</v>
      </c>
      <c r="J353"/>
    </row>
    <row r="354" spans="1:10" ht="18" x14ac:dyDescent="0.25">
      <c r="A354" s="3" t="s">
        <v>79</v>
      </c>
      <c r="B354" s="3" t="s">
        <v>80</v>
      </c>
      <c r="C354" s="3" t="s">
        <v>6</v>
      </c>
      <c r="D354" s="1">
        <v>42944</v>
      </c>
      <c r="E354" s="2">
        <v>42950</v>
      </c>
      <c r="F354" s="23">
        <f>Entradas[[#This Row],[Fecha de Asignación]]-Entradas[[#This Row],[Fecha de Ingreso]]</f>
        <v>6</v>
      </c>
      <c r="G354" s="1">
        <v>42956</v>
      </c>
      <c r="H354" s="23">
        <f>Entradas[[#This Row],[Fecha de Liberación]]-Entradas[[#This Row],[Fecha de Ingreso]]</f>
        <v>12</v>
      </c>
      <c r="I354" s="1"/>
      <c r="J354"/>
    </row>
    <row r="355" spans="1:10" ht="18" x14ac:dyDescent="0.25">
      <c r="A355" s="3" t="s">
        <v>79</v>
      </c>
      <c r="B355" s="3" t="s">
        <v>16</v>
      </c>
      <c r="C355" s="3" t="s">
        <v>6</v>
      </c>
      <c r="D355" s="1">
        <v>42944</v>
      </c>
      <c r="E355" s="2">
        <v>42964</v>
      </c>
      <c r="F355" s="23">
        <f>Entradas[[#This Row],[Fecha de Asignación]]-Entradas[[#This Row],[Fecha de Ingreso]]</f>
        <v>20</v>
      </c>
      <c r="G355" s="1" t="s">
        <v>283</v>
      </c>
      <c r="H355" s="23" t="e">
        <f>Entradas[[#This Row],[Fecha de Liberación]]-Entradas[[#This Row],[Fecha de Ingreso]]</f>
        <v>#VALUE!</v>
      </c>
      <c r="I355" s="1"/>
      <c r="J355"/>
    </row>
    <row r="356" spans="1:10" ht="18" x14ac:dyDescent="0.25">
      <c r="A356" s="3" t="s">
        <v>112</v>
      </c>
      <c r="B356" s="3" t="s">
        <v>150</v>
      </c>
      <c r="C356" s="3" t="s">
        <v>6</v>
      </c>
      <c r="D356" s="1">
        <v>42944</v>
      </c>
      <c r="E356" s="2">
        <v>42961</v>
      </c>
      <c r="F356" s="23">
        <f>Entradas[[#This Row],[Fecha de Asignación]]-Entradas[[#This Row],[Fecha de Ingreso]]</f>
        <v>17</v>
      </c>
      <c r="G356" s="1" t="s">
        <v>267</v>
      </c>
      <c r="H356" s="23" t="e">
        <f>Entradas[[#This Row],[Fecha de Liberación]]-Entradas[[#This Row],[Fecha de Ingreso]]</f>
        <v>#VALUE!</v>
      </c>
      <c r="I356" s="1"/>
      <c r="J356"/>
    </row>
    <row r="357" spans="1:10" ht="27" x14ac:dyDescent="0.25">
      <c r="A357" s="3" t="s">
        <v>112</v>
      </c>
      <c r="B357" s="3" t="s">
        <v>130</v>
      </c>
      <c r="C357" s="3" t="s">
        <v>37</v>
      </c>
      <c r="D357" s="1">
        <v>42944</v>
      </c>
      <c r="E357" s="2">
        <v>42951</v>
      </c>
      <c r="F357" s="23">
        <f>Entradas[[#This Row],[Fecha de Asignación]]-Entradas[[#This Row],[Fecha de Ingreso]]</f>
        <v>7</v>
      </c>
      <c r="G357" s="1" t="s">
        <v>267</v>
      </c>
      <c r="H357" s="23" t="e">
        <f>Entradas[[#This Row],[Fecha de Liberación]]-Entradas[[#This Row],[Fecha de Ingreso]]</f>
        <v>#VALUE!</v>
      </c>
      <c r="I357" s="1"/>
      <c r="J357"/>
    </row>
    <row r="358" spans="1:10" x14ac:dyDescent="0.25">
      <c r="A358" s="3" t="s">
        <v>112</v>
      </c>
      <c r="B358" s="3" t="s">
        <v>167</v>
      </c>
      <c r="C358" s="3" t="s">
        <v>37</v>
      </c>
      <c r="D358" s="1">
        <v>42944</v>
      </c>
      <c r="E358" s="2">
        <v>42952</v>
      </c>
      <c r="F358" s="23">
        <f>Entradas[[#This Row],[Fecha de Asignación]]-Entradas[[#This Row],[Fecha de Ingreso]]</f>
        <v>8</v>
      </c>
      <c r="G358" s="1">
        <v>42965</v>
      </c>
      <c r="H358" s="23">
        <f>Entradas[[#This Row],[Fecha de Liberación]]-Entradas[[#This Row],[Fecha de Ingreso]]</f>
        <v>21</v>
      </c>
      <c r="I358" s="1"/>
      <c r="J358"/>
    </row>
    <row r="359" spans="1:10" ht="18" x14ac:dyDescent="0.25">
      <c r="A359" s="3" t="s">
        <v>115</v>
      </c>
      <c r="B359" s="3" t="s">
        <v>167</v>
      </c>
      <c r="C359" s="3" t="s">
        <v>6</v>
      </c>
      <c r="D359" s="1">
        <v>42944</v>
      </c>
      <c r="E359" s="2">
        <v>42950</v>
      </c>
      <c r="F359" s="23">
        <f>Entradas[[#This Row],[Fecha de Asignación]]-Entradas[[#This Row],[Fecha de Ingreso]]</f>
        <v>6</v>
      </c>
      <c r="G359" s="1">
        <v>42956</v>
      </c>
      <c r="H359" s="23">
        <f>Entradas[[#This Row],[Fecha de Liberación]]-Entradas[[#This Row],[Fecha de Ingreso]]</f>
        <v>12</v>
      </c>
      <c r="I359" s="1"/>
      <c r="J359"/>
    </row>
    <row r="360" spans="1:10" ht="18" x14ac:dyDescent="0.25">
      <c r="A360" s="3" t="s">
        <v>115</v>
      </c>
      <c r="B360" s="3" t="s">
        <v>16</v>
      </c>
      <c r="C360" s="3" t="s">
        <v>6</v>
      </c>
      <c r="D360" s="1">
        <v>42944</v>
      </c>
      <c r="E360" s="2">
        <v>42956</v>
      </c>
      <c r="F360" s="23">
        <f>Entradas[[#This Row],[Fecha de Asignación]]-Entradas[[#This Row],[Fecha de Ingreso]]</f>
        <v>12</v>
      </c>
      <c r="G360" s="1">
        <v>42959</v>
      </c>
      <c r="H360" s="23">
        <f>Entradas[[#This Row],[Fecha de Liberación]]-Entradas[[#This Row],[Fecha de Ingreso]]</f>
        <v>15</v>
      </c>
      <c r="I360" s="1"/>
      <c r="J360"/>
    </row>
    <row r="361" spans="1:10" ht="18" x14ac:dyDescent="0.25">
      <c r="A361" s="3" t="s">
        <v>83</v>
      </c>
      <c r="B361" s="3" t="s">
        <v>167</v>
      </c>
      <c r="C361" s="3" t="s">
        <v>6</v>
      </c>
      <c r="D361" s="1">
        <v>42944</v>
      </c>
      <c r="E361" s="2">
        <v>42950</v>
      </c>
      <c r="F361" s="23">
        <f>Entradas[[#This Row],[Fecha de Asignación]]-Entradas[[#This Row],[Fecha de Ingreso]]</f>
        <v>6</v>
      </c>
      <c r="G361" s="1">
        <v>42958</v>
      </c>
      <c r="H361" s="23">
        <f>Entradas[[#This Row],[Fecha de Liberación]]-Entradas[[#This Row],[Fecha de Ingreso]]</f>
        <v>14</v>
      </c>
      <c r="I361" s="1"/>
      <c r="J361"/>
    </row>
    <row r="362" spans="1:10" ht="18" x14ac:dyDescent="0.25">
      <c r="A362" s="3" t="s">
        <v>163</v>
      </c>
      <c r="B362" s="3" t="s">
        <v>167</v>
      </c>
      <c r="C362" s="3" t="s">
        <v>6</v>
      </c>
      <c r="D362" s="1">
        <v>42944</v>
      </c>
      <c r="E362" s="2">
        <v>42950</v>
      </c>
      <c r="F362" s="23">
        <f>Entradas[[#This Row],[Fecha de Asignación]]-Entradas[[#This Row],[Fecha de Ingreso]]</f>
        <v>6</v>
      </c>
      <c r="G362" s="1">
        <v>42958</v>
      </c>
      <c r="H362" s="23">
        <f>Entradas[[#This Row],[Fecha de Liberación]]-Entradas[[#This Row],[Fecha de Ingreso]]</f>
        <v>14</v>
      </c>
      <c r="I362" s="1"/>
      <c r="J362"/>
    </row>
    <row r="363" spans="1:10" x14ac:dyDescent="0.25">
      <c r="A363" s="3" t="s">
        <v>163</v>
      </c>
      <c r="B363" s="3"/>
      <c r="C363" s="3"/>
      <c r="D363" s="1">
        <v>42944</v>
      </c>
      <c r="E363" s="2" t="s">
        <v>276</v>
      </c>
      <c r="F363" s="23" t="e">
        <f>Entradas[[#This Row],[Fecha de Asignación]]-Entradas[[#This Row],[Fecha de Ingreso]]</f>
        <v>#VALUE!</v>
      </c>
      <c r="G363" s="1"/>
      <c r="H363" s="23">
        <f>Entradas[[#This Row],[Fecha de Liberación]]-Entradas[[#This Row],[Fecha de Ingreso]]</f>
        <v>-42944</v>
      </c>
      <c r="I363" s="1">
        <v>42957</v>
      </c>
      <c r="J363"/>
    </row>
    <row r="364" spans="1:10" ht="18" x14ac:dyDescent="0.25">
      <c r="A364" s="3" t="s">
        <v>77</v>
      </c>
      <c r="B364" s="3" t="s">
        <v>302</v>
      </c>
      <c r="C364" s="3" t="s">
        <v>6</v>
      </c>
      <c r="D364" s="1">
        <v>42944</v>
      </c>
      <c r="E364" s="2">
        <v>42955</v>
      </c>
      <c r="F364" s="23">
        <f>Entradas[[#This Row],[Fecha de Asignación]]-Entradas[[#This Row],[Fecha de Ingreso]]</f>
        <v>11</v>
      </c>
      <c r="G364" s="1" t="s">
        <v>267</v>
      </c>
      <c r="H364" s="23" t="e">
        <f>Entradas[[#This Row],[Fecha de Liberación]]-Entradas[[#This Row],[Fecha de Ingreso]]</f>
        <v>#VALUE!</v>
      </c>
      <c r="I364" s="1">
        <v>42971</v>
      </c>
      <c r="J364"/>
    </row>
    <row r="365" spans="1:10" x14ac:dyDescent="0.25">
      <c r="A365" s="3" t="s">
        <v>77</v>
      </c>
      <c r="B365" s="3" t="s">
        <v>270</v>
      </c>
      <c r="C365" s="3" t="s">
        <v>37</v>
      </c>
      <c r="D365" s="1">
        <v>42944</v>
      </c>
      <c r="E365" s="2">
        <v>42952</v>
      </c>
      <c r="F365" s="23">
        <f>Entradas[[#This Row],[Fecha de Asignación]]-Entradas[[#This Row],[Fecha de Ingreso]]</f>
        <v>8</v>
      </c>
      <c r="G365" s="1" t="s">
        <v>267</v>
      </c>
      <c r="H365" s="23" t="e">
        <f>Entradas[[#This Row],[Fecha de Liberación]]-Entradas[[#This Row],[Fecha de Ingreso]]</f>
        <v>#VALUE!</v>
      </c>
      <c r="I365" s="1">
        <v>42964</v>
      </c>
      <c r="J365"/>
    </row>
    <row r="366" spans="1:10" ht="18" x14ac:dyDescent="0.25">
      <c r="A366" s="3" t="s">
        <v>128</v>
      </c>
      <c r="B366" s="3" t="s">
        <v>16</v>
      </c>
      <c r="C366" s="3" t="s">
        <v>13</v>
      </c>
      <c r="D366" s="1">
        <v>42945</v>
      </c>
      <c r="E366" s="2">
        <v>42957</v>
      </c>
      <c r="F366" s="23">
        <f>Entradas[[#This Row],[Fecha de Asignación]]-Entradas[[#This Row],[Fecha de Ingreso]]</f>
        <v>12</v>
      </c>
      <c r="G366" s="1">
        <v>42966</v>
      </c>
      <c r="H366" s="23">
        <f>Entradas[[#This Row],[Fecha de Liberación]]-Entradas[[#This Row],[Fecha de Ingreso]]</f>
        <v>21</v>
      </c>
      <c r="I366" s="1"/>
      <c r="J366"/>
    </row>
    <row r="367" spans="1:10" ht="18" x14ac:dyDescent="0.25">
      <c r="A367" s="3" t="s">
        <v>128</v>
      </c>
      <c r="B367" s="3" t="s">
        <v>16</v>
      </c>
      <c r="C367" s="3" t="s">
        <v>13</v>
      </c>
      <c r="D367" s="1">
        <v>42945</v>
      </c>
      <c r="E367" s="2">
        <v>42957</v>
      </c>
      <c r="F367" s="23">
        <f>Entradas[[#This Row],[Fecha de Asignación]]-Entradas[[#This Row],[Fecha de Ingreso]]</f>
        <v>12</v>
      </c>
      <c r="G367" s="1">
        <v>42966</v>
      </c>
      <c r="H367" s="23">
        <f>Entradas[[#This Row],[Fecha de Liberación]]-Entradas[[#This Row],[Fecha de Ingreso]]</f>
        <v>21</v>
      </c>
      <c r="I367" s="1"/>
      <c r="J367"/>
    </row>
    <row r="368" spans="1:10" x14ac:dyDescent="0.25">
      <c r="A368" s="3" t="s">
        <v>148</v>
      </c>
      <c r="B368" s="3"/>
      <c r="C368" s="3"/>
      <c r="D368" s="1">
        <v>42945</v>
      </c>
      <c r="E368" s="2" t="s">
        <v>276</v>
      </c>
      <c r="F368" s="23" t="e">
        <f>Entradas[[#This Row],[Fecha de Asignación]]-Entradas[[#This Row],[Fecha de Ingreso]]</f>
        <v>#VALUE!</v>
      </c>
      <c r="G368" s="1"/>
      <c r="H368" s="23">
        <f>Entradas[[#This Row],[Fecha de Liberación]]-Entradas[[#This Row],[Fecha de Ingreso]]</f>
        <v>-42945</v>
      </c>
      <c r="I368" s="1">
        <v>42951</v>
      </c>
      <c r="J368"/>
    </row>
    <row r="369" spans="1:10" ht="18" x14ac:dyDescent="0.25">
      <c r="A369" s="3" t="s">
        <v>148</v>
      </c>
      <c r="B369" s="3" t="s">
        <v>89</v>
      </c>
      <c r="C369" s="3" t="s">
        <v>6</v>
      </c>
      <c r="D369" s="1">
        <v>42947</v>
      </c>
      <c r="E369" s="2">
        <v>42951</v>
      </c>
      <c r="F369" s="23">
        <f>Entradas[[#This Row],[Fecha de Asignación]]-Entradas[[#This Row],[Fecha de Ingreso]]</f>
        <v>4</v>
      </c>
      <c r="G369" s="1">
        <v>42961</v>
      </c>
      <c r="H369" s="23">
        <f>Entradas[[#This Row],[Fecha de Liberación]]-Entradas[[#This Row],[Fecha de Ingreso]]</f>
        <v>14</v>
      </c>
      <c r="I369" s="1"/>
      <c r="J369"/>
    </row>
    <row r="370" spans="1:10" ht="18" x14ac:dyDescent="0.25">
      <c r="A370" s="3" t="s">
        <v>148</v>
      </c>
      <c r="B370" s="3" t="s">
        <v>150</v>
      </c>
      <c r="C370" s="3" t="s">
        <v>37</v>
      </c>
      <c r="D370" s="1">
        <v>42948</v>
      </c>
      <c r="E370" s="2">
        <v>42954</v>
      </c>
      <c r="F370" s="23">
        <f>Entradas[[#This Row],[Fecha de Asignación]]-Entradas[[#This Row],[Fecha de Ingreso]]</f>
        <v>6</v>
      </c>
      <c r="G370" s="1">
        <v>42968</v>
      </c>
      <c r="H370" s="23">
        <f>Entradas[[#This Row],[Fecha de Liberación]]-Entradas[[#This Row],[Fecha de Ingreso]]</f>
        <v>20</v>
      </c>
      <c r="I370" s="1"/>
      <c r="J370"/>
    </row>
    <row r="371" spans="1:10" ht="18" x14ac:dyDescent="0.25">
      <c r="A371" s="3" t="s">
        <v>148</v>
      </c>
      <c r="B371" s="3" t="s">
        <v>16</v>
      </c>
      <c r="C371" s="3" t="s">
        <v>6</v>
      </c>
      <c r="D371" s="1">
        <v>42948</v>
      </c>
      <c r="E371" s="2">
        <v>42957</v>
      </c>
      <c r="F371" s="23">
        <f>Entradas[[#This Row],[Fecha de Asignación]]-Entradas[[#This Row],[Fecha de Ingreso]]</f>
        <v>9</v>
      </c>
      <c r="G371" s="1">
        <v>42966</v>
      </c>
      <c r="H371" s="23">
        <f>Entradas[[#This Row],[Fecha de Liberación]]-Entradas[[#This Row],[Fecha de Ingreso]]</f>
        <v>18</v>
      </c>
      <c r="I371" s="1"/>
      <c r="J371"/>
    </row>
    <row r="372" spans="1:10" ht="18" x14ac:dyDescent="0.25">
      <c r="A372" s="3" t="s">
        <v>148</v>
      </c>
      <c r="B372" s="3" t="s">
        <v>16</v>
      </c>
      <c r="C372" s="3" t="s">
        <v>37</v>
      </c>
      <c r="D372" s="1">
        <v>42948</v>
      </c>
      <c r="E372" s="2">
        <v>42956</v>
      </c>
      <c r="F372" s="23">
        <f>Entradas[[#This Row],[Fecha de Asignación]]-Entradas[[#This Row],[Fecha de Ingreso]]</f>
        <v>8</v>
      </c>
      <c r="G372" s="1">
        <v>42970</v>
      </c>
      <c r="H372" s="23">
        <f>Entradas[[#This Row],[Fecha de Liberación]]-Entradas[[#This Row],[Fecha de Ingreso]]</f>
        <v>22</v>
      </c>
      <c r="I372" s="1"/>
      <c r="J372"/>
    </row>
    <row r="373" spans="1:10" ht="18" x14ac:dyDescent="0.25">
      <c r="A373" s="3" t="s">
        <v>238</v>
      </c>
      <c r="B373" s="3" t="s">
        <v>16</v>
      </c>
      <c r="C373" s="3" t="s">
        <v>6</v>
      </c>
      <c r="D373" s="1">
        <v>42948</v>
      </c>
      <c r="E373" s="2">
        <v>42954</v>
      </c>
      <c r="F373" s="23">
        <f>Entradas[[#This Row],[Fecha de Asignación]]-Entradas[[#This Row],[Fecha de Ingreso]]</f>
        <v>6</v>
      </c>
      <c r="G373" s="1">
        <v>42963</v>
      </c>
      <c r="H373" s="23">
        <f>Entradas[[#This Row],[Fecha de Liberación]]-Entradas[[#This Row],[Fecha de Ingreso]]</f>
        <v>15</v>
      </c>
      <c r="I373" s="1"/>
      <c r="J373"/>
    </row>
    <row r="374" spans="1:10" ht="18" x14ac:dyDescent="0.25">
      <c r="A374" s="3" t="s">
        <v>99</v>
      </c>
      <c r="B374" s="3" t="s">
        <v>16</v>
      </c>
      <c r="C374" s="3" t="s">
        <v>37</v>
      </c>
      <c r="D374" s="1">
        <v>42948</v>
      </c>
      <c r="E374" s="2">
        <v>42954</v>
      </c>
      <c r="F374" s="23">
        <f>Entradas[[#This Row],[Fecha de Asignación]]-Entradas[[#This Row],[Fecha de Ingreso]]</f>
        <v>6</v>
      </c>
      <c r="G374" s="1">
        <v>42970</v>
      </c>
      <c r="H374" s="23">
        <f>Entradas[[#This Row],[Fecha de Liberación]]-Entradas[[#This Row],[Fecha de Ingreso]]</f>
        <v>22</v>
      </c>
      <c r="I374" s="1"/>
      <c r="J374"/>
    </row>
    <row r="375" spans="1:10" ht="18" x14ac:dyDescent="0.25">
      <c r="A375" s="3" t="s">
        <v>99</v>
      </c>
      <c r="B375" s="3" t="s">
        <v>16</v>
      </c>
      <c r="C375" s="3" t="s">
        <v>6</v>
      </c>
      <c r="D375" s="1">
        <v>42948</v>
      </c>
      <c r="E375" s="2">
        <v>42954</v>
      </c>
      <c r="F375" s="23">
        <f>Entradas[[#This Row],[Fecha de Asignación]]-Entradas[[#This Row],[Fecha de Ingreso]]</f>
        <v>6</v>
      </c>
      <c r="G375" s="1" t="s">
        <v>267</v>
      </c>
      <c r="H375" s="23" t="e">
        <f>Entradas[[#This Row],[Fecha de Liberación]]-Entradas[[#This Row],[Fecha de Ingreso]]</f>
        <v>#VALUE!</v>
      </c>
      <c r="I375" s="1"/>
      <c r="J375"/>
    </row>
    <row r="376" spans="1:10" ht="18" x14ac:dyDescent="0.25">
      <c r="A376" s="3" t="s">
        <v>206</v>
      </c>
      <c r="B376" s="3" t="s">
        <v>16</v>
      </c>
      <c r="C376" s="3" t="s">
        <v>6</v>
      </c>
      <c r="D376" s="1">
        <v>42948</v>
      </c>
      <c r="E376" s="2">
        <v>42954</v>
      </c>
      <c r="F376" s="23">
        <f>Entradas[[#This Row],[Fecha de Asignación]]-Entradas[[#This Row],[Fecha de Ingreso]]</f>
        <v>6</v>
      </c>
      <c r="G376" s="1">
        <v>42962</v>
      </c>
      <c r="H376" s="23">
        <f>Entradas[[#This Row],[Fecha de Liberación]]-Entradas[[#This Row],[Fecha de Ingreso]]</f>
        <v>14</v>
      </c>
      <c r="I376" s="1"/>
      <c r="J376"/>
    </row>
    <row r="377" spans="1:10" ht="18" x14ac:dyDescent="0.25">
      <c r="A377" s="3" t="s">
        <v>189</v>
      </c>
      <c r="B377" s="3" t="s">
        <v>16</v>
      </c>
      <c r="C377" s="3" t="s">
        <v>6</v>
      </c>
      <c r="D377" s="1">
        <v>42948</v>
      </c>
      <c r="E377" s="2">
        <v>42956</v>
      </c>
      <c r="F377" s="23">
        <f>Entradas[[#This Row],[Fecha de Asignación]]-Entradas[[#This Row],[Fecha de Ingreso]]</f>
        <v>8</v>
      </c>
      <c r="G377" s="1">
        <v>42965</v>
      </c>
      <c r="H377" s="23">
        <f>Entradas[[#This Row],[Fecha de Liberación]]-Entradas[[#This Row],[Fecha de Ingreso]]</f>
        <v>17</v>
      </c>
      <c r="I377" s="1"/>
      <c r="J377"/>
    </row>
    <row r="378" spans="1:10" ht="18" x14ac:dyDescent="0.25">
      <c r="A378" s="3" t="s">
        <v>64</v>
      </c>
      <c r="B378" s="3" t="s">
        <v>16</v>
      </c>
      <c r="C378" s="3" t="s">
        <v>6</v>
      </c>
      <c r="D378" s="1">
        <v>42948</v>
      </c>
      <c r="E378" s="2">
        <v>42954</v>
      </c>
      <c r="F378" s="23">
        <f>Entradas[[#This Row],[Fecha de Asignación]]-Entradas[[#This Row],[Fecha de Ingreso]]</f>
        <v>6</v>
      </c>
      <c r="G378" s="1">
        <v>42966</v>
      </c>
      <c r="H378" s="23">
        <f>Entradas[[#This Row],[Fecha de Liberación]]-Entradas[[#This Row],[Fecha de Ingreso]]</f>
        <v>18</v>
      </c>
      <c r="I378" s="1"/>
      <c r="J378"/>
    </row>
    <row r="379" spans="1:10" ht="18" x14ac:dyDescent="0.25">
      <c r="A379" s="3" t="s">
        <v>64</v>
      </c>
      <c r="B379" s="3" t="s">
        <v>16</v>
      </c>
      <c r="C379" s="3" t="s">
        <v>37</v>
      </c>
      <c r="D379" s="1">
        <v>42948</v>
      </c>
      <c r="E379" s="2">
        <v>42956</v>
      </c>
      <c r="F379" s="23">
        <f>Entradas[[#This Row],[Fecha de Asignación]]-Entradas[[#This Row],[Fecha de Ingreso]]</f>
        <v>8</v>
      </c>
      <c r="G379" s="1" t="s">
        <v>267</v>
      </c>
      <c r="H379" s="23" t="e">
        <f>Entradas[[#This Row],[Fecha de Liberación]]-Entradas[[#This Row],[Fecha de Ingreso]]</f>
        <v>#VALUE!</v>
      </c>
      <c r="I379" s="1"/>
      <c r="J379"/>
    </row>
    <row r="380" spans="1:10" ht="18" x14ac:dyDescent="0.25">
      <c r="A380" s="3" t="s">
        <v>64</v>
      </c>
      <c r="B380" s="3" t="s">
        <v>73</v>
      </c>
      <c r="C380" s="3" t="s">
        <v>6</v>
      </c>
      <c r="D380" s="1">
        <v>42948</v>
      </c>
      <c r="E380" s="2">
        <v>42952</v>
      </c>
      <c r="F380" s="23">
        <f>Entradas[[#This Row],[Fecha de Asignación]]-Entradas[[#This Row],[Fecha de Ingreso]]</f>
        <v>4</v>
      </c>
      <c r="G380" s="1">
        <v>42959</v>
      </c>
      <c r="H380" s="23">
        <f>Entradas[[#This Row],[Fecha de Liberación]]-Entradas[[#This Row],[Fecha de Ingreso]]</f>
        <v>11</v>
      </c>
      <c r="I380" s="1">
        <v>42965</v>
      </c>
      <c r="J380"/>
    </row>
    <row r="381" spans="1:10" x14ac:dyDescent="0.25">
      <c r="A381" s="3" t="s">
        <v>64</v>
      </c>
      <c r="B381" s="3"/>
      <c r="C381" s="3"/>
      <c r="D381" s="1">
        <v>42948</v>
      </c>
      <c r="E381" s="2" t="s">
        <v>276</v>
      </c>
      <c r="F381" s="23" t="e">
        <f>Entradas[[#This Row],[Fecha de Asignación]]-Entradas[[#This Row],[Fecha de Ingreso]]</f>
        <v>#VALUE!</v>
      </c>
      <c r="G381" s="1"/>
      <c r="H381" s="23">
        <f>Entradas[[#This Row],[Fecha de Liberación]]-Entradas[[#This Row],[Fecha de Ingreso]]</f>
        <v>-42948</v>
      </c>
      <c r="I381" s="1">
        <v>42957</v>
      </c>
      <c r="J381"/>
    </row>
    <row r="382" spans="1:10" ht="18" x14ac:dyDescent="0.25">
      <c r="A382" s="3" t="s">
        <v>159</v>
      </c>
      <c r="B382" s="3" t="s">
        <v>150</v>
      </c>
      <c r="C382" s="3" t="s">
        <v>13</v>
      </c>
      <c r="D382" s="1">
        <v>42949</v>
      </c>
      <c r="E382" s="2">
        <v>42961</v>
      </c>
      <c r="F382" s="23">
        <f>Entradas[[#This Row],[Fecha de Asignación]]-Entradas[[#This Row],[Fecha de Ingreso]]</f>
        <v>12</v>
      </c>
      <c r="G382" s="1">
        <v>42963</v>
      </c>
      <c r="H382" s="23">
        <f>Entradas[[#This Row],[Fecha de Liberación]]-Entradas[[#This Row],[Fecha de Ingreso]]</f>
        <v>14</v>
      </c>
      <c r="I382" s="1"/>
      <c r="J382"/>
    </row>
    <row r="383" spans="1:10" ht="18" x14ac:dyDescent="0.25">
      <c r="A383" s="3" t="s">
        <v>159</v>
      </c>
      <c r="B383" s="3" t="s">
        <v>150</v>
      </c>
      <c r="C383" s="3" t="s">
        <v>37</v>
      </c>
      <c r="D383" s="1">
        <v>42949</v>
      </c>
      <c r="E383" s="2">
        <v>42956</v>
      </c>
      <c r="F383" s="23">
        <f>Entradas[[#This Row],[Fecha de Asignación]]-Entradas[[#This Row],[Fecha de Ingreso]]</f>
        <v>7</v>
      </c>
      <c r="G383" s="1">
        <v>42966</v>
      </c>
      <c r="H383" s="23">
        <f>Entradas[[#This Row],[Fecha de Liberación]]-Entradas[[#This Row],[Fecha de Ingreso]]</f>
        <v>17</v>
      </c>
      <c r="I383" s="1"/>
      <c r="J383"/>
    </row>
    <row r="384" spans="1:10" ht="18" x14ac:dyDescent="0.25">
      <c r="A384" s="3" t="s">
        <v>159</v>
      </c>
      <c r="B384" s="3" t="s">
        <v>16</v>
      </c>
      <c r="C384" s="3" t="s">
        <v>6</v>
      </c>
      <c r="D384" s="1">
        <v>42949</v>
      </c>
      <c r="E384" s="2">
        <v>42954</v>
      </c>
      <c r="F384" s="23">
        <f>Entradas[[#This Row],[Fecha de Asignación]]-Entradas[[#This Row],[Fecha de Ingreso]]</f>
        <v>5</v>
      </c>
      <c r="G384" s="1">
        <v>42963</v>
      </c>
      <c r="H384" s="23">
        <f>Entradas[[#This Row],[Fecha de Liberación]]-Entradas[[#This Row],[Fecha de Ingreso]]</f>
        <v>14</v>
      </c>
      <c r="I384" s="1"/>
      <c r="J384"/>
    </row>
    <row r="385" spans="1:10" ht="18" x14ac:dyDescent="0.25">
      <c r="A385" s="3" t="s">
        <v>159</v>
      </c>
      <c r="B385" s="3" t="s">
        <v>16</v>
      </c>
      <c r="C385" s="3" t="s">
        <v>6</v>
      </c>
      <c r="D385" s="1">
        <v>42949</v>
      </c>
      <c r="E385" s="2">
        <v>42963</v>
      </c>
      <c r="F385" s="23">
        <f>Entradas[[#This Row],[Fecha de Asignación]]-Entradas[[#This Row],[Fecha de Ingreso]]</f>
        <v>14</v>
      </c>
      <c r="G385" s="1" t="s">
        <v>267</v>
      </c>
      <c r="H385" s="23" t="e">
        <f>Entradas[[#This Row],[Fecha de Liberación]]-Entradas[[#This Row],[Fecha de Ingreso]]</f>
        <v>#VALUE!</v>
      </c>
      <c r="I385" s="1"/>
      <c r="J385"/>
    </row>
    <row r="386" spans="1:10" ht="18" x14ac:dyDescent="0.25">
      <c r="A386" s="3" t="s">
        <v>110</v>
      </c>
      <c r="B386" s="3" t="s">
        <v>16</v>
      </c>
      <c r="C386" s="3" t="s">
        <v>6</v>
      </c>
      <c r="D386" s="1">
        <v>42949</v>
      </c>
      <c r="E386" s="2">
        <v>42955</v>
      </c>
      <c r="F386" s="23">
        <f>Entradas[[#This Row],[Fecha de Asignación]]-Entradas[[#This Row],[Fecha de Ingreso]]</f>
        <v>6</v>
      </c>
      <c r="G386" s="1">
        <v>42963</v>
      </c>
      <c r="H386" s="23">
        <f>Entradas[[#This Row],[Fecha de Liberación]]-Entradas[[#This Row],[Fecha de Ingreso]]</f>
        <v>14</v>
      </c>
      <c r="I386" s="1"/>
      <c r="J386"/>
    </row>
    <row r="387" spans="1:10" ht="18" x14ac:dyDescent="0.25">
      <c r="A387" s="3" t="s">
        <v>110</v>
      </c>
      <c r="B387" s="3" t="s">
        <v>150</v>
      </c>
      <c r="C387" s="3" t="s">
        <v>37</v>
      </c>
      <c r="D387" s="1">
        <v>42949</v>
      </c>
      <c r="E387" s="2">
        <v>42955</v>
      </c>
      <c r="F387" s="23">
        <f>Entradas[[#This Row],[Fecha de Asignación]]-Entradas[[#This Row],[Fecha de Ingreso]]</f>
        <v>6</v>
      </c>
      <c r="G387" s="1" t="s">
        <v>267</v>
      </c>
      <c r="H387" s="23" t="e">
        <f>Entradas[[#This Row],[Fecha de Liberación]]-Entradas[[#This Row],[Fecha de Ingreso]]</f>
        <v>#VALUE!</v>
      </c>
      <c r="I387" s="1"/>
      <c r="J387"/>
    </row>
    <row r="388" spans="1:10" ht="18" x14ac:dyDescent="0.25">
      <c r="A388" s="3" t="s">
        <v>151</v>
      </c>
      <c r="B388" s="3" t="s">
        <v>16</v>
      </c>
      <c r="C388" s="3" t="s">
        <v>6</v>
      </c>
      <c r="D388" s="1">
        <v>42949</v>
      </c>
      <c r="E388" s="2">
        <v>42955</v>
      </c>
      <c r="F388" s="23">
        <f>Entradas[[#This Row],[Fecha de Asignación]]-Entradas[[#This Row],[Fecha de Ingreso]]</f>
        <v>6</v>
      </c>
      <c r="G388" s="1">
        <v>42968</v>
      </c>
      <c r="H388" s="23">
        <f>Entradas[[#This Row],[Fecha de Liberación]]-Entradas[[#This Row],[Fecha de Ingreso]]</f>
        <v>19</v>
      </c>
      <c r="I388" s="1"/>
      <c r="J388"/>
    </row>
    <row r="389" spans="1:10" ht="18" x14ac:dyDescent="0.25">
      <c r="A389" s="3" t="s">
        <v>119</v>
      </c>
      <c r="B389" s="3" t="s">
        <v>16</v>
      </c>
      <c r="C389" s="3" t="s">
        <v>6</v>
      </c>
      <c r="D389" s="1">
        <v>42949</v>
      </c>
      <c r="E389" s="2">
        <v>42954</v>
      </c>
      <c r="F389" s="23">
        <f>Entradas[[#This Row],[Fecha de Asignación]]-Entradas[[#This Row],[Fecha de Ingreso]]</f>
        <v>5</v>
      </c>
      <c r="G389" s="1">
        <v>42963</v>
      </c>
      <c r="H389" s="23">
        <f>Entradas[[#This Row],[Fecha de Liberación]]-Entradas[[#This Row],[Fecha de Ingreso]]</f>
        <v>14</v>
      </c>
      <c r="I389" s="1"/>
      <c r="J389"/>
    </row>
    <row r="390" spans="1:10" ht="18" x14ac:dyDescent="0.25">
      <c r="A390" s="3" t="s">
        <v>218</v>
      </c>
      <c r="B390" s="3" t="s">
        <v>150</v>
      </c>
      <c r="C390" s="3" t="s">
        <v>13</v>
      </c>
      <c r="D390" s="1">
        <v>42949</v>
      </c>
      <c r="E390" s="2">
        <v>42959</v>
      </c>
      <c r="F390" s="23">
        <f>Entradas[[#This Row],[Fecha de Asignación]]-Entradas[[#This Row],[Fecha de Ingreso]]</f>
        <v>10</v>
      </c>
      <c r="G390" s="1">
        <v>42968</v>
      </c>
      <c r="H390" s="23">
        <f>Entradas[[#This Row],[Fecha de Liberación]]-Entradas[[#This Row],[Fecha de Ingreso]]</f>
        <v>19</v>
      </c>
      <c r="I390" s="1"/>
      <c r="J390"/>
    </row>
    <row r="391" spans="1:10" ht="18" x14ac:dyDescent="0.25">
      <c r="A391" s="3" t="s">
        <v>101</v>
      </c>
      <c r="B391" s="3" t="s">
        <v>16</v>
      </c>
      <c r="C391" s="3" t="s">
        <v>6</v>
      </c>
      <c r="D391" s="1">
        <v>42949</v>
      </c>
      <c r="E391" s="2">
        <v>42954</v>
      </c>
      <c r="F391" s="23">
        <f>Entradas[[#This Row],[Fecha de Asignación]]-Entradas[[#This Row],[Fecha de Ingreso]]</f>
        <v>5</v>
      </c>
      <c r="G391" s="1">
        <v>42963</v>
      </c>
      <c r="H391" s="23">
        <f>Entradas[[#This Row],[Fecha de Liberación]]-Entradas[[#This Row],[Fecha de Ingreso]]</f>
        <v>14</v>
      </c>
      <c r="I391" s="1"/>
      <c r="J391"/>
    </row>
    <row r="392" spans="1:10" ht="18" x14ac:dyDescent="0.25">
      <c r="A392" s="3" t="s">
        <v>261</v>
      </c>
      <c r="B392" s="3" t="s">
        <v>322</v>
      </c>
      <c r="C392" s="3" t="s">
        <v>6</v>
      </c>
      <c r="D392" s="1">
        <v>42949</v>
      </c>
      <c r="E392" s="2">
        <v>42956</v>
      </c>
      <c r="F392" s="23">
        <f>Entradas[[#This Row],[Fecha de Asignación]]-Entradas[[#This Row],[Fecha de Ingreso]]</f>
        <v>7</v>
      </c>
      <c r="G392" s="1" t="s">
        <v>283</v>
      </c>
      <c r="H392" s="23" t="e">
        <f>Entradas[[#This Row],[Fecha de Liberación]]-Entradas[[#This Row],[Fecha de Ingreso]]</f>
        <v>#VALUE!</v>
      </c>
      <c r="I392" s="1">
        <v>42963</v>
      </c>
      <c r="J392"/>
    </row>
    <row r="393" spans="1:10" ht="18" x14ac:dyDescent="0.25">
      <c r="A393" s="3" t="s">
        <v>196</v>
      </c>
      <c r="B393" s="3" t="s">
        <v>274</v>
      </c>
      <c r="C393" s="3" t="s">
        <v>6</v>
      </c>
      <c r="D393" s="1">
        <v>42949</v>
      </c>
      <c r="E393" s="2">
        <v>42955</v>
      </c>
      <c r="F393" s="23">
        <f>Entradas[[#This Row],[Fecha de Asignación]]-Entradas[[#This Row],[Fecha de Ingreso]]</f>
        <v>6</v>
      </c>
      <c r="G393" s="1" t="s">
        <v>267</v>
      </c>
      <c r="H393" s="23" t="e">
        <f>Entradas[[#This Row],[Fecha de Liberación]]-Entradas[[#This Row],[Fecha de Ingreso]]</f>
        <v>#VALUE!</v>
      </c>
      <c r="I393" s="1">
        <v>42964</v>
      </c>
      <c r="J393"/>
    </row>
    <row r="394" spans="1:10" ht="18" x14ac:dyDescent="0.25">
      <c r="A394" s="3" t="s">
        <v>196</v>
      </c>
      <c r="B394" s="3" t="s">
        <v>327</v>
      </c>
      <c r="C394" s="3" t="s">
        <v>13</v>
      </c>
      <c r="D394" s="1">
        <v>42949</v>
      </c>
      <c r="E394" s="2">
        <v>42955</v>
      </c>
      <c r="F394" s="23">
        <f>Entradas[[#This Row],[Fecha de Asignación]]-Entradas[[#This Row],[Fecha de Ingreso]]</f>
        <v>6</v>
      </c>
      <c r="G394" s="1" t="s">
        <v>267</v>
      </c>
      <c r="H394" s="23" t="e">
        <f>Entradas[[#This Row],[Fecha de Liberación]]-Entradas[[#This Row],[Fecha de Ingreso]]</f>
        <v>#VALUE!</v>
      </c>
      <c r="I394" s="1">
        <v>42969</v>
      </c>
      <c r="J394"/>
    </row>
    <row r="395" spans="1:10" ht="18" x14ac:dyDescent="0.25">
      <c r="A395" s="3" t="s">
        <v>10</v>
      </c>
      <c r="B395" s="3" t="s">
        <v>270</v>
      </c>
      <c r="C395" s="3" t="s">
        <v>6</v>
      </c>
      <c r="D395" s="1">
        <v>42949</v>
      </c>
      <c r="E395" s="2">
        <v>42954</v>
      </c>
      <c r="F395" s="23">
        <f>Entradas[[#This Row],[Fecha de Asignación]]-Entradas[[#This Row],[Fecha de Ingreso]]</f>
        <v>5</v>
      </c>
      <c r="G395" s="1" t="s">
        <v>267</v>
      </c>
      <c r="H395" s="23" t="e">
        <f>Entradas[[#This Row],[Fecha de Liberación]]-Entradas[[#This Row],[Fecha de Ingreso]]</f>
        <v>#VALUE!</v>
      </c>
      <c r="I395" s="1">
        <v>42957</v>
      </c>
      <c r="J395"/>
    </row>
    <row r="396" spans="1:10" ht="18" x14ac:dyDescent="0.25">
      <c r="A396" s="3" t="s">
        <v>70</v>
      </c>
      <c r="B396" s="3" t="s">
        <v>150</v>
      </c>
      <c r="C396" s="3" t="s">
        <v>37</v>
      </c>
      <c r="D396" s="1">
        <v>42950</v>
      </c>
      <c r="E396" s="2">
        <v>42959</v>
      </c>
      <c r="F396" s="23">
        <f>Entradas[[#This Row],[Fecha de Asignación]]-Entradas[[#This Row],[Fecha de Ingreso]]</f>
        <v>9</v>
      </c>
      <c r="G396" s="1">
        <v>42966</v>
      </c>
      <c r="H396" s="23">
        <f>Entradas[[#This Row],[Fecha de Liberación]]-Entradas[[#This Row],[Fecha de Ingreso]]</f>
        <v>16</v>
      </c>
      <c r="I396" s="1"/>
      <c r="J396"/>
    </row>
    <row r="397" spans="1:10" ht="18" x14ac:dyDescent="0.25">
      <c r="A397" s="3" t="s">
        <v>70</v>
      </c>
      <c r="B397" s="3" t="s">
        <v>150</v>
      </c>
      <c r="C397" s="3" t="s">
        <v>37</v>
      </c>
      <c r="D397" s="1">
        <v>42950</v>
      </c>
      <c r="E397" s="2">
        <v>42959</v>
      </c>
      <c r="F397" s="23">
        <f>Entradas[[#This Row],[Fecha de Asignación]]-Entradas[[#This Row],[Fecha de Ingreso]]</f>
        <v>9</v>
      </c>
      <c r="G397" s="1">
        <v>42969</v>
      </c>
      <c r="H397" s="23">
        <f>Entradas[[#This Row],[Fecha de Liberación]]-Entradas[[#This Row],[Fecha de Ingreso]]</f>
        <v>19</v>
      </c>
      <c r="I397" s="1"/>
      <c r="J397"/>
    </row>
    <row r="398" spans="1:10" ht="18" x14ac:dyDescent="0.25">
      <c r="A398" s="3" t="s">
        <v>70</v>
      </c>
      <c r="B398" s="3" t="s">
        <v>16</v>
      </c>
      <c r="C398" s="3" t="s">
        <v>6</v>
      </c>
      <c r="D398" s="1">
        <v>42950</v>
      </c>
      <c r="E398" s="2">
        <v>42956</v>
      </c>
      <c r="F398" s="23">
        <f>Entradas[[#This Row],[Fecha de Asignación]]-Entradas[[#This Row],[Fecha de Ingreso]]</f>
        <v>6</v>
      </c>
      <c r="G398" s="1">
        <v>42959</v>
      </c>
      <c r="H398" s="23">
        <f>Entradas[[#This Row],[Fecha de Liberación]]-Entradas[[#This Row],[Fecha de Ingreso]]</f>
        <v>9</v>
      </c>
      <c r="I398" s="1"/>
      <c r="J398"/>
    </row>
    <row r="399" spans="1:10" ht="18" x14ac:dyDescent="0.25">
      <c r="A399" s="3" t="s">
        <v>70</v>
      </c>
      <c r="B399" s="3" t="s">
        <v>150</v>
      </c>
      <c r="C399" s="3" t="s">
        <v>37</v>
      </c>
      <c r="D399" s="1">
        <v>42950</v>
      </c>
      <c r="E399" s="2">
        <v>42959</v>
      </c>
      <c r="F399" s="23">
        <f>Entradas[[#This Row],[Fecha de Asignación]]-Entradas[[#This Row],[Fecha de Ingreso]]</f>
        <v>9</v>
      </c>
      <c r="G399" s="1" t="s">
        <v>267</v>
      </c>
      <c r="H399" s="23" t="e">
        <f>Entradas[[#This Row],[Fecha de Liberación]]-Entradas[[#This Row],[Fecha de Ingreso]]</f>
        <v>#VALUE!</v>
      </c>
      <c r="I399" s="1"/>
      <c r="J399"/>
    </row>
    <row r="400" spans="1:10" ht="18" x14ac:dyDescent="0.25">
      <c r="A400" s="3" t="s">
        <v>49</v>
      </c>
      <c r="B400" s="3" t="s">
        <v>150</v>
      </c>
      <c r="C400" s="3" t="s">
        <v>6</v>
      </c>
      <c r="D400" s="1">
        <v>42950</v>
      </c>
      <c r="E400" s="2">
        <v>42961</v>
      </c>
      <c r="F400" s="23">
        <f>Entradas[[#This Row],[Fecha de Asignación]]-Entradas[[#This Row],[Fecha de Ingreso]]</f>
        <v>11</v>
      </c>
      <c r="G400" s="1" t="s">
        <v>267</v>
      </c>
      <c r="H400" s="23" t="e">
        <f>Entradas[[#This Row],[Fecha de Liberación]]-Entradas[[#This Row],[Fecha de Ingreso]]</f>
        <v>#VALUE!</v>
      </c>
      <c r="I400" s="1"/>
      <c r="J400"/>
    </row>
    <row r="401" spans="1:10" ht="18" x14ac:dyDescent="0.25">
      <c r="A401" s="3" t="s">
        <v>49</v>
      </c>
      <c r="B401" s="3" t="s">
        <v>150</v>
      </c>
      <c r="C401" s="3" t="s">
        <v>37</v>
      </c>
      <c r="D401" s="1">
        <v>42950</v>
      </c>
      <c r="E401" s="2">
        <v>42956</v>
      </c>
      <c r="F401" s="23">
        <f>Entradas[[#This Row],[Fecha de Asignación]]-Entradas[[#This Row],[Fecha de Ingreso]]</f>
        <v>6</v>
      </c>
      <c r="G401" s="1" t="s">
        <v>267</v>
      </c>
      <c r="H401" s="23" t="e">
        <f>Entradas[[#This Row],[Fecha de Liberación]]-Entradas[[#This Row],[Fecha de Ingreso]]</f>
        <v>#VALUE!</v>
      </c>
      <c r="I401" s="1"/>
      <c r="J401"/>
    </row>
    <row r="402" spans="1:10" ht="18" x14ac:dyDescent="0.25">
      <c r="A402" s="3" t="s">
        <v>178</v>
      </c>
      <c r="B402" s="3" t="s">
        <v>16</v>
      </c>
      <c r="C402" s="3" t="s">
        <v>6</v>
      </c>
      <c r="D402" s="1">
        <v>42950</v>
      </c>
      <c r="E402" s="2">
        <v>42956</v>
      </c>
      <c r="F402" s="23">
        <f>Entradas[[#This Row],[Fecha de Asignación]]-Entradas[[#This Row],[Fecha de Ingreso]]</f>
        <v>6</v>
      </c>
      <c r="G402" s="1">
        <v>42958</v>
      </c>
      <c r="H402" s="23">
        <f>Entradas[[#This Row],[Fecha de Liberación]]-Entradas[[#This Row],[Fecha de Ingreso]]</f>
        <v>8</v>
      </c>
      <c r="I402" s="1"/>
      <c r="J402"/>
    </row>
    <row r="403" spans="1:10" ht="18" x14ac:dyDescent="0.25">
      <c r="A403" s="3" t="s">
        <v>237</v>
      </c>
      <c r="B403" s="3" t="s">
        <v>150</v>
      </c>
      <c r="C403" s="3" t="s">
        <v>37</v>
      </c>
      <c r="D403" s="1">
        <v>42950</v>
      </c>
      <c r="E403" s="2">
        <v>42956</v>
      </c>
      <c r="F403" s="23">
        <f>Entradas[[#This Row],[Fecha de Asignación]]-Entradas[[#This Row],[Fecha de Ingreso]]</f>
        <v>6</v>
      </c>
      <c r="G403" s="1" t="s">
        <v>267</v>
      </c>
      <c r="H403" s="23" t="e">
        <f>Entradas[[#This Row],[Fecha de Liberación]]-Entradas[[#This Row],[Fecha de Ingreso]]</f>
        <v>#VALUE!</v>
      </c>
      <c r="I403" s="1"/>
      <c r="J403"/>
    </row>
    <row r="404" spans="1:10" ht="18" x14ac:dyDescent="0.25">
      <c r="A404" s="3" t="s">
        <v>176</v>
      </c>
      <c r="B404" s="3" t="s">
        <v>150</v>
      </c>
      <c r="C404" s="3" t="s">
        <v>37</v>
      </c>
      <c r="D404" s="1">
        <v>42950</v>
      </c>
      <c r="E404" s="2">
        <v>42959</v>
      </c>
      <c r="F404" s="23">
        <f>Entradas[[#This Row],[Fecha de Asignación]]-Entradas[[#This Row],[Fecha de Ingreso]]</f>
        <v>9</v>
      </c>
      <c r="G404" s="1" t="s">
        <v>267</v>
      </c>
      <c r="H404" s="23" t="e">
        <f>Entradas[[#This Row],[Fecha de Liberación]]-Entradas[[#This Row],[Fecha de Ingreso]]</f>
        <v>#VALUE!</v>
      </c>
      <c r="I404" s="1"/>
      <c r="J404"/>
    </row>
    <row r="405" spans="1:10" ht="18" x14ac:dyDescent="0.25">
      <c r="A405" s="3" t="s">
        <v>232</v>
      </c>
      <c r="B405" s="3" t="s">
        <v>270</v>
      </c>
      <c r="C405" s="3" t="s">
        <v>6</v>
      </c>
      <c r="D405" s="1">
        <v>42950</v>
      </c>
      <c r="E405" s="2">
        <v>42954</v>
      </c>
      <c r="F405" s="23">
        <f>Entradas[[#This Row],[Fecha de Asignación]]-Entradas[[#This Row],[Fecha de Ingreso]]</f>
        <v>4</v>
      </c>
      <c r="G405" s="1" t="s">
        <v>267</v>
      </c>
      <c r="H405" s="23" t="e">
        <f>Entradas[[#This Row],[Fecha de Liberación]]-Entradas[[#This Row],[Fecha de Ingreso]]</f>
        <v>#VALUE!</v>
      </c>
      <c r="I405" s="1">
        <v>42957</v>
      </c>
      <c r="J405"/>
    </row>
    <row r="406" spans="1:10" x14ac:dyDescent="0.25">
      <c r="A406" s="3" t="s">
        <v>236</v>
      </c>
      <c r="B406" s="3"/>
      <c r="C406" s="3"/>
      <c r="D406" s="1">
        <v>42950</v>
      </c>
      <c r="E406" s="2" t="s">
        <v>276</v>
      </c>
      <c r="F406" s="23" t="e">
        <f>Entradas[[#This Row],[Fecha de Asignación]]-Entradas[[#This Row],[Fecha de Ingreso]]</f>
        <v>#VALUE!</v>
      </c>
      <c r="G406" s="1"/>
      <c r="H406" s="23">
        <f>Entradas[[#This Row],[Fecha de Liberación]]-Entradas[[#This Row],[Fecha de Ingreso]]</f>
        <v>-42950</v>
      </c>
      <c r="I406" s="1">
        <v>42955</v>
      </c>
      <c r="J406"/>
    </row>
    <row r="407" spans="1:10" ht="18" x14ac:dyDescent="0.25">
      <c r="A407" s="3" t="s">
        <v>139</v>
      </c>
      <c r="B407" s="3" t="s">
        <v>322</v>
      </c>
      <c r="C407" s="3" t="s">
        <v>6</v>
      </c>
      <c r="D407" s="1">
        <v>42950</v>
      </c>
      <c r="E407" s="2">
        <v>42956</v>
      </c>
      <c r="F407" s="23">
        <f>Entradas[[#This Row],[Fecha de Asignación]]-Entradas[[#This Row],[Fecha de Ingreso]]</f>
        <v>6</v>
      </c>
      <c r="G407" s="1" t="s">
        <v>267</v>
      </c>
      <c r="H407" s="23" t="e">
        <f>Entradas[[#This Row],[Fecha de Liberación]]-Entradas[[#This Row],[Fecha de Ingreso]]</f>
        <v>#VALUE!</v>
      </c>
      <c r="I407" s="1">
        <v>42964</v>
      </c>
      <c r="J407"/>
    </row>
    <row r="408" spans="1:10" ht="18" x14ac:dyDescent="0.25">
      <c r="A408" s="3" t="s">
        <v>139</v>
      </c>
      <c r="B408" s="3" t="s">
        <v>16</v>
      </c>
      <c r="C408" s="3" t="s">
        <v>6</v>
      </c>
      <c r="D408" s="1">
        <v>42951</v>
      </c>
      <c r="E408" s="2">
        <v>42957</v>
      </c>
      <c r="F408" s="23">
        <f>Entradas[[#This Row],[Fecha de Asignación]]-Entradas[[#This Row],[Fecha de Ingreso]]</f>
        <v>6</v>
      </c>
      <c r="G408" s="1">
        <v>42966</v>
      </c>
      <c r="H408" s="23">
        <f>Entradas[[#This Row],[Fecha de Liberación]]-Entradas[[#This Row],[Fecha de Ingreso]]</f>
        <v>15</v>
      </c>
      <c r="I408" s="1"/>
      <c r="J408"/>
    </row>
    <row r="409" spans="1:10" ht="18" x14ac:dyDescent="0.25">
      <c r="A409" s="3" t="s">
        <v>75</v>
      </c>
      <c r="B409" s="3" t="s">
        <v>150</v>
      </c>
      <c r="C409" s="3" t="s">
        <v>6</v>
      </c>
      <c r="D409" s="1">
        <v>42951</v>
      </c>
      <c r="E409" s="2">
        <v>42961</v>
      </c>
      <c r="F409" s="23">
        <f>Entradas[[#This Row],[Fecha de Asignación]]-Entradas[[#This Row],[Fecha de Ingreso]]</f>
        <v>10</v>
      </c>
      <c r="G409" s="1">
        <v>42969</v>
      </c>
      <c r="H409" s="23">
        <f>Entradas[[#This Row],[Fecha de Liberación]]-Entradas[[#This Row],[Fecha de Ingreso]]</f>
        <v>18</v>
      </c>
      <c r="I409" s="1"/>
      <c r="J409"/>
    </row>
    <row r="410" spans="1:10" ht="18" x14ac:dyDescent="0.25">
      <c r="A410" s="3" t="s">
        <v>75</v>
      </c>
      <c r="B410" s="3" t="s">
        <v>16</v>
      </c>
      <c r="C410" s="3" t="s">
        <v>6</v>
      </c>
      <c r="D410" s="1">
        <v>42951</v>
      </c>
      <c r="E410" s="2">
        <v>42957</v>
      </c>
      <c r="F410" s="23">
        <f>Entradas[[#This Row],[Fecha de Asignación]]-Entradas[[#This Row],[Fecha de Ingreso]]</f>
        <v>6</v>
      </c>
      <c r="G410" s="1" t="s">
        <v>267</v>
      </c>
      <c r="H410" s="23" t="e">
        <f>Entradas[[#This Row],[Fecha de Liberación]]-Entradas[[#This Row],[Fecha de Ingreso]]</f>
        <v>#VALUE!</v>
      </c>
      <c r="I410" s="1"/>
      <c r="J410"/>
    </row>
    <row r="411" spans="1:10" ht="18" x14ac:dyDescent="0.25">
      <c r="A411" s="3" t="s">
        <v>75</v>
      </c>
      <c r="B411" s="3" t="s">
        <v>16</v>
      </c>
      <c r="C411" s="3" t="s">
        <v>6</v>
      </c>
      <c r="D411" s="1">
        <v>42951</v>
      </c>
      <c r="E411" s="2">
        <v>42957</v>
      </c>
      <c r="F411" s="23">
        <f>Entradas[[#This Row],[Fecha de Asignación]]-Entradas[[#This Row],[Fecha de Ingreso]]</f>
        <v>6</v>
      </c>
      <c r="G411" s="1">
        <v>42965</v>
      </c>
      <c r="H411" s="23">
        <f>Entradas[[#This Row],[Fecha de Liberación]]-Entradas[[#This Row],[Fecha de Ingreso]]</f>
        <v>14</v>
      </c>
      <c r="I411" s="1"/>
      <c r="J411"/>
    </row>
    <row r="412" spans="1:10" ht="18" x14ac:dyDescent="0.25">
      <c r="A412" s="3" t="s">
        <v>161</v>
      </c>
      <c r="B412" s="3" t="s">
        <v>150</v>
      </c>
      <c r="C412" s="3" t="s">
        <v>37</v>
      </c>
      <c r="D412" s="1">
        <v>42951</v>
      </c>
      <c r="E412" s="2">
        <v>42959</v>
      </c>
      <c r="F412" s="23">
        <f>Entradas[[#This Row],[Fecha de Asignación]]-Entradas[[#This Row],[Fecha de Ingreso]]</f>
        <v>8</v>
      </c>
      <c r="G412" s="1">
        <v>42966</v>
      </c>
      <c r="H412" s="23">
        <f>Entradas[[#This Row],[Fecha de Liberación]]-Entradas[[#This Row],[Fecha de Ingreso]]</f>
        <v>15</v>
      </c>
      <c r="I412" s="1"/>
      <c r="J412"/>
    </row>
    <row r="413" spans="1:10" ht="18" x14ac:dyDescent="0.25">
      <c r="A413" s="3" t="s">
        <v>192</v>
      </c>
      <c r="B413" s="3" t="s">
        <v>16</v>
      </c>
      <c r="C413" s="3" t="s">
        <v>6</v>
      </c>
      <c r="D413" s="1">
        <v>42951</v>
      </c>
      <c r="E413" s="2">
        <v>42955</v>
      </c>
      <c r="F413" s="23">
        <f>Entradas[[#This Row],[Fecha de Asignación]]-Entradas[[#This Row],[Fecha de Ingreso]]</f>
        <v>4</v>
      </c>
      <c r="G413" s="1">
        <v>42962</v>
      </c>
      <c r="H413" s="23">
        <f>Entradas[[#This Row],[Fecha de Liberación]]-Entradas[[#This Row],[Fecha de Ingreso]]</f>
        <v>11</v>
      </c>
      <c r="I413" s="1"/>
      <c r="J413"/>
    </row>
    <row r="414" spans="1:10" ht="18" x14ac:dyDescent="0.25">
      <c r="A414" s="3" t="s">
        <v>195</v>
      </c>
      <c r="B414" s="3" t="s">
        <v>16</v>
      </c>
      <c r="C414" s="3" t="s">
        <v>6</v>
      </c>
      <c r="D414" s="1">
        <v>42951</v>
      </c>
      <c r="E414" s="2">
        <v>42955</v>
      </c>
      <c r="F414" s="23">
        <f>Entradas[[#This Row],[Fecha de Asignación]]-Entradas[[#This Row],[Fecha de Ingreso]]</f>
        <v>4</v>
      </c>
      <c r="G414" s="1">
        <v>42962</v>
      </c>
      <c r="H414" s="23">
        <f>Entradas[[#This Row],[Fecha de Liberación]]-Entradas[[#This Row],[Fecha de Ingreso]]</f>
        <v>11</v>
      </c>
      <c r="I414" s="1"/>
      <c r="J414"/>
    </row>
    <row r="415" spans="1:10" ht="18" x14ac:dyDescent="0.25">
      <c r="A415" s="3" t="s">
        <v>91</v>
      </c>
      <c r="B415" s="3" t="s">
        <v>16</v>
      </c>
      <c r="C415" s="3" t="s">
        <v>6</v>
      </c>
      <c r="D415" s="1">
        <v>42951</v>
      </c>
      <c r="E415" s="2">
        <v>42955</v>
      </c>
      <c r="F415" s="23">
        <f>Entradas[[#This Row],[Fecha de Asignación]]-Entradas[[#This Row],[Fecha de Ingreso]]</f>
        <v>4</v>
      </c>
      <c r="G415" s="1">
        <v>42959</v>
      </c>
      <c r="H415" s="23">
        <f>Entradas[[#This Row],[Fecha de Liberación]]-Entradas[[#This Row],[Fecha de Ingreso]]</f>
        <v>8</v>
      </c>
      <c r="I415" s="1"/>
      <c r="J415"/>
    </row>
    <row r="416" spans="1:10" ht="18" x14ac:dyDescent="0.25">
      <c r="A416" s="3" t="s">
        <v>160</v>
      </c>
      <c r="B416" s="3" t="s">
        <v>16</v>
      </c>
      <c r="C416" s="3" t="s">
        <v>6</v>
      </c>
      <c r="D416" s="1">
        <v>42951</v>
      </c>
      <c r="E416" s="2">
        <v>42955</v>
      </c>
      <c r="F416" s="23">
        <f>Entradas[[#This Row],[Fecha de Asignación]]-Entradas[[#This Row],[Fecha de Ingreso]]</f>
        <v>4</v>
      </c>
      <c r="G416" s="1">
        <v>42959</v>
      </c>
      <c r="H416" s="23">
        <f>Entradas[[#This Row],[Fecha de Liberación]]-Entradas[[#This Row],[Fecha de Ingreso]]</f>
        <v>8</v>
      </c>
      <c r="I416" s="1"/>
      <c r="J416"/>
    </row>
    <row r="417" spans="1:10" x14ac:dyDescent="0.25">
      <c r="A417" s="3" t="s">
        <v>160</v>
      </c>
      <c r="D417" s="1">
        <v>42951</v>
      </c>
      <c r="E417" s="2" t="s">
        <v>276</v>
      </c>
      <c r="F417" s="23" t="e">
        <f>Entradas[[#This Row],[Fecha de Asignación]]-Entradas[[#This Row],[Fecha de Ingreso]]</f>
        <v>#VALUE!</v>
      </c>
      <c r="G417" s="1"/>
      <c r="H417" s="23">
        <f>Entradas[[#This Row],[Fecha de Liberación]]-Entradas[[#This Row],[Fecha de Ingreso]]</f>
        <v>-42951</v>
      </c>
      <c r="I417" s="1">
        <v>42963</v>
      </c>
      <c r="J417"/>
    </row>
    <row r="418" spans="1:10" ht="18" x14ac:dyDescent="0.25">
      <c r="A418" s="3" t="s">
        <v>14</v>
      </c>
      <c r="B418" s="3" t="s">
        <v>317</v>
      </c>
      <c r="C418" s="3" t="s">
        <v>6</v>
      </c>
      <c r="D418" s="11">
        <v>42951</v>
      </c>
      <c r="E418" s="2">
        <v>42957</v>
      </c>
      <c r="F418" s="23">
        <f>Entradas[[#This Row],[Fecha de Asignación]]-Entradas[[#This Row],[Fecha de Ingreso]]</f>
        <v>6</v>
      </c>
      <c r="G418" s="1" t="s">
        <v>267</v>
      </c>
      <c r="H418" s="23" t="e">
        <f>Entradas[[#This Row],[Fecha de Liberación]]-Entradas[[#This Row],[Fecha de Ingreso]]</f>
        <v>#VALUE!</v>
      </c>
      <c r="I418" s="1">
        <v>42964</v>
      </c>
      <c r="J418"/>
    </row>
    <row r="419" spans="1:10" ht="18" x14ac:dyDescent="0.25">
      <c r="A419" s="3" t="s">
        <v>14</v>
      </c>
      <c r="B419" s="3" t="s">
        <v>274</v>
      </c>
      <c r="C419" s="3" t="s">
        <v>6</v>
      </c>
      <c r="D419" s="11">
        <v>42951</v>
      </c>
      <c r="E419" s="2">
        <v>42957</v>
      </c>
      <c r="F419" s="23">
        <f>Entradas[[#This Row],[Fecha de Asignación]]-Entradas[[#This Row],[Fecha de Ingreso]]</f>
        <v>6</v>
      </c>
      <c r="G419" s="1">
        <v>42963</v>
      </c>
      <c r="H419" s="23">
        <f>Entradas[[#This Row],[Fecha de Liberación]]-Entradas[[#This Row],[Fecha de Ingreso]]</f>
        <v>12</v>
      </c>
      <c r="I419" s="1">
        <v>42970</v>
      </c>
      <c r="J419"/>
    </row>
    <row r="420" spans="1:10" x14ac:dyDescent="0.25">
      <c r="A420" s="3" t="s">
        <v>14</v>
      </c>
      <c r="B420" s="3"/>
      <c r="C420" s="3"/>
      <c r="D420" s="11">
        <v>42951</v>
      </c>
      <c r="E420" s="2" t="s">
        <v>276</v>
      </c>
      <c r="F420" s="23" t="e">
        <f>Entradas[[#This Row],[Fecha de Asignación]]-Entradas[[#This Row],[Fecha de Ingreso]]</f>
        <v>#VALUE!</v>
      </c>
      <c r="G420" s="1"/>
      <c r="H420" s="23">
        <f>Entradas[[#This Row],[Fecha de Liberación]]-Entradas[[#This Row],[Fecha de Ingreso]]</f>
        <v>-42951</v>
      </c>
      <c r="I420" s="1">
        <v>42956</v>
      </c>
      <c r="J420"/>
    </row>
    <row r="421" spans="1:10" ht="18" x14ac:dyDescent="0.25">
      <c r="A421" s="3" t="s">
        <v>14</v>
      </c>
      <c r="B421" s="3" t="s">
        <v>16</v>
      </c>
      <c r="C421" s="3" t="s">
        <v>6</v>
      </c>
      <c r="D421" s="11">
        <v>42952</v>
      </c>
      <c r="E421" s="2">
        <v>42961</v>
      </c>
      <c r="F421" s="23">
        <f>Entradas[[#This Row],[Fecha de Asignación]]-Entradas[[#This Row],[Fecha de Ingreso]]</f>
        <v>9</v>
      </c>
      <c r="G421" s="1" t="s">
        <v>267</v>
      </c>
      <c r="H421" s="23" t="e">
        <f>Entradas[[#This Row],[Fecha de Liberación]]-Entradas[[#This Row],[Fecha de Ingreso]]</f>
        <v>#VALUE!</v>
      </c>
      <c r="I421" s="1"/>
      <c r="J421"/>
    </row>
    <row r="422" spans="1:10" ht="18" x14ac:dyDescent="0.25">
      <c r="A422" s="3" t="s">
        <v>14</v>
      </c>
      <c r="B422" s="3" t="s">
        <v>16</v>
      </c>
      <c r="C422" s="3" t="s">
        <v>6</v>
      </c>
      <c r="D422" s="11">
        <v>42952</v>
      </c>
      <c r="E422" s="2">
        <v>42965</v>
      </c>
      <c r="F422" s="23">
        <f>Entradas[[#This Row],[Fecha de Asignación]]-Entradas[[#This Row],[Fecha de Ingreso]]</f>
        <v>13</v>
      </c>
      <c r="G422" s="1" t="s">
        <v>267</v>
      </c>
      <c r="H422" s="23" t="e">
        <f>Entradas[[#This Row],[Fecha de Liberación]]-Entradas[[#This Row],[Fecha de Ingreso]]</f>
        <v>#VALUE!</v>
      </c>
      <c r="I422" s="1"/>
      <c r="J422"/>
    </row>
    <row r="423" spans="1:10" ht="18" x14ac:dyDescent="0.25">
      <c r="A423" s="3" t="s">
        <v>14</v>
      </c>
      <c r="B423" s="3" t="s">
        <v>16</v>
      </c>
      <c r="C423" s="3" t="s">
        <v>6</v>
      </c>
      <c r="D423" s="11">
        <v>42952</v>
      </c>
      <c r="E423" s="2">
        <v>42966</v>
      </c>
      <c r="F423" s="23">
        <f>Entradas[[#This Row],[Fecha de Asignación]]-Entradas[[#This Row],[Fecha de Ingreso]]</f>
        <v>14</v>
      </c>
      <c r="G423" s="1" t="s">
        <v>267</v>
      </c>
      <c r="H423" s="23" t="e">
        <f>Entradas[[#This Row],[Fecha de Liberación]]-Entradas[[#This Row],[Fecha de Ingreso]]</f>
        <v>#VALUE!</v>
      </c>
      <c r="I423" s="1"/>
      <c r="J423"/>
    </row>
    <row r="424" spans="1:10" ht="18" x14ac:dyDescent="0.25">
      <c r="A424" s="3" t="s">
        <v>247</v>
      </c>
      <c r="B424" s="3" t="s">
        <v>16</v>
      </c>
      <c r="C424" s="3" t="s">
        <v>6</v>
      </c>
      <c r="D424" s="1">
        <v>42952</v>
      </c>
      <c r="E424" s="2">
        <v>42956</v>
      </c>
      <c r="F424" s="23">
        <f>Entradas[[#This Row],[Fecha de Asignación]]-Entradas[[#This Row],[Fecha de Ingreso]]</f>
        <v>4</v>
      </c>
      <c r="G424" s="1">
        <v>42966</v>
      </c>
      <c r="H424" s="23">
        <f>Entradas[[#This Row],[Fecha de Liberación]]-Entradas[[#This Row],[Fecha de Ingreso]]</f>
        <v>14</v>
      </c>
      <c r="I424" s="1"/>
      <c r="J424"/>
    </row>
    <row r="425" spans="1:10" ht="18" x14ac:dyDescent="0.25">
      <c r="A425" s="3" t="s">
        <v>247</v>
      </c>
      <c r="B425" s="3" t="s">
        <v>16</v>
      </c>
      <c r="C425" s="3" t="s">
        <v>6</v>
      </c>
      <c r="D425" s="1">
        <v>42952</v>
      </c>
      <c r="E425" s="2">
        <v>42956</v>
      </c>
      <c r="F425" s="23">
        <f>Entradas[[#This Row],[Fecha de Asignación]]-Entradas[[#This Row],[Fecha de Ingreso]]</f>
        <v>4</v>
      </c>
      <c r="G425" s="1" t="s">
        <v>267</v>
      </c>
      <c r="H425" s="23" t="e">
        <f>Entradas[[#This Row],[Fecha de Liberación]]-Entradas[[#This Row],[Fecha de Ingreso]]</f>
        <v>#VALUE!</v>
      </c>
      <c r="I425" s="1"/>
      <c r="J425"/>
    </row>
    <row r="426" spans="1:10" ht="18" x14ac:dyDescent="0.25">
      <c r="A426" s="3" t="s">
        <v>247</v>
      </c>
      <c r="B426" s="3" t="s">
        <v>16</v>
      </c>
      <c r="C426" s="3" t="s">
        <v>6</v>
      </c>
      <c r="D426" s="1">
        <v>42952</v>
      </c>
      <c r="E426" s="2">
        <v>42956</v>
      </c>
      <c r="F426" s="23">
        <f>Entradas[[#This Row],[Fecha de Asignación]]-Entradas[[#This Row],[Fecha de Ingreso]]</f>
        <v>4</v>
      </c>
      <c r="G426" s="1" t="s">
        <v>267</v>
      </c>
      <c r="H426" s="23" t="e">
        <f>Entradas[[#This Row],[Fecha de Liberación]]-Entradas[[#This Row],[Fecha de Ingreso]]</f>
        <v>#VALUE!</v>
      </c>
      <c r="I426" s="1"/>
      <c r="J426"/>
    </row>
    <row r="427" spans="1:10" x14ac:dyDescent="0.25">
      <c r="A427" s="3" t="s">
        <v>97</v>
      </c>
      <c r="B427" s="3"/>
      <c r="C427" s="3"/>
      <c r="D427" s="1">
        <v>42952</v>
      </c>
      <c r="E427" s="2" t="s">
        <v>276</v>
      </c>
      <c r="F427" s="23" t="e">
        <f>Entradas[[#This Row],[Fecha de Asignación]]-Entradas[[#This Row],[Fecha de Ingreso]]</f>
        <v>#VALUE!</v>
      </c>
      <c r="G427" s="1"/>
      <c r="H427" s="23">
        <f>Entradas[[#This Row],[Fecha de Liberación]]-Entradas[[#This Row],[Fecha de Ingreso]]</f>
        <v>-42952</v>
      </c>
      <c r="I427" s="1">
        <v>42957</v>
      </c>
      <c r="J427"/>
    </row>
    <row r="428" spans="1:10" ht="18" x14ac:dyDescent="0.25">
      <c r="A428" s="3" t="s">
        <v>97</v>
      </c>
      <c r="B428" s="3" t="s">
        <v>73</v>
      </c>
      <c r="C428" s="3" t="s">
        <v>6</v>
      </c>
      <c r="D428" s="1">
        <v>42952</v>
      </c>
      <c r="E428" s="2">
        <v>42958</v>
      </c>
      <c r="F428" s="23">
        <f>Entradas[[#This Row],[Fecha de Asignación]]-Entradas[[#This Row],[Fecha de Ingreso]]</f>
        <v>6</v>
      </c>
      <c r="G428" s="1" t="s">
        <v>267</v>
      </c>
      <c r="H428" s="23" t="e">
        <f>Entradas[[#This Row],[Fecha de Liberación]]-Entradas[[#This Row],[Fecha de Ingreso]]</f>
        <v>#VALUE!</v>
      </c>
      <c r="I428" s="1">
        <v>42968</v>
      </c>
      <c r="J428"/>
    </row>
    <row r="429" spans="1:10" x14ac:dyDescent="0.25">
      <c r="A429" s="3" t="s">
        <v>231</v>
      </c>
      <c r="B429" s="3"/>
      <c r="C429" s="3"/>
      <c r="D429" s="1">
        <v>42952</v>
      </c>
      <c r="E429" s="2" t="s">
        <v>276</v>
      </c>
      <c r="F429" s="23" t="e">
        <f>Entradas[[#This Row],[Fecha de Asignación]]-Entradas[[#This Row],[Fecha de Ingreso]]</f>
        <v>#VALUE!</v>
      </c>
      <c r="G429" s="1"/>
      <c r="H429" s="23">
        <f>Entradas[[#This Row],[Fecha de Liberación]]-Entradas[[#This Row],[Fecha de Ingreso]]</f>
        <v>-42952</v>
      </c>
      <c r="I429" s="1">
        <v>42957</v>
      </c>
      <c r="J429"/>
    </row>
    <row r="430" spans="1:10" ht="18" x14ac:dyDescent="0.25">
      <c r="A430" s="3" t="s">
        <v>244</v>
      </c>
      <c r="B430" s="3" t="s">
        <v>9</v>
      </c>
      <c r="C430" s="3" t="s">
        <v>6</v>
      </c>
      <c r="D430" s="1">
        <v>42954</v>
      </c>
      <c r="E430" s="2">
        <v>42956</v>
      </c>
      <c r="F430" s="23">
        <f>Entradas[[#This Row],[Fecha de Asignación]]-Entradas[[#This Row],[Fecha de Ingreso]]</f>
        <v>2</v>
      </c>
      <c r="G430" s="1">
        <v>42966</v>
      </c>
      <c r="H430" s="23">
        <f>Entradas[[#This Row],[Fecha de Liberación]]-Entradas[[#This Row],[Fecha de Ingreso]]</f>
        <v>12</v>
      </c>
      <c r="I430" s="1"/>
      <c r="J430"/>
    </row>
    <row r="431" spans="1:10" ht="18" x14ac:dyDescent="0.25">
      <c r="A431" s="3" t="s">
        <v>244</v>
      </c>
      <c r="B431" s="3" t="s">
        <v>9</v>
      </c>
      <c r="C431" s="3" t="s">
        <v>6</v>
      </c>
      <c r="D431" s="1">
        <v>42954</v>
      </c>
      <c r="E431" s="2">
        <v>42956</v>
      </c>
      <c r="F431" s="23">
        <f>Entradas[[#This Row],[Fecha de Asignación]]-Entradas[[#This Row],[Fecha de Ingreso]]</f>
        <v>2</v>
      </c>
      <c r="G431" s="1">
        <v>42966</v>
      </c>
      <c r="H431" s="23">
        <f>Entradas[[#This Row],[Fecha de Liberación]]-Entradas[[#This Row],[Fecha de Ingreso]]</f>
        <v>12</v>
      </c>
      <c r="I431" s="1"/>
      <c r="J431"/>
    </row>
    <row r="432" spans="1:10" ht="18" x14ac:dyDescent="0.25">
      <c r="A432" s="3" t="s">
        <v>204</v>
      </c>
      <c r="B432" s="3" t="s">
        <v>9</v>
      </c>
      <c r="C432" s="3" t="s">
        <v>6</v>
      </c>
      <c r="D432" s="1">
        <v>42954</v>
      </c>
      <c r="E432" s="2">
        <v>42964</v>
      </c>
      <c r="F432" s="23">
        <f>Entradas[[#This Row],[Fecha de Asignación]]-Entradas[[#This Row],[Fecha de Ingreso]]</f>
        <v>10</v>
      </c>
      <c r="G432" s="1" t="s">
        <v>283</v>
      </c>
      <c r="H432" s="23" t="e">
        <f>Entradas[[#This Row],[Fecha de Liberación]]-Entradas[[#This Row],[Fecha de Ingreso]]</f>
        <v>#VALUE!</v>
      </c>
      <c r="I432" s="1"/>
      <c r="J432"/>
    </row>
    <row r="433" spans="1:10" x14ac:dyDescent="0.25">
      <c r="A433" s="3" t="s">
        <v>164</v>
      </c>
      <c r="B433" s="3"/>
      <c r="C433" s="3"/>
      <c r="D433" s="1">
        <v>42954</v>
      </c>
      <c r="E433" s="2" t="s">
        <v>276</v>
      </c>
      <c r="F433" s="23" t="e">
        <f>Entradas[[#This Row],[Fecha de Asignación]]-Entradas[[#This Row],[Fecha de Ingreso]]</f>
        <v>#VALUE!</v>
      </c>
      <c r="G433" s="1"/>
      <c r="H433" s="23">
        <f>Entradas[[#This Row],[Fecha de Liberación]]-Entradas[[#This Row],[Fecha de Ingreso]]</f>
        <v>-42954</v>
      </c>
      <c r="I433" s="1">
        <v>42970</v>
      </c>
      <c r="J433"/>
    </row>
    <row r="434" spans="1:10" ht="18" x14ac:dyDescent="0.25">
      <c r="A434" s="3" t="s">
        <v>164</v>
      </c>
      <c r="B434" s="3" t="s">
        <v>322</v>
      </c>
      <c r="C434" s="3" t="s">
        <v>6</v>
      </c>
      <c r="D434" s="1">
        <v>42954</v>
      </c>
      <c r="E434" s="2">
        <v>42959</v>
      </c>
      <c r="F434" s="23">
        <f>Entradas[[#This Row],[Fecha de Asignación]]-Entradas[[#This Row],[Fecha de Ingreso]]</f>
        <v>5</v>
      </c>
      <c r="G434" s="1" t="s">
        <v>267</v>
      </c>
      <c r="H434" s="23" t="e">
        <f>Entradas[[#This Row],[Fecha de Liberación]]-Entradas[[#This Row],[Fecha de Ingreso]]</f>
        <v>#VALUE!</v>
      </c>
      <c r="I434" s="1">
        <v>42965</v>
      </c>
      <c r="J434"/>
    </row>
  </sheetData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12"/>
  <sheetViews>
    <sheetView workbookViewId="0">
      <selection activeCell="D4" sqref="D4"/>
    </sheetView>
  </sheetViews>
  <sheetFormatPr baseColWidth="10" defaultRowHeight="15" x14ac:dyDescent="0.25"/>
  <cols>
    <col min="1" max="1" width="102" customWidth="1"/>
  </cols>
  <sheetData>
    <row r="1" spans="1:1" x14ac:dyDescent="0.25">
      <c r="A1" s="8" t="s">
        <v>329</v>
      </c>
    </row>
    <row r="2" spans="1:1" ht="109.5" customHeight="1" x14ac:dyDescent="0.25">
      <c r="A2" s="7" t="s">
        <v>359</v>
      </c>
    </row>
    <row r="3" spans="1:1" x14ac:dyDescent="0.25">
      <c r="A3" t="s">
        <v>330</v>
      </c>
    </row>
    <row r="4" spans="1:1" x14ac:dyDescent="0.25">
      <c r="A4" t="s">
        <v>331</v>
      </c>
    </row>
    <row r="5" spans="1:1" x14ac:dyDescent="0.25">
      <c r="A5" t="s">
        <v>332</v>
      </c>
    </row>
    <row r="6" spans="1:1" x14ac:dyDescent="0.25">
      <c r="A6" t="s">
        <v>333</v>
      </c>
    </row>
    <row r="7" spans="1:1" x14ac:dyDescent="0.25">
      <c r="A7" t="s">
        <v>334</v>
      </c>
    </row>
    <row r="8" spans="1:1" x14ac:dyDescent="0.25">
      <c r="A8" t="s">
        <v>335</v>
      </c>
    </row>
    <row r="9" spans="1:1" x14ac:dyDescent="0.25">
      <c r="A9" t="s">
        <v>336</v>
      </c>
    </row>
    <row r="10" spans="1:1" x14ac:dyDescent="0.25">
      <c r="A10" t="s">
        <v>337</v>
      </c>
    </row>
    <row r="12" spans="1:1" ht="51" customHeight="1" x14ac:dyDescent="0.25">
      <c r="A12" s="10" t="s">
        <v>338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1C13-0417-405D-8976-EC86EA484AE0}">
  <sheetPr>
    <tabColor theme="5" tint="-0.249977111117893"/>
  </sheetPr>
  <dimension ref="B3:E103"/>
  <sheetViews>
    <sheetView topLeftCell="A115" workbookViewId="0">
      <selection activeCell="H90" sqref="H90"/>
    </sheetView>
  </sheetViews>
  <sheetFormatPr baseColWidth="10" defaultRowHeight="15" x14ac:dyDescent="0.25"/>
  <cols>
    <col min="2" max="2" width="18.140625" bestFit="1" customWidth="1"/>
    <col min="3" max="4" width="22.7109375" bestFit="1" customWidth="1"/>
  </cols>
  <sheetData>
    <row r="3" spans="2:3" ht="24" x14ac:dyDescent="0.4">
      <c r="B3" s="19" t="s">
        <v>360</v>
      </c>
    </row>
    <row r="5" spans="2:3" x14ac:dyDescent="0.25">
      <c r="B5" t="s">
        <v>361</v>
      </c>
    </row>
    <row r="6" spans="2:3" x14ac:dyDescent="0.25">
      <c r="B6">
        <v>273</v>
      </c>
      <c r="C6">
        <f>GETPIVOTDATA("Apellido",$B$5)</f>
        <v>273</v>
      </c>
    </row>
    <row r="9" spans="2:3" ht="24" x14ac:dyDescent="0.4">
      <c r="B9" s="19" t="s">
        <v>362</v>
      </c>
    </row>
    <row r="11" spans="2:3" x14ac:dyDescent="0.25">
      <c r="B11" s="20" t="s">
        <v>363</v>
      </c>
      <c r="C11" t="s">
        <v>361</v>
      </c>
    </row>
    <row r="12" spans="2:3" x14ac:dyDescent="0.25">
      <c r="B12" s="21" t="s">
        <v>6</v>
      </c>
      <c r="C12">
        <v>273</v>
      </c>
    </row>
    <row r="13" spans="2:3" x14ac:dyDescent="0.25">
      <c r="B13" s="21" t="s">
        <v>364</v>
      </c>
      <c r="C13">
        <v>273</v>
      </c>
    </row>
    <row r="20" spans="2:5" ht="24" x14ac:dyDescent="0.4">
      <c r="B20" s="19" t="s">
        <v>365</v>
      </c>
    </row>
    <row r="24" spans="2:5" x14ac:dyDescent="0.25">
      <c r="B24" s="20" t="s">
        <v>264</v>
      </c>
      <c r="C24" t="s">
        <v>366</v>
      </c>
    </row>
    <row r="26" spans="2:5" x14ac:dyDescent="0.25">
      <c r="B26" s="20" t="s">
        <v>363</v>
      </c>
      <c r="C26" t="s">
        <v>361</v>
      </c>
    </row>
    <row r="27" spans="2:5" x14ac:dyDescent="0.25">
      <c r="B27" s="21" t="s">
        <v>6</v>
      </c>
      <c r="C27">
        <v>253</v>
      </c>
    </row>
    <row r="28" spans="2:5" x14ac:dyDescent="0.25">
      <c r="B28" s="21" t="s">
        <v>364</v>
      </c>
      <c r="C28">
        <v>253</v>
      </c>
    </row>
    <row r="31" spans="2:5" x14ac:dyDescent="0.25">
      <c r="D31">
        <f>GETPIVOTDATA("Apellido",$B$26)</f>
        <v>253</v>
      </c>
      <c r="E31" s="26">
        <f>D31/C6</f>
        <v>0.92673992673992678</v>
      </c>
    </row>
    <row r="33" spans="2:5" ht="24" x14ac:dyDescent="0.4">
      <c r="B33" s="19" t="s">
        <v>367</v>
      </c>
    </row>
    <row r="37" spans="2:5" x14ac:dyDescent="0.25">
      <c r="B37" s="20" t="s">
        <v>265</v>
      </c>
      <c r="C37" t="s">
        <v>366</v>
      </c>
    </row>
    <row r="39" spans="2:5" x14ac:dyDescent="0.25">
      <c r="B39" s="20" t="s">
        <v>363</v>
      </c>
      <c r="C39" t="s">
        <v>361</v>
      </c>
    </row>
    <row r="40" spans="2:5" x14ac:dyDescent="0.25">
      <c r="B40" s="21" t="s">
        <v>6</v>
      </c>
      <c r="C40">
        <v>160</v>
      </c>
    </row>
    <row r="41" spans="2:5" x14ac:dyDescent="0.25">
      <c r="B41" s="21" t="s">
        <v>364</v>
      </c>
      <c r="C41">
        <v>160</v>
      </c>
    </row>
    <row r="43" spans="2:5" x14ac:dyDescent="0.25">
      <c r="D43">
        <f>GETPIVOTDATA("Apellido",$B$39)</f>
        <v>160</v>
      </c>
      <c r="E43" s="26">
        <f>D43/C6</f>
        <v>0.58608058608058611</v>
      </c>
    </row>
    <row r="46" spans="2:5" ht="24" x14ac:dyDescent="0.4">
      <c r="B46" s="19" t="s">
        <v>369</v>
      </c>
    </row>
    <row r="48" spans="2:5" x14ac:dyDescent="0.25">
      <c r="B48" s="20" t="s">
        <v>368</v>
      </c>
      <c r="C48" t="s">
        <v>366</v>
      </c>
    </row>
    <row r="50" spans="2:4" x14ac:dyDescent="0.25">
      <c r="B50" s="20" t="s">
        <v>363</v>
      </c>
      <c r="C50" t="s">
        <v>370</v>
      </c>
    </row>
    <row r="51" spans="2:4" x14ac:dyDescent="0.25">
      <c r="B51" s="21" t="s">
        <v>6</v>
      </c>
      <c r="C51" s="25">
        <v>7.4640000000000004</v>
      </c>
    </row>
    <row r="52" spans="2:4" x14ac:dyDescent="0.25">
      <c r="B52" s="21" t="s">
        <v>364</v>
      </c>
      <c r="C52" s="25">
        <v>7.4640000000000004</v>
      </c>
    </row>
    <row r="55" spans="2:4" x14ac:dyDescent="0.25">
      <c r="D55" s="25">
        <f>GETPIVOTDATA("Días en asignar",$B$50)</f>
        <v>7.4640000000000004</v>
      </c>
    </row>
    <row r="58" spans="2:4" ht="24" x14ac:dyDescent="0.4">
      <c r="B58" s="19" t="s">
        <v>371</v>
      </c>
    </row>
    <row r="60" spans="2:4" x14ac:dyDescent="0.25">
      <c r="B60" s="20" t="s">
        <v>372</v>
      </c>
      <c r="C60" t="s">
        <v>366</v>
      </c>
    </row>
    <row r="62" spans="2:4" x14ac:dyDescent="0.25">
      <c r="B62" s="20" t="s">
        <v>363</v>
      </c>
      <c r="C62" t="s">
        <v>373</v>
      </c>
    </row>
    <row r="63" spans="2:4" x14ac:dyDescent="0.25">
      <c r="B63" s="21" t="s">
        <v>6</v>
      </c>
      <c r="C63" s="25">
        <v>18.132075471698112</v>
      </c>
    </row>
    <row r="64" spans="2:4" x14ac:dyDescent="0.25">
      <c r="B64" s="21" t="s">
        <v>364</v>
      </c>
      <c r="C64" s="25">
        <v>18.132075471698112</v>
      </c>
    </row>
    <row r="66" spans="2:5" x14ac:dyDescent="0.25">
      <c r="D66" s="25">
        <f>GETPIVOTDATA("Días en liberar",$B$62)</f>
        <v>18.132075471698112</v>
      </c>
    </row>
    <row r="69" spans="2:5" ht="24" x14ac:dyDescent="0.4">
      <c r="B69" s="19" t="s">
        <v>374</v>
      </c>
    </row>
    <row r="71" spans="2:5" x14ac:dyDescent="0.25">
      <c r="B71" t="s">
        <v>361</v>
      </c>
      <c r="C71" t="s">
        <v>375</v>
      </c>
    </row>
    <row r="72" spans="2:5" x14ac:dyDescent="0.25">
      <c r="B72" s="25">
        <v>273</v>
      </c>
      <c r="C72" s="25">
        <v>111</v>
      </c>
      <c r="D72" s="27">
        <f>GETPIVOTDATA("Cuenta de Fecha de Baja",$B$71)/GETPIVOTDATA("Cuenta de Apellido",$B$71)</f>
        <v>0.40659340659340659</v>
      </c>
      <c r="E72" s="28"/>
    </row>
    <row r="74" spans="2:5" x14ac:dyDescent="0.25">
      <c r="C74">
        <f>GETPIVOTDATA("Cuenta de Fecha de Baja",$B$71)</f>
        <v>111</v>
      </c>
    </row>
    <row r="77" spans="2:5" ht="24" x14ac:dyDescent="0.4">
      <c r="B77" s="19" t="s">
        <v>378</v>
      </c>
    </row>
    <row r="85" spans="2:4" x14ac:dyDescent="0.25">
      <c r="D85" s="25"/>
    </row>
    <row r="96" spans="2:4" ht="24" x14ac:dyDescent="0.4">
      <c r="B96" s="19" t="s">
        <v>379</v>
      </c>
    </row>
    <row r="98" spans="2:3" x14ac:dyDescent="0.25">
      <c r="B98" t="s">
        <v>380</v>
      </c>
    </row>
    <row r="100" spans="2:3" x14ac:dyDescent="0.25">
      <c r="B100" s="20" t="s">
        <v>363</v>
      </c>
      <c r="C100" t="s">
        <v>361</v>
      </c>
    </row>
    <row r="101" spans="2:3" x14ac:dyDescent="0.25">
      <c r="B101" s="21" t="s">
        <v>381</v>
      </c>
      <c r="C101">
        <v>231</v>
      </c>
    </row>
    <row r="102" spans="2:3" x14ac:dyDescent="0.25">
      <c r="B102" s="21" t="s">
        <v>382</v>
      </c>
      <c r="C102">
        <v>42</v>
      </c>
    </row>
    <row r="103" spans="2:3" x14ac:dyDescent="0.25">
      <c r="B103" s="21" t="s">
        <v>364</v>
      </c>
      <c r="C103" s="25">
        <v>273</v>
      </c>
    </row>
  </sheetData>
  <pageMargins left="0.7" right="0.7" top="0.75" bottom="0.75" header="0.3" footer="0.3"/>
  <pageSetup paperSize="9" orientation="portrait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67FF-A22A-4B79-9161-FA96A393C045}">
  <sheetPr>
    <tabColor theme="5" tint="-0.249977111117893"/>
  </sheetPr>
  <dimension ref="A1:O31"/>
  <sheetViews>
    <sheetView showGridLines="0" tabSelected="1" zoomScale="70" zoomScaleNormal="70" workbookViewId="0">
      <selection activeCell="R11" sqref="R11"/>
    </sheetView>
  </sheetViews>
  <sheetFormatPr baseColWidth="10" defaultRowHeight="15" x14ac:dyDescent="0.25"/>
  <sheetData>
    <row r="1" spans="1:15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2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2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25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2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2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2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2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2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2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2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2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2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2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2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</row>
    <row r="29" spans="1:15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</row>
    <row r="30" spans="1:15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</row>
    <row r="31" spans="1:15" ht="15.75" thickBot="1" x14ac:dyDescent="0.3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Como pasar</vt:lpstr>
      <vt:lpstr>BASE DE DATOS</vt:lpstr>
      <vt:lpstr>INDICACIONES</vt:lpstr>
      <vt:lpstr>Análisis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Rosano De la Rosa, Jennifer</dc:creator>
  <cp:lastModifiedBy>Administrador</cp:lastModifiedBy>
  <cp:lastPrinted>2017-10-30T16:02:17Z</cp:lastPrinted>
  <dcterms:created xsi:type="dcterms:W3CDTF">2017-08-25T17:33:50Z</dcterms:created>
  <dcterms:modified xsi:type="dcterms:W3CDTF">2023-06-17T02:59:45Z</dcterms:modified>
</cp:coreProperties>
</file>