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oelichting" sheetId="1" r:id="rId3"/>
    <sheet state="visible" name="Toelichting bij update 2015" sheetId="2" r:id="rId4"/>
    <sheet state="visible" name="energie en utilities" sheetId="3" r:id="rId5"/>
    <sheet state="visible" name="chemie, kunststoffen" sheetId="4" r:id="rId6"/>
    <sheet state="visible" name="metalen" sheetId="5" r:id="rId7"/>
    <sheet state="visible" name="bouwmaterialen, verpakkingsglas" sheetId="6" r:id="rId8"/>
    <sheet state="visible" name="bio-grondstoffen" sheetId="7" r:id="rId9"/>
    <sheet state="visible" name="transport" sheetId="8" r:id="rId10"/>
    <sheet state="visible" name="productieprocessen" sheetId="9" r:id="rId11"/>
    <sheet state="visible" name="wkk"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N4">
      <text>
        <t xml:space="preserve">Deze kolom (klimaatimpact) hoeft u alleen te gebruiken als u ook gebruik maakt van de speciale klimaatimpactrapportage.
Zie ook het tabblad 'toelichting'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N4">
      <text>
        <t xml:space="preserve">Deze kolom (klimaatimpact) hoeft u alleen te gebruiken als u ook gebruik maakt van de speciale klimaatimpactrapportage.
Zie ook het tabblad 'toelichting'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N4">
      <text>
        <t xml:space="preserve">Deze kolom (klimaatimpact) hoeft u alleen te gebruiken als u ook gebruik maakt van de speciale klimaatimpactrapportage.
Zie ook het tabblad 'toelichting'</t>
      </text>
    </comment>
  </commentList>
</comments>
</file>

<file path=xl/comments4.xml><?xml version="1.0" encoding="utf-8"?>
<comments xmlns:r="http://schemas.openxmlformats.org/officeDocument/2006/relationships" xmlns="http://schemas.openxmlformats.org/spreadsheetml/2006/main">
  <authors>
    <author/>
  </authors>
  <commentList>
    <comment authorId="0" ref="N4">
      <text>
        <t xml:space="preserve">Deze kolom (klimaatimpact) hoeft u alleen te gebruiken als u ook gebruik maakt van de speciale klimaatimpactrapportage.
Zie ook het tabblad 'toelichting'</t>
      </text>
    </comment>
  </commentList>
</comments>
</file>

<file path=xl/comments5.xml><?xml version="1.0" encoding="utf-8"?>
<comments xmlns:r="http://schemas.openxmlformats.org/officeDocument/2006/relationships" xmlns="http://schemas.openxmlformats.org/spreadsheetml/2006/main">
  <authors>
    <author/>
  </authors>
  <commentList>
    <comment authorId="0" ref="N4">
      <text>
        <t xml:space="preserve">Deze kolom (klimaatimpact) hoeft u alleen te gebruiken als u ook gebruik maakt van de speciale klimaatimpactrapportage.
Zie ook het tabblad 'toelichting'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N4">
      <text>
        <t xml:space="preserve">Deze kolom (klimaatimpact) hoeft u alleen te gebruiken als u ook gebruik maakt van de speciale klimaatimpactrapportage.
Zie ook het tabblad 'toelichting'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N4">
      <text>
        <t xml:space="preserve">Deze kolom (klimaatimpact) hoeft u alleen te gebruiken als u ook gebruik maakt van de speciale klimaatimpactrapportage.
Zie ook het tabblad 'toelichting'</t>
      </text>
    </comment>
  </commentList>
</comments>
</file>

<file path=xl/sharedStrings.xml><?xml version="1.0" encoding="utf-8"?>
<sst xmlns="http://schemas.openxmlformats.org/spreadsheetml/2006/main" count="1153" uniqueCount="704">
  <si>
    <t>RVO, GER-waarden Database</t>
  </si>
  <si>
    <t>Wat is een GER-waarde?</t>
  </si>
  <si>
    <t>De GER-waarde staat voor 'Gross Energy Requirement' en is een maat voor de bruto energie-inhoud van een stof, uitgedrukt in primaire energie. Primaire energie is de energie-inhoud van energiebronnen in hun natuurlijke vorm, voordat enige technische omzetting heeft plaatsgevonden.
De GER-waarde bestaat uit twee componenten: een aandeel hernieuwbare energie en een aandeel niet-hernieuwbare energie.
Niet-hernieuwbare energie is energie die tot uitputting van bronnen leidt en daarmee tot een milieu-impact. Hernieuwbare energie is afkomstig van onuitputtelijke bronnen en leiden niet tot vervuiling omdat deze of altijd aanwezig is (wind, zon, water, geothermisch), of de calorische waarde van een hernieuwbaar gewas vertegenwoordigt.</t>
  </si>
  <si>
    <t>De GER-waarde van een materiaal, stof, energiedrager, transport, etc. bestaat altijd uit een deel niet-hernieuwbare en hernieuwbare energie. Ook elektriciteit uit duurzame bron: immers, voor de opwekking zijn (oa) machines, transport en onderhoud nodig.</t>
  </si>
  <si>
    <r>
      <rPr>
        <rFont val="Arial"/>
        <b/>
        <sz val="10.0"/>
      </rPr>
      <t>Een aantal voorbeelden van GER-waarden (primaire energie):</t>
    </r>
    <r>
      <rPr>
        <rFont val="Arial"/>
        <sz val="10.0"/>
      </rPr>
      <t xml:space="preserve">
1) De GER-waarde voor elektriciteit is de totale energie die nodig is voor de opwekking ervan. Bij het gebruik van elektriciteit, wordt deze elders opgewekt uit gas, olie of uit een hernieuwbare bron zoals wind-, water- of de zonne-energie (kinetische energie uit wind en water, en stralingsenergie uit zonlicht). Bij het opwekken en transporteren van de elektriciteit treden verliezen op. Daarnaast zijn hulpmiddelen, machinerie, onderhoud en transport nodig om de elektriciteitsopwekking mogelijk te maken.
2) De GER-waarde voor 1 kg staal is alle energie die nodig is voor de winning van het staal, productieprocessen voor omvormen, transport en gebruik van machines en fabrieken (etc).
3) De GER-waarde voor 1 kg kunststof is alle energie die nodig is voor het produceren van het kunststof uit ruwe olie, transport en gebruik van machines en fabrieken (etc), plus de calorische waarde van de kunststof, afkomstig uit olie.
4) De GER-waarde voor 1 kg hout is is alle energie die nodig is voor het produceren van het kunststof uit ruwe olie, transport en gebruik van machines (etc), plus de calorische waarde van het hout, afkomstig uit biomassa (gevormd door de zon).</t>
    </r>
  </si>
  <si>
    <t>Wat kan men met de GER-waarden?</t>
  </si>
  <si>
    <r>
      <t xml:space="preserve">De GER-waarden worden gebruikt bij het berekenen van de energiehuishouding, in het kader van het MJA3-convenant. Er kan mee worden berekend of doorgevoerde maatregelen hebben geleid tot energiebesparing.
Door het vergelijken van de nieuwe situatie met een referentiesituatie, wordt duidelijk wat de gevolgen zijn voor primair energiegebruik.
</t>
    </r>
    <r>
      <rPr>
        <rFont val="Arial"/>
        <b/>
        <sz val="10.0"/>
      </rPr>
      <t>Een eenvoudig voorbeeld (zie tabel hieronder):</t>
    </r>
    <r>
      <rPr>
        <rFont val="Arial"/>
        <sz val="10.0"/>
      </rPr>
      <t xml:space="preserve">
In het geval dat, bijvoorbeeld in een product, 50 kg naaldhout in plaats van 30 kg staal wordt gebruikt, stijgt de primaire energiebehoefte: voor 50 kg hout is meer primaire energie benodigd dan voor 30 kg staal. Echter, een groot deel hiervan is afkomstig van de calorische waarde van het hout, die is inbegrepen in de GER-waarde. Daardoor zien we een grote verschuiving van niet-hernieuwbare energie naar hernieuwbare energie. Voor de nieuwe situatie is een stuk minder niet-hernieuwbare energie nodig.
Voor het MJA is het interessant om zowel het verschil in de totale GER-waarde te presenteren (omdat dit een maat is voor energiebesparing), als het verschil in niet-hernieuwbare energie (omdat dit een maat is voor vervuiling).</t>
    </r>
  </si>
  <si>
    <r>
      <t>Wat kan met met de klimaatimpactwaarden (kg CO</t>
    </r>
    <r>
      <rPr>
        <rFont val="Arial"/>
        <b/>
        <sz val="10.0"/>
        <vertAlign val="subscript"/>
      </rPr>
      <t>2</t>
    </r>
    <r>
      <rPr>
        <rFont val="Arial"/>
        <b/>
        <sz val="10.0"/>
      </rPr>
      <t>-eq.)?</t>
    </r>
  </si>
  <si>
    <r>
      <t>Nieuw: materiaalsubstitutie die wel CO</t>
    </r>
    <r>
      <rPr>
        <rFont val="Arial"/>
        <sz val="10.0"/>
        <vertAlign val="subscript"/>
      </rPr>
      <t>2</t>
    </r>
    <r>
      <rPr>
        <rFont val="Arial"/>
        <sz val="10.0"/>
      </rPr>
      <t xml:space="preserve"> maar geen energie bespaart
In het Nationaal Energieakkoord is afgesproken dat wordt onderzocht of vervanging van fossiele materialen door biobased materialen en de inzet van gerecycled materiaal onderdeel kunnen uitmaken van de energieconvenanten. De convenantpartners hebben daarop geconcludeerd dat het meerwaarde heeft bedrijven de optie te bieden materiaalsubstitutiemaatregelen te rapporteren die geen energie besparen, maar wel een CO</t>
    </r>
    <r>
      <rPr>
        <rFont val="Arial"/>
        <sz val="10.0"/>
        <vertAlign val="subscript"/>
      </rPr>
      <t>2</t>
    </r>
    <r>
      <rPr>
        <rFont val="Arial"/>
        <sz val="10.0"/>
      </rPr>
      <t>-emissiereductie bewerkstelligen.
Dit type maatregelen kunnen in het komende EEP opgenomen worden onder de subcategorie ‘materiaalsubstitutie’. De bijbehorende CO</t>
    </r>
    <r>
      <rPr>
        <rFont val="Arial"/>
        <sz val="10.0"/>
        <vertAlign val="subscript"/>
      </rPr>
      <t>2</t>
    </r>
    <r>
      <rPr>
        <rFont val="Arial"/>
        <sz val="10.0"/>
      </rPr>
      <t>-emissiereductie zal niet meetellen bij de voorgenomen besparing van het bedrijf. De CO</t>
    </r>
    <r>
      <rPr>
        <rFont val="Arial"/>
        <sz val="10.0"/>
        <vertAlign val="subscript"/>
      </rPr>
      <t>2</t>
    </r>
    <r>
      <rPr>
        <rFont val="Arial"/>
        <sz val="10.0"/>
      </rPr>
      <t>-emissiereductie zullen bedrijven ook zelf moeten berekenen. Voor het berekenen is er een Handleiding CO</t>
    </r>
    <r>
      <rPr>
        <rFont val="Arial"/>
        <sz val="10.0"/>
        <vertAlign val="subscript"/>
      </rPr>
      <t>2</t>
    </r>
    <r>
      <rPr>
        <rFont val="Arial"/>
        <sz val="10.0"/>
      </rPr>
      <t>-waarden voor biobased grondstoffen volgens MJA3/MEE-methodiek  (1) opgesteld met rekenvoorbeelden.
Daarnaast zijn er spreadsheets biobased grondstof ketens (2) ontwikkeld om de gebruikers van biomassa en afgeleide chemicaliën als grondstof kennis te maken met de biobased grondstofketens en de daarin optredende broeikasgasemissies.
Tevens zijn de GER-waarden (3) voor biobased grondstoffen aangevuld met CO</t>
    </r>
    <r>
      <rPr>
        <rFont val="Arial"/>
        <sz val="10.0"/>
        <vertAlign val="subscript"/>
      </rPr>
      <t>2</t>
    </r>
    <r>
      <rPr>
        <rFont val="Arial"/>
        <sz val="10.0"/>
      </rPr>
      <t>-waarden. 
Indien er vragen zijn over het bepalen van CO</t>
    </r>
    <r>
      <rPr>
        <rFont val="Arial"/>
        <sz val="10.0"/>
        <vertAlign val="subscript"/>
      </rPr>
      <t>2</t>
    </r>
    <r>
      <rPr>
        <rFont val="Arial"/>
        <sz val="10.0"/>
      </rPr>
      <t xml:space="preserve">-waarden voor biobased grondstoffen kan contact opgenomen worden met de helpdesk van RVO of de relatiebeheerder van http://www.rvo.nl/
</t>
    </r>
  </si>
  <si>
    <t>Hyperlinks</t>
  </si>
  <si>
    <t>GER-waarden energiedragers en diversen</t>
  </si>
  <si>
    <t>Toelichting bij update 2015</t>
  </si>
  <si>
    <t>1. Handleiding CO2-waarden</t>
  </si>
  <si>
    <t>2. Spreadsheets voor CO2-emissie biobased grondstofketens</t>
  </si>
  <si>
    <t>3. GER-waardenmethodiek</t>
  </si>
  <si>
    <t>Opzet van dit document</t>
  </si>
  <si>
    <r>
      <t xml:space="preserve">Het document bevat GER-waarden, geordend per thema. Elk tabblad bevat de volgende informatie:
- De totale GER-waarde (kolom E)
- Deze GER-waarde uitgesplitst in zijn niet-hernieuwbare en hernieuwbare component (kolommen F en G)
- Deze GER-waarde uitgesplitst in de zes verschillende energie-componenten (kolommen H t/m M: deze zijn verborgen en kunnen zichtbaar gemaakt worden door op het plusteken boven kolom N te klikken)
</t>
    </r>
    <r>
      <rPr>
        <rFont val="Arial"/>
        <b/>
        <sz val="10.0"/>
      </rPr>
      <t xml:space="preserve">Kleuraanduiding
</t>
    </r>
    <r>
      <rPr>
        <rFont val="Arial"/>
        <sz val="10.0"/>
      </rPr>
      <t xml:space="preserve">Lichtblauw: een afwijkende bron, anders dan Ecoinvent 3, is gehanteerd
Donkerblauw: De GER-waarde is meer dan 30% gewijzigd tov voor de update. Een verklaring voor deze afwijking is gegeven in het opmerkingenveld bij het proces zelf.
</t>
    </r>
  </si>
  <si>
    <t>Inleiding</t>
  </si>
  <si>
    <t>Omschrijving</t>
  </si>
  <si>
    <t>Gebaseerd op Ecoinvent-proces</t>
  </si>
  <si>
    <t>Eenheid</t>
  </si>
  <si>
    <t>Totale GER-waarde (MJ)</t>
  </si>
  <si>
    <t>Aandeel niet-hernieuwbaar (MJ)</t>
  </si>
  <si>
    <t>Aandeel hernieuwbaar (MJ)</t>
  </si>
  <si>
    <t>Aandeel niet-hernieuwbaar: fossiel (MJ)</t>
  </si>
  <si>
    <t>Aandeel niet-hernieuwbaar: nucleair (MJ)</t>
  </si>
  <si>
    <t>Aandeel niet-hernieuwbaar: biotisch (MJ)</t>
  </si>
  <si>
    <t>Aandeel hernieuwbaar: biomassa (MJ)</t>
  </si>
  <si>
    <t>Aandeel hernieuwbaar: zon, wind, geothermisch (MJ)</t>
  </si>
  <si>
    <t>Aandeel hernieuwbaar: water (MJ)</t>
  </si>
  <si>
    <r>
      <t>Klimaatimpact (kg CO</t>
    </r>
    <r>
      <rPr>
        <rFont val="Trebuchet MS"/>
        <b/>
        <sz val="8.0"/>
        <vertAlign val="subscript"/>
      </rPr>
      <t>2</t>
    </r>
    <r>
      <rPr>
        <rFont val="Trebuchet MS"/>
        <b/>
        <sz val="8.0"/>
      </rPr>
      <t>-eq.)</t>
    </r>
  </si>
  <si>
    <t>Opmerking</t>
  </si>
  <si>
    <t>Fossiele energie</t>
  </si>
  <si>
    <t>Benzine</t>
  </si>
  <si>
    <t>Petrol, low-sulfur {Europe without Switzerland}| market for</t>
  </si>
  <si>
    <t>liter</t>
  </si>
  <si>
    <t>Steenkool</t>
  </si>
  <si>
    <t>Hard coal briquettes {RER}| production</t>
  </si>
  <si>
    <t>kg</t>
  </si>
  <si>
    <t>Er is geen geüpdatete kaart van steenkool uit Nederland, maar wel van steenkoolbriketten uit Europa, deze kaart wordt nu aangehouden.</t>
  </si>
  <si>
    <t>MJ</t>
  </si>
  <si>
    <t>Diesel</t>
  </si>
  <si>
    <t>Diesel, low-sulfur {Europe without Switzerland}| market for</t>
  </si>
  <si>
    <t>Electriciteit (Duitse mix)</t>
  </si>
  <si>
    <t>Electricity, low voltage {DE}| market for</t>
  </si>
  <si>
    <t>kWh</t>
  </si>
  <si>
    <t>opmerking 1 kWhe = 3,6 MJ</t>
  </si>
  <si>
    <t>Electriciteit (NL mix)</t>
  </si>
  <si>
    <t>Electricity, low voltage {NL}| market for</t>
  </si>
  <si>
    <t>Electriciteit (Franse mix)</t>
  </si>
  <si>
    <t>Electricity, low voltage {FR}| market for</t>
  </si>
  <si>
    <t>GER-waarden chemicaliën en kunststoffen</t>
  </si>
  <si>
    <t>LPG</t>
  </si>
  <si>
    <t>Liquefied petroleum gas {CH}| market for</t>
  </si>
  <si>
    <t>Aardgas</t>
  </si>
  <si>
    <t>Natural gas, high pressure {NL}| market for</t>
  </si>
  <si>
    <t>m3</t>
  </si>
  <si>
    <t>Olie</t>
  </si>
  <si>
    <t>Light fuel oil {Europe without Switzerland}| market for</t>
  </si>
  <si>
    <t>Petroleum</t>
  </si>
  <si>
    <t>Kerosene {Europe without Switzerland}| market for</t>
  </si>
  <si>
    <t>Zware Stookolie</t>
  </si>
  <si>
    <t>Heavy fuel oil {Europe without Switzerland}| market for</t>
  </si>
  <si>
    <t>Hernieuwbare energie</t>
  </si>
  <si>
    <t>Zonne-energie: multi-Si PV-cellen op hellend dak</t>
  </si>
  <si>
    <t>Electricity, low voltage {NL}| electricity production, photovoltaic, 3kWp slanted-roof installation, multi-Si, panel, mounted</t>
  </si>
  <si>
    <r>
      <t>Klimaatimpact (kg CO</t>
    </r>
    <r>
      <rPr>
        <rFont val="Trebuchet MS"/>
        <b/>
        <sz val="8.0"/>
        <vertAlign val="subscript"/>
      </rPr>
      <t>2</t>
    </r>
    <r>
      <rPr>
        <rFont val="Trebuchet MS"/>
        <b/>
        <sz val="8.0"/>
      </rPr>
      <t>-eq.)</t>
    </r>
  </si>
  <si>
    <t>Chemicaliën</t>
  </si>
  <si>
    <t>Aceton</t>
  </si>
  <si>
    <t>Acetone, liquid {RER}| production</t>
  </si>
  <si>
    <t>Acetone, liquid {RER}| oxidation of butane</t>
  </si>
  <si>
    <t>Aceton cyanohydrine</t>
  </si>
  <si>
    <t>Acetone cyanohydrin {RER}| production</t>
  </si>
  <si>
    <t>Acetonitril (ACN)</t>
  </si>
  <si>
    <t>Acetonitrile {RER}| Sohio process</t>
  </si>
  <si>
    <t>De hogere GER-waarde in het nieuwe proces zijn toe te schrijven aan een andere allocatie. Voorheen was de allocatie op basis van gewicht, terwijl deze in de nieuwe database op basis van economische waarde is.</t>
  </si>
  <si>
    <t>Acrylonitril</t>
  </si>
  <si>
    <t>Acrylonitrile {RER}| Sohio process</t>
  </si>
  <si>
    <t>Aluminiumhydroxide (Al(OH)3)</t>
  </si>
  <si>
    <t>Aluminium hydroxide, at plant/RER</t>
  </si>
  <si>
    <t>Vernieuwde proces is niet Europees maar globaal, daarom is er voor gekozen het oude proces te behouden, omdat deze meer van toepassing is op de lokale situatie.</t>
  </si>
  <si>
    <t>Ammoniak</t>
  </si>
  <si>
    <t>Ammonia, liquid {RER}| ammonia production, steam reforming, liquid</t>
  </si>
  <si>
    <t>Argon (vloeibaar)</t>
  </si>
  <si>
    <t>Argon, liquid {RER}| production</t>
  </si>
  <si>
    <t>Het proces uit EI 2 bevatte een fout, daarom zijn de GER-waarden van het nieuwe proces drastisch verhoogd.</t>
  </si>
  <si>
    <t>Benzeen</t>
  </si>
  <si>
    <t>Benzene {RER}| production</t>
  </si>
  <si>
    <t>Bitumen (adhesive compound, cold)</t>
  </si>
  <si>
    <t>Bitumen adhesive compound, cold {RER}| production</t>
  </si>
  <si>
    <t>Voorheen was er een algemene kaart voor bitumen, dit was de warmbewerkte bitumen. In de update zijn er twee processen: koudbewerkt en warmbewerkt. De koudbewerkte variant is toegevoegd.</t>
  </si>
  <si>
    <t>Bitumen (adhesive compound, hot)</t>
  </si>
  <si>
    <t>Bitumen adhesive compound, hot {RER}| production</t>
  </si>
  <si>
    <t>Butadieen</t>
  </si>
  <si>
    <t>Butadiene {RER}| production</t>
  </si>
  <si>
    <t>Butenen (mix)</t>
  </si>
  <si>
    <t>Butene, mixed {RER}| production</t>
  </si>
  <si>
    <t>Butylacrylaat</t>
  </si>
  <si>
    <t>Butyl acrylate {RER}| production</t>
  </si>
  <si>
    <t>Chloor (Cl2)</t>
  </si>
  <si>
    <t>Chlorine, liquid {GLO}| market for</t>
  </si>
  <si>
    <t>Demi-water, gezuiverd water</t>
  </si>
  <si>
    <t>Water, ultrapure {CA-QC}| production</t>
  </si>
  <si>
    <t>Het vernieuwde proces is specifieker, waardoor verschil in GER-waarden met oude versie GER-waardenlijst kan worden verklaard.</t>
  </si>
  <si>
    <t>Epichloorhydrine</t>
  </si>
  <si>
    <t>Epichlorohydrin {RER}| production from allyl chloride</t>
  </si>
  <si>
    <t>Epoxy (hars)</t>
  </si>
  <si>
    <t>Epoxy resin, liquid {RER}| production</t>
  </si>
  <si>
    <t>Ethyleen</t>
  </si>
  <si>
    <t>Ethylene, average {RER}| production</t>
  </si>
  <si>
    <t>Glycerol</t>
  </si>
  <si>
    <t>Glycerine {RER}| production, from epichlorohydrin</t>
  </si>
  <si>
    <t>Glycerine {Europe without Switzerland}| esterification of rape oil</t>
  </si>
  <si>
    <t>De vernieuwde kaart maakt gebruik van globale processen, terwijl de oudere kaart gebruik maakte van in Europa geproduceerde stoffen. Hiermee kan het verschil in GER-waarden worden verklaard.</t>
  </si>
  <si>
    <t>Grafiet (vast smeermiddel)</t>
  </si>
  <si>
    <t>Graphite {RER}| production</t>
  </si>
  <si>
    <t>Kaliumhydroxide (KOH)</t>
  </si>
  <si>
    <t>Potassium hydroxide {RER}| production</t>
  </si>
  <si>
    <t>MDI (difenylmethaan-diisocyanaat)</t>
  </si>
  <si>
    <t>Methylene diphenyl diisocyanate {RER}| production</t>
  </si>
  <si>
    <t>Deze GER-waardenlijst is grotendeels geüpdatet met de waarden uit EcoInvent 3, waar in de vorige versie gebruik werd gemaakt van Ecoinvent 2.2.</t>
  </si>
  <si>
    <t>zie onder</t>
  </si>
  <si>
    <t>Methanol</t>
  </si>
  <si>
    <t>Methanol {GLO}| production</t>
  </si>
  <si>
    <t>MMA (methyl metacrylaat)</t>
  </si>
  <si>
    <t>Methyl methacrylate {RER}| production</t>
  </si>
  <si>
    <t>Monochlorobenzeen</t>
  </si>
  <si>
    <t>Monochlorobenzene {RER}| benzene chlorination</t>
  </si>
  <si>
    <t>Nafta</t>
  </si>
  <si>
    <t>Naphtha {RER}| market for</t>
  </si>
  <si>
    <t>Zonne-energie: single-Si PV-cellen op hellend dak</t>
  </si>
  <si>
    <t>Electricity, low voltage {NL}| electricity production, photovoltaic, 3kWp slanted-roof installation, single-Si, panel, mounted</t>
  </si>
  <si>
    <t>Natronloog (100% NaOH)</t>
  </si>
  <si>
    <t>Sodium hydroxide, without water, in 50% solution state {RER}| chlor-alkali electrolysis, membrane cell</t>
  </si>
  <si>
    <t>Sodium hydroxide, without water, in 50% solution state {RER}| chlor-alkali electrolysis, mercury cell</t>
  </si>
  <si>
    <t>Sodium hydroxide, without water, in 50% solution state {RER}| chlor-alkali electrolysis, diaphragm cell</t>
  </si>
  <si>
    <t>Polyacrylamide homopolymeer, nonionisch, poeder, 99% zuiver</t>
  </si>
  <si>
    <t>Eigen berekening voor Stowa-rapport, 'GER-waarden en milieu-impactscores productie van hulpstoffen in de waterketen'. Rapportage te downloaden via:
http://www.ce.nl/index.php?go=home.showPublicatie&amp;id=1227</t>
  </si>
  <si>
    <t>GER-waarde berekend in STOWA, 2012. Voor achtergronden, zie: STOWA 2012-06 'GER-waarden en milieu-impactscores productie van hulpstoffen in de waterketen'; CE Delft en Mirabella Mulder Waste Water Management, 2012</t>
  </si>
  <si>
    <t>Polyacrylamide, anionisch, poeder 99% zuiver</t>
  </si>
  <si>
    <t>Zonne-energie: PV-cellen op open grondoppervlak</t>
  </si>
  <si>
    <t>Electricity, low voltage {NL}| electricity production, photovoltaic, 570kWp open ground installation, multi-Si</t>
  </si>
  <si>
    <t>Polyacrylamide, anionisch, vloeibaar, emulsie 50%</t>
  </si>
  <si>
    <t>Windenergie op zee (1-3 MW turbine)</t>
  </si>
  <si>
    <t>Electricity, high voltage {NL}| electricity production, wind, 1-3MW turbine, offshore</t>
  </si>
  <si>
    <t>Polyacrylamide, kationisch, poeder 99% zuiver</t>
  </si>
  <si>
    <t>Windenergie op land (&lt;1 MW turbine)</t>
  </si>
  <si>
    <t>Electricity, high voltage {NL}| electricity production, wind, &lt;1MW turbine, onshore</t>
  </si>
  <si>
    <t xml:space="preserve">Polyacrylamide, kationisch, vloeibaar, emulsie 50% </t>
  </si>
  <si>
    <t>Windenergie op land (1-3 MW turbine)</t>
  </si>
  <si>
    <t>Electricity, high voltage {NL}| electricity production, wind, 1-3MW turbine, onshore</t>
  </si>
  <si>
    <t>Polyisocyanaat (PIR)</t>
  </si>
  <si>
    <t>Niet in Ecoinvent database. Zie opmerking.</t>
  </si>
  <si>
    <t>Gemodelleerd met behulp van gegevens uit de studie PIMA, 2011 'Life Cycle Assessment of
Polyiso Insulation' en het Ecoinvent proces 'Polyurethane, flexible foam, at plant/RER U'. Aangepast: energieverbruik voor productie en verhoudingen grondstoffen (MDI, polyolen, pentaan)</t>
  </si>
  <si>
    <t>Windenergie op land (&gt;3 MW turbine)</t>
  </si>
  <si>
    <t>Electricity, high voltage {NL}| electricity production, wind, &gt;3MW turbine, onshore</t>
  </si>
  <si>
    <t>Polyvinylacetaat (PVAc)</t>
  </si>
  <si>
    <t>Elektriciteit uit biogas, verbrand in microgasturbine, 100 kWe</t>
  </si>
  <si>
    <t>Electricity, low voltage {CH}| treatment of biogas, burned in micro gas turbine 100kWe</t>
  </si>
  <si>
    <t>Elektriciteit uit biogas, verbrand in polymeer electrolyt membraan brandstofcel, 2 kWe</t>
  </si>
  <si>
    <t>Electricity, low voltage {CH}| treatment of biogas, burned in polymer electrolyte membrane fuel cell 2kWe, future</t>
  </si>
  <si>
    <t>Op basis van het Ecoinventproces voor vinylacetaat, met energie voor het polymerisatieproces</t>
  </si>
  <si>
    <t>Stikstof (vloeibaar)</t>
  </si>
  <si>
    <t>Nitrogen, liquid {RER}| market for</t>
  </si>
  <si>
    <t>Elektriciteit uit biogas,verbrand in vast oxide brandstofcel, 125 kWe</t>
  </si>
  <si>
    <t>Electricity, low voltage {CH}| treatment of biogas, burned in solid oxide fuel cell 125kWe, future</t>
  </si>
  <si>
    <t>Elektriciteit uit biogas,verbrand in vast oxide brandstofcel, met microgasturbine, 180kWe</t>
  </si>
  <si>
    <t>Styreen</t>
  </si>
  <si>
    <t>Styrene {RER}| production</t>
  </si>
  <si>
    <t>Electricity, low voltage {CH}| treatment of biogas, burned in solid oxide fuel cell, with micro gas turbine, 180kWe, future</t>
  </si>
  <si>
    <t>Elektriciteit opgewekt met de verbranding van biomassa in AVI</t>
  </si>
  <si>
    <t>Electricity, biowaste, at waste incineration plant, allocation price/CH</t>
  </si>
  <si>
    <t>TDI (Tolueen-diisocyanaat)</t>
  </si>
  <si>
    <t>Toluene diisocyanate {RER}| production</t>
  </si>
  <si>
    <t>Tolueen</t>
  </si>
  <si>
    <t>Toluene, liquid {RER}| production</t>
  </si>
  <si>
    <t>Het proces is niet geüpdatet in Ecoinvent 3, alleen een globale kaart is toegevoegd, die minder goed de situatie in Europa weergeeft. Daarom wordt de oude kaart aangehouden.</t>
  </si>
  <si>
    <t>NL mix groene stroom</t>
  </si>
  <si>
    <t>Vinyl chloride monomeer</t>
  </si>
  <si>
    <t>Vinyl chloride {RER}| production</t>
  </si>
  <si>
    <t>Gebaseerd op de stroometikettering 2013</t>
  </si>
  <si>
    <t>Vinylacetaat monomeer (VAM)</t>
  </si>
  <si>
    <t>Vinyl acetate {RER}| production</t>
  </si>
  <si>
    <t>Waterstof</t>
  </si>
  <si>
    <t>Hydrogen, liquid {RER}| hydrogen cracking, APME</t>
  </si>
  <si>
    <t>Waterstofcyanide</t>
  </si>
  <si>
    <t>Hydrogen cyanide {RER}| Sohio process</t>
  </si>
  <si>
    <t>Waterstofperoxide (100% H2O2)</t>
  </si>
  <si>
    <t>Hydrogen peroxide, without water, in 50% solution state {RER}| hydrogen peroxide production, product in 50% solution state</t>
  </si>
  <si>
    <t>GER-waarde geldt voor de oplossing. De GER-waarde van water is vrijwel 0, dus voor 100% pure stof moet de GER-waarde worden verdubbeld.</t>
  </si>
  <si>
    <t>Zoutzuur (HCl)</t>
  </si>
  <si>
    <t>Hydrochloric acid, without water, in 30% solution state {RER}| benzene chlorination</t>
  </si>
  <si>
    <t>Beschrijving Ecoinvent: The multioutput-process "benzene chlorination"  delivers the co-products monochlorobenzene, o-dichlorobenzene, p-dichlorobenzene, and hydrochloric acid. The allocation is based on mass balance</t>
  </si>
  <si>
    <t>Hydrochloric acid, without water, in 30% solution state {RER}| allyl chloride production, reaction of propylene and chlorine</t>
  </si>
  <si>
    <t>Beschrijving Ecoinvent: Multi-output process that produces three outputs from the reaction of propylene with chlorine: allyl chloride, hydrochloric acid (36wt%) and 1,3-dichloropropene. (CE Delft: niet aangegeven welke allocatie is toegepast)</t>
  </si>
  <si>
    <t>Hydrochloric acid, without water, in 30% solution state {RER}| Mannheim process</t>
  </si>
  <si>
    <t/>
  </si>
  <si>
    <t>Beschrijving Ecoinvent: The multioutput process "sodium sulphate production, Mannheim process, at plant" delivers the co-products sodium sulphate, Mannheim process, at plant" and hydrochloric acid, Mannheim process, at plant". An allocation to the two products is done by using the price for the raw materials</t>
  </si>
  <si>
    <t>Hydrochloric acid, without water, in 30% solution state {RER}| hydrochloric acid production, from the reaction of hydrogen with chlorine</t>
  </si>
  <si>
    <t>Grijze stroom</t>
  </si>
  <si>
    <t>Niet op basis van Ecoinvent</t>
  </si>
  <si>
    <t>Beschrijving Ecoinvent: HCl is generated from combustion of chlorine with hydrogen</t>
  </si>
  <si>
    <t>Zoutzuur (gemiddelde verwerking)</t>
  </si>
  <si>
    <t>Hydrochloric acid, without water, in 30% solution state {RER}| market for</t>
  </si>
  <si>
    <t>Zuurstof (vloeibaar)</t>
  </si>
  <si>
    <t>Oxygen, liquid {RER}| market for</t>
  </si>
  <si>
    <t>Zwavelzuur (H2SO4)</t>
  </si>
  <si>
    <t>Sulfuric acid {RER}| production</t>
  </si>
  <si>
    <t>Kunststoffen</t>
  </si>
  <si>
    <t>HDPE granulaat</t>
  </si>
  <si>
    <t>Polyethylene, high density, granulate {RER}| production</t>
  </si>
  <si>
    <t>LDPE granulaat</t>
  </si>
  <si>
    <t>Polyethylene, low density, granulate {RER}| production</t>
  </si>
  <si>
    <t>LLDPE granulaat</t>
  </si>
  <si>
    <t>Polyethylene, linear low density, granulate {RER}| production</t>
  </si>
  <si>
    <t>Geëxtrudeerd HDPE (pijp)</t>
  </si>
  <si>
    <t>Opgebouwd uit Ecoinventprocessen HDPE en buisextrusie</t>
  </si>
  <si>
    <t>Geëxtrudeerd LDPE (folie)</t>
  </si>
  <si>
    <t>Opgebouwd uit Ecoinventprocessen LDPE en extrusie (folie)</t>
  </si>
  <si>
    <t>Geëxtrudeerd LLDPE (folie)</t>
  </si>
  <si>
    <t>Opgebouwd uit Ecoinventprocessen LLDPE en extrusie (folie)</t>
  </si>
  <si>
    <t>HDPE-schuim</t>
  </si>
  <si>
    <t>Opgebouwd uit Ecoinventprocessen HDPE en foam, expanding</t>
  </si>
  <si>
    <t>LDPE-schuim</t>
  </si>
  <si>
    <t>Opgebouwd uit Ecoinventprocessen LDPE en foam, expanding</t>
  </si>
  <si>
    <t>PMMA</t>
  </si>
  <si>
    <t>Polymethyl methacrylate, beads {RER}| production</t>
  </si>
  <si>
    <t>Polymethyl methacrylate, sheet {RER}| production</t>
  </si>
  <si>
    <t>PP, granulaat</t>
  </si>
  <si>
    <t>Polypropylene, granulate {RER}| production</t>
  </si>
  <si>
    <t>PS, algemeen gebruik</t>
  </si>
  <si>
    <t>Polystyrene, general purpose {RER}| production</t>
  </si>
  <si>
    <t>PS, hoge impact</t>
  </si>
  <si>
    <t>Polystyrene, high impact {RER}| production</t>
  </si>
  <si>
    <t>PS, uitzetbaar</t>
  </si>
  <si>
    <t>Polystyrene, expandable {RER}| production</t>
  </si>
  <si>
    <t>PS, geëxpandeerd product</t>
  </si>
  <si>
    <t>Polystyrene foam slab {RER}| production</t>
  </si>
  <si>
    <t>PS, geëxtrudeerd</t>
  </si>
  <si>
    <t>Polystyrene, extruded {RER}| polystyrene production, extruded, CO2 blown</t>
  </si>
  <si>
    <t>Polystyrene, extruded {RER}| polystyrene production, extruded, HFC-134a blown</t>
  </si>
  <si>
    <t>Polystyrene, extruded {RER}| polystyrene production, extruded, HFC-152a blown</t>
  </si>
  <si>
    <t>PVC</t>
  </si>
  <si>
    <t>Polyvinylchloride, suspension polymerised {RER}| polyvinylchloride production, suspension polymerisation</t>
  </si>
  <si>
    <t>PA 6</t>
  </si>
  <si>
    <t>Nylon 6 {RER}| production</t>
  </si>
  <si>
    <t>PA 66</t>
  </si>
  <si>
    <t>Nylon 6-6 {RER}| production</t>
  </si>
  <si>
    <t xml:space="preserve">De reden hiervoor is dat productieprocessen veranderen in de loop van de tijd, omdat ze bijvoorbeeld efficiënter worden. Dit brengt een verandering in milieuimpact met zich mee, en zo ook een verandering in GER-waarden. </t>
  </si>
  <si>
    <t>PB</t>
  </si>
  <si>
    <t>Polybutadiene {RER}| production</t>
  </si>
  <si>
    <t>PC</t>
  </si>
  <si>
    <t>Polycarbonate {RER}| production</t>
  </si>
  <si>
    <t>PET (amorf)</t>
  </si>
  <si>
    <t>Polyethylene terephthalate, granulate, amorphous {RER}| production</t>
  </si>
  <si>
    <t>Voor de klimaatimpact wordt aangesloten bij het nationale initiatief:</t>
  </si>
  <si>
    <t>PET (fleskwaliteit)</t>
  </si>
  <si>
    <t>Polyethylene terephthalate, granulate, bottle grade {RER}| production</t>
  </si>
  <si>
    <t>SAN</t>
  </si>
  <si>
    <t>Styrene-acrylonitrile copolymer {RER}| production</t>
  </si>
  <si>
    <t>Stroom (onbekend)</t>
  </si>
  <si>
    <t>Elektriciteit uit wind, zon en waterkracht</t>
  </si>
  <si>
    <t>PUR (flexibel schuim)</t>
  </si>
  <si>
    <t>Polyurethane, flexible foam {RER}| production</t>
  </si>
  <si>
    <t>http://co2emissiefactoren.nl/lijst-emissiefactoren/#elektriciteit</t>
  </si>
  <si>
    <t>PUR (hard schuim)</t>
  </si>
  <si>
    <t>Polyurethane, rigid foam {RER}| production</t>
  </si>
  <si>
    <t>Elektriciteit uit biomassa</t>
  </si>
  <si>
    <t>Epoxy</t>
  </si>
  <si>
    <t>MF</t>
  </si>
  <si>
    <t>Melamine formaldehyde resin {RER}| production</t>
  </si>
  <si>
    <t>PF</t>
  </si>
  <si>
    <t>Phenolic resin {RER}| production</t>
  </si>
  <si>
    <t>UF</t>
  </si>
  <si>
    <t>Urea formaldehyde resin {RER}| production</t>
  </si>
  <si>
    <t>ABS</t>
  </si>
  <si>
    <t>Acrylonitrile-butadiene-styrene copolymer {RER}| production</t>
  </si>
  <si>
    <t>PMMA plaatmateriaal</t>
  </si>
  <si>
    <t>Polyolen</t>
  </si>
  <si>
    <t>Polyol {RER}| production</t>
  </si>
  <si>
    <t>Toelichting op de waarden hernieuwbare energie</t>
  </si>
  <si>
    <t xml:space="preserve">Voor het opwekken van 1 MJ via zonne/wind/water-energie (dus 1 MJ in het stopcontact), is 1,5 MJ primaire energie nodig. 1 MJ zonne-energie, plus transportverliezen en plus (bijv fossiele) energie voor het maken van de panelen, transport en onderhoud. </t>
  </si>
  <si>
    <t>Propyleen</t>
  </si>
  <si>
    <t>Propylene {RER}| production</t>
  </si>
  <si>
    <r>
      <t>Voor elektriciteit uit biomassa wordt uitgegaan van vergisting of verbranding van biomassa-</t>
    </r>
    <r>
      <rPr>
        <rFont val="Trebuchet MS"/>
        <b/>
        <i/>
        <sz val="8.0"/>
      </rPr>
      <t>reststromen</t>
    </r>
    <r>
      <rPr>
        <rFont val="Trebuchet MS"/>
        <sz val="8.0"/>
      </rPr>
      <t>. Hierbij wordt de calorische waarde van de biomassa niet toegerekend aan het biogas, omdat het van een restproduct afkomstig is. Dit verklaart de GER-waarde van minder dan 1 MJ. Alleen inbegrepen zijn alle processen die nodig zijn om de elektriciteit op te wekken. Bij verbranding zijn dat alle hulpstoffen en toevoegingen (brandstof) in de afvalverbrandingsinstallatie, gebruik van de installatie transport ed.</t>
    </r>
  </si>
  <si>
    <t>Xyleen</t>
  </si>
  <si>
    <t>Xylene {RER}| production</t>
  </si>
  <si>
    <t>Polyester vezel</t>
  </si>
  <si>
    <t>Diversen</t>
  </si>
  <si>
    <t>Opgebouwd uit Ecoinventprocessen PET en extrusie</t>
  </si>
  <si>
    <t>Nylon vezel</t>
  </si>
  <si>
    <t xml:space="preserve">Daarnaast komt er geregeld meer informatie over processen beschikbaar, waardoor de milieuimpact van materialen en processen beter kan worden berekend. </t>
  </si>
  <si>
    <t xml:space="preserve">Het streven is dat de GER-waardenlijst zo goed mogelijk de huidige situatie weergeeft en daarom wordt de lijst geüpdatet in het geval er nieuwere gegevens beschikbaar zijn. </t>
  </si>
  <si>
    <t>Opgebouwd uit Ecoinventprocessen Nylon 6, nylon 6.6 en extrusie</t>
  </si>
  <si>
    <t>Wanneer gebruikt u deze nieuwe GER-waardenlijst?</t>
  </si>
  <si>
    <t>Bij het kwantificeren van nieuwe maatregelen gebruikt u deze versie van de GER-waardenlijst.  U blijft de vorige versie van de GER-waardenlijst gebruiken voor berekeningen van maatregelen die al van kracht zijn en eerder zijn berekend met GER-waarden.</t>
  </si>
  <si>
    <t>In dit blad wordt toegelicht:</t>
  </si>
  <si>
    <t>1.</t>
  </si>
  <si>
    <t>Welke processen wel en niet zijn geüpdatet</t>
  </si>
  <si>
    <t>2.</t>
  </si>
  <si>
    <t>Welke processen nieuw zijn toegevoegd of zijn verwijderd ten opzichte van de eerdere versie</t>
  </si>
  <si>
    <t>3.</t>
  </si>
  <si>
    <t>Wat de oorzaak is van een veel hogere of lagere GER-waarde ten opzichte van de eerdere versie</t>
  </si>
  <si>
    <t>Bij grote veranderingen in GER-waarde hebben we onderzocht wat hiervan de oorzaak is. In veel gevallen is dit een 'verglobalisering' van het proces. Dit houdt in:</t>
  </si>
  <si>
    <t>-</t>
  </si>
  <si>
    <t>Dat er in EcoInvent 3 (EI3) getracht is een globaal productieproces te creeëren i.p.v. een Europees of lokaal proces.</t>
  </si>
  <si>
    <t>Dat er een wijziging heeft plaatsgevonden van het gebruik van de elektriciteitsmix om een materiaal te produceren. In EcoInvent 2.2 (EI2.2) werd veel gebruik gemaakt van Europese mixen, terwijl in de update in een aantal gevallen de Europese mix is vervangen door een globale mix.</t>
  </si>
  <si>
    <t>Dat EI3 ook voor het brandstofgebruik (bijv. gas voor warmte) differentieert naar een mix aan landen over de hele wereld.</t>
  </si>
  <si>
    <t>Kleuraanduiding:</t>
  </si>
  <si>
    <t>Wanneer een cel met GER-waarde deze kleur heeft, betekent dit dat de gebruikte bron een andere is dan EcoInvent 3</t>
  </si>
  <si>
    <t>Wanneer een cel met GER-waarde deze kleur heeft, betekent dit dat de GER-waarde minstens 30% afwijkt ten opzicht van de GER-waarde uit de vorige GER-waardenlijst. Een verklaring voor deze afwijking is gegeven in het opmerkingenveld bij het proces zelf.</t>
  </si>
  <si>
    <t>Disclaimer: Niet alle wijzigingen zijn toegelicht in dit wijzigingenblad</t>
  </si>
  <si>
    <t>Energie en utilities</t>
  </si>
  <si>
    <t>Er is geen geüpdatete milieu-informatie over steenkool uit Nederland in EI3, maar wel van steenkoolbriketten uit Europa, dit proces wordt nu aangehouden.</t>
  </si>
  <si>
    <t>De GER-waarden van alle overige materialen zijn geüpdatet van EI2.2 naar EI3.</t>
  </si>
  <si>
    <t>Zonne-energie: er zijn meer varianten beschikbaar in EI3. De GER-waardenlijst bevat nu 3 varianten i.p.v. 1.</t>
  </si>
  <si>
    <t>Waterkrachtenergie is verwijderd, omdat deze niet in Nederland wordt geproduceerd.</t>
  </si>
  <si>
    <t>Windenergie is opgedeeld in vier verschillende typen: één op zee en drie op land.</t>
  </si>
  <si>
    <t>Elektriciteit uit biogas is opgedeeld in vier verschillende typen.</t>
  </si>
  <si>
    <t>Voor het proces 'Elektriciteit opgewekt met de verbranding van biomassa in AVI' wordt het oude proces aangehouden. Het proces is niet geüpdatet in EcoInvent 3, alleen een globaal proces is toegevoegd, dat minder goed de situatie in Europa weergeeft.</t>
  </si>
  <si>
    <t>De NL mix groene stroom is niet geüpdatet, omdat deze niet afkomstig is van een standaard Ecoinvent proces. Hij is gebaseerd op de stroometikettering 2013.</t>
  </si>
  <si>
    <t>De GER-waarden van alle materialen zijn geüpdatet van EI2.2 naar EI3.</t>
  </si>
  <si>
    <t>Chemie, kunststoffen</t>
  </si>
  <si>
    <t>De GER-waarde van Acetonitril (ACN) is verhoogd t.o.v. de vorige versie van de GER-waardenlijst. De hogere GER-waarde is toe te schrijven aan een andere allocatie. Voorheen was de allocatie op basis van gewicht, terwijl deze in de nieuwe database op basis van economische waarde is.</t>
  </si>
  <si>
    <t>Voor Aluminiumhydroxide is geen Europees proces meer beschikbaar in de vernieuwde database, dus is ervoor gekozen om het oude proces te behouden.</t>
  </si>
  <si>
    <t>Bitumen is opgedeeld in een koudverwerkte en een warmverwerkte variant.</t>
  </si>
  <si>
    <t>Een van de aanwezige varianten van natronloog was in de vorige versie van EcoInvent 'production mix', deze is vervallen in de nieuwe Ecoinvent database, maar er is wel een variant toegevoegd waarbij gebruik is gemaakt van een 'diaphragm cell'.</t>
  </si>
  <si>
    <t>De polyacrylamiden zijn niet geüpdatet, omdat de milieuinformatie afkomstig is van een andere bron.</t>
  </si>
  <si>
    <t>Voor een aantal stoffen is de naam in een andere volgorde in de lijst gezet, waardoor deze op een anders plek in de lijst te vinden zijn (op alfabetische volgorde). Het gaat om argon, zuurstof en zoutzuur.</t>
  </si>
  <si>
    <t>Voor geëxtrudeerd polystyreen (PS) zijn drie varianten beschikbaar in EI3 i.p.v. een gemiddelde waarde die eerder werd aangehouden.</t>
  </si>
  <si>
    <t>Metalen</t>
  </si>
  <si>
    <t>Ferro-metalen</t>
  </si>
  <si>
    <t>De processen uit de Nationale Milieudatabase (wapeningsstaal en verzinkt staal) zijn niet geüpdatet, omdat dit een andere database betreft, en EI3 hier niet op van toepassing is.</t>
  </si>
  <si>
    <t>Herwonnen staal en herwonnen RVS zijn verplaatst naar dit tabblad.</t>
  </si>
  <si>
    <t>Non-ferrometalen</t>
  </si>
  <si>
    <t>Molybdeem: De GER-waarde uit Ecoinvent 2 is aangehouden, vanwege een onverklaarbaar grote (nadelige) wijziging in Ecoinvent 3</t>
  </si>
  <si>
    <t>Koper: Het geüpdatete proces is Europees, terwijl het oude proces globaal was, dus de milieugegevens zijn nu specifieker voor de regio.</t>
  </si>
  <si>
    <t>Herwonnen koper, lood en aluminium zijn verplaatst naar dit tabblad.</t>
  </si>
  <si>
    <t>Voor herwonnen aluminium (van fabrieksschroot en van gebruikt aluminium)  worden de oude proceskaarten aangehouden. Voor meer toelichting, zie tabblad metalen.</t>
  </si>
  <si>
    <t>De GER-waarden van de rest van de materialen zijn geüpdatet van EI2.2 naar EI3.</t>
  </si>
  <si>
    <t>Bouwmaterialen, verpakkingsglas</t>
  </si>
  <si>
    <t>Glas</t>
  </si>
  <si>
    <t>De GER-waarden van alle materialen zijn geüpdatet van EI2.2 naar EI3, met uitzondering van 'Verpakkingsglas inclusief 59% recycling NL, omdat hiervoor een andere bron is aangehouden.</t>
  </si>
  <si>
    <t>Hout</t>
  </si>
  <si>
    <t>Het vernieuwde proces in EI3 bevat het hout zelf niet, daarom is door CE Delft handmatig hout bijgevoegd in het geüpdatete proces. Daarnaast is het RoW (Rest of World) proces aangehouden, omdat we er vanuit gaan dat het hout niet binnen, maar buiten, Europa wordt bewerkt.</t>
  </si>
  <si>
    <t>Keramiek</t>
  </si>
  <si>
    <t>De GER-waarden van alle materialen zijn geüpdatet van EI2.2 naar EI3, behalve voor processen uit Nationale Milieudatabase (bakstenen)</t>
  </si>
  <si>
    <t>Cement</t>
  </si>
  <si>
    <t>CEM I en III, waarvan de GER-waarden uit de Nationale Milieudatabase zijn gebruikt, zijn niet geüpdatet.</t>
  </si>
  <si>
    <t>CEM II/A is geüpdatet.</t>
  </si>
  <si>
    <t>CEM II/B, CEM IV/A, CEM IV/B, CEM V/A en CEM V/B zijn toegevoegd.</t>
  </si>
  <si>
    <t>Gemiddelden van CEM II, CEM IV en CEM V zijn toegevoegd.</t>
  </si>
  <si>
    <t>Betonproducten</t>
  </si>
  <si>
    <t xml:space="preserve"> De GER-waarden van deze materialen zijn niet geüpdatet, omdat gebruik wordt gemaakt van een andere database.</t>
  </si>
  <si>
    <t>Betonmortel</t>
  </si>
  <si>
    <t>Bio-grondstoffen</t>
  </si>
  <si>
    <t>Gras</t>
  </si>
  <si>
    <t>In de EI3-database zijn milieugegevens van gras beschikbaar gekomen. Deze vervangen de eerdere modellering die gebaseerd was op een andere bron. (zie tabblad bio-grondstoffen)</t>
  </si>
  <si>
    <t>Voedsel</t>
  </si>
  <si>
    <t>Granen in eerdere versie uit de Verenigde Staten, nu opgedeeld in drie varianten, allen Europese landen</t>
  </si>
  <si>
    <t>De sojaolie uit Brazilië is in de vernieuwde versie van de GER-waardenlijst is tweeën opgedeeld; een proces van onduurzaam geproduceerde sojaolie en een proces van duurzaam geproduceerde sojaolie. De GER-waarde van het oude proces liggen hier ongeveer tussenin.</t>
  </si>
  <si>
    <t>Voor sojaolie mag alleen de GER-waarde van de duurzaam geproduceerde variant worden aangehouden als men zeker weet dat het gecertificeerd is.</t>
  </si>
  <si>
    <t xml:space="preserve">De GER-waarden van alle materialen zijn geüpdatetvan EI2.2 naar EI3, behalve van vleesproducten. </t>
  </si>
  <si>
    <t>Vezels</t>
  </si>
  <si>
    <t>Wol: de GER-waarden van wol zijn aanzienlijk verhoogd, dit komt doordat er in het nieuwe proces een veel lagere vleesproductie per jaar wordt aangehouden, waardoor een groter deel van de GER-waarden aan de wol wordt toegerekend.</t>
  </si>
  <si>
    <t>Voor katoenvezels is gekozen voor een specifiekere proces, waardoor de GER-waarden significant zijn gewijzigd ten opzichte van de oude GER-waardenlijst.</t>
  </si>
  <si>
    <t>Papier</t>
  </si>
  <si>
    <t>Grafisch papier, houthoudend: Voor het vernieuwde proces is gekozen voor het proces waarbij het papier als is getransporteerd naar de gebruiker i.p.v. het proces tot en met de productie, zodat voor het papier in de GER-waardenlijst steeds dezelfde processtappen worden meegenomen.</t>
  </si>
  <si>
    <t>Grafisch papier, houtvrij: dit materiaal is toegevoegd.</t>
  </si>
  <si>
    <t>Papier, kranten-: Voor het vernieuwde proces is voor kranten wel gekozen voor het proces wat eindigt bij de gebruiker, omdat krantenpapier een combinatie is van gerecycled en nieuw papier, die in eerdere processen gescheiden zijn.</t>
  </si>
  <si>
    <t>Gerecycled papier is verplaatst naar dit tabblad.</t>
  </si>
  <si>
    <t>Sulfaatpulp was in de vorige versie het gemiddelde van meerdere processen, terwijl dat in deze update is opgedeeld in verschillende varianten.</t>
  </si>
  <si>
    <t>Hydrogen, liquid {RER}| market for</t>
  </si>
  <si>
    <t>De Nederlandse benamingen van de verschillende papiersoorten zijn toegevoegd.</t>
  </si>
  <si>
    <t>Transport</t>
  </si>
  <si>
    <t>Het gebruik van transportmiddelen</t>
  </si>
  <si>
    <t>Leidingwater</t>
  </si>
  <si>
    <t>Tap water {CH}| market for</t>
  </si>
  <si>
    <t>Vrachtwagens die aan verschillende emissienormen voldoen (EURO 3 t/m 5) zijn nu opgedeeld.</t>
  </si>
  <si>
    <t>Voor de goederentrein zijn er nu twee varianten i.p.v. 1: een elektrische trein en een trein rijdend op diesel.</t>
  </si>
  <si>
    <t>DE GER-waarden van alle materialen zijn geüpdatet, behalve die van het extra energieverbruik voor gekoeld transport</t>
  </si>
  <si>
    <t>Productieprocessen</t>
  </si>
  <si>
    <t>Veel gebruikte productieprocessen</t>
  </si>
  <si>
    <t>Het proces 'Blaasvormen, PET-flessen' is niet geüpdatet, omdat deze specifiek is aangepast voor de Nederlandse situatie.</t>
  </si>
  <si>
    <t>De GER-waarden van de overige materialen zijn geüpdatet van EI2.2 naar EI3.</t>
  </si>
  <si>
    <t xml:space="preserve">Vloeibaar stikstof </t>
  </si>
  <si>
    <t>GER-waarden metalen</t>
  </si>
  <si>
    <r>
      <t>Klimaatimpact (kg CO</t>
    </r>
    <r>
      <rPr>
        <rFont val="Trebuchet MS"/>
        <b/>
        <sz val="8.0"/>
        <vertAlign val="subscript"/>
      </rPr>
      <t>2</t>
    </r>
    <r>
      <rPr>
        <rFont val="Trebuchet MS"/>
        <b/>
        <sz val="8.0"/>
      </rPr>
      <t>-eq.)</t>
    </r>
  </si>
  <si>
    <t>Staal, ongelegeerd, primair</t>
  </si>
  <si>
    <t>Steel, unalloyed {RER}| steel production, converter, unalloyed</t>
  </si>
  <si>
    <t>Staal, lichtgelegeerd, primair</t>
  </si>
  <si>
    <t>Steel, low-alloyed {RER}| steel production, converter, low-alloyed</t>
  </si>
  <si>
    <t>Herwonnen staal</t>
  </si>
  <si>
    <t>Steel, low-alloyed {RER}| steel production, electric, low-alloyed</t>
  </si>
  <si>
    <t>Productie van secundair staal uit schroot, inclusief transport</t>
  </si>
  <si>
    <t>Gietijzer, 38% gerecycled staal</t>
  </si>
  <si>
    <t>Cast iron {RER}| production</t>
  </si>
  <si>
    <t>Ruwijzer</t>
  </si>
  <si>
    <t>Pig iron {GLO}| production</t>
  </si>
  <si>
    <t>Wapeningsstaal</t>
  </si>
  <si>
    <t>Nationale Milieudatabase: SBK 2010 Steel, Rebar (World Steel data, rebar)  Scrap: 70%</t>
  </si>
  <si>
    <t>Verzinkt staal</t>
  </si>
  <si>
    <t>Nationale Milieudatabase: SBK 2010 Steel, EU Hot Dip Galvanized  (World Steel data, HDG) Scrap: 9%</t>
  </si>
  <si>
    <t>RVS, productiemix (37% recycled aandeel)</t>
  </si>
  <si>
    <t>Steel, chromium steel 18/8, hot rolled {RER}| production</t>
  </si>
  <si>
    <t>RVS, 100% primair</t>
  </si>
  <si>
    <t>Steel, chromium steel 18/8 {RER}| steel production, converter, chromium steel 18/8</t>
  </si>
  <si>
    <t>Herwonnen RVS</t>
  </si>
  <si>
    <t>Steel, chromium steel 18/8 {RER}| steel production, electric, chromium steel 18/8</t>
  </si>
  <si>
    <t>Productie van secundair RVS uit schroot, inclusief transport</t>
  </si>
  <si>
    <t>Cadmium</t>
  </si>
  <si>
    <t>Cadmium {GLO}| market for</t>
  </si>
  <si>
    <t>Cadmium, semiconductor-grade {US}| production</t>
  </si>
  <si>
    <t>Chroom</t>
  </si>
  <si>
    <t xml:space="preserve">Chromium {RER}| production </t>
  </si>
  <si>
    <t>Kobalt</t>
  </si>
  <si>
    <t>Cobalt {GLO}| production</t>
  </si>
  <si>
    <t>Lood</t>
  </si>
  <si>
    <t>Lead {GLO}| primary lead production from concentrate</t>
  </si>
  <si>
    <t>Herwonnen lood, uit batterijen</t>
  </si>
  <si>
    <t>Lead {RER}| treatment of scrap acid battery, remelting</t>
  </si>
  <si>
    <t>Proces is inclusief sorteren en omsmelten. Het vernieuwde proces in EI3 is specifieker dan het eerdere proces. Dit verklaart het grote verschil in GER-waarde.</t>
  </si>
  <si>
    <t>Mangaan</t>
  </si>
  <si>
    <t>Manganese {RER}| production</t>
  </si>
  <si>
    <t>Molybdeem</t>
  </si>
  <si>
    <t>Molybdenum, at regional storage/RER</t>
  </si>
  <si>
    <t>De GER-waarde uit Ecoinvent 2 is aangehouden, vanwege een onverklaarbaar grote (nadelige) wijziging in Ecoinvent 3</t>
  </si>
  <si>
    <t>Tin</t>
  </si>
  <si>
    <t>Tin {RER}| production</t>
  </si>
  <si>
    <t>Zink</t>
  </si>
  <si>
    <t>Zinc {GLO}| market for</t>
  </si>
  <si>
    <t>Aluminium, productiemix (giet-aluminium)</t>
  </si>
  <si>
    <t>Aluminium, cast alloy {GLO}| market for</t>
  </si>
  <si>
    <t>Aluminium production mix (smeed)</t>
  </si>
  <si>
    <t>Aluminium, wrought alloy {GLO}| market for</t>
  </si>
  <si>
    <t>Aluminium, primair</t>
  </si>
  <si>
    <t>Aluminium, primary, ingot {UN-EUROPE}| production</t>
  </si>
  <si>
    <t>Herwonnen aluminium, van fabrieksschroot.</t>
  </si>
  <si>
    <t>Aluminium, secondary, from new scrap, at plant/RER S</t>
  </si>
  <si>
    <t>Wordt direct hergebruikt in de fabriek. Het proces is inclusief omsmelten, vormen van legering en omvormen. Dit proces is niet meer aanwezig in EI3, dus het oude proces wordt aangehouden.</t>
  </si>
  <si>
    <t>Herwonnen aluminium, van gebruikt aluminium.</t>
  </si>
  <si>
    <t>Aluminium, secondary, from old scrap, at plant/RER S</t>
  </si>
  <si>
    <t>Dit proces is inclusief omsmelten, vormen van legering en omvormen. Het geüpdatete proces van EI3 bevat het omsmelten zelf niet, dus de oude proces wordt aangehouden.</t>
  </si>
  <si>
    <t>Koper, primair</t>
  </si>
  <si>
    <t>Copper {RER}| production, primary</t>
  </si>
  <si>
    <t>Het geüpdatete proces is Europees, terwijl het oude proces globaal was, dus hij is nu specifieker voor de regio.</t>
  </si>
  <si>
    <t>Herwonnen koper, inclusief processen voor raffinage en omvormen</t>
  </si>
  <si>
    <t>Copper {RER}| treatment of scrap by electrolytic refining</t>
  </si>
  <si>
    <t>Het vernieuwde proces in EI3 is specifieker dan het eerdere proces. Dit verklaart het grote verschil in GER-waarde.</t>
  </si>
  <si>
    <t>Magnesium</t>
  </si>
  <si>
    <t>Magnesium {RER}| production</t>
  </si>
  <si>
    <t>Nikkel</t>
  </si>
  <si>
    <t>Nickel, 99.5% {GLO}| nickel mine operation, sulfidic ore</t>
  </si>
  <si>
    <t>Herwonnen platinum</t>
  </si>
  <si>
    <t>Platinum {RER}| treatment of automobile catalyst</t>
  </si>
  <si>
    <t>Platinum</t>
  </si>
  <si>
    <t>Platinum {RU}| group metal mine operation, ore with high palladium content</t>
  </si>
  <si>
    <t>Platinum {ZA}| group metal mine operation, ore with high rhodium content</t>
  </si>
  <si>
    <t>Titanium dioxide</t>
  </si>
  <si>
    <t>Titanium dioxide {RER}| production, sulfate process</t>
  </si>
  <si>
    <t>Titanium dioxide {RER}| production, chloride process</t>
  </si>
  <si>
    <t>Zeldzame aardmetalen (proxy)</t>
  </si>
  <si>
    <t>Rare earth concentrate, 70% REO, from bastnasite {RoW}| production</t>
  </si>
  <si>
    <t>Iridium</t>
  </si>
  <si>
    <r>
      <t>Bron:</t>
    </r>
    <r>
      <rPr>
        <rFont val="Times New Roman"/>
        <sz val="8.0"/>
      </rPr>
      <t xml:space="preserve"> </t>
    </r>
    <r>
      <rPr>
        <rFont val="Trebuchet MS"/>
        <sz val="8.0"/>
      </rPr>
      <t>Nuss P, Eckelman MJ (2014) Life Cycle Assessment of Metals: A Scientific Synthesis. PLoS ONE 9(7): e101298. doi:10.1371/journal.pone.0101298</t>
    </r>
  </si>
  <si>
    <t>Ruthenium</t>
  </si>
  <si>
    <r>
      <t>Bron:</t>
    </r>
    <r>
      <rPr>
        <rFont val="Times New Roman"/>
        <sz val="8.0"/>
      </rPr>
      <t xml:space="preserve"> </t>
    </r>
    <r>
      <rPr>
        <rFont val="Trebuchet MS"/>
        <sz val="8.0"/>
      </rPr>
      <t>Nuss P, Eckelman MJ (2014) Life Cycle Assessment of Metals: A Scientific Synthesis. PLoS ONE 9(7): e101298. doi:10.1371/journal.pone.0101298</t>
    </r>
  </si>
  <si>
    <t>GER-waarden bouwmaterialen en vlakglas</t>
  </si>
  <si>
    <r>
      <t>Klimaatimpact (kg CO</t>
    </r>
    <r>
      <rPr>
        <rFont val="Trebuchet MS"/>
        <b/>
        <sz val="8.0"/>
        <vertAlign val="subscript"/>
      </rPr>
      <t>2</t>
    </r>
    <r>
      <rPr>
        <rFont val="Trebuchet MS"/>
        <b/>
        <sz val="8.0"/>
      </rPr>
      <t>-eq.)</t>
    </r>
  </si>
  <si>
    <t>Verpakkingsglas inclusief 59% recycling NL</t>
  </si>
  <si>
    <t>zie opmerking</t>
  </si>
  <si>
    <t>Bron: CE Delft; L.M.L. Wielders, M.B.J. Otten. GERwaarde van Glas; Opdracht in het kader van de raamopdracht helpdesk-ketenefficiency, P015608072, Delft: CE Delft, 2008</t>
  </si>
  <si>
    <t>Vlakglas</t>
  </si>
  <si>
    <t>Flat glass, uncoated {RER}| production</t>
  </si>
  <si>
    <t>Verpakkingsglas</t>
  </si>
  <si>
    <t>Packaging glass, white {RER w/o CH+DE}| production</t>
  </si>
  <si>
    <t>GER-waarden diverse bio-grondstoffen</t>
  </si>
  <si>
    <t>Tropisch hardhout (benadering)</t>
  </si>
  <si>
    <t>Sawnwood, azobe from sustainable forest management, planed, air dried {RoW}| sawing and planing, azobe, air dried</t>
  </si>
  <si>
    <r>
      <t>Klimaatimpact
(kg CO</t>
    </r>
    <r>
      <rPr>
        <rFont val="Trebuchet MS"/>
        <b/>
        <sz val="8.0"/>
        <vertAlign val="subscript"/>
      </rPr>
      <t>2</t>
    </r>
    <r>
      <rPr>
        <rFont val="Trebuchet MS"/>
        <b/>
        <sz val="8.0"/>
      </rPr>
      <t>-eq.)</t>
    </r>
  </si>
  <si>
    <t>Grass, Swiss integrated production {CH}| grass production, permanent grassland, Swiss integrated production, extensive</t>
  </si>
  <si>
    <t>Het vernieuwde proces in SimaPro bevat het hout zelf niet, daarom is door CE Delft handmatig hout bijgevoegd in het geüpdatete proces. Daarnaast is het RoW (Rest of World) proces aangehouden, omdat we er vanuit gaan dat het hout niet binnen, maar buiten, Europa wordt bewerkt.</t>
  </si>
  <si>
    <t>tropisch hardhout: 1060 kg/m3</t>
  </si>
  <si>
    <t>Europees naaldhout (benadering)</t>
  </si>
  <si>
    <t>Sawnwood, hardwood, kiln dried, planed {RER}| production</t>
  </si>
  <si>
    <t>Zonder eventuele oogst van gras. Gebaseerd op S. Wirsenius, 2000; Human Use of Land and Organic materials — Modeling the Turnover of Biomass in the Global Food System; Chalmers University of Technology and Göteborg University, Göteborg, Sweden, 2000</t>
  </si>
  <si>
    <t>naaldhout: 460 kg/m3. Uitleg: zie opmerking 2, onderaan de lijst.</t>
  </si>
  <si>
    <t>Aardappels</t>
  </si>
  <si>
    <t>Potato, organic {CH}| production</t>
  </si>
  <si>
    <t>Europees loofhout (benadering)</t>
  </si>
  <si>
    <t>Sawnwood, softwood, kiln dried, planed {RER}| production</t>
  </si>
  <si>
    <t>Rijst</t>
  </si>
  <si>
    <t>Rice {US}| production</t>
  </si>
  <si>
    <t>Granen</t>
  </si>
  <si>
    <t>Wheat grain {DE}| wheat production</t>
  </si>
  <si>
    <t>loofhout: 440 kg/m3. Uitleg: zie opmerking 2, onderaan de lijst.</t>
  </si>
  <si>
    <t>Wheat grain {ES}| wheat production</t>
  </si>
  <si>
    <t>Wheat grain {FR}| wheat production</t>
  </si>
  <si>
    <t>Suiker</t>
  </si>
  <si>
    <t>Sugar, from sugar beet {CH}| beet sugar production</t>
  </si>
  <si>
    <t>De GER-waarde van het geüpdatete proces zijn een stuk lager dat van het oude proces, doordat in het nieuwe proces gebruik wordt gemaakt van globale achtergrondprocessen, terwijl dit in het oudere proces Europese achtergrondprocessen waren.</t>
  </si>
  <si>
    <t>Palmolie</t>
  </si>
  <si>
    <t>Palm oil, crude {MY}| palm oil mill operation | CE: incl. calorische waarde</t>
  </si>
  <si>
    <t>Sojaolie, onduurzaam geproduceerd, BR</t>
  </si>
  <si>
    <t>Soybean oil, refined {BR}| soybean oil refinery operation | incl. land use change</t>
  </si>
  <si>
    <t>Bron dichtheden: www.houtinfo.nl</t>
  </si>
  <si>
    <t>Sojaolie, duurzaam geproduceerd, BR</t>
  </si>
  <si>
    <t>Soybean oil, refined {BR}| soybean oil refinery operation | no land use change</t>
  </si>
  <si>
    <t>Sanitary ceramics {CH}| production</t>
  </si>
  <si>
    <t>Sojaolie, VS</t>
  </si>
  <si>
    <t>Soybean oil, refined {US}| soybean oil refinery operation | CE: input alleen US sojabonen</t>
  </si>
  <si>
    <t>Koolzaadolie</t>
  </si>
  <si>
    <t>Rape oil, crude {Europe without Switzerland}| rape oil mill operation</t>
  </si>
  <si>
    <t>Baksteen, straatbaksteen</t>
  </si>
  <si>
    <t>Nationale Mlilieudatabase: SBK straatbaksteen, productie met gaswasser</t>
  </si>
  <si>
    <t>Baksteen, metselbaksteen</t>
  </si>
  <si>
    <t>Nationale Mlilieudatabase: SBK metselbaksteen, productie met gaswasser</t>
  </si>
  <si>
    <t>Diverse rundvleestypen</t>
  </si>
  <si>
    <t>Siliciumcarbide (SiC)</t>
  </si>
  <si>
    <t>Silicon carbide {RER}| production</t>
  </si>
  <si>
    <t>Voor de GER-waarden van deze vleesproducten wordt verwezen naar het rapport 'GER-waarden van vleesproducten', te downloaden via de link in kolom N. Dit vanwege de noodzakelijke bijbehorende uitleg over gebruik van de GER-waarden en disclaimer.
Voor de klimaarimpact van deze vleesproducten wordt verwezen naar het rapport 'Life cycle impacts of several meat, dairy and egg products', te downloaden via de link in kolom N. Dit rapport bevat noodzakelijke achtergrondinformatie voor het begrip van de impactscores.</t>
  </si>
  <si>
    <t>Diverse kippenvleessoorten</t>
  </si>
  <si>
    <t>De vernieuwde kaart is opgebouwd uit globale achtergrondprocessen, terwijl het oude proces Europese processen gebruikte.</t>
  </si>
  <si>
    <t>http://www.ce.nl/index.php?go=home.showPublicatie&amp;id=1283</t>
  </si>
  <si>
    <t>Mineralen</t>
  </si>
  <si>
    <t>Varkensvlees</t>
  </si>
  <si>
    <t>http://www.ce.nl/publicatie/life_cycle_impacts_of_several_meat,_dairy_and_egg_products/1547</t>
  </si>
  <si>
    <t>Lamsvlees</t>
  </si>
  <si>
    <t>Calciumcarbonaat / kalksteen</t>
  </si>
  <si>
    <t>Limestone, milled, loose, at plant {CH}</t>
  </si>
  <si>
    <t>Glasvezel</t>
  </si>
  <si>
    <t>Glass fibre {RER}| production</t>
  </si>
  <si>
    <t>Ongebluste kalk</t>
  </si>
  <si>
    <t>Quicklime, milled, loose {CH} | production</t>
  </si>
  <si>
    <t xml:space="preserve"> </t>
  </si>
  <si>
    <t>Wol</t>
  </si>
  <si>
    <t>Sheep fleece in the grease {US}| sheep production, for wool</t>
  </si>
  <si>
    <t>In het nieuwe proces wordt uitgegaan van een lagere vleesproductie per jaar, waardoor een groter deel van de GER-waarde aan de wol wordt toegeschreven.</t>
  </si>
  <si>
    <t>Katoenvezel</t>
  </si>
  <si>
    <t>Cotton fibre {US}| cotton production</t>
  </si>
  <si>
    <t>Voor katoenvezels is gekozen voor een specifiekere kaart, waardoor de GER-waarden significant zijn gewijzigd ten opzichte van de oude GER-waardenlijst.</t>
  </si>
  <si>
    <t>Industriezand</t>
  </si>
  <si>
    <t>MRPI blad: Industriezand, Cascade. MRPI code: 30.1.00019.005</t>
  </si>
  <si>
    <t>ton</t>
  </si>
  <si>
    <t>Golfkarton</t>
  </si>
  <si>
    <t>Corrugated board box {RER}| production</t>
  </si>
  <si>
    <t>Karton</t>
  </si>
  <si>
    <t>Core board {RER}| production</t>
  </si>
  <si>
    <t>Drankenkarton</t>
  </si>
  <si>
    <t>Liquid packaging board, at plant/RER</t>
  </si>
  <si>
    <t>In de geüpdatete database staat geen Europees proces meer, alleen een globaal proces, daarom wordt het oude proces aangehouden.</t>
  </si>
  <si>
    <t>Grafisch papier, houthoudend</t>
  </si>
  <si>
    <t>Paper, woodcontaining, lightweight coated {RER}| market for</t>
  </si>
  <si>
    <t>Cement, CEM I</t>
  </si>
  <si>
    <t>GER-waarden transport: het gebruik van transportmiddelen</t>
  </si>
  <si>
    <t>SBK Nationale Milieudatabase:  "SBK CEM-I NL c2"</t>
  </si>
  <si>
    <t>Voor het vernieuwde proces is gekozen voor de productiekaart, zodat voor het papier in de GER-waardenlijst steeds dezelfde processtappen worden meegenomen.</t>
  </si>
  <si>
    <t>Grafisch papier, houtvrij</t>
  </si>
  <si>
    <t>Paper, woodfree, coated {RER}| paper production, woodfree, coated, at integrated mill</t>
  </si>
  <si>
    <t>Papier, kranten-</t>
  </si>
  <si>
    <t>Paper, newsprint {RER}| market for</t>
  </si>
  <si>
    <t>Voor dit proces is wel gekozen voor de 'market for', omdat krantenpapier een combinatie is van gerecycled en nieuw papier, die in de productiekaarten wel gescheiden zijn.</t>
  </si>
  <si>
    <t>Portlandcement. Op basis van geverifieerde data van betonindustrie, uit de SBK Nationale Milieudatabase:  "SBK CEM-I NL c2". Specifiek voor Nederlandse situatie</t>
  </si>
  <si>
    <t>Gerecycled papier</t>
  </si>
  <si>
    <r>
      <t>Klimaatimpact (kg CO</t>
    </r>
    <r>
      <rPr>
        <rFont val="Trebuchet MS"/>
        <b/>
        <sz val="8.0"/>
        <vertAlign val="subscript"/>
      </rPr>
      <t>2</t>
    </r>
    <r>
      <rPr>
        <rFont val="Trebuchet MS"/>
        <b/>
        <sz val="8.0"/>
      </rPr>
      <t>-eq.)</t>
    </r>
  </si>
  <si>
    <t>Cement, CEM III</t>
  </si>
  <si>
    <t>SBK Nationale Milieudatabase:  "SBK CEM-III NL c2"</t>
  </si>
  <si>
    <t>Op basis van geverifieerde data van betonindustrie, uit de SBK Nationale Milieudatabase:  "SBK CEM-III NL c2". Specifiek voor Nederlandse situatie</t>
  </si>
  <si>
    <t>Graphic paper, 100% recycled {RER}| production</t>
  </si>
  <si>
    <t>Cement, CEM II/A</t>
  </si>
  <si>
    <t>Cement, alternative constituents 21-35% {CH}| production</t>
  </si>
  <si>
    <t>nieuw proces</t>
  </si>
  <si>
    <t>Type CEM II A-L 32,5</t>
  </si>
  <si>
    <t>Cement, CEM II/B</t>
  </si>
  <si>
    <t>Cement, alternative constituents 6-20% {Europe without Switzerland}| production</t>
  </si>
  <si>
    <t>Cement, CEM II (gemiddeld)</t>
  </si>
  <si>
    <t>Cement, CEM IV/A</t>
  </si>
  <si>
    <t>Cement, pozzolana and fly ash 11-35%, non-US {Europe without Switzerland}| production</t>
  </si>
  <si>
    <t>Cement, CEM IV/B</t>
  </si>
  <si>
    <t>Cement, pozzolana and fly ash 36-55%,non-US {Europe without Switzerland}| cement production, pozzolana and fly ash 36-55%, non-US</t>
  </si>
  <si>
    <t>Sulfaatpulp (kraft pulp)</t>
  </si>
  <si>
    <t>Sulfate pulp {RER}| production, elementary chlorine free bleached</t>
  </si>
  <si>
    <t>Cement, CEM IV (gemiddeld)</t>
  </si>
  <si>
    <t>Bestelwagen</t>
  </si>
  <si>
    <t>Een specifieker proces van sulfaatpulp dan het eerder  weergegeven gemiddelde</t>
  </si>
  <si>
    <t>Sulfate pulp {RER}| production, totally chlorine free bleached</t>
  </si>
  <si>
    <t>Transport, freight, light commercial vehicle {Europe without Switzerland}| processing</t>
  </si>
  <si>
    <t>tonkm</t>
  </si>
  <si>
    <t>Sulfate pulp {RER}| production, unbleached</t>
  </si>
  <si>
    <t>Cement, CEM V/A</t>
  </si>
  <si>
    <t>Sulfietpulp, gebleekt</t>
  </si>
  <si>
    <t>Cement, blast furnace slag 18-30% and 18-30% other alternative constituents {Europe without Switzerland}| production</t>
  </si>
  <si>
    <t>Sulfite pulp, bleached {RER}| production</t>
  </si>
  <si>
    <t>Thermomechanische pulp</t>
  </si>
  <si>
    <t>Thermo-mechanical pulp {RER}| production</t>
  </si>
  <si>
    <t>Chemi-thermomechansche pulp</t>
  </si>
  <si>
    <t>Chemi-thermomechanical pulp {RER}| production</t>
  </si>
  <si>
    <t>Cement, CEM V/B</t>
  </si>
  <si>
    <t>Cement, blast furnace slag 31-50% and 31-50% other alternative constituents {Europe without Switzerland}| production</t>
  </si>
  <si>
    <t>Cement, CEM V (gemiddeld)</t>
  </si>
  <si>
    <t>Betonproducten (afkomstig uit Nationale Milieudatabase)</t>
  </si>
  <si>
    <t>Stoeptegels</t>
  </si>
  <si>
    <t>SBK straatstenen, grijs PRODUCTIE, 2011, c2</t>
  </si>
  <si>
    <t xml:space="preserve">Vrachtwagen, zeer groot </t>
  </si>
  <si>
    <t>Transport, freight, lorry &gt;32 metric ton, EURO3 {RER}| transport, freight, lorry &gt;32 metric ton, EURO3</t>
  </si>
  <si>
    <t>Fundering</t>
  </si>
  <si>
    <t>SBK fundering, civiele bouw  C20/25 XC1 S3, PRODUCTIE, 2012, c2</t>
  </si>
  <si>
    <t>Bouwmuur</t>
  </si>
  <si>
    <t>SBK massieve bouwmuur, woningbouw  C20/25 XC1 S3, PRODUCTIE, 2012, c2</t>
  </si>
  <si>
    <t>Gewapend betonproduct (rotonde)</t>
  </si>
  <si>
    <t>SBK rotonde, gewapend, civiele bouw  C30/37 XD3 XF4 C1/S3, PRODUCTIE, 2012, c2</t>
  </si>
  <si>
    <t>Gemiddeld betonmortel</t>
  </si>
  <si>
    <t>Gemiddelde van EURO-standaarden 3 t/m 5</t>
  </si>
  <si>
    <t>Transport, freight, lorry &gt;32 metric ton, EURO4 {RER}| transport, freight, lorry &gt;32 metric ton, EURO4</t>
  </si>
  <si>
    <t>Transport, freight, lorry &gt;32 metric ton, EURO5 {RER}| transport, freight, lorry &gt;32 metric ton, EURO5</t>
  </si>
  <si>
    <t>Vrachtwagen, groot</t>
  </si>
  <si>
    <t>Transport, freight, lorry 16-32 metric ton, EURO3 {RER}| transport, freight, lorry 16-32 metric ton, EURO3</t>
  </si>
  <si>
    <t>Uitleg: zie opmerking 1, onderaan de lijst.</t>
  </si>
  <si>
    <t>Transport, freight, lorry 16-32 metric ton, EURO4 {RER}| transport, freight, lorry 16-32 metric ton, EURO4</t>
  </si>
  <si>
    <t>Transport, freight, lorry 16-32 metric ton, EURO5 {RER}| transport, freight, lorry 16-32 metric ton, EURO5</t>
  </si>
  <si>
    <r>
      <rPr>
        <rFont val="Trebuchet MS"/>
        <b/>
        <sz val="8.0"/>
      </rPr>
      <t>Opmerking 1: beton</t>
    </r>
    <r>
      <rPr>
        <rFont val="Trebuchet MS"/>
        <sz val="8.0"/>
      </rPr>
      <t xml:space="preserve">
In de Nationale Milieudatabase is een groot aantal betonmortelmengsels opgenomen, voor diverse toepassingen. De GER-waarde van de mengels varieert tussen 0,4 en 1,3 MJ/kg en 0,04 en 0,14 kg CO2-eq./kg. De gemiddelde waarden zijn opgenomen in deze lijsten. Voor de Klimaatimpact en GER-waarden van de specifieke betonmortelvarianten wordt verwezen naar de MRPI-bladen van het VOBN. De GER-waarde is de score voor 'Energie, totaal', onder het kopje 'Milieumaten'. De klimaatimpact is de score voor 'Broeikaseffect', onder het kopje 'Milieueffecten'.</t>
    </r>
  </si>
  <si>
    <t>Vrachtwagen, middelgroot</t>
  </si>
  <si>
    <t>Transport, freight, lorry 7.5-16 metric ton, EURO3 {RER}| transport, freight, lorry 7.5-16 metric ton, EURO3</t>
  </si>
  <si>
    <t>http://www.vobn.nl/bouwen-met-beton/kennis-delen/dossiers/mrpi-certificaat-voor-betonmortel</t>
  </si>
  <si>
    <t>Transport, freight, lorry 7.5-16 metric ton, EURO4 {RER}| transport, freight, lorry 7.5-16 metric ton, EURO4</t>
  </si>
  <si>
    <t>Opmerking 2: Hout, naaldhout en loofhout</t>
  </si>
  <si>
    <t>Transport, freight, lorry 7.5-16 metric ton, EURO5 {RER}| transport, freight, lorry 7.5-16 metric ton, EURO5</t>
  </si>
  <si>
    <t>De grote verandering ten opzichte van de vorige versie (Ecoinvent2) komt voornamelijk door verandering in hernieuwbare energie (biomassa). Dit komt door een update van allocatiefactoren tussen de diverse bosbouwproducten. De totale benodigde fossiele energie is juist wat afgenomen.</t>
  </si>
  <si>
    <t>Vrachtwagen, klein</t>
  </si>
  <si>
    <t>Transport, freight, lorry 3.5-7.5 metric ton, EURO3 {RER}| transport, freight, lorry 3.5-7.5 metric ton, EURO3</t>
  </si>
  <si>
    <t>Transport, freight, lorry 3.5-7.5 metric ton, EURO4 {RER}| transport, freight, lorry 3.5-7.5 metric ton, EURO4</t>
  </si>
  <si>
    <t>Transport, freight, lorry 3.5-7.5 metric ton, EURO5 {RER}| transport, freight, lorry 3.5-7.5 metric ton, EURO5</t>
  </si>
  <si>
    <t>Goederentrein, elektrisch</t>
  </si>
  <si>
    <t>Transport, freight train {Europe without Switzerland}| electricity</t>
  </si>
  <si>
    <t>Goederentrein, op diesel</t>
  </si>
  <si>
    <t>Transport, freight train {Europe without Switzerland}| diesel</t>
  </si>
  <si>
    <t>Binnenvaart, tanker</t>
  </si>
  <si>
    <t>Transport, freight, inland waterways, barge tanker {RER}| processing</t>
  </si>
  <si>
    <t>Binnenvaart, goederenvervoer</t>
  </si>
  <si>
    <t>Transport, freight, inland waterways, barge {RER}| processing</t>
  </si>
  <si>
    <t>Zeevaart, tanker</t>
  </si>
  <si>
    <t>Transport, freight, sea, transoceanic tanker {GLO}| processing</t>
  </si>
  <si>
    <t>Zeevaart, goederenvervoer</t>
  </si>
  <si>
    <t>Transport, freight, sea, transoceanic ship {GLO}| processing</t>
  </si>
  <si>
    <t>Vrachtvliegtuig, EU</t>
  </si>
  <si>
    <t>Transport, freight, aircraft {RER}| intracontinental</t>
  </si>
  <si>
    <t>Vrachtvliegtuig, intercontinentaal</t>
  </si>
  <si>
    <t>Transport, freight, aircraft {RER}| intercontinental</t>
  </si>
  <si>
    <t>Gekoeld transport, extra energieverbruik t.o.v. brandstofgebruik</t>
  </si>
  <si>
    <t>n.v.t.</t>
  </si>
  <si>
    <t>+20%</t>
  </si>
  <si>
    <r>
      <t xml:space="preserve">Bron: http://www.grimsby.ac.uk/documents/defra/sectrep-transport.pdf
Gemiddeld percentage </t>
    </r>
    <r>
      <rPr>
        <rFont val="Trebuchet MS"/>
        <color rgb="FF000000"/>
        <sz val="8.0"/>
        <u/>
      </rPr>
      <t>extra</t>
    </r>
    <r>
      <rPr>
        <rFont val="Trebuchet MS"/>
        <color rgb="FF000000"/>
        <sz val="8.0"/>
      </rPr>
      <t xml:space="preserve"> energie benodigd voor koeling</t>
    </r>
  </si>
  <si>
    <t>GER-waarden veelgebruikte productieprocessen</t>
  </si>
  <si>
    <r>
      <t>Klimaatimpact (kg CO</t>
    </r>
    <r>
      <rPr>
        <rFont val="Trebuchet MS"/>
        <b/>
        <sz val="8.0"/>
        <vertAlign val="subscript"/>
      </rPr>
      <t>2</t>
    </r>
    <r>
      <rPr>
        <rFont val="Trebuchet MS"/>
        <b/>
        <sz val="8.0"/>
      </rPr>
      <t>-eq.)</t>
    </r>
  </si>
  <si>
    <t>Extrusie, kunststof buis</t>
  </si>
  <si>
    <t>Extrusion, plastic pipes {RER}| production</t>
  </si>
  <si>
    <t>1 kg</t>
  </si>
  <si>
    <t>Extrusie, kunststof folie</t>
  </si>
  <si>
    <t>Extrusion, plastic film {RER}| production</t>
  </si>
  <si>
    <t>Blaasvormen, PET-flessen</t>
  </si>
  <si>
    <t>Blow moulding PET bottles (NL)</t>
  </si>
  <si>
    <t>Ecoinvent proceskaart is aangepast door CE Delft met specifieke energiegebruiksgegevens voor de Nederlandse situatie.</t>
  </si>
  <si>
    <t>Spuitgieten</t>
  </si>
  <si>
    <t>Injection moulding {RER}| processing</t>
  </si>
  <si>
    <t>Walsen, plaat, staal</t>
  </si>
  <si>
    <t>Sheet rolling, steel {RER}| processing</t>
  </si>
  <si>
    <t>Walsen, plaat, RVS</t>
  </si>
  <si>
    <t>Sheet rolling, chromium steel {RER}| processing</t>
  </si>
  <si>
    <t>Walsen, plaat, koper</t>
  </si>
  <si>
    <t>Sheet rolling, copper {RER}| processing</t>
  </si>
  <si>
    <t>Walsen, plaat, aluminium</t>
  </si>
  <si>
    <t>Sheet rolling, aluminium {RER}| processing</t>
  </si>
  <si>
    <t>Dieptrekken, buis, staal</t>
  </si>
  <si>
    <t>Drawing of pipe, steel {RER}| processing</t>
  </si>
  <si>
    <t>Draadtrekken, koper</t>
  </si>
  <si>
    <t>Wire drawing, copper {RER}| processing</t>
  </si>
  <si>
    <t>Draadtrekken, staal</t>
  </si>
  <si>
    <t>Wire drawing, steel {RER}| processing</t>
  </si>
  <si>
    <t>Draaien, CNC, staal</t>
  </si>
  <si>
    <t>Steel removed by turning, average, computer numerical controlled {RER}| steel turning, average, computer numerical controlled</t>
  </si>
  <si>
    <t>Draaien, conventionele draaibank, aluminium</t>
  </si>
  <si>
    <t>Aluminium removed by turning, average, conventional {RER}| aluminium turning, average, conventional</t>
  </si>
  <si>
    <t>Frezen, staal</t>
  </si>
  <si>
    <t>Steel removed by milling, average {RER}| steel milling, average</t>
  </si>
  <si>
    <t>Frezen, aluminium</t>
  </si>
  <si>
    <t>Aluminium removed by milling, average {RER}| aluminium milling, average</t>
  </si>
  <si>
    <t>Frezen, RVS</t>
  </si>
  <si>
    <t>Chromium steel removed by milling, average {RER}| chromium steel milling, average</t>
  </si>
  <si>
    <t>Poedercoaten</t>
  </si>
  <si>
    <t>Powder coat, steel {RER}| powder coating, steel</t>
  </si>
  <si>
    <r>
      <t>m</t>
    </r>
    <r>
      <rPr>
        <rFont val="Trebuchet MS"/>
        <sz val="8.0"/>
        <vertAlign val="superscript"/>
      </rPr>
      <t>2</t>
    </r>
  </si>
  <si>
    <t>Name</t>
  </si>
  <si>
    <r>
      <rPr>
        <rFont val="Arial"/>
        <b/>
        <sz val="10.0"/>
      </rPr>
      <t>Opmerking bij de niet-verspanende bewerkingen</t>
    </r>
    <r>
      <rPr>
        <rFont val="Arial"/>
        <sz val="10.0"/>
      </rPr>
      <t>: de GER-waarde representeert primaire energie benodigd voor de behandeling van 1 kg materiaal. Niet inbegrepen is de impact van het materiaal zelf. Wel bevat het de impact van materiaal dat verloren gaat door de bewerking, inclusief de verwerking (afval, recycling) ervan.</t>
    </r>
  </si>
  <si>
    <t>Description</t>
  </si>
  <si>
    <t>Unit</t>
  </si>
  <si>
    <t>MJ /unit</t>
  </si>
  <si>
    <t>WKK elektriciteit</t>
  </si>
  <si>
    <r>
      <rPr>
        <rFont val="Arial"/>
        <b/>
        <sz val="10.0"/>
      </rPr>
      <t>Opmerking bij de verspanende bewerkingen (draaien, frezen)</t>
    </r>
    <r>
      <rPr>
        <rFont val="Arial"/>
        <sz val="10.0"/>
      </rPr>
      <t>: de GER-waarde representeert primaire energie benodigd voor de behandeling van 1 kg materiaal. Het bevat de impact van materiaal dat verloren gaat door de bewerking, inclusief de verwerking (afval, recycling) ervan; daarom zijn de GER-waarden zo hoog.</t>
    </r>
  </si>
  <si>
    <t>Winst met de WKK opgewekte elektriciteit tov reguliere opwekking</t>
  </si>
  <si>
    <t>WKK warmte</t>
  </si>
  <si>
    <t>Winst met de WKK opgewekte warmte tov reguliere opwekking</t>
  </si>
  <si>
    <t>Inkoop warmwater</t>
  </si>
  <si>
    <t>Inkoop van warmwater van naburige bedrijven</t>
  </si>
  <si>
    <t>GJ</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</si>
</sst>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_(* #,##0.0_);_(* \(#,##0.0\);_(* &quot;-&quot;??_);_(@_)"/>
    <numFmt numFmtId="165" formatCode="0.0"/>
    <numFmt numFmtId="166" formatCode="0.0E+00"/>
    <numFmt numFmtId="167" formatCode="0.0000"/>
    <numFmt numFmtId="168" formatCode="_(* #,##0.00_);_(* \(#,##0.00\);_(* &quot;-&quot;??_);_(@_)"/>
    <numFmt numFmtId="169" formatCode="0.000"/>
    <numFmt numFmtId="170" formatCode="#,##0.0"/>
    <numFmt numFmtId="171" formatCode="_(* #,##0_);_(* \(#,##0\);_(* &quot;-&quot;??_);_(@_)"/>
  </numFmts>
  <fonts count="28">
    <font>
      <sz val="10.0"/>
      <color rgb="FF000000"/>
      <name val="Arial"/>
    </font>
    <font>
      <sz val="10.0"/>
      <name val="Arial"/>
    </font>
    <font>
      <b/>
      <sz val="12.0"/>
      <name val="Arial"/>
    </font>
    <font>
      <b/>
      <sz val="10.0"/>
      <name val="Arial"/>
    </font>
    <font>
      <sz val="10.0"/>
      <name val="Trebuchet MS"/>
    </font>
    <font>
      <u/>
      <sz val="10.0"/>
      <color rgb="FF0000FF"/>
      <name val="Arial"/>
    </font>
    <font>
      <u/>
      <sz val="10.0"/>
      <color rgb="FF0000FF"/>
      <name val="Arial"/>
    </font>
    <font>
      <sz val="9.0"/>
      <name val="Arial"/>
    </font>
    <font>
      <b/>
      <sz val="10.0"/>
      <name val="Trebuchet MS"/>
    </font>
    <font>
      <b/>
      <sz val="8.0"/>
      <color rgb="FF000000"/>
      <name val="Trebuchet MS"/>
    </font>
    <font>
      <b/>
      <sz val="8.0"/>
      <name val="Trebuchet MS"/>
    </font>
    <font>
      <sz val="8.0"/>
      <name val="Trebuchet MS"/>
    </font>
    <font>
      <b/>
      <sz val="8.0"/>
      <color rgb="FF000000"/>
      <name val="Arial"/>
    </font>
    <font>
      <b/>
      <sz val="8.0"/>
      <name val="Arial"/>
    </font>
    <font>
      <sz val="8.0"/>
      <name val="Arial"/>
    </font>
    <font>
      <sz val="8.0"/>
      <color rgb="FF000000"/>
      <name val="Trebuchet MS"/>
    </font>
    <font/>
    <font>
      <u/>
      <sz val="8.0"/>
      <color rgb="FF0000FF"/>
      <name val="Trebuchet MS"/>
    </font>
    <font>
      <b/>
      <sz val="10.0"/>
      <color rgb="FF000000"/>
      <name val="Arial"/>
    </font>
    <font>
      <sz val="10.0"/>
      <color rgb="FF4F81BD"/>
      <name val="Arial"/>
    </font>
    <font>
      <sz val="8.0"/>
      <color rgb="FF000000"/>
      <name val="Arial"/>
    </font>
    <font>
      <sz val="10.0"/>
      <color rgb="FFFF0000"/>
      <name val="Arial"/>
    </font>
    <font>
      <sz val="10.0"/>
      <color rgb="FF333399"/>
      <name val="Trebuchet MS"/>
    </font>
    <font>
      <u/>
      <sz val="10.0"/>
      <color rgb="FF0000FF"/>
      <name val="Arial"/>
    </font>
    <font>
      <b/>
      <sz val="10.0"/>
      <color rgb="FF000000"/>
      <name val="Trebuchet MS"/>
    </font>
    <font>
      <u/>
      <sz val="8.0"/>
      <color rgb="FF0000FF"/>
      <name val="Arial"/>
    </font>
    <font>
      <u/>
      <sz val="8.0"/>
      <color rgb="FF0000FF"/>
      <name val="Arial"/>
    </font>
    <font>
      <u/>
      <sz val="8.0"/>
      <color rgb="FF0000FF"/>
      <name val="Arial"/>
    </font>
  </fonts>
  <fills count="8">
    <fill>
      <patternFill patternType="none"/>
    </fill>
    <fill>
      <patternFill patternType="lightGray"/>
    </fill>
    <fill>
      <patternFill patternType="solid">
        <fgColor rgb="FFFFFFFF"/>
        <bgColor rgb="FFFFFFFF"/>
      </patternFill>
    </fill>
    <fill>
      <patternFill patternType="solid">
        <fgColor rgb="FFC6D9F0"/>
        <bgColor rgb="FFC6D9F0"/>
      </patternFill>
    </fill>
    <fill>
      <patternFill patternType="solid">
        <fgColor rgb="FFD8D8D8"/>
        <bgColor rgb="FFD8D8D8"/>
      </patternFill>
    </fill>
    <fill>
      <patternFill patternType="solid">
        <fgColor rgb="FF33CCCC"/>
        <bgColor rgb="FF33CCCC"/>
      </patternFill>
    </fill>
    <fill>
      <patternFill patternType="solid">
        <fgColor rgb="FFDBE5F1"/>
        <bgColor rgb="FFDBE5F1"/>
      </patternFill>
    </fill>
    <fill>
      <patternFill patternType="solid">
        <fgColor rgb="FFC0C0C0"/>
        <bgColor rgb="FFC0C0C0"/>
      </patternFill>
    </fill>
  </fills>
  <borders count="81">
    <border/>
    <border>
      <left/>
      <right/>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style="medium">
        <color rgb="FF000000"/>
      </top>
    </border>
    <border>
      <top style="thin">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medium">
        <color rgb="FF000000"/>
      </right>
      <top style="medium">
        <color rgb="FF000000"/>
      </top>
      <bottom style="medium">
        <color rgb="FF000000"/>
      </bottom>
    </border>
    <border>
      <left/>
      <right/>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rder>
    <border>
      <top style="medium">
        <color rgb="FF000000"/>
      </top>
    </border>
    <border>
      <left style="medium">
        <color rgb="FF000000"/>
      </left>
      <right style="thin">
        <color rgb="FF000000"/>
      </right>
      <top style="medium">
        <color rgb="FF000000"/>
      </top>
    </border>
    <border>
      <right style="medium">
        <color rgb="FF000000"/>
      </right>
      <top style="medium">
        <color rgb="FF000000"/>
      </top>
    </border>
    <border>
      <left style="medium">
        <color rgb="FF000000"/>
      </left>
    </border>
    <border>
      <left style="thin">
        <color rgb="FF000000"/>
      </left>
      <right style="thin">
        <color rgb="FF000000"/>
      </right>
    </border>
    <border>
      <left style="medium">
        <color rgb="FF000000"/>
      </left>
      <right style="thin">
        <color rgb="FF000000"/>
      </right>
    </border>
    <border>
      <right style="medium">
        <color rgb="FF000000"/>
      </right>
    </border>
    <border>
      <left style="thin">
        <color rgb="FF000000"/>
      </left>
      <right style="thin">
        <color rgb="FF000000"/>
      </right>
      <top/>
      <bottom style="medium">
        <color rgb="FF000000"/>
      </bottom>
    </border>
    <border>
      <left style="medium">
        <color rgb="FF000000"/>
      </left>
      <bottom style="medium">
        <color rgb="FF000000"/>
      </bottom>
    </border>
    <border>
      <left style="thin">
        <color rgb="FF000000"/>
      </left>
      <right style="thin">
        <color rgb="FF000000"/>
      </right>
      <bottom style="medium">
        <color rgb="FF000000"/>
      </bottom>
    </border>
    <border>
      <bottom style="medium">
        <color rgb="FF000000"/>
      </bottom>
    </border>
    <border>
      <left style="medium">
        <color rgb="FF000000"/>
      </left>
      <right style="thin">
        <color rgb="FF000000"/>
      </right>
      <bottom style="medium">
        <color rgb="FF000000"/>
      </bottom>
    </border>
    <border>
      <right style="medium">
        <color rgb="FF000000"/>
      </right>
      <bottom style="medium">
        <color rgb="FF000000"/>
      </bottom>
    </border>
    <border>
      <left style="thin">
        <color rgb="FF000000"/>
      </left>
      <top style="medium">
        <color rgb="FF000000"/>
      </top>
    </border>
    <border>
      <left/>
      <right style="thin">
        <color rgb="FF000000"/>
      </right>
      <top/>
      <bottom style="medium">
        <color rgb="FF000000"/>
      </bottom>
    </border>
    <border>
      <left style="thin">
        <color rgb="FF000000"/>
      </left>
      <right style="medium">
        <color rgb="FF000000"/>
      </right>
      <top style="medium">
        <color rgb="FF000000"/>
      </top>
    </border>
    <border>
      <left style="thin">
        <color rgb="FF000000"/>
      </left>
    </border>
    <border>
      <left style="thin">
        <color rgb="FF000000"/>
      </left>
      <right style="medium">
        <color rgb="FF000000"/>
      </right>
    </border>
    <border>
      <left style="thin">
        <color rgb="FF000000"/>
      </left>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right style="medium">
        <color rgb="FF000000"/>
      </right>
      <top/>
      <bottom/>
    </border>
    <border>
      <left style="medium">
        <color rgb="FF000000"/>
      </left>
      <bottom style="thin">
        <color rgb="FF000000"/>
      </bottom>
    </border>
    <border>
      <left style="thin">
        <color rgb="FF000000"/>
      </left>
      <bottom style="thin">
        <color rgb="FF000000"/>
      </bottom>
    </border>
    <border>
      <left style="medium">
        <color rgb="FF000000"/>
      </left>
      <right style="medium">
        <color rgb="FF000000"/>
      </right>
      <bottom style="thin">
        <color rgb="FF000000"/>
      </bottom>
    </border>
    <border>
      <left style="medium">
        <color rgb="FF000000"/>
      </left>
      <right style="thin">
        <color rgb="FF000000"/>
      </right>
      <bottom style="thin">
        <color rgb="FF000000"/>
      </bottom>
    </border>
    <border>
      <right style="medium">
        <color rgb="FF000000"/>
      </right>
      <bottom style="thin">
        <color rgb="FF000000"/>
      </bottom>
    </border>
    <border>
      <bottom style="thin">
        <color rgb="FF000000"/>
      </bottom>
    </border>
    <border>
      <left style="thin">
        <color rgb="FF000000"/>
      </left>
      <bottom style="medium">
        <color rgb="FF000000"/>
      </bottom>
    </border>
    <border>
      <left style="thin">
        <color rgb="FF000000"/>
      </left>
      <right style="medium">
        <color rgb="FF000000"/>
      </right>
      <bottom style="medium">
        <color rgb="FF000000"/>
      </bottom>
    </border>
    <border>
      <right style="thin">
        <color rgb="FF000000"/>
      </right>
    </border>
    <border>
      <left style="medium">
        <color rgb="FF000000"/>
      </left>
      <right style="medium">
        <color rgb="FF000000"/>
      </right>
      <top style="thin">
        <color rgb="FF000000"/>
      </top>
    </border>
    <border>
      <right style="thin">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top/>
      <bottom style="thin">
        <color rgb="FF000000"/>
      </bottom>
    </border>
    <border>
      <left style="thin">
        <color rgb="FF000000"/>
      </left>
      <right/>
      <top/>
      <bottom style="thin">
        <color rgb="FF000000"/>
      </bottom>
    </border>
    <border>
      <left style="thin">
        <color rgb="FF000000"/>
      </left>
      <right/>
      <top style="medium">
        <color rgb="FF000000"/>
      </top>
      <bottom style="thin">
        <color rgb="FF000000"/>
      </bottom>
    </border>
    <border>
      <left/>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medium">
        <color rgb="FF000000"/>
      </left>
      <top style="thin">
        <color rgb="FF000000"/>
      </top>
    </border>
    <border>
      <left style="medium">
        <color rgb="FF000000"/>
      </left>
      <right/>
      <top style="medium">
        <color rgb="FF000000"/>
      </top>
      <bottom style="thin">
        <color rgb="FF000000"/>
      </bottom>
    </border>
    <border>
      <left style="medium">
        <color rgb="FF000000"/>
      </left>
      <right/>
      <top/>
      <bottom/>
    </border>
    <border>
      <left/>
      <right style="medium">
        <color rgb="FF000000"/>
      </right>
      <top/>
      <bottom/>
    </border>
    <border>
      <left style="medium">
        <color rgb="FF000000"/>
      </left>
      <right style="medium">
        <color rgb="FF000000"/>
      </right>
      <top/>
      <bottom style="medium">
        <color rgb="FF000000"/>
      </bottom>
    </border>
    <border>
      <right style="thin">
        <color rgb="FF000000"/>
      </right>
      <top style="medium">
        <color rgb="FF000000"/>
      </top>
    </border>
    <border>
      <left style="medium">
        <color rgb="FF000000"/>
      </left>
      <right style="medium">
        <color rgb="FF000000"/>
      </right>
      <top style="medium">
        <color rgb="FF000000"/>
      </top>
      <bottom/>
    </border>
    <border>
      <right style="thin">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C0C0C0"/>
      </right>
      <top style="thin">
        <color rgb="FFC0C0C0"/>
      </top>
      <bottom style="thin">
        <color rgb="FFC0C0C0"/>
      </bottom>
    </border>
    <border>
      <left style="thin">
        <color rgb="FFC0C0C0"/>
      </left>
      <right style="thin">
        <color rgb="FFC0C0C0"/>
      </right>
      <top style="thin">
        <color rgb="FFC0C0C0"/>
      </top>
      <bottom style="thin">
        <color rgb="FFC0C0C0"/>
      </bottom>
    </border>
    <border>
      <left style="thin">
        <color rgb="FFC0C0C0"/>
      </left>
      <right style="thin">
        <color rgb="FF000000"/>
      </right>
      <top style="thin">
        <color rgb="FFC0C0C0"/>
      </top>
      <bottom style="thin">
        <color rgb="FFC0C0C0"/>
      </bottom>
    </border>
    <border>
      <left style="thin">
        <color rgb="FF000000"/>
      </left>
      <right style="thin">
        <color rgb="FFC0C0C0"/>
      </right>
      <top style="thin">
        <color rgb="FFC0C0C0"/>
      </top>
      <bottom style="thin">
        <color rgb="FF000000"/>
      </bottom>
    </border>
    <border>
      <left style="thin">
        <color rgb="FFC0C0C0"/>
      </left>
      <right style="thin">
        <color rgb="FFC0C0C0"/>
      </right>
      <top style="thin">
        <color rgb="FFC0C0C0"/>
      </top>
      <bottom style="thin">
        <color rgb="FF000000"/>
      </bottom>
    </border>
    <border>
      <left style="thin">
        <color rgb="FFC0C0C0"/>
      </left>
      <right style="thin">
        <color rgb="FF000000"/>
      </right>
      <top style="thin">
        <color rgb="FFC0C0C0"/>
      </top>
      <bottom style="thin">
        <color rgb="FF000000"/>
      </bottom>
    </border>
  </borders>
  <cellStyleXfs count="1">
    <xf borderId="0" fillId="0" fontId="0" numFmtId="0" applyAlignment="1" applyFont="1"/>
  </cellStyleXfs>
  <cellXfs count="53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center" wrapText="0"/>
    </xf>
    <xf borderId="2" fillId="3" fontId="3" numFmtId="0" xfId="0" applyAlignment="1" applyBorder="1" applyFill="1" applyFont="1">
      <alignment shrinkToFit="0" vertical="center" wrapText="1"/>
    </xf>
    <xf borderId="3" fillId="0" fontId="1" numFmtId="0" xfId="0" applyAlignment="1" applyBorder="1" applyFont="1">
      <alignment shrinkToFit="0" vertical="center" wrapText="1"/>
    </xf>
    <xf borderId="3" fillId="0" fontId="1" numFmtId="0" xfId="0" applyAlignment="1" applyBorder="1" applyFont="1">
      <alignment shrinkToFit="0" vertical="bottom" wrapText="1"/>
    </xf>
    <xf borderId="4" fillId="0" fontId="1" numFmtId="0" xfId="0" applyAlignment="1" applyBorder="1" applyFont="1">
      <alignment shrinkToFit="0" vertical="center" wrapText="1"/>
    </xf>
    <xf borderId="1" fillId="2" fontId="1" numFmtId="0" xfId="0" applyAlignment="1" applyBorder="1" applyFont="1">
      <alignment shrinkToFit="0" vertical="bottom" wrapText="1"/>
    </xf>
    <xf borderId="2" fillId="3" fontId="3" numFmtId="0" xfId="0" applyAlignment="1" applyBorder="1" applyFont="1">
      <alignment shrinkToFit="0" vertical="bottom" wrapText="1"/>
    </xf>
    <xf borderId="4" fillId="0" fontId="1" numFmtId="0" xfId="0" applyAlignment="1" applyBorder="1" applyFont="1">
      <alignment shrinkToFit="0" vertical="bottom" wrapText="0"/>
    </xf>
    <xf borderId="5" fillId="0" fontId="1" numFmtId="0" xfId="0" applyAlignment="1" applyBorder="1" applyFont="1">
      <alignment shrinkToFit="0" vertical="top" wrapText="1"/>
    </xf>
    <xf borderId="0" fillId="0" fontId="1" numFmtId="0" xfId="0" applyAlignment="1" applyFont="1">
      <alignment shrinkToFit="0" vertical="bottom" wrapText="0"/>
    </xf>
    <xf borderId="0" fillId="0" fontId="1" numFmtId="0" xfId="0" applyAlignment="1" applyFont="1">
      <alignment horizontal="center" shrinkToFit="0" vertical="bottom" wrapText="0"/>
    </xf>
    <xf borderId="1" fillId="2" fontId="4" numFmtId="0" xfId="0" applyAlignment="1" applyBorder="1" applyFont="1">
      <alignment shrinkToFit="0" vertical="bottom" wrapText="0"/>
    </xf>
    <xf borderId="6" fillId="0" fontId="1" numFmtId="0" xfId="0" applyAlignment="1" applyBorder="1" applyFont="1">
      <alignment shrinkToFit="0" vertical="top" wrapText="1"/>
    </xf>
    <xf borderId="1" fillId="2" fontId="1" numFmtId="0" xfId="0" applyAlignment="1" applyBorder="1" applyFont="1">
      <alignment horizontal="right" shrinkToFit="0" vertical="bottom" wrapText="0"/>
    </xf>
    <xf borderId="0" fillId="0" fontId="5" numFmtId="0" xfId="0" applyAlignment="1" applyFont="1">
      <alignment shrinkToFit="0" vertical="bottom" wrapText="0"/>
    </xf>
    <xf borderId="0" fillId="0" fontId="6" numFmtId="0" xfId="0" applyAlignment="1" applyFont="1">
      <alignment shrinkToFit="0" vertical="top" wrapText="1"/>
    </xf>
    <xf borderId="0" fillId="0" fontId="1" numFmtId="0" xfId="0" applyAlignment="1" applyFont="1">
      <alignment shrinkToFit="0" vertical="top" wrapText="1"/>
    </xf>
    <xf borderId="2" fillId="3" fontId="3" numFmtId="0" xfId="0" applyAlignment="1" applyBorder="1" applyFont="1">
      <alignment shrinkToFit="0" vertical="bottom" wrapText="0"/>
    </xf>
    <xf borderId="1" fillId="2" fontId="7" numFmtId="0" xfId="0" applyAlignment="1" applyBorder="1" applyFont="1">
      <alignment shrinkToFit="0" textRotation="90" vertical="center" wrapText="0"/>
    </xf>
    <xf borderId="0" fillId="0" fontId="8" numFmtId="0" xfId="0" applyAlignment="1" applyFont="1">
      <alignment shrinkToFit="0" vertical="bottom" wrapText="0"/>
    </xf>
    <xf borderId="0" fillId="0" fontId="4" numFmtId="164" xfId="0" applyAlignment="1" applyFont="1" applyNumberFormat="1">
      <alignment horizontal="center" shrinkToFit="0" vertical="bottom" wrapText="0"/>
    </xf>
    <xf borderId="7" fillId="3" fontId="8" numFmtId="0" xfId="0" applyAlignment="1" applyBorder="1" applyFont="1">
      <alignment shrinkToFit="0" vertical="bottom" wrapText="0"/>
    </xf>
    <xf borderId="8" fillId="3" fontId="4" numFmtId="0" xfId="0" applyAlignment="1" applyBorder="1" applyFont="1">
      <alignment shrinkToFit="0" vertical="bottom" wrapText="0"/>
    </xf>
    <xf borderId="8" fillId="3" fontId="4" numFmtId="0" xfId="0" applyAlignment="1" applyBorder="1" applyFont="1">
      <alignment horizontal="center" shrinkToFit="0" vertical="bottom" wrapText="0"/>
    </xf>
    <xf borderId="9" fillId="3" fontId="4" numFmtId="0" xfId="0" applyAlignment="1" applyBorder="1" applyFont="1">
      <alignment shrinkToFit="0" vertical="bottom" wrapText="0"/>
    </xf>
    <xf borderId="10" fillId="3" fontId="8" numFmtId="0" xfId="0" applyAlignment="1" applyBorder="1" applyFont="1">
      <alignment shrinkToFit="0" vertical="bottom" wrapText="0"/>
    </xf>
    <xf borderId="11" fillId="3" fontId="4" numFmtId="0" xfId="0" applyAlignment="1" applyBorder="1" applyFont="1">
      <alignment shrinkToFit="0" vertical="bottom" wrapText="0"/>
    </xf>
    <xf borderId="11" fillId="3" fontId="4" numFmtId="0" xfId="0" applyAlignment="1" applyBorder="1" applyFont="1">
      <alignment horizontal="center" shrinkToFit="0" vertical="bottom" wrapText="0"/>
    </xf>
    <xf borderId="12" fillId="3" fontId="4" numFmtId="0" xfId="0" applyAlignment="1" applyBorder="1" applyFont="1">
      <alignment shrinkToFit="0" vertical="bottom" wrapText="0"/>
    </xf>
    <xf borderId="13" fillId="4" fontId="9" numFmtId="0" xfId="0" applyAlignment="1" applyBorder="1" applyFill="1" applyFont="1">
      <alignment shrinkToFit="0" vertical="bottom" wrapText="0"/>
    </xf>
    <xf borderId="14" fillId="4" fontId="9" numFmtId="0" xfId="0" applyAlignment="1" applyBorder="1" applyFont="1">
      <alignment shrinkToFit="0" vertical="bottom" wrapText="1"/>
    </xf>
    <xf borderId="15" fillId="4" fontId="9" numFmtId="0" xfId="0" applyAlignment="1" applyBorder="1" applyFont="1">
      <alignment horizontal="center" shrinkToFit="0" vertical="bottom" wrapText="0"/>
    </xf>
    <xf borderId="2" fillId="4" fontId="10" numFmtId="0" xfId="0" applyAlignment="1" applyBorder="1" applyFont="1">
      <alignment horizontal="center" shrinkToFit="0" vertical="bottom" wrapText="1"/>
    </xf>
    <xf borderId="16" fillId="4" fontId="10" numFmtId="0" xfId="0" applyAlignment="1" applyBorder="1" applyFont="1">
      <alignment horizontal="center" shrinkToFit="0" vertical="bottom" wrapText="1"/>
    </xf>
    <xf borderId="17" fillId="4" fontId="10" numFmtId="0" xfId="0" applyAlignment="1" applyBorder="1" applyFont="1">
      <alignment horizontal="center" shrinkToFit="0" vertical="bottom" wrapText="1"/>
    </xf>
    <xf borderId="13" fillId="4" fontId="11" numFmtId="0" xfId="0" applyAlignment="1" applyBorder="1" applyFont="1">
      <alignment shrinkToFit="0" vertical="bottom" wrapText="1"/>
    </xf>
    <xf borderId="18" fillId="4" fontId="11" numFmtId="0" xfId="0" applyAlignment="1" applyBorder="1" applyFont="1">
      <alignment shrinkToFit="0" vertical="bottom" wrapText="1"/>
    </xf>
    <xf borderId="17" fillId="4" fontId="11" numFmtId="0" xfId="0" applyAlignment="1" applyBorder="1" applyFont="1">
      <alignment shrinkToFit="0" vertical="bottom" wrapText="1"/>
    </xf>
    <xf borderId="17" fillId="4" fontId="9" numFmtId="0" xfId="0" applyAlignment="1" applyBorder="1" applyFont="1">
      <alignment shrinkToFit="0" vertical="bottom" wrapText="0"/>
    </xf>
    <xf borderId="0" fillId="0" fontId="11" numFmtId="0" xfId="0" applyAlignment="1" applyFont="1">
      <alignment shrinkToFit="0" vertical="bottom" wrapText="0"/>
    </xf>
    <xf borderId="0" fillId="0" fontId="11" numFmtId="0" xfId="0" applyAlignment="1" applyFont="1">
      <alignment horizontal="center" shrinkToFit="0" vertical="bottom" wrapText="0"/>
    </xf>
    <xf borderId="0" fillId="0" fontId="11" numFmtId="165" xfId="0" applyAlignment="1" applyFont="1" applyNumberFormat="1">
      <alignment horizontal="center" shrinkToFit="0" vertical="bottom" wrapText="0"/>
    </xf>
    <xf borderId="0" fillId="0" fontId="11" numFmtId="164" xfId="0" applyAlignment="1" applyFont="1" applyNumberFormat="1">
      <alignment shrinkToFit="0" vertical="bottom" wrapText="0"/>
    </xf>
    <xf borderId="0" fillId="0" fontId="11" numFmtId="165" xfId="0" applyAlignment="1" applyFont="1" applyNumberFormat="1">
      <alignment shrinkToFit="0" vertical="bottom" wrapText="0"/>
    </xf>
    <xf borderId="0" fillId="0" fontId="11" numFmtId="166" xfId="0" applyAlignment="1" applyFont="1" applyNumberFormat="1">
      <alignment shrinkToFit="0" vertical="bottom" wrapText="0"/>
    </xf>
    <xf borderId="0" fillId="0" fontId="10" numFmtId="0" xfId="0" applyAlignment="1" applyFont="1">
      <alignment shrinkToFit="0" vertical="bottom" wrapText="0"/>
    </xf>
    <xf borderId="19" fillId="0" fontId="11" numFmtId="0" xfId="0" applyAlignment="1" applyBorder="1" applyFont="1">
      <alignment shrinkToFit="0" vertical="bottom" wrapText="0"/>
    </xf>
    <xf borderId="20" fillId="0" fontId="11" numFmtId="0" xfId="0" applyAlignment="1" applyBorder="1" applyFont="1">
      <alignment shrinkToFit="0" vertical="bottom" wrapText="0"/>
    </xf>
    <xf borderId="21" fillId="0" fontId="11" numFmtId="0" xfId="0" applyAlignment="1" applyBorder="1" applyFont="1">
      <alignment horizontal="center" shrinkToFit="0" vertical="bottom" wrapText="0"/>
    </xf>
    <xf borderId="5" fillId="0" fontId="11" numFmtId="165" xfId="0" applyAlignment="1" applyBorder="1" applyFont="1" applyNumberFormat="1">
      <alignment horizontal="center" shrinkToFit="0" vertical="bottom" wrapText="0"/>
    </xf>
    <xf borderId="22" fillId="0" fontId="11" numFmtId="165" xfId="0" applyAlignment="1" applyBorder="1" applyFont="1" applyNumberFormat="1">
      <alignment horizontal="center" shrinkToFit="0" vertical="bottom" wrapText="0"/>
    </xf>
    <xf borderId="23" fillId="0" fontId="11" numFmtId="165" xfId="0" applyAlignment="1" applyBorder="1" applyFont="1" applyNumberFormat="1">
      <alignment horizontal="center" shrinkToFit="0" vertical="bottom" wrapText="0"/>
    </xf>
    <xf borderId="19" fillId="0" fontId="11" numFmtId="165" xfId="0" applyAlignment="1" applyBorder="1" applyFont="1" applyNumberFormat="1">
      <alignment shrinkToFit="0" vertical="bottom" wrapText="0"/>
    </xf>
    <xf borderId="21" fillId="0" fontId="11" numFmtId="165" xfId="0" applyAlignment="1" applyBorder="1" applyFont="1" applyNumberFormat="1">
      <alignment shrinkToFit="0" vertical="bottom" wrapText="0"/>
    </xf>
    <xf borderId="23" fillId="0" fontId="11" numFmtId="165" xfId="0" applyAlignment="1" applyBorder="1" applyFont="1" applyNumberFormat="1">
      <alignment shrinkToFit="0" vertical="bottom" wrapText="0"/>
    </xf>
    <xf borderId="5" fillId="0" fontId="11" numFmtId="2" xfId="0" applyAlignment="1" applyBorder="1" applyFont="1" applyNumberFormat="1">
      <alignment horizontal="center" shrinkToFit="0" vertical="bottom" wrapText="0"/>
    </xf>
    <xf borderId="23" fillId="0" fontId="11" numFmtId="0" xfId="0" applyAlignment="1" applyBorder="1" applyFont="1">
      <alignment shrinkToFit="0" vertical="bottom" wrapText="0"/>
    </xf>
    <xf borderId="24" fillId="0" fontId="11" numFmtId="0" xfId="0" applyAlignment="1" applyBorder="1" applyFont="1">
      <alignment shrinkToFit="0" vertical="bottom" wrapText="0"/>
    </xf>
    <xf borderId="25" fillId="0" fontId="11" numFmtId="0" xfId="0" applyAlignment="1" applyBorder="1" applyFont="1">
      <alignment shrinkToFit="0" vertical="bottom" wrapText="0"/>
    </xf>
    <xf borderId="3" fillId="0" fontId="11" numFmtId="165" xfId="0" applyAlignment="1" applyBorder="1" applyFont="1" applyNumberFormat="1">
      <alignment horizontal="center" shrinkToFit="0" vertical="bottom" wrapText="0"/>
    </xf>
    <xf borderId="26" fillId="0" fontId="11" numFmtId="165" xfId="0" applyAlignment="1" applyBorder="1" applyFont="1" applyNumberFormat="1">
      <alignment horizontal="center" shrinkToFit="0" vertical="bottom" wrapText="0"/>
    </xf>
    <xf borderId="27" fillId="0" fontId="11" numFmtId="165" xfId="0" applyAlignment="1" applyBorder="1" applyFont="1" applyNumberFormat="1">
      <alignment horizontal="center" shrinkToFit="0" vertical="bottom" wrapText="0"/>
    </xf>
    <xf borderId="24" fillId="0" fontId="11" numFmtId="165" xfId="0" applyAlignment="1" applyBorder="1" applyFont="1" applyNumberFormat="1">
      <alignment shrinkToFit="0" vertical="bottom" wrapText="0"/>
    </xf>
    <xf borderId="27" fillId="0" fontId="11" numFmtId="165" xfId="0" applyAlignment="1" applyBorder="1" applyFont="1" applyNumberFormat="1">
      <alignment shrinkToFit="0" vertical="bottom" wrapText="0"/>
    </xf>
    <xf borderId="3" fillId="0" fontId="11" numFmtId="2" xfId="0" applyAlignment="1" applyBorder="1" applyFont="1" applyNumberFormat="1">
      <alignment horizontal="center" shrinkToFit="0" vertical="bottom" wrapText="0"/>
    </xf>
    <xf borderId="27" fillId="0" fontId="11" numFmtId="0" xfId="0" applyAlignment="1" applyBorder="1" applyFont="1">
      <alignment shrinkToFit="0" vertical="bottom" wrapText="0"/>
    </xf>
    <xf borderId="3" fillId="0" fontId="11" numFmtId="166" xfId="0" applyAlignment="1" applyBorder="1" applyFont="1" applyNumberFormat="1">
      <alignment horizontal="center" shrinkToFit="0" vertical="bottom" wrapText="0"/>
    </xf>
    <xf borderId="7" fillId="3" fontId="3" numFmtId="0" xfId="0" applyAlignment="1" applyBorder="1" applyFont="1">
      <alignment shrinkToFit="0" vertical="bottom" wrapText="0"/>
    </xf>
    <xf borderId="8" fillId="3" fontId="1" numFmtId="0" xfId="0" applyAlignment="1" applyBorder="1" applyFont="1">
      <alignment shrinkToFit="0" vertical="bottom" wrapText="0"/>
    </xf>
    <xf borderId="9" fillId="3" fontId="1" numFmtId="0" xfId="0" applyAlignment="1" applyBorder="1" applyFont="1">
      <alignment shrinkToFit="0" vertical="bottom" wrapText="0"/>
    </xf>
    <xf borderId="10" fillId="3" fontId="3" numFmtId="0" xfId="0" applyAlignment="1" applyBorder="1" applyFont="1">
      <alignment shrinkToFit="0" vertical="bottom" wrapText="0"/>
    </xf>
    <xf borderId="11" fillId="3" fontId="1" numFmtId="0" xfId="0" applyAlignment="1" applyBorder="1" applyFont="1">
      <alignment shrinkToFit="0" vertical="bottom" wrapText="0"/>
    </xf>
    <xf borderId="12" fillId="3" fontId="1" numFmtId="0" xfId="0" applyAlignment="1" applyBorder="1" applyFont="1">
      <alignment shrinkToFit="0" vertical="bottom" wrapText="0"/>
    </xf>
    <xf borderId="10" fillId="4" fontId="12" numFmtId="0" xfId="0" applyAlignment="1" applyBorder="1" applyFont="1">
      <alignment shrinkToFit="0" vertical="bottom" wrapText="0"/>
    </xf>
    <xf borderId="28" fillId="4" fontId="12" numFmtId="0" xfId="0" applyAlignment="1" applyBorder="1" applyFont="1">
      <alignment shrinkToFit="0" vertical="bottom" wrapText="1"/>
    </xf>
    <xf borderId="29" fillId="0" fontId="11" numFmtId="0" xfId="0" applyAlignment="1" applyBorder="1" applyFont="1">
      <alignment shrinkToFit="0" vertical="bottom" wrapText="0"/>
    </xf>
    <xf borderId="30" fillId="0" fontId="11" numFmtId="0" xfId="0" applyAlignment="1" applyBorder="1" applyFont="1">
      <alignment shrinkToFit="0" vertical="bottom" wrapText="0"/>
    </xf>
    <xf borderId="31" fillId="0" fontId="11" numFmtId="0" xfId="0" applyAlignment="1" applyBorder="1" applyFont="1">
      <alignment horizontal="center" shrinkToFit="0" vertical="bottom" wrapText="0"/>
    </xf>
    <xf borderId="4" fillId="0" fontId="11" numFmtId="165" xfId="0" applyAlignment="1" applyBorder="1" applyFont="1" applyNumberFormat="1">
      <alignment horizontal="center" shrinkToFit="0" vertical="bottom" wrapText="0"/>
    </xf>
    <xf borderId="32" fillId="0" fontId="11" numFmtId="165" xfId="0" applyAlignment="1" applyBorder="1" applyFont="1" applyNumberFormat="1">
      <alignment horizontal="center" shrinkToFit="0" vertical="bottom" wrapText="0"/>
    </xf>
    <xf borderId="33" fillId="0" fontId="11" numFmtId="165" xfId="0" applyAlignment="1" applyBorder="1" applyFont="1" applyNumberFormat="1">
      <alignment horizontal="center" shrinkToFit="0" vertical="bottom" wrapText="0"/>
    </xf>
    <xf borderId="29" fillId="0" fontId="11" numFmtId="165" xfId="0" applyAlignment="1" applyBorder="1" applyFont="1" applyNumberFormat="1">
      <alignment shrinkToFit="0" vertical="bottom" wrapText="0"/>
    </xf>
    <xf borderId="31" fillId="0" fontId="11" numFmtId="165" xfId="0" applyAlignment="1" applyBorder="1" applyFont="1" applyNumberFormat="1">
      <alignment shrinkToFit="0" vertical="bottom" wrapText="0"/>
    </xf>
    <xf borderId="33" fillId="0" fontId="11" numFmtId="165" xfId="0" applyAlignment="1" applyBorder="1" applyFont="1" applyNumberFormat="1">
      <alignment shrinkToFit="0" vertical="bottom" wrapText="0"/>
    </xf>
    <xf borderId="4" fillId="0" fontId="11" numFmtId="2" xfId="0" applyAlignment="1" applyBorder="1" applyFont="1" applyNumberFormat="1">
      <alignment horizontal="center" shrinkToFit="0" vertical="bottom" wrapText="0"/>
    </xf>
    <xf borderId="33" fillId="0" fontId="11" numFmtId="0" xfId="0" applyAlignment="1" applyBorder="1" applyFont="1">
      <alignment shrinkToFit="0" vertical="bottom" wrapText="0"/>
    </xf>
    <xf borderId="0" fillId="0" fontId="11" numFmtId="164" xfId="0" applyAlignment="1" applyFont="1" applyNumberFormat="1">
      <alignment horizontal="center" shrinkToFit="0" vertical="bottom" wrapText="0"/>
    </xf>
    <xf borderId="34" fillId="0" fontId="11" numFmtId="0" xfId="0" applyAlignment="1" applyBorder="1" applyFont="1">
      <alignment horizontal="center" shrinkToFit="0" vertical="bottom" wrapText="0"/>
    </xf>
    <xf borderId="13" fillId="3" fontId="8" numFmtId="0" xfId="0" applyAlignment="1" applyBorder="1" applyFont="1">
      <alignment shrinkToFit="0" vertical="bottom" wrapText="0"/>
    </xf>
    <xf borderId="18" fillId="3" fontId="8" numFmtId="0" xfId="0" applyAlignment="1" applyBorder="1" applyFont="1">
      <alignment shrinkToFit="0" vertical="bottom" wrapText="0"/>
    </xf>
    <xf borderId="35" fillId="4" fontId="13" numFmtId="0" xfId="0" applyAlignment="1" applyBorder="1" applyFont="1">
      <alignment shrinkToFit="0" vertical="bottom" wrapText="1"/>
    </xf>
    <xf borderId="18" fillId="3" fontId="4" numFmtId="164" xfId="0" applyAlignment="1" applyBorder="1" applyFont="1" applyNumberFormat="1">
      <alignment horizontal="center" shrinkToFit="0" vertical="bottom" wrapText="0"/>
    </xf>
    <xf borderId="12" fillId="4" fontId="13" numFmtId="0" xfId="0" applyAlignment="1" applyBorder="1" applyFont="1">
      <alignment shrinkToFit="0" vertical="bottom" wrapText="1"/>
    </xf>
    <xf borderId="10" fillId="4" fontId="14" numFmtId="0" xfId="0" applyAlignment="1" applyBorder="1" applyFont="1">
      <alignment shrinkToFit="0" vertical="bottom" wrapText="1"/>
    </xf>
    <xf borderId="11" fillId="4" fontId="14" numFmtId="0" xfId="0" applyAlignment="1" applyBorder="1" applyFont="1">
      <alignment shrinkToFit="0" vertical="bottom" wrapText="1"/>
    </xf>
    <xf borderId="22" fillId="0" fontId="11" numFmtId="2" xfId="0" applyAlignment="1" applyBorder="1" applyFont="1" applyNumberFormat="1">
      <alignment horizontal="center" shrinkToFit="0" vertical="bottom" wrapText="0"/>
    </xf>
    <xf borderId="12" fillId="4" fontId="14" numFmtId="0" xfId="0" applyAlignment="1" applyBorder="1" applyFont="1">
      <alignment shrinkToFit="0" vertical="bottom" wrapText="1"/>
    </xf>
    <xf borderId="23" fillId="0" fontId="11" numFmtId="2" xfId="0" applyAlignment="1" applyBorder="1" applyFont="1" applyNumberFormat="1">
      <alignment horizontal="center" shrinkToFit="0" vertical="bottom" wrapText="0"/>
    </xf>
    <xf borderId="19" fillId="0" fontId="11" numFmtId="2" xfId="0" applyAlignment="1" applyBorder="1" applyFont="1" applyNumberFormat="1">
      <alignment horizontal="center" shrinkToFit="0" vertical="bottom" wrapText="0"/>
    </xf>
    <xf borderId="12" fillId="4" fontId="12" numFmtId="0" xfId="0" applyAlignment="1" applyBorder="1" applyFont="1">
      <alignment shrinkToFit="0" vertical="bottom" wrapText="0"/>
    </xf>
    <xf borderId="0" fillId="0" fontId="9" numFmtId="0" xfId="0" applyAlignment="1" applyFont="1">
      <alignment shrinkToFit="0" vertical="bottom" wrapText="0"/>
    </xf>
    <xf borderId="0" fillId="0" fontId="9" numFmtId="0" xfId="0" applyAlignment="1" applyFont="1">
      <alignment shrinkToFit="0" vertical="bottom" wrapText="1"/>
    </xf>
    <xf borderId="0" fillId="0" fontId="10" numFmtId="0" xfId="0" applyAlignment="1" applyFont="1">
      <alignment horizontal="center" shrinkToFit="0" vertical="bottom" wrapText="1"/>
    </xf>
    <xf borderId="0" fillId="0" fontId="10" numFmtId="0" xfId="0" applyAlignment="1" applyFont="1">
      <alignment shrinkToFit="0" vertical="bottom" wrapText="1"/>
    </xf>
    <xf borderId="0" fillId="0" fontId="11" numFmtId="0" xfId="0" applyAlignment="1" applyFont="1">
      <alignment shrinkToFit="0" vertical="bottom" wrapText="1"/>
    </xf>
    <xf borderId="34" fillId="0" fontId="11" numFmtId="0" xfId="0" applyAlignment="1" applyBorder="1" applyFont="1">
      <alignment shrinkToFit="0" vertical="bottom" wrapText="0"/>
    </xf>
    <xf borderId="36" fillId="0" fontId="11" numFmtId="0" xfId="0" applyAlignment="1" applyBorder="1" applyFont="1">
      <alignment horizontal="center" shrinkToFit="0" vertical="bottom" wrapText="0"/>
    </xf>
    <xf borderId="34" fillId="0" fontId="11" numFmtId="165" xfId="0" applyAlignment="1" applyBorder="1" applyFont="1" applyNumberFormat="1">
      <alignment horizontal="right" shrinkToFit="0" vertical="bottom" wrapText="0"/>
    </xf>
    <xf borderId="19" fillId="0" fontId="11" numFmtId="165" xfId="0" applyAlignment="1" applyBorder="1" applyFont="1" applyNumberFormat="1">
      <alignment horizontal="right" shrinkToFit="0" vertical="bottom" wrapText="0"/>
    </xf>
    <xf borderId="36" fillId="0" fontId="11" numFmtId="165" xfId="0" applyAlignment="1" applyBorder="1" applyFont="1" applyNumberFormat="1">
      <alignment horizontal="right" shrinkToFit="0" vertical="bottom" wrapText="0"/>
    </xf>
    <xf borderId="21" fillId="0" fontId="11" numFmtId="165" xfId="0" applyAlignment="1" applyBorder="1" applyFont="1" applyNumberFormat="1">
      <alignment horizontal="right" shrinkToFit="0" vertical="bottom" wrapText="0"/>
    </xf>
    <xf borderId="23" fillId="0" fontId="11" numFmtId="165" xfId="0" applyAlignment="1" applyBorder="1" applyFont="1" applyNumberFormat="1">
      <alignment horizontal="right" shrinkToFit="0" vertical="bottom" wrapText="0"/>
    </xf>
    <xf borderId="19" fillId="0" fontId="11" numFmtId="165" xfId="0" applyAlignment="1" applyBorder="1" applyFont="1" applyNumberFormat="1">
      <alignment horizontal="center" shrinkToFit="0" vertical="bottom" wrapText="0"/>
    </xf>
    <xf borderId="5" fillId="0" fontId="11" numFmtId="0" xfId="0" applyAlignment="1" applyBorder="1" applyFont="1">
      <alignment shrinkToFit="0" vertical="bottom" wrapText="0"/>
    </xf>
    <xf borderId="37" fillId="0" fontId="11" numFmtId="0" xfId="0" applyAlignment="1" applyBorder="1" applyFont="1">
      <alignment shrinkToFit="0" vertical="bottom" wrapText="0"/>
    </xf>
    <xf borderId="38" fillId="0" fontId="11" numFmtId="0" xfId="0" applyAlignment="1" applyBorder="1" applyFont="1">
      <alignment horizontal="center" shrinkToFit="0" vertical="bottom" wrapText="0"/>
    </xf>
    <xf borderId="37" fillId="0" fontId="11" numFmtId="165" xfId="0" applyAlignment="1" applyBorder="1" applyFont="1" applyNumberFormat="1">
      <alignment horizontal="right" shrinkToFit="0" vertical="bottom" wrapText="0"/>
    </xf>
    <xf borderId="24" fillId="0" fontId="11" numFmtId="165" xfId="0" applyAlignment="1" applyBorder="1" applyFont="1" applyNumberFormat="1">
      <alignment horizontal="right" shrinkToFit="0" vertical="bottom" wrapText="0"/>
    </xf>
    <xf borderId="38" fillId="0" fontId="11" numFmtId="165" xfId="0" applyAlignment="1" applyBorder="1" applyFont="1" applyNumberFormat="1">
      <alignment horizontal="right" shrinkToFit="0" vertical="bottom" wrapText="0"/>
    </xf>
    <xf borderId="0" fillId="0" fontId="11" numFmtId="165" xfId="0" applyAlignment="1" applyFont="1" applyNumberFormat="1">
      <alignment horizontal="right" shrinkToFit="0" vertical="bottom" wrapText="0"/>
    </xf>
    <xf borderId="27" fillId="0" fontId="11" numFmtId="165" xfId="0" applyAlignment="1" applyBorder="1" applyFont="1" applyNumberFormat="1">
      <alignment horizontal="right" shrinkToFit="0" vertical="bottom" wrapText="0"/>
    </xf>
    <xf borderId="24" fillId="0" fontId="11" numFmtId="165" xfId="0" applyAlignment="1" applyBorder="1" applyFont="1" applyNumberFormat="1">
      <alignment horizontal="center" shrinkToFit="0" vertical="bottom" wrapText="0"/>
    </xf>
    <xf borderId="3" fillId="0" fontId="11" numFmtId="0" xfId="0" applyAlignment="1" applyBorder="1" applyFont="1">
      <alignment shrinkToFit="0" vertical="bottom" wrapText="0"/>
    </xf>
    <xf borderId="0" fillId="0" fontId="15" numFmtId="0" xfId="0" applyAlignment="1" applyFont="1">
      <alignment shrinkToFit="0" vertical="bottom" wrapText="0"/>
    </xf>
    <xf borderId="24" fillId="0" fontId="15" numFmtId="0" xfId="0" applyAlignment="1" applyBorder="1" applyFont="1">
      <alignment shrinkToFit="0" vertical="bottom" wrapText="0"/>
    </xf>
    <xf borderId="37" fillId="0" fontId="15" numFmtId="0" xfId="0" applyAlignment="1" applyBorder="1" applyFont="1">
      <alignment shrinkToFit="0" vertical="bottom" wrapText="0"/>
    </xf>
    <xf borderId="38" fillId="0" fontId="15" numFmtId="0" xfId="0" applyAlignment="1" applyBorder="1" applyFont="1">
      <alignment horizontal="center" shrinkToFit="0" vertical="bottom" wrapText="0"/>
    </xf>
    <xf borderId="39" fillId="5" fontId="11" numFmtId="165" xfId="0" applyAlignment="1" applyBorder="1" applyFill="1" applyFont="1" applyNumberFormat="1">
      <alignment horizontal="right" shrinkToFit="0" vertical="bottom" wrapText="0"/>
    </xf>
    <xf borderId="24" fillId="0" fontId="15" numFmtId="165" xfId="0" applyAlignment="1" applyBorder="1" applyFont="1" applyNumberFormat="1">
      <alignment horizontal="right" shrinkToFit="0" vertical="bottom" wrapText="0"/>
    </xf>
    <xf borderId="0" fillId="0" fontId="15" numFmtId="165" xfId="0" applyAlignment="1" applyFont="1" applyNumberFormat="1">
      <alignment horizontal="right" shrinkToFit="0" vertical="bottom" wrapText="0"/>
    </xf>
    <xf borderId="27" fillId="0" fontId="15" numFmtId="165" xfId="0" applyAlignment="1" applyBorder="1" applyFont="1" applyNumberFormat="1">
      <alignment horizontal="right" shrinkToFit="0" vertical="bottom" wrapText="0"/>
    </xf>
    <xf borderId="24" fillId="0" fontId="15" numFmtId="165" xfId="0" applyAlignment="1" applyBorder="1" applyFont="1" applyNumberFormat="1">
      <alignment horizontal="center" shrinkToFit="0" vertical="bottom" wrapText="0"/>
    </xf>
    <xf borderId="3" fillId="0" fontId="15" numFmtId="0" xfId="0" applyAlignment="1" applyBorder="1" applyFont="1">
      <alignment shrinkToFit="0" vertical="bottom" wrapText="0"/>
    </xf>
    <xf borderId="39" fillId="6" fontId="11" numFmtId="165" xfId="0" applyAlignment="1" applyBorder="1" applyFill="1" applyFont="1" applyNumberFormat="1">
      <alignment horizontal="right" shrinkToFit="0" vertical="bottom" wrapText="0"/>
    </xf>
    <xf borderId="24" fillId="0" fontId="15" numFmtId="2" xfId="0" applyAlignment="1" applyBorder="1" applyFont="1" applyNumberFormat="1">
      <alignment horizontal="center" shrinkToFit="0" vertical="bottom" wrapText="0"/>
    </xf>
    <xf borderId="24" fillId="0" fontId="11" numFmtId="2" xfId="0" applyAlignment="1" applyBorder="1" applyFont="1" applyNumberFormat="1">
      <alignment horizontal="center" shrinkToFit="0" vertical="bottom" wrapText="0"/>
    </xf>
    <xf borderId="24" fillId="0" fontId="15" numFmtId="0" xfId="0" applyAlignment="1" applyBorder="1" applyFont="1">
      <alignment shrinkToFit="0" vertical="bottom" wrapText="1"/>
    </xf>
    <xf borderId="24" fillId="0" fontId="15" numFmtId="167" xfId="0" applyAlignment="1" applyBorder="1" applyFont="1" applyNumberFormat="1">
      <alignment horizontal="center" shrinkToFit="0" vertical="bottom" wrapText="0"/>
    </xf>
    <xf borderId="3" fillId="0" fontId="11" numFmtId="165" xfId="0" applyAlignment="1" applyBorder="1" applyFont="1" applyNumberFormat="1">
      <alignment shrinkToFit="0" vertical="bottom" wrapText="0"/>
    </xf>
    <xf borderId="18" fillId="3" fontId="1" numFmtId="0" xfId="0" applyAlignment="1" applyBorder="1" applyFont="1">
      <alignment shrinkToFit="0" vertical="bottom" wrapText="0"/>
    </xf>
    <xf borderId="21" fillId="0" fontId="11" numFmtId="2" xfId="0" applyAlignment="1" applyBorder="1" applyFont="1" applyNumberFormat="1">
      <alignment horizontal="center" shrinkToFit="0" vertical="bottom" wrapText="0"/>
    </xf>
    <xf borderId="5" fillId="0" fontId="11" numFmtId="2" xfId="0" applyAlignment="1" applyBorder="1" applyFont="1" applyNumberFormat="1">
      <alignment horizontal="center" shrinkToFit="0" vertical="center" wrapText="0"/>
    </xf>
    <xf borderId="37" fillId="0" fontId="11" numFmtId="0" xfId="0" applyAlignment="1" applyBorder="1" applyFont="1">
      <alignment horizontal="center" shrinkToFit="0" vertical="bottom" wrapText="0"/>
    </xf>
    <xf borderId="26" fillId="0" fontId="11" numFmtId="2" xfId="0" applyAlignment="1" applyBorder="1" applyFont="1" applyNumberFormat="1">
      <alignment horizontal="center" shrinkToFit="0" vertical="bottom" wrapText="0"/>
    </xf>
    <xf borderId="38" fillId="0" fontId="11" numFmtId="2" xfId="0" applyAlignment="1" applyBorder="1" applyFont="1" applyNumberFormat="1">
      <alignment horizontal="center" shrinkToFit="0" vertical="bottom" wrapText="0"/>
    </xf>
    <xf borderId="19" fillId="0" fontId="0" numFmtId="0" xfId="0" applyAlignment="1" applyBorder="1" applyFont="1">
      <alignment shrinkToFit="0" vertical="top" wrapText="0"/>
    </xf>
    <xf borderId="21" fillId="0" fontId="0" numFmtId="0" xfId="0" applyAlignment="1" applyBorder="1" applyFont="1">
      <alignment shrinkToFit="0" vertical="bottom" wrapText="0"/>
    </xf>
    <xf borderId="0" fillId="0" fontId="11" numFmtId="2" xfId="0" applyAlignment="1" applyFont="1" applyNumberFormat="1">
      <alignment horizontal="center" shrinkToFit="0" vertical="bottom" wrapText="0"/>
    </xf>
    <xf borderId="40" fillId="0" fontId="11" numFmtId="0" xfId="0" applyAlignment="1" applyBorder="1" applyFont="1">
      <alignment shrinkToFit="0" vertical="center" wrapText="1"/>
    </xf>
    <xf borderId="27" fillId="0" fontId="11" numFmtId="2" xfId="0" applyAlignment="1" applyBorder="1" applyFont="1" applyNumberFormat="1">
      <alignment horizontal="center" shrinkToFit="0" vertical="bottom" wrapText="0"/>
    </xf>
    <xf borderId="3" fillId="0" fontId="16" numFmtId="0" xfId="0" applyBorder="1" applyFont="1"/>
    <xf borderId="25" fillId="0" fontId="16" numFmtId="0" xfId="0" applyBorder="1" applyFont="1"/>
    <xf borderId="41" fillId="0" fontId="16" numFmtId="0" xfId="0" applyBorder="1" applyFont="1"/>
    <xf borderId="3" fillId="0" fontId="15" numFmtId="0" xfId="0" applyAlignment="1" applyBorder="1" applyFont="1">
      <alignment shrinkToFit="0" vertical="bottom" wrapText="1"/>
    </xf>
    <xf borderId="42" fillId="6" fontId="15" numFmtId="2" xfId="0" applyAlignment="1" applyBorder="1" applyFont="1" applyNumberFormat="1">
      <alignment horizontal="center" shrinkToFit="0" vertical="bottom" wrapText="0"/>
    </xf>
    <xf borderId="43" fillId="0" fontId="11" numFmtId="0" xfId="0" applyAlignment="1" applyBorder="1" applyFont="1">
      <alignment shrinkToFit="0" vertical="bottom" wrapText="0"/>
    </xf>
    <xf borderId="41" fillId="0" fontId="11" numFmtId="0" xfId="0" applyAlignment="1" applyBorder="1" applyFont="1">
      <alignment shrinkToFit="0" vertical="bottom" wrapText="0"/>
    </xf>
    <xf borderId="44" fillId="0" fontId="11" numFmtId="0" xfId="0" applyAlignment="1" applyBorder="1" applyFont="1">
      <alignment horizontal="center" shrinkToFit="0" vertical="bottom" wrapText="0"/>
    </xf>
    <xf borderId="45" fillId="0" fontId="11" numFmtId="2" xfId="0" applyAlignment="1" applyBorder="1" applyFont="1" applyNumberFormat="1">
      <alignment horizontal="center" shrinkToFit="0" vertical="bottom" wrapText="0"/>
    </xf>
    <xf borderId="46" fillId="0" fontId="11" numFmtId="2" xfId="0" applyAlignment="1" applyBorder="1" applyFont="1" applyNumberFormat="1">
      <alignment horizontal="center" shrinkToFit="0" vertical="bottom" wrapText="0"/>
    </xf>
    <xf borderId="47" fillId="0" fontId="11" numFmtId="2" xfId="0" applyAlignment="1" applyBorder="1" applyFont="1" applyNumberFormat="1">
      <alignment horizontal="center" shrinkToFit="0" vertical="bottom" wrapText="0"/>
    </xf>
    <xf borderId="43" fillId="0" fontId="11" numFmtId="2" xfId="0" applyAlignment="1" applyBorder="1" applyFont="1" applyNumberFormat="1">
      <alignment horizontal="center" shrinkToFit="0" vertical="bottom" wrapText="0"/>
    </xf>
    <xf borderId="48" fillId="0" fontId="11" numFmtId="2" xfId="0" applyAlignment="1" applyBorder="1" applyFont="1" applyNumberFormat="1">
      <alignment horizontal="center" shrinkToFit="0" vertical="bottom" wrapText="0"/>
    </xf>
    <xf borderId="45" fillId="0" fontId="16" numFmtId="0" xfId="0" applyBorder="1" applyFont="1"/>
    <xf borderId="45" fillId="0" fontId="11" numFmtId="0" xfId="0" applyAlignment="1" applyBorder="1" applyFont="1">
      <alignment shrinkToFit="0" vertical="bottom" wrapText="0"/>
    </xf>
    <xf borderId="26" fillId="0" fontId="11" numFmtId="165" xfId="0" applyAlignment="1" applyBorder="1" applyFont="1" applyNumberFormat="1">
      <alignment horizontal="right" shrinkToFit="0" vertical="bottom" wrapText="0"/>
    </xf>
    <xf borderId="49" fillId="0" fontId="11" numFmtId="0" xfId="0" applyAlignment="1" applyBorder="1" applyFont="1">
      <alignment shrinkToFit="0" vertical="bottom" wrapText="0"/>
    </xf>
    <xf borderId="50" fillId="0" fontId="11" numFmtId="0" xfId="0" applyAlignment="1" applyBorder="1" applyFont="1">
      <alignment horizontal="center" shrinkToFit="0" vertical="bottom" wrapText="0"/>
    </xf>
    <xf borderId="49" fillId="0" fontId="11" numFmtId="165" xfId="0" applyAlignment="1" applyBorder="1" applyFont="1" applyNumberFormat="1">
      <alignment horizontal="right" shrinkToFit="0" vertical="bottom" wrapText="0"/>
    </xf>
    <xf borderId="29" fillId="0" fontId="11" numFmtId="165" xfId="0" applyAlignment="1" applyBorder="1" applyFont="1" applyNumberFormat="1">
      <alignment horizontal="right" shrinkToFit="0" vertical="bottom" wrapText="0"/>
    </xf>
    <xf borderId="50" fillId="0" fontId="11" numFmtId="165" xfId="0" applyAlignment="1" applyBorder="1" applyFont="1" applyNumberFormat="1">
      <alignment horizontal="right" shrinkToFit="0" vertical="bottom" wrapText="0"/>
    </xf>
    <xf borderId="31" fillId="0" fontId="11" numFmtId="165" xfId="0" applyAlignment="1" applyBorder="1" applyFont="1" applyNumberFormat="1">
      <alignment horizontal="right" shrinkToFit="0" vertical="bottom" wrapText="0"/>
    </xf>
    <xf borderId="33" fillId="0" fontId="11" numFmtId="165" xfId="0" applyAlignment="1" applyBorder="1" applyFont="1" applyNumberFormat="1">
      <alignment horizontal="right" shrinkToFit="0" vertical="bottom" wrapText="0"/>
    </xf>
    <xf borderId="29" fillId="0" fontId="11" numFmtId="2" xfId="0" applyAlignment="1" applyBorder="1" applyFont="1" applyNumberFormat="1">
      <alignment horizontal="center" shrinkToFit="0" vertical="bottom" wrapText="0"/>
    </xf>
    <xf borderId="4" fillId="0" fontId="11" numFmtId="0" xfId="0" applyAlignment="1" applyBorder="1" applyFont="1">
      <alignment shrinkToFit="0" vertical="bottom" wrapText="0"/>
    </xf>
    <xf borderId="0" fillId="0" fontId="15" numFmtId="0" xfId="0" applyAlignment="1" applyFont="1">
      <alignment shrinkToFit="0" vertical="bottom" wrapText="1"/>
    </xf>
    <xf borderId="0" fillId="0" fontId="15" numFmtId="165" xfId="0" applyAlignment="1" applyFont="1" applyNumberFormat="1">
      <alignment horizontal="center" shrinkToFit="0" vertical="bottom" wrapText="0"/>
    </xf>
    <xf borderId="22" fillId="0" fontId="15" numFmtId="49" xfId="0" applyAlignment="1" applyBorder="1" applyFont="1" applyNumberFormat="1">
      <alignment shrinkToFit="0" vertical="bottom" wrapText="0"/>
    </xf>
    <xf borderId="21" fillId="0" fontId="11" numFmtId="49" xfId="0" applyAlignment="1" applyBorder="1" applyFont="1" applyNumberFormat="1">
      <alignment horizontal="center" shrinkToFit="0" vertical="bottom" wrapText="0"/>
    </xf>
    <xf borderId="5" fillId="0" fontId="11" numFmtId="165" xfId="0" applyAlignment="1" applyBorder="1" applyFont="1" applyNumberFormat="1">
      <alignment horizontal="center" shrinkToFit="0" vertical="bottom" wrapText="1"/>
    </xf>
    <xf borderId="21" fillId="0" fontId="11" numFmtId="164" xfId="0" applyAlignment="1" applyBorder="1" applyFont="1" applyNumberFormat="1">
      <alignment horizontal="right" shrinkToFit="0" vertical="bottom" wrapText="1"/>
    </xf>
    <xf borderId="21" fillId="0" fontId="11" numFmtId="168" xfId="0" applyAlignment="1" applyBorder="1" applyFont="1" applyNumberFormat="1">
      <alignment horizontal="right" shrinkToFit="0" vertical="bottom" wrapText="1"/>
    </xf>
    <xf borderId="19" fillId="0" fontId="11" numFmtId="165" xfId="0" applyAlignment="1" applyBorder="1" applyFont="1" applyNumberFormat="1">
      <alignment horizontal="center" shrinkToFit="0" vertical="bottom" wrapText="1"/>
    </xf>
    <xf borderId="26" fillId="0" fontId="15" numFmtId="49" xfId="0" applyAlignment="1" applyBorder="1" applyFont="1" applyNumberFormat="1">
      <alignment shrinkToFit="0" vertical="bottom" wrapText="0"/>
    </xf>
    <xf borderId="0" fillId="0" fontId="11" numFmtId="49" xfId="0" applyAlignment="1" applyFont="1" applyNumberFormat="1">
      <alignment horizontal="center" shrinkToFit="0" vertical="bottom" wrapText="0"/>
    </xf>
    <xf borderId="3" fillId="0" fontId="11" numFmtId="165" xfId="0" applyAlignment="1" applyBorder="1" applyFont="1" applyNumberFormat="1">
      <alignment horizontal="center" shrinkToFit="0" vertical="bottom" wrapText="1"/>
    </xf>
    <xf borderId="0" fillId="0" fontId="11" numFmtId="164" xfId="0" applyAlignment="1" applyFont="1" applyNumberFormat="1">
      <alignment horizontal="right" shrinkToFit="0" vertical="bottom" wrapText="1"/>
    </xf>
    <xf borderId="0" fillId="0" fontId="11" numFmtId="168" xfId="0" applyAlignment="1" applyFont="1" applyNumberFormat="1">
      <alignment horizontal="right" shrinkToFit="0" vertical="bottom" wrapText="1"/>
    </xf>
    <xf borderId="24" fillId="0" fontId="11" numFmtId="165" xfId="0" applyAlignment="1" applyBorder="1" applyFont="1" applyNumberFormat="1">
      <alignment horizontal="center" shrinkToFit="0" vertical="bottom" wrapText="1"/>
    </xf>
    <xf borderId="51" fillId="0" fontId="11" numFmtId="0" xfId="0" applyAlignment="1" applyBorder="1" applyFont="1">
      <alignment shrinkToFit="0" vertical="bottom" wrapText="0"/>
    </xf>
    <xf borderId="0" fillId="0" fontId="11" numFmtId="2" xfId="0" applyAlignment="1" applyFont="1" applyNumberFormat="1">
      <alignment shrinkToFit="0" vertical="bottom" wrapText="0"/>
    </xf>
    <xf borderId="51" fillId="0" fontId="11" numFmtId="0" xfId="0" applyAlignment="1" applyBorder="1" applyFont="1">
      <alignment horizontal="left" shrinkToFit="0" vertical="bottom" wrapText="0"/>
    </xf>
    <xf borderId="25" fillId="0" fontId="11" numFmtId="0" xfId="0" applyAlignment="1" applyBorder="1" applyFont="1">
      <alignment horizontal="left" shrinkToFit="0" vertical="bottom" wrapText="0"/>
    </xf>
    <xf borderId="26" fillId="0" fontId="11" numFmtId="1" xfId="0" applyAlignment="1" applyBorder="1" applyFont="1" applyNumberFormat="1">
      <alignment horizontal="center" shrinkToFit="0" vertical="bottom" wrapText="0"/>
    </xf>
    <xf borderId="0" fillId="0" fontId="11" numFmtId="164" xfId="0" applyAlignment="1" applyFont="1" applyNumberFormat="1">
      <alignment horizontal="right" shrinkToFit="0" vertical="bottom" wrapText="0"/>
    </xf>
    <xf borderId="0" fillId="0" fontId="11" numFmtId="168" xfId="0" applyAlignment="1" applyFont="1" applyNumberFormat="1">
      <alignment horizontal="right" shrinkToFit="0" vertical="bottom" wrapText="0"/>
    </xf>
    <xf borderId="25" fillId="0" fontId="11" numFmtId="0" xfId="0" applyAlignment="1" applyBorder="1" applyFont="1">
      <alignment horizontal="left" shrinkToFit="0" vertical="bottom" wrapText="1"/>
    </xf>
    <xf borderId="21" fillId="0" fontId="1" numFmtId="0" xfId="0" applyAlignment="1" applyBorder="1" applyFont="1">
      <alignment shrinkToFit="0" vertical="bottom" wrapText="0"/>
    </xf>
    <xf borderId="3" fillId="0" fontId="15" numFmtId="2" xfId="0" applyAlignment="1" applyBorder="1" applyFont="1" applyNumberFormat="1">
      <alignment horizontal="center" shrinkToFit="0" vertical="bottom" wrapText="0"/>
    </xf>
    <xf borderId="3" fillId="0" fontId="11" numFmtId="2" xfId="0" applyAlignment="1" applyBorder="1" applyFont="1" applyNumberFormat="1">
      <alignment horizontal="center" shrinkToFit="0" vertical="bottom" wrapText="1"/>
    </xf>
    <xf borderId="51" fillId="0" fontId="11" numFmtId="165" xfId="0" applyAlignment="1" applyBorder="1" applyFont="1" applyNumberFormat="1">
      <alignment horizontal="center" shrinkToFit="0" vertical="bottom" wrapText="0"/>
    </xf>
    <xf borderId="52" fillId="0" fontId="14" numFmtId="0" xfId="0" applyAlignment="1" applyBorder="1" applyFont="1">
      <alignment horizontal="left" shrinkToFit="0" vertical="center" wrapText="1"/>
    </xf>
    <xf borderId="51" fillId="0" fontId="11" numFmtId="1" xfId="0" applyAlignment="1" applyBorder="1" applyFont="1" applyNumberFormat="1">
      <alignment horizontal="center" shrinkToFit="0" vertical="bottom" wrapText="0"/>
    </xf>
    <xf borderId="3" fillId="0" fontId="17" numFmtId="0" xfId="0" applyAlignment="1" applyBorder="1" applyFont="1">
      <alignment horizontal="left" shrinkToFit="0" vertical="center" wrapText="0"/>
    </xf>
    <xf borderId="49" fillId="0" fontId="11" numFmtId="0" xfId="0" applyAlignment="1" applyBorder="1" applyFont="1">
      <alignment horizontal="center" shrinkToFit="0" vertical="bottom" wrapText="0"/>
    </xf>
    <xf borderId="4" fillId="0" fontId="15" numFmtId="2" xfId="0" applyAlignment="1" applyBorder="1" applyFont="1" applyNumberFormat="1">
      <alignment horizontal="center" shrinkToFit="0" vertical="bottom" wrapText="0"/>
    </xf>
    <xf borderId="0" fillId="0" fontId="11" numFmtId="2" xfId="0" applyAlignment="1" applyFont="1" applyNumberFormat="1">
      <alignment horizontal="right" shrinkToFit="0" vertical="bottom" wrapText="0"/>
    </xf>
    <xf borderId="32" fillId="0" fontId="11" numFmtId="2" xfId="0" applyAlignment="1" applyBorder="1" applyFont="1" applyNumberFormat="1">
      <alignment horizontal="center" shrinkToFit="0" vertical="bottom" wrapText="0"/>
    </xf>
    <xf borderId="33" fillId="0" fontId="11" numFmtId="2" xfId="0" applyAlignment="1" applyBorder="1" applyFont="1" applyNumberFormat="1">
      <alignment horizontal="center" shrinkToFit="0" vertical="bottom" wrapText="0"/>
    </xf>
    <xf borderId="31" fillId="0" fontId="11" numFmtId="2" xfId="0" applyAlignment="1" applyBorder="1" applyFont="1" applyNumberFormat="1">
      <alignment horizontal="center" shrinkToFit="0" vertical="bottom" wrapText="0"/>
    </xf>
    <xf borderId="4" fillId="0" fontId="11" numFmtId="2" xfId="0" applyAlignment="1" applyBorder="1" applyFont="1" applyNumberFormat="1">
      <alignment horizontal="center" shrinkToFit="0" vertical="bottom" wrapText="1"/>
    </xf>
    <xf borderId="4" fillId="0" fontId="16" numFmtId="0" xfId="0" applyBorder="1" applyFont="1"/>
    <xf borderId="0" fillId="0" fontId="11" numFmtId="0" xfId="0" applyAlignment="1" applyFont="1">
      <alignment horizontal="left" shrinkToFit="0" vertical="bottom" wrapText="0"/>
    </xf>
    <xf borderId="0" fillId="0" fontId="11" numFmtId="0" xfId="0" applyAlignment="1" applyFont="1">
      <alignment horizontal="left" shrinkToFit="0" vertical="top" wrapText="1"/>
    </xf>
    <xf borderId="26" fillId="0" fontId="11" numFmtId="0" xfId="0" applyAlignment="1" applyBorder="1" applyFont="1">
      <alignment shrinkToFit="0" vertical="bottom" wrapText="0"/>
    </xf>
    <xf borderId="24" fillId="0" fontId="0" numFmtId="0" xfId="0" applyAlignment="1" applyBorder="1" applyFont="1">
      <alignment shrinkToFit="0" vertical="top" wrapText="0"/>
    </xf>
    <xf borderId="0" fillId="0" fontId="0" numFmtId="0" xfId="0" applyAlignment="1" applyFont="1">
      <alignment shrinkToFit="0" vertical="bottom" wrapText="0"/>
    </xf>
    <xf borderId="32" fillId="0" fontId="15" numFmtId="49" xfId="0" applyAlignment="1" applyBorder="1" applyFont="1" applyNumberFormat="1">
      <alignment shrinkToFit="0" vertical="bottom" wrapText="0"/>
    </xf>
    <xf borderId="53" fillId="0" fontId="11" numFmtId="0" xfId="0" applyAlignment="1" applyBorder="1" applyFont="1">
      <alignment horizontal="left" shrinkToFit="0" vertical="bottom" wrapText="0"/>
    </xf>
    <xf borderId="24" fillId="0" fontId="18" numFmtId="0" xfId="0" applyAlignment="1" applyBorder="1" applyFont="1">
      <alignment shrinkToFit="0" vertical="top" wrapText="0"/>
    </xf>
    <xf borderId="31" fillId="0" fontId="11" numFmtId="168" xfId="0" applyAlignment="1" applyBorder="1" applyFont="1" applyNumberFormat="1">
      <alignment horizontal="center" shrinkToFit="0" vertical="bottom" wrapText="0"/>
    </xf>
    <xf borderId="24" fillId="0" fontId="0" numFmtId="0" xfId="0" applyAlignment="1" applyBorder="1" applyFont="1">
      <alignment shrinkToFit="0" vertical="bottom" wrapText="0"/>
    </xf>
    <xf borderId="4" fillId="0" fontId="11" numFmtId="165" xfId="0" applyAlignment="1" applyBorder="1" applyFont="1" applyNumberFormat="1">
      <alignment horizontal="center" shrinkToFit="0" vertical="bottom" wrapText="1"/>
    </xf>
    <xf borderId="24" fillId="0" fontId="19" numFmtId="0" xfId="0" applyAlignment="1" applyBorder="1" applyFont="1">
      <alignment shrinkToFit="0" vertical="bottom" wrapText="0"/>
    </xf>
    <xf borderId="53" fillId="0" fontId="11" numFmtId="1" xfId="0" applyAlignment="1" applyBorder="1" applyFont="1" applyNumberFormat="1">
      <alignment horizontal="center" shrinkToFit="0" vertical="bottom" wrapText="0"/>
    </xf>
    <xf borderId="0" fillId="0" fontId="19" numFmtId="0" xfId="0" applyAlignment="1" applyFont="1">
      <alignment shrinkToFit="0" vertical="bottom" wrapText="0"/>
    </xf>
    <xf borderId="31" fillId="0" fontId="11" numFmtId="168" xfId="0" applyAlignment="1" applyBorder="1" applyFont="1" applyNumberFormat="1">
      <alignment shrinkToFit="0" vertical="bottom" wrapText="0"/>
    </xf>
    <xf borderId="29" fillId="0" fontId="11" numFmtId="165" xfId="0" applyAlignment="1" applyBorder="1" applyFont="1" applyNumberFormat="1">
      <alignment horizontal="center" shrinkToFit="0" vertical="bottom" wrapText="0"/>
    </xf>
    <xf borderId="54" fillId="6" fontId="0" numFmtId="0" xfId="0" applyAlignment="1" applyBorder="1" applyFont="1">
      <alignment shrinkToFit="0" vertical="bottom" wrapText="0"/>
    </xf>
    <xf borderId="54" fillId="5" fontId="0" numFmtId="0" xfId="0" applyAlignment="1" applyBorder="1" applyFont="1">
      <alignment shrinkToFit="0" vertical="bottom" wrapText="0"/>
    </xf>
    <xf borderId="0" fillId="0" fontId="20" numFmtId="49" xfId="0" applyAlignment="1" applyFont="1" applyNumberFormat="1">
      <alignment shrinkToFit="0" vertical="top" wrapText="0"/>
    </xf>
    <xf borderId="24" fillId="0" fontId="1" numFmtId="0" xfId="0" applyAlignment="1" applyBorder="1" applyFont="1">
      <alignment shrinkToFit="0" vertical="bottom" wrapText="0"/>
    </xf>
    <xf borderId="0" fillId="0" fontId="14" numFmtId="49" xfId="0" applyAlignment="1" applyFont="1" applyNumberFormat="1">
      <alignment shrinkToFit="0" vertical="top" wrapText="0"/>
    </xf>
    <xf borderId="29" fillId="0" fontId="1" numFmtId="0" xfId="0" applyAlignment="1" applyBorder="1" applyFont="1">
      <alignment shrinkToFit="0" vertical="bottom" wrapText="0"/>
    </xf>
    <xf borderId="0" fillId="0" fontId="14" numFmtId="168" xfId="0" applyAlignment="1" applyFont="1" applyNumberFormat="1">
      <alignment shrinkToFit="0" vertical="top" wrapText="1"/>
    </xf>
    <xf borderId="31" fillId="0" fontId="0" numFmtId="0" xfId="0" applyAlignment="1" applyBorder="1" applyFont="1">
      <alignment shrinkToFit="0" vertical="bottom" wrapText="0"/>
    </xf>
    <xf borderId="31" fillId="0" fontId="19" numFmtId="0" xfId="0" applyAlignment="1" applyBorder="1" applyFont="1">
      <alignment shrinkToFit="0" vertical="bottom" wrapText="0"/>
    </xf>
    <xf borderId="0" fillId="0" fontId="14" numFmtId="168" xfId="0" applyAlignment="1" applyFont="1" applyNumberFormat="1">
      <alignment shrinkToFit="0" vertical="top" wrapText="0"/>
    </xf>
    <xf borderId="31" fillId="0" fontId="1" numFmtId="0" xfId="0" applyAlignment="1" applyBorder="1" applyFont="1">
      <alignment shrinkToFit="0" vertical="bottom" wrapText="0"/>
    </xf>
    <xf borderId="0" fillId="0" fontId="3" numFmtId="0" xfId="0" applyAlignment="1" applyFont="1">
      <alignment shrinkToFit="0" vertical="bottom" wrapText="0"/>
    </xf>
    <xf borderId="55" fillId="4" fontId="9" numFmtId="0" xfId="0" applyAlignment="1" applyBorder="1" applyFont="1">
      <alignment shrinkToFit="0" vertical="bottom" wrapText="0"/>
    </xf>
    <xf borderId="56" fillId="4" fontId="9" numFmtId="0" xfId="0" applyAlignment="1" applyBorder="1" applyFont="1">
      <alignment shrinkToFit="0" vertical="bottom" wrapText="0"/>
    </xf>
    <xf borderId="57" fillId="4" fontId="9" numFmtId="0" xfId="0" applyAlignment="1" applyBorder="1" applyFont="1">
      <alignment shrinkToFit="0" vertical="bottom" wrapText="0"/>
    </xf>
    <xf borderId="0" fillId="0" fontId="14" numFmtId="0" xfId="0" applyAlignment="1" applyFont="1">
      <alignment shrinkToFit="0" vertical="top" wrapText="0"/>
    </xf>
    <xf borderId="58" fillId="4" fontId="9" numFmtId="0" xfId="0" applyAlignment="1" applyBorder="1" applyFont="1">
      <alignment shrinkToFit="0" vertical="bottom" wrapText="0"/>
    </xf>
    <xf borderId="59" fillId="4" fontId="9" numFmtId="0" xfId="0" applyAlignment="1" applyBorder="1" applyFont="1">
      <alignment shrinkToFit="0" vertical="bottom" wrapText="0"/>
    </xf>
    <xf borderId="60" fillId="4" fontId="9" numFmtId="0" xfId="0" applyAlignment="1" applyBorder="1" applyFont="1">
      <alignment shrinkToFit="0" vertical="bottom" wrapText="0"/>
    </xf>
    <xf borderId="61" fillId="4" fontId="9" numFmtId="0" xfId="0" applyAlignment="1" applyBorder="1" applyFont="1">
      <alignment shrinkToFit="0" vertical="bottom" wrapText="0"/>
    </xf>
    <xf borderId="62" fillId="0" fontId="1" numFmtId="0" xfId="0" applyAlignment="1" applyBorder="1" applyFont="1">
      <alignment shrinkToFit="0" vertical="bottom" wrapText="0"/>
    </xf>
    <xf borderId="6" fillId="0" fontId="1" numFmtId="0" xfId="0" applyAlignment="1" applyBorder="1" applyFont="1">
      <alignment shrinkToFit="0" vertical="bottom" wrapText="0"/>
    </xf>
    <xf borderId="0" fillId="0" fontId="1" numFmtId="0" xfId="0" applyAlignment="1" applyFont="1">
      <alignment horizontal="left" shrinkToFit="0" vertical="bottom" wrapText="0"/>
    </xf>
    <xf borderId="0" fillId="0" fontId="1" numFmtId="0" xfId="0" applyAlignment="1" applyFont="1">
      <alignment horizontal="right" shrinkToFit="0" vertical="bottom" wrapText="0"/>
    </xf>
    <xf borderId="24" fillId="0" fontId="1" numFmtId="0" xfId="0" applyAlignment="1" applyBorder="1" applyFont="1">
      <alignment horizontal="left" shrinkToFit="0" vertical="bottom" wrapText="0"/>
    </xf>
    <xf borderId="24" fillId="0" fontId="1" numFmtId="0" xfId="0" applyAlignment="1" applyBorder="1" applyFont="1">
      <alignment horizontal="right" shrinkToFit="0" vertical="bottom" wrapText="0"/>
    </xf>
    <xf borderId="0" fillId="0" fontId="21" numFmtId="0" xfId="0" applyAlignment="1" applyFont="1">
      <alignment shrinkToFit="0" vertical="bottom" wrapText="0"/>
    </xf>
    <xf borderId="22" fillId="0" fontId="11" numFmtId="0" xfId="0" applyAlignment="1" applyBorder="1" applyFont="1">
      <alignment shrinkToFit="0" vertical="bottom" wrapText="0"/>
    </xf>
    <xf borderId="34" fillId="0" fontId="11" numFmtId="165" xfId="0" applyAlignment="1" applyBorder="1" applyFont="1" applyNumberFormat="1">
      <alignment horizontal="center" shrinkToFit="0" vertical="bottom" wrapText="0"/>
    </xf>
    <xf borderId="22" fillId="0" fontId="11" numFmtId="164" xfId="0" applyAlignment="1" applyBorder="1" applyFont="1" applyNumberFormat="1">
      <alignment shrinkToFit="0" vertical="bottom" wrapText="0"/>
    </xf>
    <xf borderId="23" fillId="0" fontId="11" numFmtId="164" xfId="0" applyAlignment="1" applyBorder="1" applyFont="1" applyNumberFormat="1">
      <alignment shrinkToFit="0" vertical="bottom" wrapText="0"/>
    </xf>
    <xf borderId="29" fillId="0" fontId="1" numFmtId="0" xfId="0" applyAlignment="1" applyBorder="1" applyFont="1">
      <alignment horizontal="right" shrinkToFit="0" vertical="bottom" wrapText="0"/>
    </xf>
    <xf borderId="31" fillId="0" fontId="21" numFmtId="0" xfId="0" applyAlignment="1" applyBorder="1" applyFont="1">
      <alignment shrinkToFit="0" vertical="bottom" wrapText="0"/>
    </xf>
    <xf borderId="23" fillId="0" fontId="11" numFmtId="2" xfId="0" applyAlignment="1" applyBorder="1" applyFont="1" applyNumberFormat="1">
      <alignment shrinkToFit="0" vertical="bottom" wrapText="0"/>
    </xf>
    <xf borderId="63" fillId="4" fontId="9" numFmtId="0" xfId="0" applyAlignment="1" applyBorder="1" applyFont="1">
      <alignment shrinkToFit="0" vertical="bottom" wrapText="0"/>
    </xf>
    <xf borderId="37" fillId="0" fontId="11" numFmtId="165" xfId="0" applyAlignment="1" applyBorder="1" applyFont="1" applyNumberFormat="1">
      <alignment horizontal="center" shrinkToFit="0" vertical="bottom" wrapText="0"/>
    </xf>
    <xf borderId="6" fillId="0" fontId="0" numFmtId="0" xfId="0" applyAlignment="1" applyBorder="1" applyFont="1">
      <alignment shrinkToFit="0" vertical="bottom" wrapText="0"/>
    </xf>
    <xf borderId="26" fillId="0" fontId="11" numFmtId="2" xfId="0" applyAlignment="1" applyBorder="1" applyFont="1" applyNumberFormat="1">
      <alignment shrinkToFit="0" vertical="bottom" wrapText="0"/>
    </xf>
    <xf borderId="27" fillId="0" fontId="11" numFmtId="2" xfId="0" applyAlignment="1" applyBorder="1" applyFont="1" applyNumberFormat="1">
      <alignment shrinkToFit="0" vertical="bottom" wrapText="0"/>
    </xf>
    <xf borderId="24" fillId="0" fontId="11" numFmtId="169" xfId="0" applyAlignment="1" applyBorder="1" applyFont="1" applyNumberFormat="1">
      <alignment shrinkToFit="0" vertical="bottom" wrapText="0"/>
    </xf>
    <xf borderId="0" fillId="0" fontId="11" numFmtId="169" xfId="0" applyAlignment="1" applyFont="1" applyNumberFormat="1">
      <alignment shrinkToFit="0" vertical="bottom" wrapText="0"/>
    </xf>
    <xf borderId="27" fillId="0" fontId="11" numFmtId="169" xfId="0" applyAlignment="1" applyBorder="1" applyFont="1" applyNumberFormat="1">
      <alignment shrinkToFit="0" vertical="bottom" wrapText="0"/>
    </xf>
    <xf borderId="24" fillId="0" fontId="11" numFmtId="167" xfId="0" applyAlignment="1" applyBorder="1" applyFont="1" applyNumberFormat="1">
      <alignment horizontal="center" shrinkToFit="0" vertical="bottom" wrapText="0"/>
    </xf>
    <xf borderId="32" fillId="0" fontId="11" numFmtId="0" xfId="0" applyAlignment="1" applyBorder="1" applyFont="1">
      <alignment shrinkToFit="0" vertical="bottom" wrapText="0"/>
    </xf>
    <xf borderId="31" fillId="0" fontId="11" numFmtId="0" xfId="0" applyAlignment="1" applyBorder="1" applyFont="1">
      <alignment shrinkToFit="0" vertical="bottom" wrapText="0"/>
    </xf>
    <xf borderId="32" fillId="0" fontId="11" numFmtId="164" xfId="0" applyAlignment="1" applyBorder="1" applyFont="1" applyNumberFormat="1">
      <alignment shrinkToFit="0" vertical="bottom" wrapText="0"/>
    </xf>
    <xf borderId="33" fillId="0" fontId="11" numFmtId="164" xfId="0" applyAlignment="1" applyBorder="1" applyFont="1" applyNumberFormat="1">
      <alignment shrinkToFit="0" vertical="bottom" wrapText="0"/>
    </xf>
    <xf borderId="29" fillId="0" fontId="11" numFmtId="2" xfId="0" applyAlignment="1" applyBorder="1" applyFont="1" applyNumberFormat="1">
      <alignment shrinkToFit="0" vertical="bottom" wrapText="0"/>
    </xf>
    <xf borderId="31" fillId="0" fontId="11" numFmtId="2" xfId="0" applyAlignment="1" applyBorder="1" applyFont="1" applyNumberFormat="1">
      <alignment shrinkToFit="0" vertical="bottom" wrapText="0"/>
    </xf>
    <xf borderId="33" fillId="0" fontId="11" numFmtId="2" xfId="0" applyAlignment="1" applyBorder="1" applyFont="1" applyNumberFormat="1">
      <alignment shrinkToFit="0" vertical="bottom" wrapText="0"/>
    </xf>
    <xf borderId="0" fillId="0" fontId="1" numFmtId="0" xfId="0" applyAlignment="1" applyFont="1">
      <alignment horizontal="center" shrinkToFit="0" vertical="center" wrapText="0"/>
    </xf>
    <xf borderId="8" fillId="3" fontId="1" numFmtId="0" xfId="0" applyAlignment="1" applyBorder="1" applyFont="1">
      <alignment horizontal="center" shrinkToFit="0" vertical="center" wrapText="0"/>
    </xf>
    <xf borderId="64" fillId="3" fontId="8" numFmtId="0" xfId="0" applyAlignment="1" applyBorder="1" applyFont="1">
      <alignment shrinkToFit="0" vertical="bottom" wrapText="0"/>
    </xf>
    <xf borderId="1" fillId="3" fontId="4"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center" wrapText="0"/>
    </xf>
    <xf borderId="65" fillId="3" fontId="1" numFmtId="0" xfId="0" applyAlignment="1" applyBorder="1" applyFont="1">
      <alignment shrinkToFit="0" vertical="bottom" wrapText="0"/>
    </xf>
    <xf borderId="13" fillId="4" fontId="12" numFmtId="0" xfId="0" applyAlignment="1" applyBorder="1" applyFont="1">
      <alignment shrinkToFit="0" vertical="bottom" wrapText="0"/>
    </xf>
    <xf borderId="14" fillId="4" fontId="12" numFmtId="0" xfId="0" applyAlignment="1" applyBorder="1" applyFont="1">
      <alignment shrinkToFit="0" vertical="bottom" wrapText="1"/>
    </xf>
    <xf borderId="16" fillId="4" fontId="13" numFmtId="0" xfId="0" applyAlignment="1" applyBorder="1" applyFont="1">
      <alignment horizontal="center" shrinkToFit="0" vertical="bottom" wrapText="1"/>
    </xf>
    <xf borderId="17" fillId="4" fontId="13" numFmtId="0" xfId="0" applyAlignment="1" applyBorder="1" applyFont="1">
      <alignment horizontal="center" shrinkToFit="0" vertical="bottom" wrapText="1"/>
    </xf>
    <xf borderId="13" fillId="4" fontId="14" numFmtId="0" xfId="0" applyAlignment="1" applyBorder="1" applyFont="1">
      <alignment horizontal="center" shrinkToFit="0" vertical="center" wrapText="1"/>
    </xf>
    <xf borderId="18" fillId="4" fontId="14" numFmtId="0" xfId="0" applyAlignment="1" applyBorder="1" applyFont="1">
      <alignment horizontal="center" shrinkToFit="0" vertical="center" wrapText="1"/>
    </xf>
    <xf borderId="17" fillId="4" fontId="14" numFmtId="0" xfId="0" applyAlignment="1" applyBorder="1" applyFont="1">
      <alignment horizontal="center" shrinkToFit="0" vertical="center" wrapText="1"/>
    </xf>
    <xf borderId="2" fillId="4" fontId="12" numFmtId="0" xfId="0" applyAlignment="1" applyBorder="1" applyFont="1">
      <alignment shrinkToFit="0" vertical="bottom" wrapText="0"/>
    </xf>
    <xf borderId="0" fillId="0" fontId="9" numFmtId="0" xfId="0" applyAlignment="1" applyFont="1">
      <alignment horizontal="center" shrinkToFit="0" vertical="bottom" wrapText="1"/>
    </xf>
    <xf borderId="0" fillId="0" fontId="11" numFmtId="0" xfId="0" applyAlignment="1" applyFont="1">
      <alignment horizontal="center" shrinkToFit="0" vertical="center" wrapText="1"/>
    </xf>
    <xf borderId="21" fillId="0" fontId="11" numFmtId="164" xfId="0" applyAlignment="1" applyBorder="1" applyFont="1" applyNumberFormat="1">
      <alignment horizontal="center" shrinkToFit="0" vertical="bottom" wrapText="0"/>
    </xf>
    <xf borderId="19" fillId="0" fontId="11" numFmtId="164" xfId="0" applyAlignment="1" applyBorder="1" applyFont="1" applyNumberFormat="1">
      <alignment horizontal="right" shrinkToFit="0" vertical="center" wrapText="0"/>
    </xf>
    <xf borderId="21" fillId="0" fontId="11" numFmtId="164" xfId="0" applyAlignment="1" applyBorder="1" applyFont="1" applyNumberFormat="1">
      <alignment horizontal="right" shrinkToFit="0" vertical="center" wrapText="0"/>
    </xf>
    <xf borderId="21" fillId="0" fontId="11" numFmtId="165" xfId="0" applyAlignment="1" applyBorder="1" applyFont="1" applyNumberFormat="1">
      <alignment horizontal="right" shrinkToFit="0" vertical="center" wrapText="0"/>
    </xf>
    <xf borderId="23" fillId="0" fontId="11" numFmtId="165" xfId="0" applyAlignment="1" applyBorder="1" applyFont="1" applyNumberFormat="1">
      <alignment horizontal="right" shrinkToFit="0" vertical="center" wrapText="0"/>
    </xf>
    <xf borderId="24" fillId="0" fontId="11" numFmtId="164" xfId="0" applyAlignment="1" applyBorder="1" applyFont="1" applyNumberFormat="1">
      <alignment horizontal="right" shrinkToFit="0" vertical="center" wrapText="0"/>
    </xf>
    <xf borderId="0" fillId="0" fontId="11" numFmtId="164" xfId="0" applyAlignment="1" applyFont="1" applyNumberFormat="1">
      <alignment horizontal="right" shrinkToFit="0" vertical="center" wrapText="0"/>
    </xf>
    <xf borderId="0" fillId="0" fontId="11" numFmtId="165" xfId="0" applyAlignment="1" applyFont="1" applyNumberFormat="1">
      <alignment horizontal="right" shrinkToFit="0" vertical="center" wrapText="0"/>
    </xf>
    <xf borderId="27" fillId="0" fontId="11" numFmtId="165" xfId="0" applyAlignment="1" applyBorder="1" applyFont="1" applyNumberFormat="1">
      <alignment horizontal="right" shrinkToFit="0" vertical="center" wrapText="0"/>
    </xf>
    <xf borderId="3" fillId="0" fontId="14" numFmtId="165" xfId="0" applyAlignment="1" applyBorder="1" applyFont="1" applyNumberFormat="1">
      <alignment horizontal="center" shrinkToFit="0" vertical="bottom" wrapText="1"/>
    </xf>
    <xf borderId="51" fillId="0" fontId="11" numFmtId="0" xfId="0" applyAlignment="1" applyBorder="1" applyFont="1">
      <alignment shrinkToFit="0" vertical="bottom" wrapText="1"/>
    </xf>
    <xf borderId="42" fillId="6" fontId="11" numFmtId="165" xfId="0" applyAlignment="1" applyBorder="1" applyFont="1" applyNumberFormat="1">
      <alignment horizontal="center" shrinkToFit="0" vertical="bottom" wrapText="0"/>
    </xf>
    <xf borderId="0" fillId="0" fontId="14" numFmtId="165" xfId="0" applyAlignment="1" applyFont="1" applyNumberFormat="1">
      <alignment horizontal="right" shrinkToFit="0" vertical="center" wrapText="1"/>
    </xf>
    <xf borderId="37" fillId="0" fontId="11" numFmtId="164" xfId="0" applyAlignment="1" applyBorder="1" applyFont="1" applyNumberFormat="1">
      <alignment horizontal="center" shrinkToFit="0" vertical="bottom" wrapText="0"/>
    </xf>
    <xf borderId="38" fillId="0" fontId="11" numFmtId="165" xfId="0" applyAlignment="1" applyBorder="1" applyFont="1" applyNumberFormat="1">
      <alignment horizontal="center" shrinkToFit="0" vertical="bottom" wrapText="0"/>
    </xf>
    <xf borderId="31" fillId="0" fontId="11" numFmtId="164" xfId="0" applyAlignment="1" applyBorder="1" applyFont="1" applyNumberFormat="1">
      <alignment horizontal="center" shrinkToFit="0" vertical="bottom" wrapText="0"/>
    </xf>
    <xf borderId="29" fillId="0" fontId="11" numFmtId="164" xfId="0" applyAlignment="1" applyBorder="1" applyFont="1" applyNumberFormat="1">
      <alignment horizontal="right" shrinkToFit="0" vertical="center" wrapText="0"/>
    </xf>
    <xf borderId="31" fillId="0" fontId="11" numFmtId="164" xfId="0" applyAlignment="1" applyBorder="1" applyFont="1" applyNumberFormat="1">
      <alignment horizontal="right" shrinkToFit="0" vertical="center" wrapText="0"/>
    </xf>
    <xf borderId="31" fillId="0" fontId="11" numFmtId="165" xfId="0" applyAlignment="1" applyBorder="1" applyFont="1" applyNumberFormat="1">
      <alignment horizontal="right" shrinkToFit="0" vertical="center" wrapText="0"/>
    </xf>
    <xf borderId="33" fillId="0" fontId="11" numFmtId="165" xfId="0" applyAlignment="1" applyBorder="1" applyFont="1" applyNumberFormat="1">
      <alignment horizontal="right" shrinkToFit="0" vertical="center" wrapText="0"/>
    </xf>
    <xf borderId="0" fillId="0" fontId="11" numFmtId="0" xfId="0" applyAlignment="1" applyFont="1">
      <alignment horizontal="right" shrinkToFit="0" vertical="center" wrapText="0"/>
    </xf>
    <xf borderId="23" fillId="0" fontId="11" numFmtId="164" xfId="0" applyAlignment="1" applyBorder="1" applyFont="1" applyNumberFormat="1">
      <alignment horizontal="right" shrinkToFit="0" vertical="center" wrapText="0"/>
    </xf>
    <xf borderId="27" fillId="0" fontId="11" numFmtId="164" xfId="0" applyAlignment="1" applyBorder="1" applyFont="1" applyNumberFormat="1">
      <alignment horizontal="right" shrinkToFit="0" vertical="center" wrapText="0"/>
    </xf>
    <xf borderId="27" fillId="0" fontId="11" numFmtId="1" xfId="0" applyAlignment="1" applyBorder="1" applyFont="1" applyNumberFormat="1">
      <alignment horizontal="center" shrinkToFit="0" vertical="bottom" wrapText="0"/>
    </xf>
    <xf borderId="3" fillId="0" fontId="11" numFmtId="1" xfId="0" applyAlignment="1" applyBorder="1" applyFont="1" applyNumberFormat="1">
      <alignment horizontal="center" shrinkToFit="0" vertical="bottom" wrapText="0"/>
    </xf>
    <xf borderId="42" fillId="5" fontId="11" numFmtId="165" xfId="0" applyAlignment="1" applyBorder="1" applyFont="1" applyNumberFormat="1">
      <alignment horizontal="center" shrinkToFit="0" vertical="bottom" wrapText="0"/>
    </xf>
    <xf borderId="26" fillId="0" fontId="11" numFmtId="3" xfId="0" applyAlignment="1" applyBorder="1" applyFont="1" applyNumberFormat="1">
      <alignment horizontal="center" shrinkToFit="0" vertical="bottom" wrapText="0"/>
    </xf>
    <xf borderId="27" fillId="0" fontId="11" numFmtId="3" xfId="0" applyAlignment="1" applyBorder="1" applyFont="1" applyNumberFormat="1">
      <alignment horizontal="center" shrinkToFit="0" vertical="bottom" wrapText="0"/>
    </xf>
    <xf borderId="3" fillId="0" fontId="11" numFmtId="3" xfId="0" applyAlignment="1" applyBorder="1" applyFont="1" applyNumberFormat="1">
      <alignment horizontal="center" shrinkToFit="0" vertical="bottom" wrapText="0"/>
    </xf>
    <xf borderId="0" fillId="0" fontId="11" numFmtId="3" xfId="0" applyAlignment="1" applyFont="1" applyNumberFormat="1">
      <alignment shrinkToFit="0" vertical="bottom" wrapText="0"/>
    </xf>
    <xf borderId="27" fillId="0" fontId="11" numFmtId="3" xfId="0" applyAlignment="1" applyBorder="1" applyFont="1" applyNumberFormat="1">
      <alignment shrinkToFit="0" vertical="bottom" wrapText="0"/>
    </xf>
    <xf borderId="3" fillId="0" fontId="11" numFmtId="170" xfId="0" applyAlignment="1" applyBorder="1" applyFont="1" applyNumberFormat="1">
      <alignment horizontal="center" shrinkToFit="0" vertical="bottom" wrapText="0"/>
    </xf>
    <xf borderId="42" fillId="6" fontId="11" numFmtId="3" xfId="0" applyAlignment="1" applyBorder="1" applyFont="1" applyNumberFormat="1">
      <alignment horizontal="center" shrinkToFit="0" vertical="bottom" wrapText="0"/>
    </xf>
    <xf borderId="53" fillId="0" fontId="11" numFmtId="0" xfId="0" applyAlignment="1" applyBorder="1" applyFont="1">
      <alignment shrinkToFit="0" vertical="bottom" wrapText="0"/>
    </xf>
    <xf borderId="66" fillId="6" fontId="11" numFmtId="3" xfId="0" applyAlignment="1" applyBorder="1" applyFont="1" applyNumberFormat="1">
      <alignment horizontal="center" shrinkToFit="0" vertical="bottom" wrapText="0"/>
    </xf>
    <xf borderId="32" fillId="0" fontId="11" numFmtId="3" xfId="0" applyAlignment="1" applyBorder="1" applyFont="1" applyNumberFormat="1">
      <alignment horizontal="center" shrinkToFit="0" vertical="bottom" wrapText="0"/>
    </xf>
    <xf borderId="33" fillId="0" fontId="11" numFmtId="3" xfId="0" applyAlignment="1" applyBorder="1" applyFont="1" applyNumberFormat="1">
      <alignment horizontal="center" shrinkToFit="0" vertical="bottom" wrapText="0"/>
    </xf>
    <xf borderId="31" fillId="0" fontId="11" numFmtId="3" xfId="0" applyAlignment="1" applyBorder="1" applyFont="1" applyNumberFormat="1">
      <alignment shrinkToFit="0" vertical="bottom" wrapText="0"/>
    </xf>
    <xf borderId="33" fillId="0" fontId="11" numFmtId="3" xfId="0" applyAlignment="1" applyBorder="1" applyFont="1" applyNumberFormat="1">
      <alignment shrinkToFit="0" vertical="bottom" wrapText="0"/>
    </xf>
    <xf borderId="4" fillId="0" fontId="11" numFmtId="1" xfId="0" applyAlignment="1" applyBorder="1" applyFont="1" applyNumberFormat="1">
      <alignment horizontal="center" shrinkToFit="0" vertical="bottom" wrapText="0"/>
    </xf>
    <xf borderId="0" fillId="0" fontId="22" numFmtId="0" xfId="0" applyAlignment="1" applyFont="1">
      <alignment shrinkToFit="0" vertical="center" wrapText="0"/>
    </xf>
    <xf borderId="0" fillId="0" fontId="23" numFmtId="0" xfId="0" applyAlignment="1" applyFont="1">
      <alignment shrinkToFit="0" vertical="center" wrapText="0"/>
    </xf>
    <xf borderId="0" fillId="0" fontId="1" numFmtId="11" xfId="0" applyAlignment="1" applyFont="1" applyNumberFormat="1">
      <alignment shrinkToFit="0" vertical="bottom" wrapText="0"/>
    </xf>
    <xf borderId="0" fillId="0" fontId="1" numFmtId="11" xfId="0" applyAlignment="1" applyFont="1" applyNumberFormat="1">
      <alignment horizontal="center" shrinkToFit="0" vertical="center" wrapText="0"/>
    </xf>
    <xf borderId="0" fillId="0" fontId="1" numFmtId="164" xfId="0" applyAlignment="1" applyFont="1" applyNumberFormat="1">
      <alignment shrinkToFit="0" vertical="bottom" wrapText="0"/>
    </xf>
    <xf borderId="8" fillId="3" fontId="8" numFmtId="0" xfId="0" applyAlignment="1" applyBorder="1" applyFont="1">
      <alignment shrinkToFit="0" vertical="bottom" wrapText="0"/>
    </xf>
    <xf borderId="8" fillId="3" fontId="4" numFmtId="164" xfId="0" applyAlignment="1" applyBorder="1" applyFont="1" applyNumberFormat="1">
      <alignment horizontal="center" shrinkToFit="0" vertical="bottom" wrapText="0"/>
    </xf>
    <xf borderId="11" fillId="3" fontId="8" numFmtId="0" xfId="0" applyAlignment="1" applyBorder="1" applyFont="1">
      <alignment shrinkToFit="0" vertical="bottom" wrapText="0"/>
    </xf>
    <xf borderId="11" fillId="3" fontId="4" numFmtId="164" xfId="0" applyAlignment="1" applyBorder="1" applyFont="1" applyNumberFormat="1">
      <alignment horizontal="center" shrinkToFit="0" vertical="bottom" wrapText="0"/>
    </xf>
    <xf borderId="13" fillId="4" fontId="14" numFmtId="0" xfId="0" applyAlignment="1" applyBorder="1" applyFont="1">
      <alignment horizontal="center" shrinkToFit="0" vertical="bottom" wrapText="1"/>
    </xf>
    <xf borderId="18" fillId="4" fontId="14" numFmtId="0" xfId="0" applyAlignment="1" applyBorder="1" applyFont="1">
      <alignment horizontal="center" shrinkToFit="0" vertical="bottom" wrapText="1"/>
    </xf>
    <xf borderId="17" fillId="4" fontId="14" numFmtId="0" xfId="0" applyAlignment="1" applyBorder="1" applyFont="1">
      <alignment horizontal="center" shrinkToFit="0" vertical="bottom" wrapText="1"/>
    </xf>
    <xf borderId="2" fillId="4" fontId="10" numFmtId="0" xfId="0" applyAlignment="1" applyBorder="1" applyFont="1">
      <alignment horizontal="center" shrinkToFit="0" vertical="center" wrapText="1"/>
    </xf>
    <xf borderId="0" fillId="0" fontId="11" numFmtId="0" xfId="0" applyAlignment="1" applyFont="1">
      <alignment horizontal="center" shrinkToFit="0" vertical="bottom" wrapText="1"/>
    </xf>
    <xf borderId="0" fillId="0" fontId="1" numFmtId="2" xfId="0" applyAlignment="1" applyFont="1" applyNumberFormat="1">
      <alignment shrinkToFit="0" vertical="bottom" wrapText="0"/>
    </xf>
    <xf borderId="67" fillId="0" fontId="11" numFmtId="0" xfId="0" applyAlignment="1" applyBorder="1" applyFont="1">
      <alignment shrinkToFit="0" vertical="bottom" wrapText="0"/>
    </xf>
    <xf borderId="68" fillId="6" fontId="11" numFmtId="165" xfId="0" applyAlignment="1" applyBorder="1" applyFont="1" applyNumberFormat="1">
      <alignment horizontal="center" shrinkToFit="0" vertical="bottom" wrapText="0"/>
    </xf>
    <xf borderId="21" fillId="0" fontId="11" numFmtId="165" xfId="0" applyAlignment="1" applyBorder="1" applyFont="1" applyNumberFormat="1">
      <alignment horizontal="center" shrinkToFit="0" vertical="bottom" wrapText="0"/>
    </xf>
    <xf borderId="19" fillId="0" fontId="11" numFmtId="164" xfId="0" applyAlignment="1" applyBorder="1" applyFont="1" applyNumberFormat="1">
      <alignment shrinkToFit="0" vertical="bottom" wrapText="0"/>
    </xf>
    <xf borderId="21" fillId="0" fontId="11" numFmtId="164" xfId="0" applyAlignment="1" applyBorder="1" applyFont="1" applyNumberFormat="1">
      <alignment shrinkToFit="0" vertical="bottom" wrapText="0"/>
    </xf>
    <xf borderId="5" fillId="0" fontId="11" numFmtId="0" xfId="0" applyAlignment="1" applyBorder="1" applyFont="1">
      <alignment shrinkToFit="0" vertical="top" wrapText="1"/>
    </xf>
    <xf borderId="24" fillId="0" fontId="11" numFmtId="164" xfId="0" applyAlignment="1" applyBorder="1" applyFont="1" applyNumberFormat="1">
      <alignment shrinkToFit="0" vertical="bottom" wrapText="0"/>
    </xf>
    <xf borderId="3" fillId="0" fontId="11" numFmtId="164" xfId="0" applyAlignment="1" applyBorder="1" applyFont="1" applyNumberFormat="1">
      <alignment shrinkToFit="0" vertical="bottom" wrapText="0"/>
    </xf>
    <xf borderId="31" fillId="0" fontId="11" numFmtId="165" xfId="0" applyAlignment="1" applyBorder="1" applyFont="1" applyNumberFormat="1">
      <alignment horizontal="center" shrinkToFit="0" vertical="bottom" wrapText="0"/>
    </xf>
    <xf borderId="29" fillId="0" fontId="11" numFmtId="164" xfId="0" applyAlignment="1" applyBorder="1" applyFont="1" applyNumberFormat="1">
      <alignment shrinkToFit="0" vertical="bottom" wrapText="0"/>
    </xf>
    <xf borderId="31" fillId="0" fontId="11" numFmtId="164" xfId="0" applyAlignment="1" applyBorder="1" applyFont="1" applyNumberFormat="1">
      <alignment shrinkToFit="0" vertical="bottom" wrapText="0"/>
    </xf>
    <xf borderId="4" fillId="0" fontId="11" numFmtId="164" xfId="0" applyAlignment="1" applyBorder="1" applyFont="1" applyNumberFormat="1">
      <alignment shrinkToFit="0" vertical="bottom" wrapText="0"/>
    </xf>
    <xf borderId="8" fillId="3" fontId="4" numFmtId="164" xfId="0" applyAlignment="1" applyBorder="1" applyFont="1" applyNumberFormat="1">
      <alignment shrinkToFit="0" vertical="bottom" wrapText="0"/>
    </xf>
    <xf borderId="8" fillId="3" fontId="1" numFmtId="0" xfId="0" applyAlignment="1" applyBorder="1" applyFont="1">
      <alignment horizontal="center" shrinkToFit="0" vertical="bottom" wrapText="0"/>
    </xf>
    <xf borderId="21" fillId="0" fontId="11" numFmtId="0" xfId="0" applyAlignment="1" applyBorder="1" applyFont="1">
      <alignment shrinkToFit="0" vertical="bottom" wrapText="1"/>
    </xf>
    <xf borderId="11" fillId="3" fontId="4" numFmtId="164" xfId="0" applyAlignment="1" applyBorder="1" applyFont="1" applyNumberFormat="1">
      <alignment shrinkToFit="0" vertical="bottom" wrapText="0"/>
    </xf>
    <xf borderId="11" fillId="3" fontId="1" numFmtId="0" xfId="0" applyAlignment="1" applyBorder="1" applyFont="1">
      <alignment horizontal="center" shrinkToFit="0" vertical="bottom" wrapText="0"/>
    </xf>
    <xf borderId="5" fillId="0" fontId="11" numFmtId="171" xfId="0" applyAlignment="1" applyBorder="1" applyFont="1" applyNumberFormat="1">
      <alignment shrinkToFit="0" vertical="center" wrapText="0"/>
    </xf>
    <xf borderId="15" fillId="4" fontId="12" numFmtId="0" xfId="0" applyAlignment="1" applyBorder="1" applyFont="1">
      <alignment shrinkToFit="0" vertical="bottom" wrapText="1"/>
    </xf>
    <xf borderId="22" fillId="0" fontId="11" numFmtId="3" xfId="0" applyAlignment="1" applyBorder="1" applyFont="1" applyNumberFormat="1">
      <alignment horizontal="center" shrinkToFit="0" vertical="center" wrapText="0"/>
    </xf>
    <xf borderId="21" fillId="0" fontId="11" numFmtId="3" xfId="0" applyAlignment="1" applyBorder="1" applyFont="1" applyNumberFormat="1">
      <alignment horizontal="center" shrinkToFit="0" vertical="center" wrapText="0"/>
    </xf>
    <xf borderId="16" fillId="0" fontId="11" numFmtId="0" xfId="0" applyAlignment="1" applyBorder="1" applyFont="1">
      <alignment shrinkToFit="0" vertical="bottom" wrapText="0"/>
    </xf>
    <xf borderId="19" fillId="0" fontId="11" numFmtId="3" xfId="0" applyAlignment="1" applyBorder="1" applyFont="1" applyNumberFormat="1">
      <alignment shrinkToFit="0" vertical="bottom" wrapText="0"/>
    </xf>
    <xf borderId="69" fillId="0" fontId="15" numFmtId="0" xfId="0" applyAlignment="1" applyBorder="1" applyFont="1">
      <alignment shrinkToFit="0" vertical="bottom" wrapText="0"/>
    </xf>
    <xf borderId="70" fillId="0" fontId="11" numFmtId="0" xfId="0" applyAlignment="1" applyBorder="1" applyFont="1">
      <alignment horizontal="center" shrinkToFit="0" vertical="bottom" wrapText="0"/>
    </xf>
    <xf borderId="21" fillId="0" fontId="11" numFmtId="3" xfId="0" applyAlignment="1" applyBorder="1" applyFont="1" applyNumberFormat="1">
      <alignment shrinkToFit="0" vertical="bottom" wrapText="0"/>
    </xf>
    <xf borderId="23" fillId="0" fontId="11" numFmtId="3" xfId="0" applyAlignment="1" applyBorder="1" applyFont="1" applyNumberFormat="1">
      <alignment shrinkToFit="0" vertical="bottom" wrapText="0"/>
    </xf>
    <xf borderId="5" fillId="0" fontId="11" numFmtId="1" xfId="0" applyAlignment="1" applyBorder="1" applyFont="1" applyNumberFormat="1">
      <alignment horizontal="center" shrinkToFit="0" vertical="center" wrapText="0"/>
    </xf>
    <xf borderId="2" fillId="0" fontId="11" numFmtId="165" xfId="0" applyAlignment="1" applyBorder="1" applyFont="1" applyNumberFormat="1">
      <alignment horizontal="center" shrinkToFit="0" vertical="bottom" wrapText="0"/>
    </xf>
    <xf borderId="16" fillId="0" fontId="11" numFmtId="165" xfId="0" applyAlignment="1" applyBorder="1" applyFont="1" applyNumberFormat="1">
      <alignment horizontal="center" shrinkToFit="0" vertical="bottom" wrapText="0"/>
    </xf>
    <xf borderId="0" fillId="0" fontId="11" numFmtId="3" xfId="0" applyAlignment="1" applyFont="1" applyNumberFormat="1">
      <alignment horizontal="center" shrinkToFit="0" vertical="bottom" wrapText="0"/>
    </xf>
    <xf borderId="24" fillId="0" fontId="11" numFmtId="3" xfId="0" applyAlignment="1" applyBorder="1" applyFont="1" applyNumberFormat="1">
      <alignment shrinkToFit="0" vertical="bottom" wrapText="0"/>
    </xf>
    <xf borderId="71" fillId="0" fontId="11" numFmtId="165" xfId="0" applyAlignment="1" applyBorder="1" applyFont="1" applyNumberFormat="1">
      <alignment horizontal="center" shrinkToFit="0" vertical="bottom" wrapText="0"/>
    </xf>
    <xf borderId="42" fillId="5" fontId="11" numFmtId="3" xfId="0" applyAlignment="1" applyBorder="1" applyFont="1" applyNumberFormat="1">
      <alignment horizontal="center" shrinkToFit="0" vertical="bottom" wrapText="0"/>
    </xf>
    <xf borderId="70" fillId="0" fontId="11" numFmtId="2" xfId="0" applyAlignment="1" applyBorder="1" applyFont="1" applyNumberFormat="1">
      <alignment horizontal="center" shrinkToFit="0" vertical="bottom" wrapText="0"/>
    </xf>
    <xf borderId="2" fillId="0" fontId="11" numFmtId="2" xfId="0" applyAlignment="1" applyBorder="1" applyFont="1" applyNumberFormat="1">
      <alignment horizontal="center" shrinkToFit="0" vertical="bottom" wrapText="0"/>
    </xf>
    <xf borderId="2" fillId="0" fontId="11" numFmtId="0" xfId="0" applyAlignment="1" applyBorder="1" applyFont="1">
      <alignment shrinkToFit="0" vertical="bottom" wrapText="0"/>
    </xf>
    <xf borderId="42" fillId="5" fontId="11" numFmtId="170" xfId="0" applyAlignment="1" applyBorder="1" applyFont="1" applyNumberFormat="1">
      <alignment horizontal="center" shrinkToFit="0" vertical="bottom" wrapText="0"/>
    </xf>
    <xf borderId="66" fillId="5" fontId="11" numFmtId="170" xfId="0" applyAlignment="1" applyBorder="1" applyFont="1" applyNumberFormat="1">
      <alignment horizontal="center" shrinkToFit="0" vertical="bottom" wrapText="0"/>
    </xf>
    <xf borderId="31" fillId="0" fontId="11" numFmtId="3" xfId="0" applyAlignment="1" applyBorder="1" applyFont="1" applyNumberFormat="1">
      <alignment horizontal="center" shrinkToFit="0" vertical="bottom" wrapText="0"/>
    </xf>
    <xf borderId="29" fillId="0" fontId="11" numFmtId="3" xfId="0" applyAlignment="1" applyBorder="1" applyFont="1" applyNumberFormat="1">
      <alignment shrinkToFit="0" vertical="bottom" wrapText="0"/>
    </xf>
    <xf borderId="21" fillId="0" fontId="11" numFmtId="0" xfId="0" applyAlignment="1" applyBorder="1" applyFont="1">
      <alignment shrinkToFit="0" vertical="bottom" wrapText="0"/>
    </xf>
    <xf borderId="46" fillId="0" fontId="11" numFmtId="0" xfId="0" applyAlignment="1" applyBorder="1" applyFont="1">
      <alignment shrinkToFit="0" vertical="bottom" wrapText="0"/>
    </xf>
    <xf borderId="45" fillId="0" fontId="11" numFmtId="165" xfId="0" applyAlignment="1" applyBorder="1" applyFont="1" applyNumberFormat="1">
      <alignment horizontal="center" shrinkToFit="0" vertical="bottom" wrapText="0"/>
    </xf>
    <xf borderId="46" fillId="0" fontId="11" numFmtId="165" xfId="0" applyAlignment="1" applyBorder="1" applyFont="1" applyNumberFormat="1">
      <alignment horizontal="center" shrinkToFit="0" vertical="bottom" wrapText="0"/>
    </xf>
    <xf borderId="27" fillId="0" fontId="11" numFmtId="164" xfId="0" applyAlignment="1" applyBorder="1" applyFont="1" applyNumberFormat="1">
      <alignment shrinkToFit="0" vertical="bottom" wrapText="0"/>
    </xf>
    <xf borderId="47" fillId="0" fontId="11" numFmtId="165" xfId="0" applyAlignment="1" applyBorder="1" applyFont="1" applyNumberFormat="1">
      <alignment horizontal="center" shrinkToFit="0" vertical="bottom" wrapText="0"/>
    </xf>
    <xf borderId="0" fillId="0" fontId="24" numFmtId="2" xfId="0" applyAlignment="1" applyFont="1" applyNumberFormat="1">
      <alignment shrinkToFit="0" vertical="bottom" wrapText="0"/>
    </xf>
    <xf borderId="66" fillId="5" fontId="11" numFmtId="165" xfId="0" applyAlignment="1" applyBorder="1" applyFont="1" applyNumberFormat="1">
      <alignment horizontal="center" shrinkToFit="0" vertical="bottom" wrapText="0"/>
    </xf>
    <xf borderId="37" fillId="0" fontId="11" numFmtId="0" xfId="0" applyAlignment="1" applyBorder="1" applyFont="1">
      <alignment horizontal="left" shrinkToFit="0" vertical="center" wrapText="1"/>
    </xf>
    <xf borderId="42" fillId="6" fontId="11" numFmtId="171" xfId="0" applyAlignment="1" applyBorder="1" applyFont="1" applyNumberFormat="1">
      <alignment horizontal="center" shrinkToFit="0" vertical="bottom" wrapText="0"/>
    </xf>
    <xf borderId="26" fillId="0" fontId="10" numFmtId="165" xfId="0" applyAlignment="1" applyBorder="1" applyFont="1" applyNumberFormat="1">
      <alignment horizontal="center" shrinkToFit="0" vertical="bottom" wrapText="0"/>
    </xf>
    <xf borderId="32" fillId="0" fontId="11" numFmtId="1" xfId="0" applyAlignment="1" applyBorder="1" applyFont="1" applyNumberFormat="1">
      <alignment horizontal="center" shrinkToFit="0" vertical="bottom" wrapText="0"/>
    </xf>
    <xf borderId="37" fillId="0" fontId="16" numFmtId="0" xfId="0" applyBorder="1" applyFont="1"/>
    <xf borderId="3" fillId="0" fontId="11" numFmtId="171" xfId="0" applyAlignment="1" applyBorder="1" applyFont="1" applyNumberFormat="1">
      <alignment horizontal="center" shrinkToFit="0" vertical="bottom" wrapText="0"/>
    </xf>
    <xf borderId="21" fillId="0" fontId="11" numFmtId="1" xfId="0" applyAlignment="1" applyBorder="1" applyFont="1" applyNumberFormat="1">
      <alignment horizontal="center" shrinkToFit="0" vertical="bottom" wrapText="0"/>
    </xf>
    <xf borderId="3" fillId="0" fontId="25" numFmtId="0" xfId="0" applyAlignment="1" applyBorder="1" applyFont="1">
      <alignment shrinkToFit="0" vertical="bottom" wrapText="0"/>
    </xf>
    <xf borderId="31" fillId="0" fontId="10" numFmtId="0" xfId="0" applyAlignment="1" applyBorder="1" applyFont="1">
      <alignment shrinkToFit="0" vertical="bottom" wrapText="0"/>
    </xf>
    <xf borderId="3" fillId="0" fontId="26" numFmtId="0" xfId="0" applyAlignment="1" applyBorder="1" applyFont="1">
      <alignment shrinkToFit="0" vertical="center" wrapText="0"/>
    </xf>
    <xf borderId="31" fillId="0" fontId="11" numFmtId="1" xfId="0" applyAlignment="1" applyBorder="1" applyFont="1" applyNumberFormat="1">
      <alignment horizontal="center" shrinkToFit="0" vertical="bottom" wrapText="0"/>
    </xf>
    <xf borderId="49" fillId="0" fontId="16" numFmtId="0" xfId="0" applyBorder="1" applyFont="1"/>
    <xf borderId="66" fillId="6" fontId="11" numFmtId="171" xfId="0" applyAlignment="1" applyBorder="1" applyFont="1" applyNumberFormat="1">
      <alignment horizontal="center" shrinkToFit="0" vertical="bottom" wrapText="0"/>
    </xf>
    <xf borderId="5" fillId="0" fontId="14" numFmtId="165" xfId="0" applyAlignment="1" applyBorder="1" applyFont="1" applyNumberFormat="1">
      <alignment horizontal="center" shrinkToFit="0" vertical="bottom" wrapText="0"/>
    </xf>
    <xf borderId="4" fillId="0" fontId="11" numFmtId="171" xfId="0" applyAlignment="1" applyBorder="1" applyFont="1" applyNumberFormat="1">
      <alignment horizontal="center" shrinkToFit="0" vertical="bottom" wrapText="0"/>
    </xf>
    <xf borderId="19" fillId="0" fontId="14" numFmtId="2" xfId="0" applyAlignment="1" applyBorder="1" applyFont="1" applyNumberFormat="1">
      <alignment horizontal="center" shrinkToFit="0" vertical="bottom" wrapText="0"/>
    </xf>
    <xf borderId="21" fillId="0" fontId="14" numFmtId="2" xfId="0" applyAlignment="1" applyBorder="1" applyFont="1" applyNumberFormat="1">
      <alignment horizontal="center" shrinkToFit="0" vertical="bottom" wrapText="0"/>
    </xf>
    <xf borderId="3" fillId="0" fontId="14" numFmtId="2" xfId="0" applyAlignment="1" applyBorder="1" applyFont="1" applyNumberFormat="1">
      <alignment horizontal="center" shrinkToFit="0" vertical="bottom" wrapText="0"/>
    </xf>
    <xf borderId="5" fillId="0" fontId="11" numFmtId="0" xfId="0" applyAlignment="1" applyBorder="1" applyFont="1">
      <alignment shrinkToFit="0" vertical="center" wrapText="1"/>
    </xf>
    <xf borderId="3" fillId="0" fontId="14" numFmtId="165" xfId="0" applyAlignment="1" applyBorder="1" applyFont="1" applyNumberFormat="1">
      <alignment horizontal="center" shrinkToFit="0" vertical="bottom" wrapText="0"/>
    </xf>
    <xf borderId="24" fillId="0" fontId="14" numFmtId="2" xfId="0" applyAlignment="1" applyBorder="1" applyFont="1" applyNumberFormat="1">
      <alignment horizontal="center" shrinkToFit="0" vertical="bottom" wrapText="0"/>
    </xf>
    <xf borderId="0" fillId="0" fontId="14" numFmtId="2" xfId="0" applyAlignment="1" applyFont="1" applyNumberFormat="1">
      <alignment horizontal="center" shrinkToFit="0" vertical="bottom" wrapText="0"/>
    </xf>
    <xf borderId="3" fillId="0" fontId="11" numFmtId="0" xfId="0" applyAlignment="1" applyBorder="1" applyFont="1">
      <alignment shrinkToFit="0" vertical="center" wrapText="1"/>
    </xf>
    <xf borderId="31" fillId="0" fontId="14" numFmtId="165" xfId="0" applyAlignment="1" applyBorder="1" applyFont="1" applyNumberFormat="1">
      <alignment horizontal="center" shrinkToFit="0" vertical="bottom" wrapText="0"/>
    </xf>
    <xf borderId="32" fillId="0" fontId="15" numFmtId="49" xfId="0" applyAlignment="1" applyBorder="1" applyFont="1" applyNumberFormat="1">
      <alignment shrinkToFit="0" vertical="top" wrapText="0"/>
    </xf>
    <xf borderId="50" fillId="0" fontId="11" numFmtId="165" xfId="0" applyAlignment="1" applyBorder="1" applyFont="1" applyNumberFormat="1">
      <alignment horizontal="center" shrinkToFit="0" vertical="bottom" wrapText="0"/>
    </xf>
    <xf borderId="29" fillId="0" fontId="14" numFmtId="2" xfId="0" applyAlignment="1" applyBorder="1" applyFont="1" applyNumberFormat="1">
      <alignment horizontal="center" shrinkToFit="0" vertical="bottom" wrapText="0"/>
    </xf>
    <xf borderId="31" fillId="0" fontId="14" numFmtId="2" xfId="0" applyAlignment="1" applyBorder="1" applyFont="1" applyNumberFormat="1">
      <alignment horizontal="center" shrinkToFit="0" vertical="bottom" wrapText="0"/>
    </xf>
    <xf borderId="4" fillId="0" fontId="14" numFmtId="2" xfId="0" applyAlignment="1" applyBorder="1" applyFont="1" applyNumberFormat="1">
      <alignment horizontal="center" shrinkToFit="0" vertical="bottom" wrapText="0"/>
    </xf>
    <xf borderId="4" fillId="0" fontId="11" numFmtId="0" xfId="0" applyAlignment="1" applyBorder="1" applyFont="1">
      <alignment shrinkToFit="0" vertical="center" wrapText="1"/>
    </xf>
    <xf borderId="0" fillId="0" fontId="14" numFmtId="165" xfId="0" applyAlignment="1" applyFont="1" applyNumberFormat="1">
      <alignment horizontal="center" shrinkToFit="0" vertical="bottom" wrapText="0"/>
    </xf>
    <xf borderId="0" fillId="0" fontId="11" numFmtId="0" xfId="0" applyAlignment="1" applyFont="1">
      <alignment shrinkToFit="0" vertical="center" wrapText="1"/>
    </xf>
    <xf borderId="5" fillId="0" fontId="11" numFmtId="0" xfId="0" applyAlignment="1" applyBorder="1" applyFont="1">
      <alignment shrinkToFit="0" vertical="top" wrapText="0"/>
    </xf>
    <xf borderId="17" fillId="4" fontId="12" numFmtId="0" xfId="0" applyAlignment="1" applyBorder="1" applyFont="1">
      <alignment shrinkToFit="0" vertical="bottom" wrapText="0"/>
    </xf>
    <xf borderId="26" fillId="0" fontId="14" numFmtId="0" xfId="0" applyAlignment="1" applyBorder="1" applyFont="1">
      <alignment horizontal="left" shrinkToFit="0" vertical="center" wrapText="1"/>
    </xf>
    <xf borderId="3" fillId="0" fontId="11" numFmtId="0" xfId="0" applyAlignment="1" applyBorder="1" applyFont="1">
      <alignment shrinkToFit="0" vertical="center" wrapText="0"/>
    </xf>
    <xf borderId="26" fillId="0" fontId="14" numFmtId="165" xfId="0" applyAlignment="1" applyBorder="1" applyFont="1" applyNumberFormat="1">
      <alignment horizontal="center" shrinkToFit="0" vertical="center" wrapText="0"/>
    </xf>
    <xf borderId="21" fillId="0" fontId="12" numFmtId="0" xfId="0" applyAlignment="1" applyBorder="1" applyFont="1">
      <alignment shrinkToFit="0" vertical="bottom" wrapText="0"/>
    </xf>
    <xf borderId="0" fillId="0" fontId="20" numFmtId="0" xfId="0" applyAlignment="1" applyFont="1">
      <alignment shrinkToFit="0" vertical="bottom" wrapText="1"/>
    </xf>
    <xf borderId="21" fillId="0" fontId="12" numFmtId="0" xfId="0" applyAlignment="1" applyBorder="1" applyFont="1">
      <alignment shrinkToFit="0" vertical="bottom" wrapText="1"/>
    </xf>
    <xf borderId="21" fillId="0" fontId="14" numFmtId="0" xfId="0" applyAlignment="1" applyBorder="1" applyFont="1">
      <alignment horizontal="center" shrinkToFit="0" vertical="bottom" wrapText="1"/>
    </xf>
    <xf borderId="0" fillId="0" fontId="13" numFmtId="0" xfId="0" applyAlignment="1" applyFont="1">
      <alignment horizontal="center" shrinkToFit="0" vertical="bottom" wrapText="1"/>
    </xf>
    <xf borderId="38" fillId="0" fontId="14" numFmtId="165" xfId="0" applyAlignment="1" applyBorder="1" applyFont="1" applyNumberFormat="1">
      <alignment horizontal="center" shrinkToFit="0" vertical="center" wrapText="0"/>
    </xf>
    <xf borderId="24" fillId="0" fontId="14" numFmtId="165" xfId="0" applyAlignment="1" applyBorder="1" applyFont="1" applyNumberFormat="1">
      <alignment horizontal="center" shrinkToFit="0" vertical="center" wrapText="0"/>
    </xf>
    <xf borderId="0" fillId="0" fontId="14" numFmtId="165" xfId="0" applyAlignment="1" applyFont="1" applyNumberFormat="1">
      <alignment horizontal="center" shrinkToFit="0" vertical="center" wrapText="0"/>
    </xf>
    <xf borderId="21" fillId="0" fontId="13" numFmtId="0" xfId="0" applyAlignment="1" applyBorder="1" applyFont="1">
      <alignment horizontal="center" shrinkToFit="0" vertical="bottom" wrapText="1"/>
    </xf>
    <xf borderId="0" fillId="0" fontId="14" numFmtId="0" xfId="0" applyAlignment="1" applyFont="1">
      <alignment horizontal="center" shrinkToFit="0" vertical="bottom" wrapText="1"/>
    </xf>
    <xf borderId="27" fillId="0" fontId="14" numFmtId="165" xfId="0" applyAlignment="1" applyBorder="1" applyFont="1" applyNumberFormat="1">
      <alignment horizontal="center" shrinkToFit="0" vertical="center" wrapText="0"/>
    </xf>
    <xf borderId="71" fillId="0" fontId="1" numFmtId="0" xfId="0" applyAlignment="1" applyBorder="1" applyFont="1">
      <alignment shrinkToFit="0" vertical="bottom" wrapText="0"/>
    </xf>
    <xf borderId="0" fillId="0" fontId="11" numFmtId="0" xfId="0" applyAlignment="1" applyFont="1">
      <alignment shrinkToFit="0" vertical="center" wrapText="0"/>
    </xf>
    <xf borderId="19" fillId="0" fontId="20" numFmtId="0" xfId="0" applyAlignment="1" applyBorder="1" applyFont="1">
      <alignment shrinkToFit="0" vertical="center" wrapText="1"/>
    </xf>
    <xf borderId="34" fillId="0" fontId="14" numFmtId="0" xfId="0" applyAlignment="1" applyBorder="1" applyFont="1">
      <alignment shrinkToFit="0" vertical="center" wrapText="1"/>
    </xf>
    <xf borderId="34" fillId="0" fontId="11" numFmtId="0" xfId="0" applyAlignment="1" applyBorder="1" applyFont="1">
      <alignment horizontal="center" shrinkToFit="0" vertical="center" wrapText="0"/>
    </xf>
    <xf borderId="5" fillId="0" fontId="14" numFmtId="165" xfId="0" applyAlignment="1" applyBorder="1" applyFont="1" applyNumberFormat="1">
      <alignment horizontal="center" shrinkToFit="0" vertical="center" wrapText="0"/>
    </xf>
    <xf borderId="19" fillId="0" fontId="11" numFmtId="165" xfId="0" applyAlignment="1" applyBorder="1" applyFont="1" applyNumberFormat="1">
      <alignment horizontal="center" shrinkToFit="0" vertical="center" wrapText="0"/>
    </xf>
    <xf borderId="0" fillId="0" fontId="1" numFmtId="164" xfId="0" applyAlignment="1" applyFont="1" applyNumberFormat="1">
      <alignment horizontal="left" shrinkToFit="0" vertical="bottom" wrapText="0"/>
    </xf>
    <xf borderId="23" fillId="0" fontId="11" numFmtId="165" xfId="0" applyAlignment="1" applyBorder="1" applyFont="1" applyNumberFormat="1">
      <alignment horizontal="center" shrinkToFit="0" vertical="center" wrapText="0"/>
    </xf>
    <xf borderId="19" fillId="0" fontId="14" numFmtId="165" xfId="0" applyAlignment="1" applyBorder="1" applyFont="1" applyNumberFormat="1">
      <alignment horizontal="center" shrinkToFit="0" vertical="center" wrapText="0"/>
    </xf>
    <xf borderId="21" fillId="0" fontId="14" numFmtId="165" xfId="0" applyAlignment="1" applyBorder="1" applyFont="1" applyNumberFormat="1">
      <alignment horizontal="center" shrinkToFit="0" vertical="center" wrapText="0"/>
    </xf>
    <xf borderId="23" fillId="0" fontId="14" numFmtId="165" xfId="0" applyAlignment="1" applyBorder="1" applyFont="1" applyNumberFormat="1">
      <alignment horizontal="center" shrinkToFit="0" vertical="center" wrapText="0"/>
    </xf>
    <xf borderId="68" fillId="6" fontId="14" numFmtId="165" xfId="0" applyAlignment="1" applyBorder="1" applyFont="1" applyNumberFormat="1">
      <alignment horizontal="center" shrinkToFit="0" vertical="bottom" wrapText="0"/>
    </xf>
    <xf borderId="5" fillId="0" fontId="20" numFmtId="2" xfId="0" applyAlignment="1" applyBorder="1" applyFont="1" applyNumberFormat="1">
      <alignment horizontal="center" shrinkToFit="0" vertical="center" wrapText="0"/>
    </xf>
    <xf borderId="23" fillId="0" fontId="11" numFmtId="0" xfId="0" applyAlignment="1" applyBorder="1" applyFont="1">
      <alignment shrinkToFit="0" vertical="center" wrapText="0"/>
    </xf>
    <xf borderId="19" fillId="0" fontId="14" numFmtId="165" xfId="0" applyAlignment="1" applyBorder="1" applyFont="1" applyNumberFormat="1">
      <alignment horizontal="center" shrinkToFit="0" vertical="bottom" wrapText="0"/>
    </xf>
    <xf borderId="24" fillId="0" fontId="20" numFmtId="0" xfId="0" applyAlignment="1" applyBorder="1" applyFont="1">
      <alignment shrinkToFit="0" vertical="center" wrapText="1"/>
    </xf>
    <xf borderId="21" fillId="0" fontId="14" numFmtId="165" xfId="0" applyAlignment="1" applyBorder="1" applyFont="1" applyNumberFormat="1">
      <alignment horizontal="center" shrinkToFit="0" vertical="bottom" wrapText="0"/>
    </xf>
    <xf borderId="37" fillId="0" fontId="20" numFmtId="0" xfId="0" applyAlignment="1" applyBorder="1" applyFont="1">
      <alignment shrinkToFit="0" vertical="center" wrapText="1"/>
    </xf>
    <xf borderId="19" fillId="0" fontId="14" numFmtId="169" xfId="0" applyAlignment="1" applyBorder="1" applyFont="1" applyNumberFormat="1">
      <alignment horizontal="center" shrinkToFit="0" vertical="bottom" wrapText="0"/>
    </xf>
    <xf borderId="42" fillId="6" fontId="14" numFmtId="165" xfId="0" applyAlignment="1" applyBorder="1" applyFont="1" applyNumberFormat="1">
      <alignment horizontal="center" shrinkToFit="0" vertical="bottom" wrapText="0"/>
    </xf>
    <xf borderId="24" fillId="0" fontId="14" numFmtId="165" xfId="0" applyAlignment="1" applyBorder="1" applyFont="1" applyNumberFormat="1">
      <alignment horizontal="center" shrinkToFit="0" vertical="bottom" wrapText="0"/>
    </xf>
    <xf borderId="24" fillId="0" fontId="14" numFmtId="167" xfId="0" applyAlignment="1" applyBorder="1" applyFont="1" applyNumberFormat="1">
      <alignment horizontal="center" shrinkToFit="0" vertical="bottom" wrapText="0"/>
    </xf>
    <xf borderId="37" fillId="0" fontId="11" numFmtId="0" xfId="0" applyAlignment="1" applyBorder="1" applyFont="1">
      <alignment horizontal="center" shrinkToFit="0" vertical="center" wrapText="0"/>
    </xf>
    <xf borderId="66" fillId="6" fontId="14" numFmtId="165" xfId="0" applyAlignment="1" applyBorder="1" applyFont="1" applyNumberFormat="1">
      <alignment horizontal="center" shrinkToFit="0" vertical="bottom" wrapText="0"/>
    </xf>
    <xf borderId="3" fillId="0" fontId="14" numFmtId="2" xfId="0" applyAlignment="1" applyBorder="1" applyFont="1" applyNumberFormat="1">
      <alignment horizontal="center" shrinkToFit="0" vertical="center" wrapText="0"/>
    </xf>
    <xf borderId="29" fillId="0" fontId="14" numFmtId="165" xfId="0" applyAlignment="1" applyBorder="1" applyFont="1" applyNumberFormat="1">
      <alignment horizontal="center" shrinkToFit="0" vertical="bottom" wrapText="0"/>
    </xf>
    <xf borderId="24" fillId="0" fontId="11" numFmtId="2" xfId="0" applyAlignment="1" applyBorder="1" applyFont="1" applyNumberFormat="1">
      <alignment horizontal="center" shrinkToFit="0" vertical="center" wrapText="0"/>
    </xf>
    <xf borderId="29" fillId="0" fontId="14" numFmtId="167" xfId="0" applyAlignment="1" applyBorder="1" applyFont="1" applyNumberFormat="1">
      <alignment horizontal="center" shrinkToFit="0" vertical="bottom" wrapText="0"/>
    </xf>
    <xf borderId="27" fillId="0" fontId="11" numFmtId="2" xfId="0" applyAlignment="1" applyBorder="1" applyFont="1" applyNumberFormat="1">
      <alignment horizontal="center" shrinkToFit="0" vertical="center" wrapText="0"/>
    </xf>
    <xf borderId="14" fillId="0" fontId="11" numFmtId="0" xfId="0" applyAlignment="1" applyBorder="1" applyFont="1">
      <alignment shrinkToFit="0" vertical="bottom" wrapText="0"/>
    </xf>
    <xf borderId="24" fillId="0" fontId="14" numFmtId="2" xfId="0" applyAlignment="1" applyBorder="1" applyFont="1" applyNumberFormat="1">
      <alignment horizontal="center" shrinkToFit="0" vertical="center" wrapText="0"/>
    </xf>
    <xf borderId="72" fillId="0" fontId="11" numFmtId="0" xfId="0" applyAlignment="1" applyBorder="1" applyFont="1">
      <alignment horizontal="center" shrinkToFit="0" vertical="bottom" wrapText="0"/>
    </xf>
    <xf borderId="0" fillId="0" fontId="14" numFmtId="2" xfId="0" applyAlignment="1" applyFont="1" applyNumberFormat="1">
      <alignment horizontal="center" shrinkToFit="0" vertical="center" wrapText="0"/>
    </xf>
    <xf borderId="2" fillId="6" fontId="14" numFmtId="165" xfId="0" applyAlignment="1" applyBorder="1" applyFont="1" applyNumberFormat="1">
      <alignment horizontal="center" shrinkToFit="0" vertical="bottom" wrapText="0"/>
    </xf>
    <xf borderId="27" fillId="0" fontId="14" numFmtId="2" xfId="0" applyAlignment="1" applyBorder="1" applyFont="1" applyNumberFormat="1">
      <alignment horizontal="center" shrinkToFit="0" vertical="center" wrapText="0"/>
    </xf>
    <xf borderId="3" fillId="0" fontId="20" numFmtId="169" xfId="0" applyAlignment="1" applyBorder="1" applyFont="1" applyNumberFormat="1">
      <alignment horizontal="center" shrinkToFit="0" vertical="center" wrapText="0"/>
    </xf>
    <xf borderId="27" fillId="0" fontId="11" numFmtId="0" xfId="0" applyAlignment="1" applyBorder="1" applyFont="1">
      <alignment shrinkToFit="0" vertical="center" wrapText="0"/>
    </xf>
    <xf borderId="70" fillId="0" fontId="11" numFmtId="165" xfId="0" applyAlignment="1" applyBorder="1" applyFont="1" applyNumberFormat="1">
      <alignment horizontal="center" shrinkToFit="0" vertical="bottom" wrapText="0"/>
    </xf>
    <xf borderId="73" fillId="0" fontId="14" numFmtId="2" xfId="0" applyAlignment="1" applyBorder="1" applyFont="1" applyNumberFormat="1">
      <alignment horizontal="center" shrinkToFit="0" vertical="bottom" wrapText="0"/>
    </xf>
    <xf borderId="70" fillId="0" fontId="14" numFmtId="2" xfId="0" applyAlignment="1" applyBorder="1" applyFont="1" applyNumberFormat="1">
      <alignment horizontal="center" shrinkToFit="0" vertical="bottom" wrapText="0"/>
    </xf>
    <xf borderId="37" fillId="0" fontId="14" numFmtId="0" xfId="0" applyAlignment="1" applyBorder="1" applyFont="1">
      <alignment shrinkToFit="0" vertical="center" wrapText="0"/>
    </xf>
    <xf borderId="2" fillId="0" fontId="14" numFmtId="2" xfId="0" applyAlignment="1" applyBorder="1" applyFont="1" applyNumberFormat="1">
      <alignment horizontal="center" shrinkToFit="0" vertical="bottom" wrapText="0"/>
    </xf>
    <xf borderId="2" fillId="0" fontId="11" numFmtId="0" xfId="0" applyAlignment="1" applyBorder="1" applyFont="1">
      <alignment shrinkToFit="0" vertical="center" wrapText="1"/>
    </xf>
    <xf borderId="0" fillId="0" fontId="11" numFmtId="0" xfId="0" applyAlignment="1" applyFont="1">
      <alignment horizontal="left" shrinkToFit="0" vertical="center" wrapText="1"/>
    </xf>
    <xf borderId="0" fillId="0" fontId="27" numFmtId="0" xfId="0" applyAlignment="1" applyFont="1">
      <alignment shrinkToFit="0" vertical="center" wrapText="0"/>
    </xf>
    <xf borderId="0" fillId="0" fontId="11" numFmtId="0" xfId="0" applyAlignment="1" applyFont="1">
      <alignment horizontal="left" shrinkToFit="0" vertical="bottom" wrapText="1"/>
    </xf>
    <xf borderId="0" fillId="0" fontId="1" numFmtId="167" xfId="0" applyAlignment="1" applyFont="1" applyNumberFormat="1">
      <alignment shrinkToFit="0" vertical="bottom" wrapText="0"/>
    </xf>
    <xf borderId="0" fillId="0" fontId="1" numFmtId="11" xfId="0" applyAlignment="1" applyFont="1" applyNumberFormat="1">
      <alignment horizontal="left" shrinkToFit="0" vertical="bottom" wrapText="0"/>
    </xf>
    <xf borderId="37" fillId="0" fontId="14" numFmtId="0" xfId="0" applyAlignment="1" applyBorder="1" applyFont="1">
      <alignment shrinkToFit="0" vertical="center" wrapText="1"/>
    </xf>
    <xf borderId="3" fillId="0" fontId="20" numFmtId="2" xfId="0" applyAlignment="1" applyBorder="1" applyFont="1" applyNumberFormat="1">
      <alignment horizontal="center" shrinkToFit="0" vertical="center" wrapText="0"/>
    </xf>
    <xf borderId="3" fillId="0" fontId="14" numFmtId="165" xfId="0" applyAlignment="1" applyBorder="1" applyFont="1" applyNumberFormat="1">
      <alignment horizontal="center" shrinkToFit="0" vertical="center" wrapText="0"/>
    </xf>
    <xf borderId="29" fillId="0" fontId="20" numFmtId="0" xfId="0" applyAlignment="1" applyBorder="1" applyFont="1">
      <alignment shrinkToFit="0" vertical="center" wrapText="1"/>
    </xf>
    <xf borderId="49" fillId="0" fontId="20" numFmtId="0" xfId="0" applyAlignment="1" applyBorder="1" applyFont="1">
      <alignment shrinkToFit="0" vertical="center" wrapText="0"/>
    </xf>
    <xf borderId="49" fillId="0" fontId="11" numFmtId="0" xfId="0" applyAlignment="1" applyBorder="1" applyFont="1">
      <alignment shrinkToFit="0" vertical="center" wrapText="0"/>
    </xf>
    <xf borderId="66" fillId="6" fontId="14" numFmtId="9" xfId="0" applyAlignment="1" applyBorder="1" applyFont="1" applyNumberFormat="1">
      <alignment horizontal="center" shrinkToFit="0" vertical="center" wrapText="0"/>
    </xf>
    <xf borderId="29" fillId="0" fontId="11" numFmtId="0" xfId="0" applyAlignment="1" applyBorder="1" applyFont="1">
      <alignment shrinkToFit="0" vertical="center" wrapText="0"/>
    </xf>
    <xf borderId="33" fillId="0" fontId="14" numFmtId="0" xfId="0" applyAlignment="1" applyBorder="1" applyFont="1">
      <alignment shrinkToFit="0" vertical="center" wrapText="0"/>
    </xf>
    <xf borderId="29" fillId="0" fontId="14" numFmtId="0" xfId="0" applyAlignment="1" applyBorder="1" applyFont="1">
      <alignment shrinkToFit="0" vertical="center" wrapText="0"/>
    </xf>
    <xf borderId="31" fillId="0" fontId="14" numFmtId="0" xfId="0" applyAlignment="1" applyBorder="1" applyFont="1">
      <alignment shrinkToFit="0" vertical="center" wrapText="0"/>
    </xf>
    <xf borderId="31" fillId="0" fontId="11" numFmtId="0" xfId="0" applyAlignment="1" applyBorder="1" applyFont="1">
      <alignment shrinkToFit="0" vertical="center" wrapText="0"/>
    </xf>
    <xf borderId="33" fillId="0" fontId="11" numFmtId="0" xfId="0" applyAlignment="1" applyBorder="1" applyFont="1">
      <alignment shrinkToFit="0" vertical="center" wrapText="0"/>
    </xf>
    <xf borderId="4" fillId="0" fontId="14" numFmtId="9" xfId="0" applyAlignment="1" applyBorder="1" applyFont="1" applyNumberFormat="1">
      <alignment horizontal="center" shrinkToFit="0" vertical="center" wrapText="0"/>
    </xf>
    <xf borderId="33" fillId="0" fontId="15" numFmtId="0" xfId="0" applyAlignment="1" applyBorder="1" applyFont="1">
      <alignment shrinkToFit="0" vertical="center" wrapText="1"/>
    </xf>
    <xf borderId="0" fillId="0" fontId="18" numFmtId="0" xfId="0" applyAlignment="1" applyFont="1">
      <alignment shrinkToFit="0" vertical="center" wrapText="1"/>
    </xf>
    <xf borderId="0" fillId="0" fontId="24" numFmtId="0" xfId="0" applyAlignment="1" applyFont="1">
      <alignment shrinkToFit="0" vertical="bottom" wrapText="0"/>
    </xf>
    <xf borderId="0" fillId="0" fontId="0" numFmtId="0" xfId="0" applyAlignment="1" applyFont="1">
      <alignment shrinkToFit="0" vertical="center" wrapText="1"/>
    </xf>
    <xf borderId="0" fillId="0" fontId="1" numFmtId="0" xfId="0" applyAlignment="1" applyFont="1">
      <alignment shrinkToFit="0" vertical="bottom" wrapText="1"/>
    </xf>
    <xf borderId="0" fillId="0" fontId="1" numFmtId="165" xfId="0" applyAlignment="1" applyFont="1" applyNumberFormat="1">
      <alignment shrinkToFit="0" vertical="bottom" wrapText="0"/>
    </xf>
    <xf borderId="0" fillId="0" fontId="14" numFmtId="0" xfId="0" applyAlignment="1" applyFont="1">
      <alignment shrinkToFit="0" vertical="center" wrapText="0"/>
    </xf>
    <xf borderId="74" fillId="4" fontId="13" numFmtId="0" xfId="0" applyAlignment="1" applyBorder="1" applyFont="1">
      <alignment shrinkToFit="0" vertical="bottom" wrapText="1"/>
    </xf>
    <xf borderId="17" fillId="4" fontId="13" numFmtId="0" xfId="0" applyAlignment="1" applyBorder="1" applyFont="1">
      <alignment shrinkToFit="0" vertical="bottom" wrapText="1"/>
    </xf>
    <xf borderId="13" fillId="4" fontId="14" numFmtId="0" xfId="0" applyAlignment="1" applyBorder="1" applyFont="1">
      <alignment shrinkToFit="0" vertical="bottom" wrapText="1"/>
    </xf>
    <xf borderId="18" fillId="4" fontId="14" numFmtId="0" xfId="0" applyAlignment="1" applyBorder="1" applyFont="1">
      <alignment shrinkToFit="0" vertical="bottom" wrapText="1"/>
    </xf>
    <xf borderId="17" fillId="4" fontId="14" numFmtId="0" xfId="0" applyAlignment="1" applyBorder="1" applyFont="1">
      <alignment shrinkToFit="0" vertical="bottom" wrapText="1"/>
    </xf>
    <xf borderId="67" fillId="0" fontId="11" numFmtId="165" xfId="0" applyAlignment="1" applyBorder="1" applyFont="1" applyNumberFormat="1">
      <alignment horizontal="center" shrinkToFit="0" vertical="bottom" wrapText="0"/>
    </xf>
    <xf borderId="37" fillId="0" fontId="15" numFmtId="0" xfId="0" applyAlignment="1" applyBorder="1" applyFont="1">
      <alignment horizontal="center" shrinkToFit="0" vertical="bottom" wrapText="0"/>
    </xf>
    <xf borderId="24" fillId="0" fontId="15" numFmtId="165" xfId="0" applyAlignment="1" applyBorder="1" applyFont="1" applyNumberFormat="1">
      <alignment shrinkToFit="0" vertical="bottom" wrapText="0"/>
    </xf>
    <xf borderId="0" fillId="0" fontId="15" numFmtId="165" xfId="0" applyAlignment="1" applyFont="1" applyNumberFormat="1">
      <alignment shrinkToFit="0" vertical="bottom" wrapText="0"/>
    </xf>
    <xf borderId="27" fillId="0" fontId="15" numFmtId="165" xfId="0" applyAlignment="1" applyBorder="1" applyFont="1" applyNumberFormat="1">
      <alignment shrinkToFit="0" vertical="bottom" wrapText="0"/>
    </xf>
    <xf borderId="3" fillId="0" fontId="15" numFmtId="165" xfId="0" applyAlignment="1" applyBorder="1" applyFont="1" applyNumberFormat="1">
      <alignment horizontal="center" shrinkToFit="0" vertical="bottom" wrapText="0"/>
    </xf>
    <xf borderId="54" fillId="7" fontId="15" numFmtId="0" xfId="0" applyAlignment="1" applyBorder="1" applyFill="1" applyFont="1">
      <alignment horizontal="center" shrinkToFit="0" vertical="top" wrapText="0"/>
    </xf>
    <xf borderId="54" fillId="7" fontId="15" numFmtId="0" xfId="0" applyAlignment="1" applyBorder="1" applyFont="1">
      <alignment horizontal="left" shrinkToFit="0" vertical="top" wrapText="0"/>
    </xf>
    <xf borderId="0" fillId="0" fontId="1" numFmtId="0" xfId="0" applyAlignment="1" applyFont="1">
      <alignment horizontal="left" shrinkToFit="0" vertical="center" wrapText="1"/>
    </xf>
    <xf borderId="75" fillId="0" fontId="15" numFmtId="0" xfId="0" applyAlignment="1" applyBorder="1" applyFont="1">
      <alignment shrinkToFit="0" vertical="top" wrapText="1"/>
    </xf>
    <xf borderId="76" fillId="0" fontId="15" numFmtId="0" xfId="0" applyAlignment="1" applyBorder="1" applyFont="1">
      <alignment shrinkToFit="0" vertical="top" wrapText="1"/>
    </xf>
    <xf borderId="77" fillId="0" fontId="15" numFmtId="0" xfId="0" applyAlignment="1" applyBorder="1" applyFont="1">
      <alignment horizontal="right" shrinkToFit="0" vertical="top" wrapText="1"/>
    </xf>
    <xf borderId="78" fillId="0" fontId="15" numFmtId="0" xfId="0" applyAlignment="1" applyBorder="1" applyFont="1">
      <alignment shrinkToFit="0" vertical="top" wrapText="1"/>
    </xf>
    <xf borderId="79" fillId="0" fontId="15" numFmtId="0" xfId="0" applyAlignment="1" applyBorder="1" applyFont="1">
      <alignment shrinkToFit="0" vertical="top" wrapText="1"/>
    </xf>
    <xf borderId="80" fillId="0" fontId="15" numFmtId="0" xfId="0" applyAlignment="1" applyBorder="1" applyFont="1">
      <alignment horizontal="righ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114300</xdr:colOff>
      <xdr:row>5</xdr:row>
      <xdr:rowOff>114300</xdr:rowOff>
    </xdr:from>
    <xdr:ext cx="5038725" cy="10382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142875</xdr:colOff>
      <xdr:row>11</xdr:row>
      <xdr:rowOff>95250</xdr:rowOff>
    </xdr:from>
    <xdr:ext cx="5153025" cy="19335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4791075</xdr:colOff>
      <xdr:row>0</xdr:row>
      <xdr:rowOff>85725</xdr:rowOff>
    </xdr:from>
    <xdr:ext cx="2066925" cy="6858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6981825</xdr:colOff>
      <xdr:row>1</xdr:row>
      <xdr:rowOff>171450</xdr:rowOff>
    </xdr:from>
    <xdr:ext cx="1095375" cy="3524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23</xdr:col>
      <xdr:colOff>171450</xdr:colOff>
      <xdr:row>0</xdr:row>
      <xdr:rowOff>57150</xdr:rowOff>
    </xdr:from>
    <xdr:ext cx="1857375" cy="6953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552450</xdr:colOff>
      <xdr:row>1</xdr:row>
      <xdr:rowOff>133350</xdr:rowOff>
    </xdr:from>
    <xdr:ext cx="1104900" cy="3524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rvo.nl/sites/default/files/2015/12/CE_Delft_3H16_Handleiding_CO2_waarden_voor_biobased_grondstoffen_DEF.PDF" TargetMode="External"/><Relationship Id="rId2" Type="http://schemas.openxmlformats.org/officeDocument/2006/relationships/hyperlink" Target="http://www.rvo.nl/subsidies-regelingen/meerjarenafspraken-energie-efficiency/tools/rekentools-keteneffecten" TargetMode="External"/><Relationship Id="rId3" Type="http://schemas.openxmlformats.org/officeDocument/2006/relationships/hyperlink" Target="http://www.rvo.nl/subsidies-regelingen/monitoring-mja3/me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elektriciteit"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vobn.nl/bouwen-met-beton/kennis-delen/dossiers/mrpi-certificaat-voor-betonmortel" TargetMode="External"/><Relationship Id="rId3" Type="http://schemas.openxmlformats.org/officeDocument/2006/relationships/drawing" Target="../drawings/drawing6.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ce.nl/index.php?go=home.showPublicatie&amp;id=1283" TargetMode="External"/><Relationship Id="rId3" Type="http://schemas.openxmlformats.org/officeDocument/2006/relationships/hyperlink" Target="http://www.ce.nl/publicatie/life_cycle_impacts_of_several_meat,_dairy_and_egg_products/1547" TargetMode="External"/><Relationship Id="rId4" Type="http://schemas.openxmlformats.org/officeDocument/2006/relationships/drawing" Target="../drawings/drawing7.xml"/><Relationship Id="rId5"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128.0"/>
    <col customWidth="1" min="3" max="3" width="44.86"/>
    <col customWidth="1" min="4" max="4" width="9.14"/>
    <col customWidth="1" min="5" max="26" width="8.0"/>
  </cols>
  <sheetData>
    <row r="1" ht="13.5" customHeight="1">
      <c r="A1" s="1"/>
      <c r="B1" s="1"/>
      <c r="C1" s="1"/>
      <c r="D1" s="1"/>
      <c r="E1" s="1"/>
      <c r="F1" s="1"/>
      <c r="G1" s="1"/>
      <c r="H1" s="1"/>
      <c r="I1" s="1"/>
      <c r="J1" s="1"/>
      <c r="K1" s="1"/>
      <c r="L1" s="1"/>
    </row>
    <row r="2" ht="40.5" customHeight="1">
      <c r="A2" s="1"/>
      <c r="B2" s="2" t="s">
        <v>0</v>
      </c>
      <c r="C2" s="1"/>
      <c r="D2" s="1"/>
      <c r="E2" s="1"/>
      <c r="F2" s="1"/>
      <c r="G2" s="1"/>
      <c r="H2" s="1"/>
      <c r="I2" s="1"/>
      <c r="J2" s="1"/>
      <c r="K2" s="1"/>
      <c r="L2" s="1"/>
    </row>
    <row r="3" ht="13.5" customHeight="1">
      <c r="A3" s="1"/>
      <c r="B3" s="1"/>
      <c r="C3" s="1"/>
      <c r="D3" s="1"/>
      <c r="E3" s="1"/>
      <c r="F3" s="1"/>
      <c r="G3" s="1"/>
      <c r="H3" s="1"/>
      <c r="I3" s="1"/>
      <c r="J3" s="1"/>
      <c r="K3" s="1"/>
      <c r="L3" s="1"/>
    </row>
    <row r="4" ht="13.5" customHeight="1">
      <c r="A4" s="1"/>
      <c r="B4" s="3" t="s">
        <v>1</v>
      </c>
      <c r="C4" s="1"/>
      <c r="D4" s="1"/>
      <c r="E4" s="1"/>
      <c r="F4" s="1"/>
      <c r="G4" s="1"/>
      <c r="H4" s="1"/>
      <c r="I4" s="1"/>
      <c r="J4" s="1"/>
      <c r="K4" s="1"/>
      <c r="L4" s="1"/>
    </row>
    <row r="5" ht="87.75" customHeight="1">
      <c r="A5" s="1"/>
      <c r="B5" s="4" t="s">
        <v>2</v>
      </c>
      <c r="C5" s="1"/>
      <c r="D5" s="1"/>
      <c r="E5" s="1"/>
      <c r="F5" s="1"/>
      <c r="G5" s="1"/>
      <c r="H5" s="1"/>
      <c r="I5" s="1"/>
      <c r="J5" s="1"/>
      <c r="K5" s="1"/>
      <c r="L5" s="1"/>
    </row>
    <row r="6" ht="96.0" customHeight="1">
      <c r="A6" s="1"/>
      <c r="B6" s="5"/>
      <c r="C6" s="1"/>
      <c r="D6" s="1"/>
      <c r="E6" s="1"/>
      <c r="F6" s="1"/>
      <c r="G6" s="1"/>
      <c r="H6" s="1"/>
      <c r="I6" s="1"/>
      <c r="J6" s="1"/>
      <c r="K6" s="1"/>
      <c r="L6" s="1"/>
    </row>
    <row r="7" ht="39.75" customHeight="1">
      <c r="A7" s="1"/>
      <c r="B7" s="4" t="s">
        <v>3</v>
      </c>
      <c r="C7" s="1"/>
      <c r="D7" s="1"/>
      <c r="E7" s="1"/>
      <c r="F7" s="1"/>
      <c r="G7" s="1"/>
      <c r="H7" s="1"/>
      <c r="I7" s="1"/>
      <c r="J7" s="1"/>
      <c r="K7" s="1"/>
      <c r="L7" s="1"/>
    </row>
    <row r="8" ht="139.5" customHeight="1">
      <c r="A8" s="1"/>
      <c r="B8" s="6" t="s">
        <v>4</v>
      </c>
      <c r="C8" s="1"/>
      <c r="D8" s="1"/>
      <c r="E8" s="1"/>
      <c r="F8" s="1"/>
      <c r="G8" s="1"/>
      <c r="H8" s="1"/>
      <c r="I8" s="1"/>
      <c r="J8" s="1"/>
      <c r="K8" s="1"/>
      <c r="L8" s="1"/>
    </row>
    <row r="9" ht="24.75" customHeight="1">
      <c r="A9" s="1"/>
      <c r="B9" s="7"/>
      <c r="C9" s="1"/>
      <c r="D9" s="1"/>
      <c r="E9" s="1"/>
      <c r="F9" s="1"/>
      <c r="G9" s="1"/>
      <c r="H9" s="1"/>
      <c r="I9" s="1"/>
      <c r="J9" s="1"/>
      <c r="K9" s="1"/>
      <c r="L9" s="1"/>
    </row>
    <row r="10" ht="13.5" customHeight="1">
      <c r="A10" s="1"/>
      <c r="B10" s="8" t="s">
        <v>5</v>
      </c>
      <c r="C10" s="1"/>
      <c r="D10" s="1"/>
      <c r="E10" s="1"/>
      <c r="F10" s="1"/>
      <c r="G10" s="1"/>
      <c r="H10" s="1"/>
      <c r="I10" s="1"/>
      <c r="J10" s="1"/>
      <c r="K10" s="1"/>
      <c r="L10" s="1"/>
    </row>
    <row r="11" ht="143.25" customHeight="1">
      <c r="A11" s="1"/>
      <c r="B11" s="4" t="s">
        <v>6</v>
      </c>
      <c r="C11" s="1"/>
      <c r="D11" s="1"/>
      <c r="E11" s="1"/>
      <c r="F11" s="1"/>
      <c r="G11" s="1"/>
      <c r="H11" s="1"/>
      <c r="I11" s="1"/>
      <c r="J11" s="1"/>
      <c r="K11" s="1"/>
      <c r="L11" s="1"/>
    </row>
    <row r="12" ht="170.25" customHeight="1">
      <c r="A12" s="1"/>
      <c r="B12" s="9"/>
      <c r="C12" s="1"/>
      <c r="D12" s="1"/>
      <c r="E12" s="1"/>
      <c r="F12" s="1"/>
      <c r="G12" s="1"/>
      <c r="H12" s="1"/>
      <c r="I12" s="1"/>
      <c r="J12" s="1"/>
      <c r="K12" s="1"/>
      <c r="L12" s="1"/>
    </row>
    <row r="13" ht="24.75" customHeight="1">
      <c r="A13" s="1"/>
      <c r="B13" s="1"/>
      <c r="C13" s="1"/>
      <c r="D13" s="1"/>
      <c r="E13" s="1"/>
      <c r="F13" s="1"/>
      <c r="G13" s="1"/>
      <c r="H13" s="1"/>
      <c r="I13" s="1"/>
      <c r="J13" s="1"/>
      <c r="K13" s="1"/>
      <c r="L13" s="1"/>
    </row>
    <row r="14">
      <c r="A14" s="1"/>
      <c r="B14" s="8" t="s">
        <v>7</v>
      </c>
      <c r="C14" s="1"/>
      <c r="D14" s="1"/>
      <c r="E14" s="1"/>
      <c r="F14" s="1"/>
      <c r="G14" s="1"/>
      <c r="H14" s="1"/>
      <c r="I14" s="1"/>
      <c r="J14" s="1"/>
      <c r="K14" s="1"/>
      <c r="L14" s="1"/>
    </row>
    <row r="15" ht="258.0" customHeight="1">
      <c r="A15" s="1"/>
      <c r="B15" s="10" t="s">
        <v>8</v>
      </c>
      <c r="C15" s="1"/>
      <c r="D15" s="1"/>
      <c r="E15" s="1"/>
      <c r="F15" s="1"/>
      <c r="G15" s="1"/>
      <c r="H15" s="1"/>
      <c r="I15" s="1"/>
      <c r="J15" s="1"/>
      <c r="K15" s="1"/>
      <c r="L15" s="1"/>
    </row>
    <row r="16" ht="12.75" customHeight="1">
      <c r="A16" s="1"/>
      <c r="B16" s="14" t="s">
        <v>9</v>
      </c>
      <c r="C16" s="1"/>
      <c r="D16" s="1"/>
      <c r="E16" s="1"/>
      <c r="F16" s="1"/>
      <c r="G16" s="1"/>
      <c r="H16" s="1"/>
      <c r="I16" s="1"/>
      <c r="J16" s="1"/>
      <c r="K16" s="1"/>
      <c r="L16" s="1"/>
    </row>
    <row r="17" ht="12.75" customHeight="1">
      <c r="A17" s="15"/>
      <c r="B17" s="16" t="s">
        <v>12</v>
      </c>
      <c r="C17" s="1"/>
      <c r="D17" s="1"/>
      <c r="E17" s="1"/>
      <c r="F17" s="1"/>
      <c r="G17" s="1"/>
      <c r="H17" s="1"/>
      <c r="I17" s="1"/>
      <c r="J17" s="1"/>
      <c r="K17" s="1"/>
      <c r="L17" s="1"/>
    </row>
    <row r="18" ht="12.75" customHeight="1">
      <c r="A18" s="15"/>
      <c r="B18" s="17" t="s">
        <v>13</v>
      </c>
      <c r="C18" s="1"/>
      <c r="D18" s="1"/>
      <c r="E18" s="1"/>
      <c r="F18" s="1"/>
      <c r="G18" s="1"/>
      <c r="H18" s="1"/>
      <c r="I18" s="1"/>
      <c r="J18" s="1"/>
      <c r="K18" s="1"/>
      <c r="L18" s="1"/>
    </row>
    <row r="19" ht="12.75" customHeight="1">
      <c r="A19" s="15"/>
      <c r="B19" s="17" t="s">
        <v>14</v>
      </c>
      <c r="C19" s="1"/>
      <c r="D19" s="1"/>
      <c r="E19" s="1"/>
      <c r="F19" s="1"/>
      <c r="G19" s="1"/>
      <c r="H19" s="1"/>
      <c r="I19" s="1"/>
      <c r="J19" s="1"/>
      <c r="K19" s="1"/>
      <c r="L19" s="1"/>
    </row>
    <row r="20" ht="12.75" customHeight="1">
      <c r="A20" s="1"/>
      <c r="B20" s="18"/>
      <c r="C20" s="1"/>
      <c r="D20" s="1"/>
      <c r="E20" s="1"/>
      <c r="F20" s="1"/>
      <c r="G20" s="1"/>
      <c r="H20" s="1"/>
      <c r="I20" s="1"/>
      <c r="J20" s="1"/>
      <c r="K20" s="1"/>
      <c r="L20" s="1"/>
    </row>
    <row r="21" ht="24.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9" t="s">
        <v>15</v>
      </c>
      <c r="C22" s="1"/>
      <c r="D22" s="1"/>
      <c r="E22" s="1"/>
      <c r="F22" s="1"/>
      <c r="G22" s="1"/>
      <c r="H22" s="1"/>
      <c r="I22" s="1"/>
      <c r="J22" s="1"/>
      <c r="K22" s="1"/>
      <c r="L22" s="1"/>
    </row>
    <row r="23" ht="143.25" customHeight="1">
      <c r="A23" s="1"/>
      <c r="B23" s="6" t="s">
        <v>16</v>
      </c>
      <c r="C23" s="1"/>
      <c r="D23" s="1"/>
      <c r="E23" s="1"/>
      <c r="F23" s="1"/>
      <c r="G23" s="1"/>
      <c r="H23" s="1"/>
      <c r="I23" s="1"/>
      <c r="J23" s="1"/>
      <c r="K23" s="1"/>
      <c r="L23" s="1"/>
    </row>
    <row r="24" ht="24.75" customHeight="1">
      <c r="A24" s="1"/>
      <c r="B24" s="1"/>
      <c r="C24" s="1"/>
      <c r="D24" s="1"/>
      <c r="E24" s="1"/>
      <c r="F24" s="1"/>
      <c r="G24" s="1"/>
      <c r="H24" s="1"/>
      <c r="I24" s="1"/>
      <c r="J24" s="1"/>
      <c r="K24" s="1"/>
      <c r="L24" s="1"/>
    </row>
    <row r="25" ht="12.75" customHeight="1">
      <c r="A25" s="1"/>
      <c r="B25" s="1"/>
      <c r="C25" s="1"/>
      <c r="D25" s="1"/>
      <c r="E25" s="1"/>
      <c r="F25" s="1"/>
      <c r="G25" s="1"/>
      <c r="H25" s="1"/>
      <c r="I25" s="1"/>
      <c r="J25" s="1"/>
      <c r="K25" s="1"/>
      <c r="L25" s="1"/>
    </row>
    <row r="26" ht="12.75" customHeight="1">
      <c r="A26" s="1"/>
      <c r="B26" s="1"/>
      <c r="C26" s="1"/>
      <c r="D26" s="1"/>
      <c r="E26" s="1"/>
      <c r="F26" s="1"/>
      <c r="G26" s="1"/>
      <c r="H26" s="1"/>
      <c r="I26" s="1"/>
      <c r="J26" s="1"/>
      <c r="K26" s="1"/>
      <c r="L26" s="1"/>
    </row>
    <row r="27" ht="12.75" customHeight="1">
      <c r="A27" s="1"/>
      <c r="B27" s="1"/>
      <c r="C27" s="1"/>
      <c r="D27" s="1"/>
      <c r="E27" s="1"/>
      <c r="F27" s="1"/>
      <c r="G27" s="1"/>
      <c r="H27" s="1"/>
      <c r="I27" s="1"/>
      <c r="J27" s="1"/>
      <c r="K27" s="1"/>
      <c r="L27" s="1"/>
    </row>
    <row r="28" ht="74.25" customHeight="1">
      <c r="A28" s="1"/>
      <c r="B28" s="1"/>
      <c r="C28" s="1"/>
      <c r="D28" s="1"/>
      <c r="E28" s="1"/>
      <c r="F28" s="1"/>
      <c r="G28" s="1"/>
      <c r="H28" s="1"/>
      <c r="I28" s="1"/>
      <c r="J28" s="1"/>
      <c r="K28" s="1"/>
      <c r="L28" s="1"/>
    </row>
    <row r="29" ht="13.5" customHeight="1">
      <c r="A29" s="1"/>
      <c r="B29" s="1"/>
      <c r="C29" s="1"/>
      <c r="D29" s="1"/>
      <c r="E29" s="1"/>
      <c r="F29" s="1"/>
      <c r="G29" s="1"/>
      <c r="H29" s="20"/>
      <c r="I29" s="1"/>
      <c r="J29" s="1"/>
      <c r="K29" s="1"/>
      <c r="L29" s="1"/>
    </row>
    <row r="30" ht="13.5" customHeight="1">
      <c r="A30" s="1"/>
      <c r="B30" s="1"/>
      <c r="C30" s="1"/>
      <c r="D30" s="1"/>
      <c r="E30" s="1"/>
      <c r="F30" s="1"/>
      <c r="G30" s="1"/>
      <c r="H30" s="20"/>
      <c r="I30" s="1"/>
      <c r="J30" s="1"/>
      <c r="K30" s="1"/>
      <c r="L30" s="1"/>
    </row>
    <row r="31" ht="13.5" customHeight="1">
      <c r="A31" s="1"/>
      <c r="B31" s="1"/>
      <c r="C31" s="1"/>
      <c r="D31" s="1"/>
      <c r="E31" s="1"/>
      <c r="F31" s="1"/>
      <c r="G31" s="1"/>
      <c r="H31" s="20"/>
      <c r="I31" s="1"/>
      <c r="J31" s="1"/>
      <c r="K31" s="1"/>
      <c r="L31" s="1"/>
    </row>
    <row r="32" ht="13.5" customHeight="1">
      <c r="A32" s="1"/>
      <c r="B32" s="1"/>
      <c r="C32" s="1"/>
      <c r="D32" s="1"/>
      <c r="E32" s="1"/>
      <c r="F32" s="1"/>
      <c r="G32" s="1"/>
      <c r="H32" s="20"/>
      <c r="I32" s="1"/>
      <c r="J32" s="1"/>
      <c r="K32" s="1"/>
      <c r="L32" s="1"/>
    </row>
    <row r="33" ht="13.5" customHeight="1">
      <c r="A33" s="1"/>
      <c r="B33" s="1"/>
      <c r="C33" s="1"/>
      <c r="D33" s="1"/>
      <c r="E33" s="1"/>
      <c r="F33" s="1"/>
      <c r="G33" s="1"/>
      <c r="H33" s="20"/>
      <c r="I33" s="1"/>
      <c r="J33" s="1"/>
      <c r="K33" s="1"/>
      <c r="L33" s="1"/>
    </row>
    <row r="34" ht="13.5" customHeight="1">
      <c r="A34" s="1"/>
      <c r="B34" s="1"/>
      <c r="C34" s="1"/>
      <c r="D34" s="1"/>
      <c r="E34" s="1"/>
      <c r="F34" s="1"/>
      <c r="G34" s="1"/>
      <c r="H34" s="20"/>
      <c r="I34" s="1"/>
      <c r="J34" s="1"/>
      <c r="K34" s="1"/>
      <c r="L34" s="1"/>
    </row>
    <row r="35" ht="12.75" customHeight="1">
      <c r="A35" s="1"/>
      <c r="B35" s="1"/>
      <c r="C35" s="1"/>
      <c r="D35" s="1"/>
      <c r="E35" s="1"/>
      <c r="F35" s="1"/>
      <c r="G35" s="1"/>
      <c r="H35" s="1"/>
      <c r="I35" s="1"/>
      <c r="J35" s="1"/>
      <c r="K35" s="1"/>
      <c r="L35" s="1"/>
    </row>
    <row r="36" ht="12.75" customHeight="1">
      <c r="A36" s="1"/>
      <c r="B36" s="1"/>
      <c r="C36" s="1"/>
      <c r="D36" s="1"/>
      <c r="E36" s="1"/>
      <c r="F36" s="1"/>
      <c r="G36" s="1"/>
      <c r="H36" s="1"/>
      <c r="I36" s="1"/>
      <c r="J36" s="1"/>
      <c r="K36" s="1"/>
      <c r="L36" s="1"/>
    </row>
    <row r="37" ht="12.75" customHeight="1">
      <c r="A37" s="1"/>
      <c r="B37" s="1"/>
      <c r="C37" s="1"/>
      <c r="D37" s="1"/>
      <c r="E37" s="1"/>
      <c r="F37" s="1"/>
      <c r="G37" s="1"/>
      <c r="H37" s="1"/>
      <c r="I37" s="1"/>
      <c r="J37" s="1"/>
      <c r="K37" s="1"/>
      <c r="L37" s="1"/>
    </row>
    <row r="38" ht="12.75" customHeight="1">
      <c r="A38" s="1"/>
      <c r="B38" s="1"/>
      <c r="C38" s="1"/>
      <c r="D38" s="1"/>
      <c r="E38" s="1"/>
      <c r="F38" s="1"/>
      <c r="G38" s="1"/>
      <c r="H38" s="1"/>
      <c r="I38" s="1"/>
      <c r="J38" s="1"/>
      <c r="K38" s="1"/>
      <c r="L38" s="1"/>
    </row>
    <row r="39" ht="12.75" customHeight="1">
      <c r="A39" s="1"/>
      <c r="B39" s="1"/>
      <c r="C39" s="1"/>
      <c r="D39" s="1"/>
      <c r="E39" s="1"/>
      <c r="F39" s="1"/>
      <c r="G39" s="1"/>
      <c r="H39" s="1"/>
      <c r="I39" s="1"/>
      <c r="J39" s="1"/>
      <c r="K39" s="1"/>
      <c r="L39" s="1"/>
    </row>
    <row r="40" ht="12.75" customHeight="1">
      <c r="A40" s="1"/>
      <c r="B40" s="1"/>
      <c r="C40" s="1"/>
      <c r="D40" s="1"/>
      <c r="E40" s="1"/>
      <c r="F40" s="1"/>
      <c r="G40" s="1"/>
      <c r="H40" s="1"/>
      <c r="I40" s="1"/>
      <c r="J40" s="1"/>
      <c r="K40" s="1"/>
      <c r="L40" s="1"/>
    </row>
    <row r="41" ht="12.75" customHeight="1">
      <c r="A41" s="1"/>
      <c r="B41" s="1"/>
      <c r="C41" s="1"/>
      <c r="D41" s="1"/>
      <c r="E41" s="1"/>
      <c r="F41" s="1"/>
      <c r="G41" s="1"/>
      <c r="H41" s="1"/>
      <c r="I41" s="1"/>
      <c r="J41" s="1"/>
      <c r="K41" s="1"/>
      <c r="L41" s="1"/>
    </row>
    <row r="42" ht="12.75" customHeight="1">
      <c r="C42" s="1"/>
      <c r="D42" s="1"/>
      <c r="E42" s="1"/>
      <c r="F42" s="1"/>
      <c r="G42" s="1"/>
      <c r="H42" s="1"/>
      <c r="I42" s="1"/>
      <c r="J42" s="1"/>
      <c r="K42" s="1"/>
      <c r="L42" s="1"/>
    </row>
    <row r="43" ht="12.75" customHeight="1">
      <c r="C43" s="1"/>
      <c r="D43" s="1"/>
    </row>
    <row r="44" ht="12.75" customHeight="1">
      <c r="C44" s="1"/>
      <c r="D44" s="1"/>
    </row>
    <row r="45" ht="12.75" customHeight="1">
      <c r="C45" s="1"/>
      <c r="D45" s="1"/>
    </row>
    <row r="46" ht="12.75" customHeight="1">
      <c r="C46" s="1"/>
      <c r="D46" s="1"/>
    </row>
    <row r="47" ht="12.75" customHeight="1">
      <c r="C47" s="1"/>
      <c r="D47" s="1"/>
    </row>
    <row r="48" ht="12.75" customHeight="1">
      <c r="C48" s="1"/>
      <c r="D48" s="1"/>
    </row>
    <row r="49" ht="12.75" customHeight="1">
      <c r="C49" s="1"/>
      <c r="D49" s="1"/>
    </row>
    <row r="50" ht="12.75" customHeight="1">
      <c r="C50" s="1"/>
      <c r="D50" s="1"/>
    </row>
    <row r="51" ht="12.75" customHeight="1">
      <c r="C51" s="1"/>
      <c r="D51" s="1"/>
    </row>
    <row r="52" ht="12.75" customHeight="1">
      <c r="C52" s="1"/>
      <c r="D52" s="1"/>
    </row>
    <row r="53" ht="12.75" customHeight="1">
      <c r="C53" s="1"/>
      <c r="D53" s="1"/>
    </row>
    <row r="54" ht="12.75" customHeight="1">
      <c r="C54" s="1"/>
      <c r="D54" s="1"/>
    </row>
    <row r="55" ht="12.75" customHeight="1">
      <c r="C55" s="1"/>
      <c r="D55" s="1"/>
    </row>
    <row r="56" ht="12.75" customHeight="1">
      <c r="C56" s="1"/>
      <c r="D56" s="1"/>
    </row>
    <row r="57" ht="12.75" customHeight="1">
      <c r="C57" s="1"/>
      <c r="D57" s="1"/>
    </row>
    <row r="58" ht="12.75" customHeight="1">
      <c r="C58" s="1"/>
      <c r="D58" s="1"/>
    </row>
    <row r="59" ht="12.75" customHeight="1">
      <c r="C59" s="1"/>
      <c r="D59" s="1"/>
    </row>
    <row r="60" ht="12.75" customHeight="1">
      <c r="C60" s="1"/>
      <c r="D60" s="1"/>
    </row>
    <row r="61" ht="12.75" customHeight="1">
      <c r="C61" s="1"/>
      <c r="D61" s="1"/>
    </row>
    <row r="62" ht="12.75" customHeight="1">
      <c r="C62" s="1"/>
      <c r="D62" s="1"/>
    </row>
    <row r="63" ht="12.75" customHeight="1">
      <c r="C63" s="1"/>
      <c r="D63" s="1"/>
    </row>
    <row r="64" ht="12.75" customHeight="1">
      <c r="C64" s="1"/>
      <c r="D64" s="1"/>
    </row>
    <row r="65" ht="12.75" customHeight="1">
      <c r="C65" s="1"/>
      <c r="D65" s="1"/>
    </row>
    <row r="66" ht="12.75" customHeight="1">
      <c r="C66" s="1"/>
      <c r="D66" s="1"/>
    </row>
    <row r="67" ht="12.75" customHeight="1">
      <c r="C67" s="1"/>
      <c r="D67" s="1"/>
    </row>
    <row r="68" ht="12.75" customHeight="1">
      <c r="C68" s="1"/>
      <c r="D68" s="1"/>
    </row>
    <row r="69" ht="12.75" customHeight="1">
      <c r="C69" s="1"/>
      <c r="D69" s="1"/>
    </row>
    <row r="70" ht="12.75" customHeight="1">
      <c r="C70" s="1"/>
      <c r="D70" s="1"/>
    </row>
    <row r="71" ht="12.75" customHeight="1">
      <c r="C71" s="1"/>
      <c r="D71" s="1"/>
    </row>
    <row r="72" ht="12.75" customHeight="1">
      <c r="C72" s="1"/>
      <c r="D72" s="1"/>
    </row>
    <row r="73" ht="12.75" customHeight="1">
      <c r="C73" s="1"/>
      <c r="D73" s="1"/>
    </row>
    <row r="74" ht="12.75" customHeight="1">
      <c r="C74" s="1"/>
      <c r="D74" s="1"/>
    </row>
    <row r="75" ht="12.75" customHeight="1">
      <c r="C75" s="1"/>
      <c r="D75" s="1"/>
    </row>
    <row r="76" ht="12.75" customHeight="1">
      <c r="C76" s="1"/>
      <c r="D76" s="1"/>
    </row>
    <row r="77" ht="12.75" customHeight="1">
      <c r="C77" s="1"/>
      <c r="D77" s="1"/>
    </row>
    <row r="78" ht="12.75" customHeight="1">
      <c r="C78" s="1"/>
      <c r="D78" s="1"/>
    </row>
    <row r="79" ht="12.75" customHeight="1">
      <c r="C79" s="1"/>
      <c r="D79" s="1"/>
    </row>
    <row r="80" ht="12.75" customHeight="1">
      <c r="C80" s="1"/>
      <c r="D80" s="1"/>
    </row>
    <row r="81" ht="12.75" customHeight="1">
      <c r="C81" s="1"/>
      <c r="D81" s="1"/>
    </row>
    <row r="82" ht="12.75" customHeight="1">
      <c r="C82" s="1"/>
      <c r="D82" s="1"/>
    </row>
    <row r="83" ht="12.75" customHeight="1">
      <c r="C83" s="1"/>
      <c r="D83" s="1"/>
    </row>
    <row r="84" ht="12.75" customHeight="1">
      <c r="C84" s="1"/>
      <c r="D84" s="1"/>
    </row>
    <row r="85" ht="12.75" customHeight="1">
      <c r="C85" s="1"/>
      <c r="D85" s="1"/>
    </row>
    <row r="86" ht="12.75" customHeight="1">
      <c r="C86" s="1"/>
      <c r="D86" s="1"/>
    </row>
    <row r="87" ht="12.75" customHeight="1">
      <c r="C87" s="1"/>
      <c r="D87" s="1"/>
    </row>
    <row r="88" ht="12.75" customHeight="1">
      <c r="C88" s="1"/>
      <c r="D88" s="1"/>
    </row>
    <row r="89" ht="12.75" customHeight="1">
      <c r="C89" s="1"/>
      <c r="D89" s="1"/>
    </row>
    <row r="90" ht="12.75" customHeight="1">
      <c r="C90" s="1"/>
      <c r="D90" s="1"/>
    </row>
    <row r="91" ht="12.75" customHeight="1">
      <c r="C91" s="1"/>
      <c r="D91" s="1"/>
    </row>
    <row r="92" ht="12.75" customHeight="1">
      <c r="C92" s="1"/>
      <c r="D92" s="1"/>
    </row>
    <row r="93" ht="12.75" customHeight="1">
      <c r="C93" s="1"/>
      <c r="D93" s="1"/>
    </row>
    <row r="94" ht="12.75" customHeight="1">
      <c r="C94" s="1"/>
      <c r="D94" s="1"/>
    </row>
    <row r="95" ht="12.75" customHeight="1">
      <c r="C95" s="1"/>
      <c r="D95" s="1"/>
    </row>
    <row r="96" ht="12.75" customHeight="1">
      <c r="C96" s="1"/>
      <c r="D96" s="1"/>
    </row>
    <row r="97" ht="12.75" customHeight="1">
      <c r="C97" s="1"/>
      <c r="D97" s="1"/>
    </row>
    <row r="98" ht="12.75" customHeight="1">
      <c r="C98" s="1"/>
      <c r="D98" s="1"/>
    </row>
    <row r="99" ht="12.75" customHeight="1">
      <c r="C99" s="1"/>
      <c r="D99" s="1"/>
    </row>
    <row r="100" ht="12.75" customHeight="1">
      <c r="C100" s="1"/>
      <c r="D100" s="1"/>
    </row>
    <row r="101" ht="12.75" customHeight="1">
      <c r="C101" s="1"/>
      <c r="D101" s="1"/>
    </row>
    <row r="102" ht="12.75" customHeight="1">
      <c r="C102" s="1"/>
      <c r="D102" s="1"/>
    </row>
    <row r="103" ht="12.75" customHeight="1">
      <c r="C103" s="1"/>
      <c r="D103" s="1"/>
    </row>
    <row r="104" ht="12.75" customHeight="1">
      <c r="C104" s="1"/>
      <c r="D104" s="1"/>
    </row>
    <row r="105" ht="12.75" customHeight="1">
      <c r="C105" s="1"/>
      <c r="D105" s="1"/>
    </row>
    <row r="106" ht="12.75" customHeight="1">
      <c r="C106" s="1"/>
      <c r="D106" s="1"/>
    </row>
    <row r="107" ht="12.75" customHeight="1">
      <c r="C107" s="1"/>
      <c r="D107" s="1"/>
    </row>
    <row r="108" ht="12.75" customHeight="1">
      <c r="C108" s="1"/>
      <c r="D108" s="1"/>
    </row>
    <row r="109" ht="12.75" customHeight="1">
      <c r="C109" s="1"/>
      <c r="D109" s="1"/>
    </row>
    <row r="110" ht="12.75" customHeight="1">
      <c r="C110" s="1"/>
      <c r="D110" s="1"/>
    </row>
    <row r="111" ht="12.75" customHeight="1">
      <c r="C111" s="1"/>
      <c r="D111" s="1"/>
    </row>
    <row r="112" ht="12.75" customHeight="1">
      <c r="C112" s="1"/>
      <c r="D112" s="1"/>
    </row>
    <row r="113" ht="12.75" customHeight="1">
      <c r="C113" s="1"/>
      <c r="D113" s="1"/>
    </row>
    <row r="114" ht="12.75" customHeight="1">
      <c r="C114" s="1"/>
      <c r="D114" s="1"/>
    </row>
    <row r="115" ht="12.75" customHeight="1">
      <c r="C115" s="1"/>
      <c r="D115" s="1"/>
    </row>
    <row r="116" ht="12.75" customHeight="1">
      <c r="C116" s="1"/>
      <c r="D116" s="1"/>
    </row>
    <row r="117" ht="12.75" customHeight="1">
      <c r="C117" s="1"/>
      <c r="D117" s="1"/>
    </row>
    <row r="118" ht="12.75" customHeight="1">
      <c r="C118" s="1"/>
      <c r="D118" s="1"/>
    </row>
    <row r="119" ht="12.75" customHeight="1">
      <c r="C119" s="1"/>
      <c r="D119" s="1"/>
    </row>
    <row r="120" ht="12.75" customHeight="1">
      <c r="C120" s="1"/>
      <c r="D120" s="1"/>
    </row>
    <row r="121" ht="12.75" customHeight="1">
      <c r="C121" s="1"/>
      <c r="D121" s="1"/>
    </row>
    <row r="122" ht="12.75" customHeight="1">
      <c r="C122" s="1"/>
      <c r="D122" s="1"/>
    </row>
    <row r="123" ht="12.75" customHeight="1">
      <c r="C123" s="1"/>
      <c r="D123" s="1"/>
    </row>
    <row r="124" ht="12.75" customHeight="1">
      <c r="C124" s="1"/>
      <c r="D124" s="1"/>
    </row>
    <row r="125" ht="12.75" customHeight="1">
      <c r="C125" s="1"/>
      <c r="D125" s="1"/>
    </row>
    <row r="126" ht="12.75" customHeight="1">
      <c r="C126" s="1"/>
      <c r="D126" s="1"/>
    </row>
    <row r="127" ht="12.75" customHeight="1">
      <c r="C127" s="1"/>
      <c r="D127" s="1"/>
    </row>
    <row r="128" ht="12.75" customHeight="1">
      <c r="C128" s="1"/>
      <c r="D128" s="1"/>
    </row>
    <row r="129" ht="12.75" customHeight="1">
      <c r="C129" s="1"/>
      <c r="D129" s="1"/>
    </row>
    <row r="130" ht="12.75" customHeight="1">
      <c r="C130" s="1"/>
      <c r="D130" s="1"/>
    </row>
    <row r="131" ht="12.75" customHeight="1">
      <c r="C131" s="1"/>
      <c r="D131" s="1"/>
    </row>
    <row r="132" ht="12.75" customHeight="1">
      <c r="C132" s="1"/>
      <c r="D132" s="1"/>
    </row>
    <row r="133" ht="12.75" customHeight="1">
      <c r="C133" s="1"/>
      <c r="D133" s="1"/>
    </row>
    <row r="134" ht="12.75" customHeight="1">
      <c r="C134" s="1"/>
      <c r="D134" s="1"/>
    </row>
    <row r="135" ht="12.75" customHeight="1">
      <c r="C135" s="1"/>
      <c r="D135" s="1"/>
    </row>
    <row r="136" ht="12.75" customHeight="1">
      <c r="C136" s="1"/>
      <c r="D136" s="1"/>
    </row>
    <row r="137" ht="12.75" customHeight="1">
      <c r="C137" s="1"/>
      <c r="D137" s="1"/>
    </row>
    <row r="138" ht="12.75" customHeight="1">
      <c r="C138" s="1"/>
      <c r="D138" s="1"/>
    </row>
    <row r="139" ht="12.75" customHeight="1">
      <c r="C139" s="1"/>
      <c r="D139" s="1"/>
    </row>
    <row r="140" ht="12.75" customHeight="1">
      <c r="C140" s="1"/>
      <c r="D140" s="1"/>
    </row>
    <row r="141" ht="12.75" customHeight="1">
      <c r="C141" s="1"/>
      <c r="D141" s="1"/>
    </row>
    <row r="142" ht="12.75" customHeight="1">
      <c r="C142" s="1"/>
      <c r="D142" s="1"/>
    </row>
    <row r="143" ht="12.75" customHeight="1">
      <c r="C143" s="1"/>
      <c r="D143" s="1"/>
    </row>
    <row r="144" ht="12.75" customHeight="1">
      <c r="C144" s="1"/>
      <c r="D144" s="1"/>
    </row>
    <row r="145" ht="12.75" customHeight="1">
      <c r="C145" s="1"/>
      <c r="D145" s="1"/>
    </row>
    <row r="146" ht="12.75" customHeight="1">
      <c r="C146" s="1"/>
      <c r="D146" s="1"/>
    </row>
    <row r="147" ht="12.75" customHeight="1">
      <c r="C147" s="1"/>
      <c r="D147" s="1"/>
    </row>
    <row r="148" ht="12.75" customHeight="1">
      <c r="C148" s="1"/>
      <c r="D148" s="1"/>
    </row>
    <row r="149" ht="12.75" customHeight="1">
      <c r="C149" s="1"/>
      <c r="D149" s="1"/>
    </row>
    <row r="150" ht="12.75" customHeight="1">
      <c r="C150" s="1"/>
      <c r="D150" s="1"/>
    </row>
    <row r="151" ht="12.75" customHeight="1">
      <c r="C151" s="1"/>
      <c r="D151" s="1"/>
    </row>
    <row r="152" ht="12.75" customHeight="1">
      <c r="C152" s="1"/>
      <c r="D152" s="1"/>
    </row>
    <row r="153" ht="12.75" customHeight="1">
      <c r="C153" s="1"/>
      <c r="D153" s="1"/>
    </row>
    <row r="154" ht="12.75" customHeight="1">
      <c r="C154" s="1"/>
      <c r="D154" s="1"/>
    </row>
    <row r="155" ht="12.75" customHeight="1">
      <c r="C155" s="1"/>
      <c r="D155" s="1"/>
    </row>
    <row r="156" ht="12.75" customHeight="1">
      <c r="C156" s="1"/>
      <c r="D156" s="1"/>
    </row>
    <row r="157" ht="12.75" customHeight="1">
      <c r="C157" s="1"/>
      <c r="D157" s="1"/>
    </row>
    <row r="158" ht="12.75" customHeight="1">
      <c r="C158" s="1"/>
      <c r="D158" s="1"/>
    </row>
    <row r="159" ht="12.75" customHeight="1">
      <c r="C159" s="1"/>
      <c r="D159" s="1"/>
    </row>
    <row r="160" ht="12.75" customHeight="1">
      <c r="C160" s="1"/>
      <c r="D160" s="1"/>
    </row>
    <row r="161" ht="12.75" customHeight="1">
      <c r="C161" s="1"/>
      <c r="D161" s="1"/>
    </row>
    <row r="162" ht="12.75" customHeight="1">
      <c r="C162" s="1"/>
      <c r="D162" s="1"/>
    </row>
    <row r="163" ht="12.75" customHeight="1">
      <c r="C163" s="1"/>
      <c r="D163" s="1"/>
    </row>
    <row r="164" ht="12.75" customHeight="1">
      <c r="C164" s="1"/>
      <c r="D164" s="1"/>
    </row>
    <row r="165" ht="12.75" customHeight="1">
      <c r="C165" s="1"/>
      <c r="D165" s="1"/>
    </row>
    <row r="166" ht="12.75" customHeight="1">
      <c r="C166" s="1"/>
      <c r="D166" s="1"/>
    </row>
    <row r="167" ht="12.75" customHeight="1">
      <c r="C167" s="1"/>
      <c r="D167" s="1"/>
    </row>
    <row r="168" ht="12.75" customHeight="1">
      <c r="C168" s="1"/>
      <c r="D168" s="1"/>
    </row>
    <row r="169" ht="12.75" customHeight="1">
      <c r="C169" s="1"/>
      <c r="D169" s="1"/>
    </row>
    <row r="170" ht="12.75" customHeight="1">
      <c r="C170" s="1"/>
      <c r="D170" s="1"/>
    </row>
    <row r="171" ht="12.75" customHeight="1">
      <c r="C171" s="1"/>
      <c r="D171" s="1"/>
    </row>
    <row r="172" ht="12.75" customHeight="1">
      <c r="C172" s="1"/>
      <c r="D172" s="1"/>
    </row>
    <row r="173" ht="12.75" customHeight="1">
      <c r="C173" s="1"/>
      <c r="D173" s="1"/>
    </row>
    <row r="174" ht="12.75" customHeight="1">
      <c r="C174" s="1"/>
      <c r="D174" s="1"/>
    </row>
    <row r="175" ht="12.75" customHeight="1">
      <c r="C175" s="1"/>
      <c r="D175" s="1"/>
    </row>
    <row r="176" ht="12.75" customHeight="1">
      <c r="C176" s="1"/>
      <c r="D176" s="1"/>
    </row>
    <row r="177" ht="12.75" customHeight="1">
      <c r="C177" s="1"/>
      <c r="D177" s="1"/>
    </row>
    <row r="178" ht="12.75" customHeight="1">
      <c r="C178" s="1"/>
      <c r="D178" s="1"/>
    </row>
    <row r="179" ht="12.75" customHeight="1">
      <c r="C179" s="1"/>
      <c r="D179" s="1"/>
    </row>
    <row r="180" ht="12.75" customHeight="1">
      <c r="C180" s="1"/>
      <c r="D180" s="1"/>
    </row>
    <row r="181" ht="12.75" customHeight="1">
      <c r="C181" s="1"/>
      <c r="D181" s="1"/>
    </row>
    <row r="182" ht="12.75" customHeight="1">
      <c r="C182" s="1"/>
      <c r="D182" s="1"/>
    </row>
    <row r="183" ht="12.75" customHeight="1">
      <c r="C183" s="1"/>
      <c r="D183" s="1"/>
    </row>
    <row r="184" ht="12.75" customHeight="1">
      <c r="C184" s="1"/>
      <c r="D184" s="1"/>
    </row>
    <row r="185" ht="12.75" customHeight="1">
      <c r="C185" s="1"/>
      <c r="D185" s="1"/>
    </row>
    <row r="186" ht="12.75" customHeight="1">
      <c r="C186" s="1"/>
      <c r="D186" s="1"/>
    </row>
    <row r="187" ht="12.75" customHeight="1">
      <c r="C187" s="1"/>
      <c r="D187" s="1"/>
    </row>
    <row r="188" ht="12.75" customHeight="1">
      <c r="C188" s="1"/>
      <c r="D188" s="1"/>
    </row>
    <row r="189" ht="12.75" customHeight="1">
      <c r="C189" s="1"/>
      <c r="D189" s="1"/>
    </row>
    <row r="190" ht="12.75" customHeight="1">
      <c r="C190" s="1"/>
      <c r="D190" s="1"/>
    </row>
    <row r="191" ht="12.75" customHeight="1">
      <c r="C191" s="1"/>
      <c r="D191" s="1"/>
    </row>
    <row r="192" ht="12.75" customHeight="1">
      <c r="C192" s="1"/>
      <c r="D192" s="1"/>
    </row>
    <row r="193" ht="12.75" customHeight="1">
      <c r="C193" s="1"/>
      <c r="D193" s="1"/>
    </row>
    <row r="194" ht="12.75" customHeight="1">
      <c r="C194" s="1"/>
      <c r="D194" s="1"/>
    </row>
    <row r="195" ht="12.75" customHeight="1">
      <c r="C195" s="1"/>
      <c r="D195" s="1"/>
    </row>
    <row r="196" ht="12.75" customHeight="1">
      <c r="C196" s="1"/>
      <c r="D196" s="1"/>
    </row>
    <row r="197" ht="12.75" customHeight="1">
      <c r="C197" s="1"/>
      <c r="D197" s="1"/>
    </row>
    <row r="198" ht="12.75" customHeight="1">
      <c r="C198" s="1"/>
      <c r="D198" s="1"/>
    </row>
    <row r="199" ht="12.75" customHeight="1">
      <c r="C199" s="1"/>
      <c r="D199" s="1"/>
    </row>
    <row r="200" ht="12.75" customHeight="1">
      <c r="C200" s="1"/>
      <c r="D200" s="1"/>
    </row>
    <row r="201" ht="12.75" customHeight="1">
      <c r="C201" s="1"/>
      <c r="D201" s="1"/>
    </row>
    <row r="202" ht="12.75" customHeight="1">
      <c r="C202" s="1"/>
      <c r="D202" s="1"/>
    </row>
    <row r="203" ht="12.75" customHeight="1">
      <c r="C203" s="1"/>
      <c r="D203" s="1"/>
    </row>
    <row r="204" ht="12.75" customHeight="1">
      <c r="C204" s="1"/>
      <c r="D204" s="1"/>
    </row>
    <row r="205" ht="12.75" customHeight="1">
      <c r="C205" s="1"/>
      <c r="D205" s="1"/>
    </row>
    <row r="206" ht="12.75" customHeight="1">
      <c r="C206" s="1"/>
      <c r="D206" s="1"/>
    </row>
    <row r="207" ht="12.75" customHeight="1">
      <c r="C207" s="1"/>
      <c r="D207" s="1"/>
    </row>
    <row r="208" ht="12.75" customHeight="1">
      <c r="C208" s="1"/>
      <c r="D208" s="1"/>
    </row>
    <row r="209" ht="12.75" customHeight="1">
      <c r="C209" s="1"/>
      <c r="D209" s="1"/>
    </row>
    <row r="210" ht="12.75" customHeight="1">
      <c r="C210" s="1"/>
      <c r="D210" s="1"/>
    </row>
    <row r="211" ht="12.75" customHeight="1">
      <c r="C211" s="1"/>
      <c r="D211" s="1"/>
    </row>
    <row r="212" ht="12.75" customHeight="1">
      <c r="C212" s="1"/>
      <c r="D212" s="1"/>
    </row>
    <row r="213" ht="12.75" customHeight="1">
      <c r="C213" s="1"/>
      <c r="D213" s="1"/>
    </row>
    <row r="214" ht="12.75" customHeight="1">
      <c r="C214" s="1"/>
      <c r="D214" s="1"/>
    </row>
    <row r="215" ht="12.75" customHeight="1">
      <c r="C215" s="1"/>
      <c r="D215" s="1"/>
    </row>
    <row r="216" ht="12.75" customHeight="1">
      <c r="C216" s="1"/>
      <c r="D216" s="1"/>
    </row>
    <row r="217" ht="12.75" customHeight="1">
      <c r="C217" s="1"/>
      <c r="D217" s="1"/>
    </row>
    <row r="218" ht="12.75" customHeight="1">
      <c r="C218" s="1"/>
      <c r="D218" s="1"/>
    </row>
    <row r="219" ht="12.75" customHeight="1">
      <c r="C219" s="1"/>
      <c r="D219" s="1"/>
    </row>
    <row r="220" ht="12.75" customHeight="1">
      <c r="C220" s="1"/>
      <c r="D220" s="1"/>
    </row>
    <row r="221" ht="12.75" customHeight="1">
      <c r="C221" s="1"/>
      <c r="D221" s="1"/>
    </row>
    <row r="222" ht="12.75" customHeight="1">
      <c r="C222" s="1"/>
      <c r="D222" s="1"/>
    </row>
    <row r="223" ht="12.75" customHeight="1">
      <c r="C223" s="1"/>
      <c r="D223" s="1"/>
    </row>
    <row r="224" ht="12.75" customHeight="1">
      <c r="C224" s="1"/>
      <c r="D224" s="1"/>
    </row>
    <row r="225" ht="12.75" customHeight="1">
      <c r="C225" s="1"/>
      <c r="D225" s="1"/>
    </row>
    <row r="226" ht="12.75" customHeight="1">
      <c r="C226" s="1"/>
      <c r="D226" s="1"/>
    </row>
    <row r="227" ht="12.75" customHeight="1">
      <c r="C227" s="1"/>
      <c r="D227" s="1"/>
    </row>
    <row r="228" ht="12.75" customHeight="1">
      <c r="C228" s="1"/>
      <c r="D228" s="1"/>
    </row>
    <row r="229" ht="12.75" customHeight="1">
      <c r="C229" s="1"/>
      <c r="D229" s="1"/>
    </row>
    <row r="230" ht="12.75" customHeight="1">
      <c r="C230" s="1"/>
      <c r="D230" s="1"/>
    </row>
    <row r="231" ht="12.75" customHeight="1">
      <c r="C231" s="1"/>
      <c r="D231" s="1"/>
    </row>
    <row r="232" ht="12.75" customHeight="1">
      <c r="C232" s="1"/>
      <c r="D232" s="1"/>
    </row>
    <row r="233" ht="12.75" customHeight="1">
      <c r="C233" s="1"/>
      <c r="D233" s="1"/>
    </row>
    <row r="234" ht="12.75" customHeight="1">
      <c r="C234" s="1"/>
      <c r="D234" s="1"/>
    </row>
    <row r="235" ht="12.75" customHeight="1">
      <c r="C235" s="1"/>
      <c r="D235" s="1"/>
    </row>
    <row r="236" ht="12.75" customHeight="1">
      <c r="C236" s="1"/>
      <c r="D236" s="1"/>
    </row>
    <row r="237" ht="12.75" customHeight="1">
      <c r="C237" s="1"/>
      <c r="D237" s="1"/>
    </row>
    <row r="238" ht="12.75" customHeight="1">
      <c r="C238" s="1"/>
      <c r="D238" s="1"/>
    </row>
    <row r="239" ht="12.75" customHeight="1">
      <c r="C239" s="1"/>
      <c r="D239" s="1"/>
    </row>
    <row r="240" ht="12.75" customHeight="1">
      <c r="C240" s="1"/>
      <c r="D240" s="1"/>
    </row>
    <row r="241" ht="12.75" customHeight="1">
      <c r="C241" s="1"/>
      <c r="D241" s="1"/>
    </row>
    <row r="242" ht="12.75" customHeight="1">
      <c r="C242" s="1"/>
      <c r="D242" s="1"/>
    </row>
    <row r="243" ht="12.75" customHeight="1">
      <c r="C243" s="1"/>
      <c r="D243" s="1"/>
    </row>
    <row r="244" ht="12.75" customHeight="1">
      <c r="C244" s="1"/>
      <c r="D244" s="1"/>
    </row>
    <row r="245" ht="12.75" customHeight="1">
      <c r="C245" s="1"/>
      <c r="D245" s="1"/>
    </row>
    <row r="246" ht="12.75" customHeight="1">
      <c r="C246" s="1"/>
      <c r="D246" s="1"/>
    </row>
    <row r="247" ht="12.75" customHeight="1">
      <c r="C247" s="1"/>
      <c r="D247" s="1"/>
    </row>
    <row r="248" ht="12.75" customHeight="1">
      <c r="C248" s="1"/>
      <c r="D248" s="1"/>
    </row>
    <row r="249" ht="12.75" customHeight="1">
      <c r="C249" s="1"/>
      <c r="D249" s="1"/>
    </row>
    <row r="250" ht="12.75" customHeight="1">
      <c r="C250" s="1"/>
      <c r="D250" s="1"/>
    </row>
    <row r="251" ht="12.75" customHeight="1">
      <c r="C251" s="1"/>
      <c r="D251" s="1"/>
    </row>
    <row r="252" ht="12.75" customHeight="1">
      <c r="C252" s="1"/>
      <c r="D252" s="1"/>
    </row>
    <row r="253" ht="12.75" customHeight="1">
      <c r="C253" s="1"/>
      <c r="D253" s="1"/>
    </row>
    <row r="254" ht="12.75" customHeight="1">
      <c r="C254" s="1"/>
      <c r="D254" s="1"/>
    </row>
    <row r="255" ht="12.75" customHeight="1">
      <c r="C255" s="1"/>
      <c r="D255" s="1"/>
    </row>
    <row r="256" ht="12.75" customHeight="1">
      <c r="C256" s="1"/>
      <c r="D256" s="1"/>
    </row>
    <row r="257" ht="12.75" customHeight="1">
      <c r="C257" s="1"/>
      <c r="D257" s="1"/>
    </row>
    <row r="258" ht="12.75" customHeight="1">
      <c r="C258" s="1"/>
      <c r="D258" s="1"/>
    </row>
    <row r="259" ht="12.75" customHeight="1">
      <c r="C259" s="1"/>
      <c r="D259" s="1"/>
    </row>
    <row r="260" ht="12.75" customHeight="1">
      <c r="C260" s="1"/>
      <c r="D260" s="1"/>
    </row>
    <row r="261" ht="12.75" customHeight="1">
      <c r="C261" s="1"/>
      <c r="D261" s="1"/>
    </row>
    <row r="262" ht="12.75" customHeight="1">
      <c r="C262" s="1"/>
      <c r="D262" s="1"/>
    </row>
    <row r="263" ht="12.75" customHeight="1">
      <c r="C263" s="1"/>
      <c r="D263" s="1"/>
    </row>
    <row r="264" ht="12.75" customHeight="1">
      <c r="C264" s="1"/>
      <c r="D264" s="1"/>
    </row>
    <row r="265" ht="12.75" customHeight="1">
      <c r="C265" s="1"/>
      <c r="D265" s="1"/>
    </row>
    <row r="266" ht="12.75" customHeight="1">
      <c r="C266" s="1"/>
      <c r="D266" s="1"/>
    </row>
    <row r="267" ht="12.75" customHeight="1">
      <c r="C267" s="1"/>
      <c r="D267" s="1"/>
    </row>
    <row r="268" ht="12.75" customHeight="1">
      <c r="C268" s="1"/>
      <c r="D268" s="1"/>
    </row>
    <row r="269" ht="12.75" customHeight="1">
      <c r="C269" s="1"/>
      <c r="D269" s="1"/>
    </row>
    <row r="270" ht="12.75" customHeight="1">
      <c r="C270" s="1"/>
      <c r="D270" s="1"/>
    </row>
    <row r="271" ht="12.75" customHeight="1">
      <c r="C271" s="1"/>
      <c r="D271" s="1"/>
    </row>
    <row r="272" ht="12.75" customHeight="1">
      <c r="C272" s="1"/>
      <c r="D272" s="1"/>
    </row>
    <row r="273" ht="12.75" customHeight="1">
      <c r="C273" s="1"/>
      <c r="D273" s="1"/>
    </row>
    <row r="274" ht="12.75" customHeight="1">
      <c r="C274" s="1"/>
      <c r="D274" s="1"/>
    </row>
    <row r="275" ht="12.75" customHeight="1">
      <c r="C275" s="1"/>
      <c r="D275" s="1"/>
    </row>
    <row r="276" ht="12.75" customHeight="1">
      <c r="C276" s="1"/>
      <c r="D276" s="1"/>
    </row>
    <row r="277" ht="12.75" customHeight="1">
      <c r="C277" s="1"/>
      <c r="D277" s="1"/>
    </row>
    <row r="278" ht="12.75" customHeight="1">
      <c r="C278" s="1"/>
      <c r="D278" s="1"/>
    </row>
    <row r="279" ht="12.75" customHeight="1">
      <c r="C279" s="1"/>
      <c r="D279" s="1"/>
    </row>
    <row r="280" ht="12.75" customHeight="1">
      <c r="C280" s="1"/>
      <c r="D280" s="1"/>
    </row>
    <row r="281" ht="12.75" customHeight="1">
      <c r="C281" s="1"/>
      <c r="D281" s="1"/>
    </row>
    <row r="282" ht="12.75" customHeight="1">
      <c r="C282" s="1"/>
      <c r="D282" s="1"/>
    </row>
    <row r="283" ht="12.75" customHeight="1">
      <c r="C283" s="1"/>
      <c r="D283" s="1"/>
    </row>
    <row r="284" ht="12.75" customHeight="1">
      <c r="C284" s="1"/>
      <c r="D284" s="1"/>
    </row>
    <row r="285" ht="12.75" customHeight="1">
      <c r="C285" s="1"/>
      <c r="D285" s="1"/>
    </row>
    <row r="286" ht="12.75" customHeight="1">
      <c r="C286" s="1"/>
      <c r="D286" s="1"/>
    </row>
    <row r="287" ht="12.75" customHeight="1">
      <c r="C287" s="1"/>
      <c r="D287" s="1"/>
    </row>
    <row r="288" ht="12.75" customHeight="1">
      <c r="C288" s="1"/>
      <c r="D288" s="1"/>
    </row>
    <row r="289" ht="12.75" customHeight="1">
      <c r="C289" s="1"/>
      <c r="D289" s="1"/>
    </row>
    <row r="290" ht="12.75" customHeight="1">
      <c r="C290" s="1"/>
      <c r="D290" s="1"/>
    </row>
    <row r="291" ht="12.75" customHeight="1">
      <c r="C291" s="1"/>
      <c r="D291" s="1"/>
    </row>
    <row r="292" ht="12.75" customHeight="1">
      <c r="C292" s="1"/>
      <c r="D292" s="1"/>
    </row>
    <row r="293" ht="12.75" customHeight="1">
      <c r="C293" s="1"/>
      <c r="D293" s="1"/>
    </row>
    <row r="294" ht="12.75" customHeight="1">
      <c r="C294" s="1"/>
      <c r="D294" s="1"/>
    </row>
    <row r="295" ht="12.75" customHeight="1">
      <c r="C295" s="1"/>
      <c r="D295" s="1"/>
    </row>
    <row r="296" ht="12.75" customHeight="1">
      <c r="C296" s="1"/>
      <c r="D296" s="1"/>
    </row>
    <row r="297" ht="12.75" customHeight="1">
      <c r="C297" s="1"/>
      <c r="D297" s="1"/>
    </row>
    <row r="298" ht="12.75" customHeight="1">
      <c r="C298" s="1"/>
      <c r="D298" s="1"/>
    </row>
    <row r="299" ht="12.75" customHeight="1">
      <c r="C299" s="1"/>
      <c r="D299" s="1"/>
    </row>
    <row r="300" ht="12.75" customHeight="1">
      <c r="C300" s="1"/>
      <c r="D300" s="1"/>
    </row>
    <row r="301" ht="12.75" customHeight="1">
      <c r="C301" s="1"/>
      <c r="D301" s="1"/>
    </row>
    <row r="302" ht="12.75" customHeight="1">
      <c r="C302" s="1"/>
      <c r="D302" s="1"/>
    </row>
    <row r="303" ht="12.75" customHeight="1">
      <c r="C303" s="1"/>
      <c r="D303" s="1"/>
    </row>
    <row r="304" ht="12.75" customHeight="1">
      <c r="C304" s="1"/>
      <c r="D304" s="1"/>
    </row>
    <row r="305" ht="12.75" customHeight="1">
      <c r="C305" s="1"/>
      <c r="D305" s="1"/>
    </row>
    <row r="306" ht="12.75" customHeight="1">
      <c r="C306" s="1"/>
      <c r="D306" s="1"/>
    </row>
    <row r="307" ht="12.75" customHeight="1">
      <c r="C307" s="1"/>
      <c r="D307" s="1"/>
    </row>
    <row r="308" ht="12.75" customHeight="1">
      <c r="C308" s="1"/>
      <c r="D308" s="1"/>
    </row>
    <row r="309" ht="12.75" customHeight="1">
      <c r="C309" s="1"/>
      <c r="D309" s="1"/>
    </row>
    <row r="310" ht="12.75" customHeight="1">
      <c r="C310" s="1"/>
      <c r="D310" s="1"/>
    </row>
    <row r="311" ht="12.75" customHeight="1">
      <c r="C311" s="1"/>
      <c r="D311" s="1"/>
    </row>
    <row r="312" ht="12.75" customHeight="1">
      <c r="C312" s="1"/>
      <c r="D312" s="1"/>
    </row>
    <row r="313" ht="12.75" customHeight="1">
      <c r="C313" s="1"/>
      <c r="D313" s="1"/>
    </row>
    <row r="314" ht="12.75" customHeight="1">
      <c r="C314" s="1"/>
      <c r="D314" s="1"/>
    </row>
    <row r="315" ht="12.75" customHeight="1">
      <c r="C315" s="1"/>
      <c r="D315" s="1"/>
    </row>
    <row r="316" ht="12.75" customHeight="1">
      <c r="C316" s="1"/>
      <c r="D316" s="1"/>
    </row>
    <row r="317" ht="12.75" customHeight="1">
      <c r="C317" s="1"/>
      <c r="D317" s="1"/>
    </row>
    <row r="318" ht="12.75" customHeight="1">
      <c r="C318" s="1"/>
      <c r="D318" s="1"/>
    </row>
    <row r="319" ht="12.75" customHeight="1">
      <c r="C319" s="1"/>
      <c r="D319" s="1"/>
    </row>
    <row r="320" ht="12.75" customHeight="1">
      <c r="C320" s="1"/>
      <c r="D320" s="1"/>
    </row>
    <row r="321" ht="12.75" customHeight="1">
      <c r="C321" s="1"/>
      <c r="D321" s="1"/>
    </row>
    <row r="322" ht="12.75" customHeight="1">
      <c r="C322" s="1"/>
      <c r="D322" s="1"/>
    </row>
    <row r="323" ht="12.75" customHeight="1">
      <c r="C323" s="1"/>
      <c r="D323" s="1"/>
    </row>
    <row r="324" ht="12.75" customHeight="1">
      <c r="C324" s="1"/>
      <c r="D324" s="1"/>
    </row>
    <row r="325" ht="12.75" customHeight="1">
      <c r="C325" s="1"/>
      <c r="D325" s="1"/>
    </row>
    <row r="326" ht="12.75" customHeight="1">
      <c r="C326" s="1"/>
      <c r="D326" s="1"/>
    </row>
    <row r="327" ht="12.75" customHeight="1">
      <c r="C327" s="1"/>
      <c r="D327" s="1"/>
    </row>
    <row r="328" ht="12.75" customHeight="1">
      <c r="C328" s="1"/>
      <c r="D328" s="1"/>
    </row>
    <row r="329" ht="12.75" customHeight="1">
      <c r="C329" s="1"/>
      <c r="D329" s="1"/>
    </row>
    <row r="330" ht="12.75" customHeight="1">
      <c r="C330" s="1"/>
      <c r="D330" s="1"/>
    </row>
    <row r="331" ht="12.75" customHeight="1">
      <c r="C331" s="1"/>
      <c r="D331" s="1"/>
    </row>
    <row r="332" ht="12.75" customHeight="1">
      <c r="C332" s="1"/>
      <c r="D332" s="1"/>
    </row>
    <row r="333" ht="12.75" customHeight="1">
      <c r="C333" s="1"/>
      <c r="D333" s="1"/>
    </row>
    <row r="334" ht="12.75" customHeight="1">
      <c r="C334" s="1"/>
      <c r="D334" s="1"/>
    </row>
    <row r="335" ht="12.75" customHeight="1">
      <c r="C335" s="1"/>
      <c r="D335" s="1"/>
    </row>
    <row r="336" ht="12.75" customHeight="1">
      <c r="C336" s="1"/>
      <c r="D336" s="1"/>
    </row>
    <row r="337" ht="12.75" customHeight="1">
      <c r="C337" s="1"/>
      <c r="D337" s="1"/>
    </row>
    <row r="338" ht="12.75" customHeight="1">
      <c r="C338" s="1"/>
      <c r="D338" s="1"/>
    </row>
    <row r="339" ht="12.75" customHeight="1">
      <c r="C339" s="1"/>
      <c r="D339" s="1"/>
    </row>
    <row r="340" ht="12.75" customHeight="1">
      <c r="C340" s="1"/>
      <c r="D340" s="1"/>
    </row>
    <row r="341" ht="12.75" customHeight="1">
      <c r="C341" s="1"/>
      <c r="D341" s="1"/>
    </row>
    <row r="342" ht="12.75" customHeight="1">
      <c r="C342" s="1"/>
      <c r="D342" s="1"/>
    </row>
    <row r="343" ht="12.75" customHeight="1">
      <c r="C343" s="1"/>
      <c r="D343" s="1"/>
    </row>
    <row r="344" ht="12.75" customHeight="1">
      <c r="C344" s="1"/>
      <c r="D344" s="1"/>
    </row>
    <row r="345" ht="12.75" customHeight="1">
      <c r="C345" s="1"/>
      <c r="D345" s="1"/>
    </row>
    <row r="346" ht="12.75" customHeight="1">
      <c r="C346" s="1"/>
      <c r="D346" s="1"/>
    </row>
    <row r="347" ht="12.75" customHeight="1">
      <c r="C347" s="1"/>
      <c r="D347" s="1"/>
    </row>
    <row r="348" ht="12.75" customHeight="1">
      <c r="C348" s="1"/>
      <c r="D348" s="1"/>
    </row>
    <row r="349" ht="12.75" customHeight="1">
      <c r="C349" s="1"/>
      <c r="D349" s="1"/>
    </row>
    <row r="350" ht="12.75" customHeight="1">
      <c r="C350" s="1"/>
      <c r="D350" s="1"/>
    </row>
    <row r="351" ht="12.75" customHeight="1">
      <c r="C351" s="1"/>
      <c r="D351" s="1"/>
    </row>
    <row r="352" ht="12.75" customHeight="1">
      <c r="C352" s="1"/>
      <c r="D352" s="1"/>
    </row>
    <row r="353" ht="12.75" customHeight="1">
      <c r="C353" s="1"/>
      <c r="D353" s="1"/>
    </row>
    <row r="354" ht="12.75" customHeight="1">
      <c r="C354" s="1"/>
      <c r="D354" s="1"/>
    </row>
    <row r="355" ht="12.75" customHeight="1">
      <c r="C355" s="1"/>
      <c r="D355" s="1"/>
    </row>
    <row r="356" ht="12.75" customHeight="1">
      <c r="C356" s="1"/>
      <c r="D356" s="1"/>
    </row>
    <row r="357" ht="12.75" customHeight="1">
      <c r="C357" s="1"/>
      <c r="D357" s="1"/>
    </row>
    <row r="358" ht="12.75" customHeight="1">
      <c r="C358" s="1"/>
      <c r="D358" s="1"/>
    </row>
    <row r="359" ht="12.75" customHeight="1">
      <c r="C359" s="1"/>
      <c r="D359" s="1"/>
    </row>
    <row r="360" ht="12.75" customHeight="1">
      <c r="C360" s="1"/>
      <c r="D360" s="1"/>
    </row>
    <row r="361" ht="12.75" customHeight="1">
      <c r="C361" s="1"/>
      <c r="D361" s="1"/>
    </row>
    <row r="362" ht="12.75" customHeight="1">
      <c r="C362" s="1"/>
      <c r="D362" s="1"/>
    </row>
    <row r="363" ht="12.75" customHeight="1">
      <c r="C363" s="1"/>
      <c r="D363" s="1"/>
    </row>
    <row r="364" ht="12.75" customHeight="1">
      <c r="C364" s="1"/>
      <c r="D364" s="1"/>
    </row>
    <row r="365" ht="12.75" customHeight="1">
      <c r="C365" s="1"/>
      <c r="D365" s="1"/>
    </row>
    <row r="366" ht="12.75" customHeight="1">
      <c r="C366" s="1"/>
      <c r="D366" s="1"/>
    </row>
    <row r="367" ht="12.75" customHeight="1">
      <c r="C367" s="1"/>
      <c r="D367" s="1"/>
    </row>
    <row r="368" ht="12.75" customHeight="1">
      <c r="C368" s="1"/>
      <c r="D368" s="1"/>
    </row>
    <row r="369" ht="12.75" customHeight="1">
      <c r="C369" s="1"/>
      <c r="D369" s="1"/>
    </row>
    <row r="370" ht="12.75" customHeight="1">
      <c r="C370" s="1"/>
      <c r="D370" s="1"/>
    </row>
    <row r="371" ht="12.75" customHeight="1">
      <c r="C371" s="1"/>
      <c r="D371" s="1"/>
    </row>
    <row r="372" ht="12.75" customHeight="1">
      <c r="C372" s="1"/>
      <c r="D372" s="1"/>
    </row>
    <row r="373" ht="12.75" customHeight="1">
      <c r="C373" s="1"/>
      <c r="D373" s="1"/>
    </row>
    <row r="374" ht="12.75" customHeight="1">
      <c r="C374" s="1"/>
      <c r="D374" s="1"/>
    </row>
    <row r="375" ht="12.75" customHeight="1">
      <c r="C375" s="1"/>
      <c r="D375" s="1"/>
    </row>
    <row r="376" ht="12.75" customHeight="1">
      <c r="C376" s="1"/>
      <c r="D376" s="1"/>
    </row>
    <row r="377" ht="12.75" customHeight="1">
      <c r="C377" s="1"/>
      <c r="D377" s="1"/>
    </row>
    <row r="378" ht="12.75" customHeight="1">
      <c r="C378" s="1"/>
      <c r="D378" s="1"/>
    </row>
    <row r="379" ht="12.75" customHeight="1">
      <c r="C379" s="1"/>
      <c r="D379" s="1"/>
    </row>
    <row r="380" ht="12.75" customHeight="1">
      <c r="C380" s="1"/>
      <c r="D380" s="1"/>
    </row>
    <row r="381" ht="12.75" customHeight="1">
      <c r="C381" s="1"/>
      <c r="D381" s="1"/>
    </row>
    <row r="382" ht="12.75" customHeight="1">
      <c r="C382" s="1"/>
      <c r="D382" s="1"/>
    </row>
    <row r="383" ht="12.75" customHeight="1">
      <c r="C383" s="1"/>
      <c r="D383" s="1"/>
    </row>
    <row r="384" ht="12.75" customHeight="1">
      <c r="C384" s="1"/>
      <c r="D384" s="1"/>
    </row>
    <row r="385" ht="12.75" customHeight="1">
      <c r="C385" s="1"/>
      <c r="D385" s="1"/>
    </row>
    <row r="386" ht="12.75" customHeight="1">
      <c r="C386" s="1"/>
      <c r="D386" s="1"/>
    </row>
    <row r="387" ht="12.75" customHeight="1">
      <c r="C387" s="1"/>
      <c r="D387" s="1"/>
    </row>
    <row r="388" ht="12.75" customHeight="1">
      <c r="C388" s="1"/>
      <c r="D388" s="1"/>
    </row>
    <row r="389" ht="12.75" customHeight="1">
      <c r="C389" s="1"/>
      <c r="D389" s="1"/>
    </row>
    <row r="390" ht="12.75" customHeight="1">
      <c r="C390" s="1"/>
      <c r="D390" s="1"/>
    </row>
    <row r="391" ht="12.75" customHeight="1">
      <c r="C391" s="1"/>
      <c r="D391" s="1"/>
    </row>
    <row r="392" ht="12.75" customHeight="1">
      <c r="C392" s="1"/>
      <c r="D392" s="1"/>
    </row>
    <row r="393" ht="12.75" customHeight="1">
      <c r="C393" s="1"/>
      <c r="D393" s="1"/>
    </row>
    <row r="394" ht="12.75" customHeight="1">
      <c r="C394" s="1"/>
      <c r="D394" s="1"/>
    </row>
    <row r="395" ht="12.75" customHeight="1">
      <c r="C395" s="1"/>
      <c r="D395" s="1"/>
    </row>
    <row r="396" ht="12.75" customHeight="1">
      <c r="C396" s="1"/>
      <c r="D396" s="1"/>
    </row>
    <row r="397" ht="12.75" customHeight="1">
      <c r="C397" s="1"/>
      <c r="D397" s="1"/>
    </row>
    <row r="398" ht="12.75" customHeight="1">
      <c r="C398" s="1"/>
      <c r="D398" s="1"/>
    </row>
    <row r="399" ht="12.75" customHeight="1">
      <c r="C399" s="1"/>
      <c r="D399" s="1"/>
    </row>
    <row r="400" ht="12.75" customHeight="1">
      <c r="C400" s="1"/>
      <c r="D400" s="1"/>
    </row>
    <row r="401" ht="12.75" customHeight="1">
      <c r="C401" s="1"/>
      <c r="D401" s="1"/>
    </row>
    <row r="402" ht="12.75" customHeight="1">
      <c r="C402" s="1"/>
      <c r="D402" s="1"/>
    </row>
    <row r="403" ht="12.75" customHeight="1">
      <c r="C403" s="1"/>
      <c r="D403" s="1"/>
    </row>
    <row r="404" ht="12.75" customHeight="1">
      <c r="C404" s="1"/>
      <c r="D404" s="1"/>
    </row>
    <row r="405" ht="12.75" customHeight="1">
      <c r="C405" s="1"/>
      <c r="D405" s="1"/>
    </row>
    <row r="406" ht="12.75" customHeight="1">
      <c r="C406" s="1"/>
      <c r="D406" s="1"/>
    </row>
    <row r="407" ht="12.75" customHeight="1">
      <c r="C407" s="1"/>
      <c r="D407" s="1"/>
    </row>
    <row r="408" ht="12.75" customHeight="1">
      <c r="C408" s="1"/>
      <c r="D408" s="1"/>
    </row>
    <row r="409" ht="12.75" customHeight="1">
      <c r="C409" s="1"/>
      <c r="D409" s="1"/>
    </row>
    <row r="410" ht="12.75" customHeight="1">
      <c r="C410" s="1"/>
      <c r="D410" s="1"/>
    </row>
    <row r="411" ht="12.75" customHeight="1">
      <c r="C411" s="1"/>
      <c r="D411" s="1"/>
    </row>
    <row r="412" ht="12.75" customHeight="1">
      <c r="C412" s="1"/>
      <c r="D412" s="1"/>
    </row>
    <row r="413" ht="12.75" customHeight="1">
      <c r="C413" s="1"/>
      <c r="D413" s="1"/>
    </row>
    <row r="414" ht="12.75" customHeight="1">
      <c r="C414" s="1"/>
      <c r="D414" s="1"/>
    </row>
    <row r="415" ht="12.75" customHeight="1">
      <c r="C415" s="1"/>
      <c r="D415" s="1"/>
    </row>
    <row r="416" ht="12.75" customHeight="1">
      <c r="C416" s="1"/>
      <c r="D416" s="1"/>
    </row>
    <row r="417" ht="12.75" customHeight="1">
      <c r="C417" s="1"/>
      <c r="D417" s="1"/>
    </row>
    <row r="418" ht="12.75" customHeight="1">
      <c r="C418" s="1"/>
      <c r="D418" s="1"/>
    </row>
    <row r="419" ht="12.75" customHeight="1">
      <c r="C419" s="1"/>
      <c r="D419" s="1"/>
    </row>
    <row r="420" ht="12.75" customHeight="1">
      <c r="C420" s="1"/>
      <c r="D420" s="1"/>
    </row>
    <row r="421" ht="12.75" customHeight="1">
      <c r="C421" s="1"/>
      <c r="D421" s="1"/>
    </row>
    <row r="422" ht="12.75" customHeight="1">
      <c r="C422" s="1"/>
      <c r="D422" s="1"/>
    </row>
    <row r="423" ht="12.75" customHeight="1">
      <c r="C423" s="1"/>
      <c r="D423" s="1"/>
    </row>
    <row r="424" ht="12.75" customHeight="1">
      <c r="C424" s="1"/>
      <c r="D424" s="1"/>
    </row>
    <row r="425" ht="12.75" customHeight="1">
      <c r="C425" s="1"/>
      <c r="D425" s="1"/>
    </row>
    <row r="426" ht="12.75" customHeight="1">
      <c r="C426" s="1"/>
      <c r="D426" s="1"/>
    </row>
    <row r="427" ht="12.75" customHeight="1">
      <c r="C427" s="1"/>
      <c r="D427" s="1"/>
    </row>
    <row r="428" ht="12.75" customHeight="1">
      <c r="C428" s="1"/>
      <c r="D428" s="1"/>
    </row>
    <row r="429" ht="12.75" customHeight="1">
      <c r="C429" s="1"/>
      <c r="D429" s="1"/>
    </row>
    <row r="430" ht="12.75" customHeight="1">
      <c r="C430" s="1"/>
      <c r="D430" s="1"/>
    </row>
    <row r="431" ht="12.75" customHeight="1">
      <c r="C431" s="1"/>
      <c r="D431" s="1"/>
    </row>
    <row r="432" ht="12.75" customHeight="1">
      <c r="C432" s="1"/>
      <c r="D432" s="1"/>
    </row>
    <row r="433" ht="12.75" customHeight="1">
      <c r="C433" s="1"/>
      <c r="D433" s="1"/>
    </row>
    <row r="434" ht="12.75" customHeight="1">
      <c r="C434" s="1"/>
      <c r="D434" s="1"/>
    </row>
    <row r="435" ht="12.75" customHeight="1">
      <c r="C435" s="1"/>
      <c r="D435" s="1"/>
    </row>
    <row r="436" ht="12.75" customHeight="1">
      <c r="C436" s="1"/>
      <c r="D436" s="1"/>
    </row>
    <row r="437" ht="12.75" customHeight="1">
      <c r="C437" s="1"/>
      <c r="D437" s="1"/>
    </row>
    <row r="438" ht="12.75" customHeight="1">
      <c r="C438" s="1"/>
      <c r="D438" s="1"/>
    </row>
    <row r="439" ht="12.75" customHeight="1">
      <c r="C439" s="1"/>
      <c r="D439" s="1"/>
    </row>
    <row r="440" ht="12.75" customHeight="1">
      <c r="C440" s="1"/>
      <c r="D440" s="1"/>
    </row>
    <row r="441" ht="12.75" customHeight="1">
      <c r="C441" s="1"/>
      <c r="D441" s="1"/>
    </row>
    <row r="442" ht="12.75" customHeight="1">
      <c r="C442" s="1"/>
      <c r="D442" s="1"/>
    </row>
    <row r="443" ht="12.75" customHeight="1">
      <c r="C443" s="1"/>
      <c r="D443" s="1"/>
    </row>
    <row r="444" ht="12.75" customHeight="1">
      <c r="C444" s="1"/>
      <c r="D444" s="1"/>
    </row>
    <row r="445" ht="12.75" customHeight="1">
      <c r="C445" s="1"/>
      <c r="D445" s="1"/>
    </row>
    <row r="446" ht="12.75" customHeight="1">
      <c r="C446" s="1"/>
      <c r="D446" s="1"/>
    </row>
    <row r="447" ht="12.75" customHeight="1">
      <c r="C447" s="1"/>
      <c r="D447" s="1"/>
    </row>
    <row r="448" ht="12.75" customHeight="1">
      <c r="C448" s="1"/>
      <c r="D448" s="1"/>
    </row>
    <row r="449" ht="12.75" customHeight="1">
      <c r="C449" s="1"/>
      <c r="D449" s="1"/>
    </row>
    <row r="450" ht="12.75" customHeight="1">
      <c r="C450" s="1"/>
      <c r="D450" s="1"/>
    </row>
    <row r="451" ht="12.75" customHeight="1">
      <c r="C451" s="1"/>
      <c r="D451" s="1"/>
    </row>
    <row r="452" ht="12.75" customHeight="1">
      <c r="C452" s="1"/>
      <c r="D452" s="1"/>
    </row>
    <row r="453" ht="12.75" customHeight="1">
      <c r="C453" s="1"/>
      <c r="D453" s="1"/>
    </row>
    <row r="454" ht="12.75" customHeight="1">
      <c r="C454" s="1"/>
      <c r="D454" s="1"/>
    </row>
    <row r="455" ht="12.75" customHeight="1">
      <c r="C455" s="1"/>
      <c r="D455" s="1"/>
    </row>
    <row r="456" ht="12.75" customHeight="1">
      <c r="C456" s="1"/>
      <c r="D456" s="1"/>
    </row>
    <row r="457" ht="12.75" customHeight="1">
      <c r="C457" s="1"/>
      <c r="D457" s="1"/>
    </row>
    <row r="458" ht="12.75" customHeight="1">
      <c r="C458" s="1"/>
      <c r="D458" s="1"/>
    </row>
    <row r="459" ht="12.75" customHeight="1">
      <c r="C459" s="1"/>
      <c r="D459" s="1"/>
    </row>
    <row r="460" ht="12.75" customHeight="1">
      <c r="C460" s="1"/>
      <c r="D460" s="1"/>
    </row>
    <row r="461" ht="12.75" customHeight="1">
      <c r="C461" s="1"/>
      <c r="D461" s="1"/>
    </row>
    <row r="462" ht="12.75" customHeight="1">
      <c r="C462" s="1"/>
      <c r="D462" s="1"/>
    </row>
    <row r="463" ht="12.75" customHeight="1">
      <c r="C463" s="1"/>
      <c r="D463" s="1"/>
    </row>
    <row r="464" ht="12.75" customHeight="1">
      <c r="C464" s="1"/>
      <c r="D464" s="1"/>
    </row>
    <row r="465" ht="12.75" customHeight="1">
      <c r="C465" s="1"/>
      <c r="D465" s="1"/>
    </row>
    <row r="466" ht="12.75" customHeight="1">
      <c r="C466" s="1"/>
      <c r="D466" s="1"/>
    </row>
    <row r="467" ht="12.75" customHeight="1">
      <c r="C467" s="1"/>
      <c r="D467" s="1"/>
    </row>
    <row r="468" ht="12.75" customHeight="1">
      <c r="C468" s="1"/>
      <c r="D468" s="1"/>
    </row>
    <row r="469" ht="12.75" customHeight="1">
      <c r="C469" s="1"/>
      <c r="D469" s="1"/>
    </row>
    <row r="470" ht="12.75" customHeight="1">
      <c r="C470" s="1"/>
      <c r="D470" s="1"/>
    </row>
    <row r="471" ht="12.75" customHeight="1">
      <c r="C471" s="1"/>
      <c r="D471" s="1"/>
    </row>
    <row r="472" ht="12.75" customHeight="1">
      <c r="C472" s="1"/>
      <c r="D472" s="1"/>
    </row>
    <row r="473" ht="12.75" customHeight="1">
      <c r="C473" s="1"/>
      <c r="D473" s="1"/>
    </row>
    <row r="474" ht="12.75" customHeight="1">
      <c r="C474" s="1"/>
      <c r="D474" s="1"/>
    </row>
    <row r="475" ht="12.75" customHeight="1">
      <c r="C475" s="1"/>
      <c r="D475" s="1"/>
    </row>
    <row r="476" ht="12.75" customHeight="1">
      <c r="C476" s="1"/>
      <c r="D476" s="1"/>
    </row>
    <row r="477" ht="12.75" customHeight="1">
      <c r="C477" s="1"/>
      <c r="D477" s="1"/>
    </row>
    <row r="478" ht="12.75" customHeight="1">
      <c r="C478" s="1"/>
      <c r="D478" s="1"/>
    </row>
    <row r="479" ht="12.75" customHeight="1">
      <c r="C479" s="1"/>
      <c r="D479" s="1"/>
    </row>
    <row r="480" ht="12.75" customHeight="1">
      <c r="C480" s="1"/>
      <c r="D480" s="1"/>
    </row>
    <row r="481" ht="12.75" customHeight="1">
      <c r="C481" s="1"/>
      <c r="D481" s="1"/>
    </row>
    <row r="482" ht="12.75" customHeight="1">
      <c r="C482" s="1"/>
      <c r="D482" s="1"/>
    </row>
    <row r="483" ht="12.75" customHeight="1">
      <c r="C483" s="1"/>
      <c r="D483" s="1"/>
    </row>
    <row r="484" ht="12.75" customHeight="1">
      <c r="C484" s="1"/>
      <c r="D484" s="1"/>
    </row>
    <row r="485" ht="12.75" customHeight="1">
      <c r="C485" s="1"/>
      <c r="D485" s="1"/>
    </row>
    <row r="486" ht="12.75" customHeight="1">
      <c r="C486" s="1"/>
      <c r="D486" s="1"/>
    </row>
    <row r="487" ht="12.75" customHeight="1">
      <c r="C487" s="1"/>
      <c r="D487" s="1"/>
    </row>
    <row r="488" ht="12.75" customHeight="1">
      <c r="C488" s="1"/>
      <c r="D488" s="1"/>
    </row>
    <row r="489" ht="12.75" customHeight="1">
      <c r="C489" s="1"/>
      <c r="D489" s="1"/>
    </row>
    <row r="490" ht="12.75" customHeight="1">
      <c r="C490" s="1"/>
      <c r="D490" s="1"/>
    </row>
    <row r="491" ht="12.75" customHeight="1">
      <c r="C491" s="1"/>
      <c r="D491" s="1"/>
    </row>
    <row r="492" ht="12.75" customHeight="1">
      <c r="C492" s="1"/>
      <c r="D492" s="1"/>
    </row>
    <row r="493" ht="12.75" customHeight="1">
      <c r="C493" s="1"/>
      <c r="D493" s="1"/>
    </row>
    <row r="494" ht="12.75" customHeight="1">
      <c r="C494" s="1"/>
      <c r="D494" s="1"/>
    </row>
    <row r="495" ht="12.75" customHeight="1">
      <c r="C495" s="1"/>
      <c r="D495" s="1"/>
    </row>
    <row r="496" ht="12.75" customHeight="1">
      <c r="C496" s="1"/>
      <c r="D496" s="1"/>
    </row>
    <row r="497" ht="12.75" customHeight="1">
      <c r="C497" s="1"/>
      <c r="D497" s="1"/>
    </row>
    <row r="498" ht="12.75" customHeight="1">
      <c r="C498" s="1"/>
      <c r="D498" s="1"/>
    </row>
    <row r="499" ht="12.75" customHeight="1">
      <c r="C499" s="1"/>
      <c r="D499" s="1"/>
    </row>
    <row r="500" ht="12.75" customHeight="1">
      <c r="C500" s="1"/>
      <c r="D500" s="1"/>
    </row>
    <row r="501" ht="12.75" customHeight="1">
      <c r="C501" s="1"/>
      <c r="D501" s="1"/>
    </row>
    <row r="502" ht="12.75" customHeight="1">
      <c r="C502" s="1"/>
      <c r="D502" s="1"/>
    </row>
    <row r="503" ht="12.75" customHeight="1">
      <c r="C503" s="1"/>
      <c r="D503" s="1"/>
    </row>
    <row r="504" ht="12.75" customHeight="1">
      <c r="C504" s="1"/>
      <c r="D504" s="1"/>
    </row>
    <row r="505" ht="12.75" customHeight="1">
      <c r="C505" s="1"/>
      <c r="D505" s="1"/>
    </row>
    <row r="506" ht="12.75" customHeight="1">
      <c r="C506" s="1"/>
      <c r="D506" s="1"/>
    </row>
    <row r="507" ht="12.75" customHeight="1">
      <c r="C507" s="1"/>
      <c r="D507" s="1"/>
    </row>
    <row r="508" ht="12.75" customHeight="1">
      <c r="C508" s="1"/>
      <c r="D508" s="1"/>
    </row>
    <row r="509" ht="12.75" customHeight="1">
      <c r="C509" s="1"/>
      <c r="D509" s="1"/>
    </row>
    <row r="510" ht="12.75" customHeight="1">
      <c r="C510" s="1"/>
      <c r="D510" s="1"/>
    </row>
    <row r="511" ht="12.75" customHeight="1">
      <c r="C511" s="1"/>
      <c r="D511" s="1"/>
    </row>
    <row r="512" ht="12.75" customHeight="1">
      <c r="C512" s="1"/>
      <c r="D512" s="1"/>
    </row>
    <row r="513" ht="12.75" customHeight="1">
      <c r="C513" s="1"/>
      <c r="D513" s="1"/>
    </row>
    <row r="514" ht="12.75" customHeight="1">
      <c r="C514" s="1"/>
      <c r="D514" s="1"/>
    </row>
    <row r="515" ht="12.75" customHeight="1">
      <c r="C515" s="1"/>
      <c r="D515" s="1"/>
    </row>
    <row r="516" ht="12.75" customHeight="1">
      <c r="C516" s="1"/>
      <c r="D516" s="1"/>
    </row>
    <row r="517" ht="12.75" customHeight="1">
      <c r="C517" s="1"/>
      <c r="D517" s="1"/>
    </row>
    <row r="518" ht="12.75" customHeight="1">
      <c r="C518" s="1"/>
      <c r="D518" s="1"/>
    </row>
    <row r="519" ht="12.75" customHeight="1">
      <c r="C519" s="1"/>
      <c r="D519" s="1"/>
    </row>
    <row r="520" ht="12.75" customHeight="1">
      <c r="C520" s="1"/>
      <c r="D520" s="1"/>
    </row>
    <row r="521" ht="12.75" customHeight="1">
      <c r="C521" s="1"/>
      <c r="D521" s="1"/>
    </row>
    <row r="522" ht="12.75" customHeight="1">
      <c r="C522" s="1"/>
      <c r="D522" s="1"/>
    </row>
    <row r="523" ht="12.75" customHeight="1">
      <c r="C523" s="1"/>
      <c r="D523" s="1"/>
    </row>
    <row r="524" ht="12.75" customHeight="1">
      <c r="C524" s="1"/>
      <c r="D524" s="1"/>
    </row>
    <row r="525" ht="12.75" customHeight="1">
      <c r="C525" s="1"/>
      <c r="D525" s="1"/>
    </row>
    <row r="526" ht="12.75" customHeight="1">
      <c r="C526" s="1"/>
      <c r="D526" s="1"/>
    </row>
    <row r="527" ht="12.75" customHeight="1">
      <c r="C527" s="1"/>
      <c r="D527" s="1"/>
    </row>
    <row r="528" ht="12.75" customHeight="1">
      <c r="C528" s="1"/>
      <c r="D528" s="1"/>
    </row>
    <row r="529" ht="12.75" customHeight="1">
      <c r="C529" s="1"/>
      <c r="D529" s="1"/>
    </row>
    <row r="530" ht="12.75" customHeight="1">
      <c r="C530" s="1"/>
      <c r="D530" s="1"/>
    </row>
    <row r="531" ht="12.75" customHeight="1">
      <c r="C531" s="1"/>
      <c r="D531" s="1"/>
    </row>
    <row r="532" ht="12.75" customHeight="1">
      <c r="C532" s="1"/>
      <c r="D532" s="1"/>
    </row>
    <row r="533" ht="12.75" customHeight="1">
      <c r="C533" s="1"/>
      <c r="D533" s="1"/>
    </row>
    <row r="534" ht="12.75" customHeight="1">
      <c r="C534" s="1"/>
      <c r="D534" s="1"/>
    </row>
    <row r="535" ht="12.75" customHeight="1">
      <c r="C535" s="1"/>
      <c r="D535" s="1"/>
    </row>
    <row r="536" ht="12.75" customHeight="1">
      <c r="C536" s="1"/>
      <c r="D536" s="1"/>
    </row>
    <row r="537" ht="12.75" customHeight="1">
      <c r="C537" s="1"/>
      <c r="D537" s="1"/>
    </row>
    <row r="538" ht="12.75" customHeight="1">
      <c r="C538" s="1"/>
      <c r="D538" s="1"/>
    </row>
    <row r="539" ht="12.75" customHeight="1">
      <c r="C539" s="1"/>
      <c r="D539" s="1"/>
    </row>
    <row r="540" ht="12.75" customHeight="1">
      <c r="C540" s="1"/>
      <c r="D540" s="1"/>
    </row>
    <row r="541" ht="12.75" customHeight="1">
      <c r="C541" s="1"/>
      <c r="D541" s="1"/>
    </row>
    <row r="542" ht="12.75" customHeight="1">
      <c r="C542" s="1"/>
      <c r="D542" s="1"/>
    </row>
    <row r="543" ht="12.75" customHeight="1">
      <c r="C543" s="1"/>
      <c r="D543" s="1"/>
    </row>
    <row r="544" ht="12.75" customHeight="1">
      <c r="C544" s="1"/>
      <c r="D544" s="1"/>
    </row>
    <row r="545" ht="12.75" customHeight="1">
      <c r="C545" s="1"/>
      <c r="D545" s="1"/>
    </row>
    <row r="546" ht="12.75" customHeight="1">
      <c r="C546" s="1"/>
      <c r="D546" s="1"/>
    </row>
    <row r="547" ht="12.75" customHeight="1">
      <c r="C547" s="1"/>
      <c r="D547" s="1"/>
    </row>
    <row r="548" ht="12.75" customHeight="1">
      <c r="C548" s="1"/>
      <c r="D548" s="1"/>
    </row>
    <row r="549" ht="12.75" customHeight="1">
      <c r="C549" s="1"/>
      <c r="D549" s="1"/>
    </row>
    <row r="550" ht="12.75" customHeight="1">
      <c r="C550" s="1"/>
      <c r="D550" s="1"/>
    </row>
    <row r="551" ht="12.75" customHeight="1">
      <c r="C551" s="1"/>
      <c r="D551" s="1"/>
    </row>
    <row r="552" ht="12.75" customHeight="1">
      <c r="C552" s="1"/>
      <c r="D552" s="1"/>
    </row>
    <row r="553" ht="12.75" customHeight="1">
      <c r="C553" s="1"/>
      <c r="D553" s="1"/>
    </row>
    <row r="554" ht="12.75" customHeight="1">
      <c r="C554" s="1"/>
      <c r="D554" s="1"/>
    </row>
    <row r="555" ht="12.75" customHeight="1">
      <c r="C555" s="1"/>
      <c r="D555" s="1"/>
    </row>
    <row r="556" ht="12.75" customHeight="1">
      <c r="C556" s="1"/>
      <c r="D556" s="1"/>
    </row>
    <row r="557" ht="12.75" customHeight="1">
      <c r="C557" s="1"/>
      <c r="D557" s="1"/>
    </row>
    <row r="558" ht="12.75" customHeight="1">
      <c r="C558" s="1"/>
      <c r="D558" s="1"/>
    </row>
    <row r="559" ht="12.75" customHeight="1">
      <c r="C559" s="1"/>
      <c r="D559" s="1"/>
    </row>
    <row r="560" ht="12.75" customHeight="1">
      <c r="C560" s="1"/>
      <c r="D560" s="1"/>
    </row>
    <row r="561" ht="12.75" customHeight="1">
      <c r="C561" s="1"/>
      <c r="D561" s="1"/>
    </row>
    <row r="562" ht="12.75" customHeight="1">
      <c r="C562" s="1"/>
      <c r="D562" s="1"/>
    </row>
    <row r="563" ht="12.75" customHeight="1">
      <c r="C563" s="1"/>
      <c r="D563" s="1"/>
    </row>
    <row r="564" ht="12.75" customHeight="1">
      <c r="C564" s="1"/>
      <c r="D564" s="1"/>
    </row>
    <row r="565" ht="12.75" customHeight="1">
      <c r="C565" s="1"/>
      <c r="D565" s="1"/>
    </row>
    <row r="566" ht="12.75" customHeight="1">
      <c r="C566" s="1"/>
      <c r="D566" s="1"/>
    </row>
    <row r="567" ht="12.75" customHeight="1">
      <c r="C567" s="1"/>
      <c r="D567" s="1"/>
    </row>
    <row r="568" ht="12.75" customHeight="1">
      <c r="C568" s="1"/>
      <c r="D568" s="1"/>
    </row>
    <row r="569" ht="12.75" customHeight="1">
      <c r="C569" s="1"/>
      <c r="D569" s="1"/>
    </row>
    <row r="570" ht="12.75" customHeight="1">
      <c r="C570" s="1"/>
      <c r="D570" s="1"/>
    </row>
    <row r="571" ht="12.75" customHeight="1">
      <c r="C571" s="1"/>
      <c r="D571" s="1"/>
    </row>
    <row r="572" ht="12.75" customHeight="1">
      <c r="C572" s="1"/>
      <c r="D572" s="1"/>
    </row>
    <row r="573" ht="12.75" customHeight="1">
      <c r="C573" s="1"/>
      <c r="D573" s="1"/>
    </row>
    <row r="574" ht="12.75" customHeight="1">
      <c r="C574" s="1"/>
      <c r="D574" s="1"/>
    </row>
    <row r="575" ht="12.75" customHeight="1">
      <c r="C575" s="1"/>
      <c r="D575" s="1"/>
    </row>
    <row r="576" ht="12.75" customHeight="1">
      <c r="C576" s="1"/>
      <c r="D576" s="1"/>
    </row>
    <row r="577" ht="12.75" customHeight="1">
      <c r="C577" s="1"/>
      <c r="D577" s="1"/>
    </row>
    <row r="578" ht="12.75" customHeight="1">
      <c r="C578" s="1"/>
      <c r="D578" s="1"/>
    </row>
    <row r="579" ht="12.75" customHeight="1">
      <c r="C579" s="1"/>
      <c r="D579" s="1"/>
    </row>
    <row r="580" ht="12.75" customHeight="1">
      <c r="C580" s="1"/>
      <c r="D580" s="1"/>
    </row>
    <row r="581" ht="12.75" customHeight="1">
      <c r="C581" s="1"/>
      <c r="D581" s="1"/>
    </row>
    <row r="582" ht="12.75" customHeight="1">
      <c r="C582" s="1"/>
      <c r="D582" s="1"/>
    </row>
    <row r="583" ht="12.75" customHeight="1">
      <c r="C583" s="1"/>
      <c r="D583" s="1"/>
    </row>
    <row r="584" ht="12.75" customHeight="1">
      <c r="C584" s="1"/>
      <c r="D584" s="1"/>
    </row>
    <row r="585" ht="12.75" customHeight="1">
      <c r="C585" s="1"/>
      <c r="D585" s="1"/>
    </row>
    <row r="586" ht="12.75" customHeight="1">
      <c r="C586" s="1"/>
      <c r="D586" s="1"/>
    </row>
    <row r="587" ht="12.75" customHeight="1">
      <c r="C587" s="1"/>
      <c r="D587" s="1"/>
    </row>
    <row r="588" ht="12.75" customHeight="1">
      <c r="C588" s="1"/>
      <c r="D588" s="1"/>
    </row>
    <row r="589" ht="12.75" customHeight="1">
      <c r="C589" s="1"/>
      <c r="D589" s="1"/>
    </row>
    <row r="590" ht="12.75" customHeight="1">
      <c r="C590" s="1"/>
      <c r="D590" s="1"/>
    </row>
    <row r="591" ht="12.75" customHeight="1">
      <c r="C591" s="1"/>
      <c r="D591" s="1"/>
    </row>
    <row r="592" ht="12.75" customHeight="1">
      <c r="C592" s="1"/>
      <c r="D592" s="1"/>
    </row>
    <row r="593" ht="12.75" customHeight="1">
      <c r="C593" s="1"/>
      <c r="D593" s="1"/>
    </row>
    <row r="594" ht="12.75" customHeight="1">
      <c r="C594" s="1"/>
      <c r="D594" s="1"/>
    </row>
    <row r="595" ht="12.75" customHeight="1">
      <c r="C595" s="1"/>
      <c r="D595" s="1"/>
    </row>
    <row r="596" ht="12.75" customHeight="1">
      <c r="C596" s="1"/>
      <c r="D596" s="1"/>
    </row>
    <row r="597" ht="12.75" customHeight="1">
      <c r="C597" s="1"/>
      <c r="D597" s="1"/>
    </row>
    <row r="598" ht="12.75" customHeight="1">
      <c r="C598" s="1"/>
      <c r="D598" s="1"/>
    </row>
    <row r="599" ht="12.75" customHeight="1">
      <c r="C599" s="1"/>
      <c r="D599" s="1"/>
    </row>
    <row r="600" ht="12.75" customHeight="1">
      <c r="C600" s="1"/>
      <c r="D600" s="1"/>
    </row>
    <row r="601" ht="12.75" customHeight="1">
      <c r="C601" s="1"/>
      <c r="D601" s="1"/>
    </row>
    <row r="602" ht="12.75" customHeight="1">
      <c r="C602" s="1"/>
      <c r="D602" s="1"/>
    </row>
    <row r="603" ht="12.75" customHeight="1">
      <c r="C603" s="1"/>
      <c r="D603" s="1"/>
    </row>
    <row r="604" ht="12.75" customHeight="1">
      <c r="C604" s="1"/>
      <c r="D604" s="1"/>
    </row>
    <row r="605" ht="12.75" customHeight="1">
      <c r="C605" s="1"/>
      <c r="D605" s="1"/>
    </row>
    <row r="606" ht="12.75" customHeight="1">
      <c r="C606" s="1"/>
      <c r="D606" s="1"/>
    </row>
    <row r="607" ht="12.75" customHeight="1">
      <c r="C607" s="1"/>
      <c r="D607" s="1"/>
    </row>
    <row r="608" ht="12.75" customHeight="1">
      <c r="C608" s="1"/>
      <c r="D608" s="1"/>
    </row>
    <row r="609" ht="12.75" customHeight="1">
      <c r="C609" s="1"/>
      <c r="D609" s="1"/>
    </row>
    <row r="610" ht="12.75" customHeight="1">
      <c r="C610" s="1"/>
      <c r="D610" s="1"/>
    </row>
    <row r="611" ht="12.75" customHeight="1">
      <c r="C611" s="1"/>
      <c r="D611" s="1"/>
    </row>
    <row r="612" ht="12.75" customHeight="1">
      <c r="C612" s="1"/>
      <c r="D612" s="1"/>
    </row>
    <row r="613" ht="12.75" customHeight="1">
      <c r="C613" s="1"/>
      <c r="D613" s="1"/>
    </row>
    <row r="614" ht="12.75" customHeight="1">
      <c r="C614" s="1"/>
      <c r="D614" s="1"/>
    </row>
    <row r="615" ht="12.75" customHeight="1">
      <c r="C615" s="1"/>
      <c r="D615" s="1"/>
    </row>
    <row r="616" ht="12.75" customHeight="1">
      <c r="C616" s="1"/>
      <c r="D616" s="1"/>
    </row>
    <row r="617" ht="12.75" customHeight="1">
      <c r="C617" s="1"/>
      <c r="D617" s="1"/>
    </row>
    <row r="618" ht="12.75" customHeight="1">
      <c r="C618" s="1"/>
      <c r="D618" s="1"/>
    </row>
    <row r="619" ht="12.75" customHeight="1">
      <c r="C619" s="1"/>
      <c r="D619" s="1"/>
    </row>
    <row r="620" ht="12.75" customHeight="1">
      <c r="C620" s="1"/>
      <c r="D620" s="1"/>
    </row>
    <row r="621" ht="12.75" customHeight="1">
      <c r="C621" s="1"/>
      <c r="D621" s="1"/>
    </row>
    <row r="622" ht="12.75" customHeight="1">
      <c r="C622" s="1"/>
      <c r="D622" s="1"/>
    </row>
    <row r="623" ht="12.75" customHeight="1">
      <c r="C623" s="1"/>
      <c r="D623" s="1"/>
    </row>
    <row r="624" ht="12.75" customHeight="1">
      <c r="C624" s="1"/>
      <c r="D624" s="1"/>
    </row>
    <row r="625" ht="12.75" customHeight="1">
      <c r="C625" s="1"/>
      <c r="D625" s="1"/>
    </row>
    <row r="626" ht="12.75" customHeight="1">
      <c r="C626" s="1"/>
      <c r="D626" s="1"/>
    </row>
    <row r="627" ht="12.75" customHeight="1">
      <c r="C627" s="1"/>
      <c r="D627" s="1"/>
    </row>
    <row r="628" ht="12.75" customHeight="1">
      <c r="C628" s="1"/>
      <c r="D628" s="1"/>
    </row>
    <row r="629" ht="12.75" customHeight="1">
      <c r="C629" s="1"/>
      <c r="D629" s="1"/>
    </row>
    <row r="630" ht="12.75" customHeight="1">
      <c r="C630" s="1"/>
      <c r="D630" s="1"/>
    </row>
    <row r="631" ht="12.75" customHeight="1">
      <c r="C631" s="1"/>
      <c r="D631" s="1"/>
    </row>
    <row r="632" ht="12.75" customHeight="1">
      <c r="C632" s="1"/>
      <c r="D632" s="1"/>
    </row>
    <row r="633" ht="12.75" customHeight="1">
      <c r="C633" s="1"/>
      <c r="D633" s="1"/>
    </row>
    <row r="634" ht="12.75" customHeight="1">
      <c r="C634" s="1"/>
      <c r="D634" s="1"/>
    </row>
    <row r="635" ht="12.75" customHeight="1">
      <c r="C635" s="1"/>
      <c r="D635" s="1"/>
    </row>
    <row r="636" ht="12.75" customHeight="1">
      <c r="C636" s="1"/>
      <c r="D636" s="1"/>
    </row>
    <row r="637" ht="12.75" customHeight="1">
      <c r="C637" s="1"/>
      <c r="D637" s="1"/>
    </row>
    <row r="638" ht="12.75" customHeight="1">
      <c r="C638" s="1"/>
      <c r="D638" s="1"/>
    </row>
    <row r="639" ht="12.75" customHeight="1">
      <c r="C639" s="1"/>
      <c r="D639" s="1"/>
    </row>
    <row r="640" ht="12.75" customHeight="1">
      <c r="C640" s="1"/>
      <c r="D640" s="1"/>
    </row>
    <row r="641" ht="12.75" customHeight="1">
      <c r="C641" s="1"/>
      <c r="D641" s="1"/>
    </row>
    <row r="642" ht="12.75" customHeight="1">
      <c r="C642" s="1"/>
      <c r="D642" s="1"/>
    </row>
    <row r="643" ht="12.75" customHeight="1">
      <c r="C643" s="1"/>
      <c r="D643" s="1"/>
    </row>
    <row r="644" ht="12.75" customHeight="1">
      <c r="C644" s="1"/>
      <c r="D644" s="1"/>
    </row>
    <row r="645" ht="12.75" customHeight="1">
      <c r="C645" s="1"/>
      <c r="D645" s="1"/>
    </row>
    <row r="646" ht="12.75" customHeight="1">
      <c r="C646" s="1"/>
      <c r="D646" s="1"/>
    </row>
    <row r="647" ht="12.75" customHeight="1">
      <c r="C647" s="1"/>
      <c r="D647" s="1"/>
    </row>
    <row r="648" ht="12.75" customHeight="1">
      <c r="C648" s="1"/>
      <c r="D648" s="1"/>
    </row>
    <row r="649" ht="12.75" customHeight="1">
      <c r="C649" s="1"/>
      <c r="D649" s="1"/>
    </row>
    <row r="650" ht="12.75" customHeight="1">
      <c r="C650" s="1"/>
      <c r="D650" s="1"/>
    </row>
    <row r="651" ht="12.75" customHeight="1">
      <c r="C651" s="1"/>
      <c r="D651" s="1"/>
    </row>
    <row r="652" ht="12.75" customHeight="1">
      <c r="C652" s="1"/>
      <c r="D652" s="1"/>
    </row>
    <row r="653" ht="12.75" customHeight="1">
      <c r="C653" s="1"/>
      <c r="D653" s="1"/>
    </row>
    <row r="654" ht="12.75" customHeight="1">
      <c r="C654" s="1"/>
      <c r="D654" s="1"/>
    </row>
    <row r="655" ht="12.75" customHeight="1">
      <c r="C655" s="1"/>
      <c r="D655" s="1"/>
    </row>
    <row r="656" ht="12.75" customHeight="1">
      <c r="C656" s="1"/>
      <c r="D656" s="1"/>
    </row>
    <row r="657" ht="12.75" customHeight="1">
      <c r="C657" s="1"/>
      <c r="D657" s="1"/>
    </row>
    <row r="658" ht="12.75" customHeight="1">
      <c r="C658" s="1"/>
      <c r="D658" s="1"/>
    </row>
    <row r="659" ht="12.75" customHeight="1">
      <c r="C659" s="1"/>
      <c r="D659" s="1"/>
    </row>
    <row r="660" ht="12.75" customHeight="1">
      <c r="C660" s="1"/>
      <c r="D660" s="1"/>
    </row>
    <row r="661" ht="12.75" customHeight="1">
      <c r="C661" s="1"/>
      <c r="D661" s="1"/>
    </row>
    <row r="662" ht="12.75" customHeight="1">
      <c r="C662" s="1"/>
      <c r="D662" s="1"/>
    </row>
    <row r="663" ht="12.75" customHeight="1">
      <c r="C663" s="1"/>
      <c r="D663" s="1"/>
    </row>
    <row r="664" ht="12.75" customHeight="1">
      <c r="C664" s="1"/>
      <c r="D664" s="1"/>
    </row>
    <row r="665" ht="12.75" customHeight="1">
      <c r="C665" s="1"/>
      <c r="D665" s="1"/>
    </row>
    <row r="666" ht="12.75" customHeight="1">
      <c r="C666" s="1"/>
      <c r="D666" s="1"/>
    </row>
    <row r="667" ht="12.75" customHeight="1">
      <c r="C667" s="1"/>
      <c r="D667" s="1"/>
    </row>
    <row r="668" ht="12.75" customHeight="1">
      <c r="C668" s="1"/>
      <c r="D668" s="1"/>
    </row>
    <row r="669" ht="12.75" customHeight="1">
      <c r="C669" s="1"/>
      <c r="D669" s="1"/>
    </row>
    <row r="670" ht="12.75" customHeight="1">
      <c r="C670" s="1"/>
      <c r="D670" s="1"/>
    </row>
    <row r="671" ht="12.75" customHeight="1">
      <c r="C671" s="1"/>
      <c r="D671" s="1"/>
    </row>
    <row r="672" ht="12.75" customHeight="1">
      <c r="C672" s="1"/>
      <c r="D672" s="1"/>
    </row>
    <row r="673" ht="12.75" customHeight="1">
      <c r="C673" s="1"/>
      <c r="D673" s="1"/>
    </row>
    <row r="674" ht="12.75" customHeight="1">
      <c r="C674" s="1"/>
      <c r="D674" s="1"/>
    </row>
    <row r="675" ht="12.75" customHeight="1">
      <c r="C675" s="1"/>
      <c r="D675" s="1"/>
    </row>
    <row r="676" ht="12.75" customHeight="1">
      <c r="C676" s="1"/>
      <c r="D676" s="1"/>
    </row>
    <row r="677" ht="12.75" customHeight="1">
      <c r="C677" s="1"/>
      <c r="D677" s="1"/>
    </row>
    <row r="678" ht="12.75" customHeight="1">
      <c r="C678" s="1"/>
      <c r="D678" s="1"/>
    </row>
    <row r="679" ht="12.75" customHeight="1">
      <c r="C679" s="1"/>
      <c r="D679" s="1"/>
    </row>
    <row r="680" ht="12.75" customHeight="1">
      <c r="C680" s="1"/>
      <c r="D680" s="1"/>
    </row>
    <row r="681" ht="12.75" customHeight="1">
      <c r="C681" s="1"/>
      <c r="D681" s="1"/>
    </row>
    <row r="682" ht="12.75" customHeight="1">
      <c r="C682" s="1"/>
      <c r="D682" s="1"/>
    </row>
    <row r="683" ht="12.75" customHeight="1">
      <c r="C683" s="1"/>
      <c r="D683" s="1"/>
    </row>
    <row r="684" ht="12.75" customHeight="1">
      <c r="C684" s="1"/>
      <c r="D684" s="1"/>
    </row>
    <row r="685" ht="12.75" customHeight="1">
      <c r="C685" s="1"/>
      <c r="D685" s="1"/>
    </row>
    <row r="686" ht="12.75" customHeight="1">
      <c r="C686" s="1"/>
      <c r="D686" s="1"/>
    </row>
    <row r="687" ht="12.75" customHeight="1">
      <c r="C687" s="1"/>
      <c r="D687" s="1"/>
    </row>
    <row r="688" ht="12.75" customHeight="1">
      <c r="C688" s="1"/>
      <c r="D688" s="1"/>
    </row>
    <row r="689" ht="12.75" customHeight="1">
      <c r="C689" s="1"/>
      <c r="D689" s="1"/>
    </row>
    <row r="690" ht="12.75" customHeight="1">
      <c r="C690" s="1"/>
      <c r="D690" s="1"/>
    </row>
    <row r="691" ht="12.75" customHeight="1">
      <c r="C691" s="1"/>
      <c r="D691" s="1"/>
    </row>
    <row r="692" ht="12.75" customHeight="1">
      <c r="C692" s="1"/>
      <c r="D692" s="1"/>
    </row>
    <row r="693" ht="12.75" customHeight="1">
      <c r="C693" s="1"/>
      <c r="D693" s="1"/>
    </row>
    <row r="694" ht="12.75" customHeight="1">
      <c r="C694" s="1"/>
      <c r="D694" s="1"/>
    </row>
    <row r="695" ht="12.75" customHeight="1">
      <c r="C695" s="1"/>
      <c r="D695" s="1"/>
    </row>
    <row r="696" ht="12.75" customHeight="1">
      <c r="C696" s="1"/>
      <c r="D696" s="1"/>
    </row>
    <row r="697" ht="12.75" customHeight="1">
      <c r="C697" s="1"/>
      <c r="D697" s="1"/>
    </row>
    <row r="698" ht="12.75" customHeight="1">
      <c r="C698" s="1"/>
      <c r="D698" s="1"/>
    </row>
    <row r="699" ht="12.75" customHeight="1">
      <c r="C699" s="1"/>
      <c r="D699" s="1"/>
    </row>
    <row r="700" ht="12.75" customHeight="1">
      <c r="C700" s="1"/>
      <c r="D700" s="1"/>
    </row>
    <row r="701" ht="12.75" customHeight="1">
      <c r="C701" s="1"/>
      <c r="D701" s="1"/>
    </row>
    <row r="702" ht="12.75" customHeight="1">
      <c r="C702" s="1"/>
      <c r="D702" s="1"/>
    </row>
    <row r="703" ht="12.75" customHeight="1">
      <c r="C703" s="1"/>
      <c r="D703" s="1"/>
    </row>
    <row r="704" ht="12.75" customHeight="1">
      <c r="C704" s="1"/>
      <c r="D704" s="1"/>
    </row>
    <row r="705" ht="12.75" customHeight="1">
      <c r="C705" s="1"/>
      <c r="D705" s="1"/>
    </row>
    <row r="706" ht="12.75" customHeight="1">
      <c r="C706" s="1"/>
      <c r="D706" s="1"/>
    </row>
    <row r="707" ht="12.75" customHeight="1">
      <c r="C707" s="1"/>
      <c r="D707" s="1"/>
    </row>
    <row r="708" ht="12.75" customHeight="1">
      <c r="C708" s="1"/>
      <c r="D708" s="1"/>
    </row>
    <row r="709" ht="12.75" customHeight="1">
      <c r="C709" s="1"/>
      <c r="D709" s="1"/>
    </row>
    <row r="710" ht="12.75" customHeight="1">
      <c r="C710" s="1"/>
      <c r="D710" s="1"/>
    </row>
    <row r="711" ht="12.75" customHeight="1">
      <c r="C711" s="1"/>
      <c r="D711" s="1"/>
    </row>
    <row r="712" ht="12.75" customHeight="1">
      <c r="C712" s="1"/>
      <c r="D712" s="1"/>
    </row>
    <row r="713" ht="12.75" customHeight="1">
      <c r="C713" s="1"/>
      <c r="D713" s="1"/>
    </row>
    <row r="714" ht="12.75" customHeight="1">
      <c r="C714" s="1"/>
      <c r="D714" s="1"/>
    </row>
    <row r="715" ht="12.75" customHeight="1">
      <c r="C715" s="1"/>
      <c r="D715" s="1"/>
    </row>
    <row r="716" ht="12.75" customHeight="1">
      <c r="C716" s="1"/>
      <c r="D716" s="1"/>
    </row>
    <row r="717" ht="12.75" customHeight="1">
      <c r="C717" s="1"/>
      <c r="D717" s="1"/>
    </row>
    <row r="718" ht="12.75" customHeight="1">
      <c r="C718" s="1"/>
      <c r="D718" s="1"/>
    </row>
    <row r="719" ht="12.75" customHeight="1">
      <c r="C719" s="1"/>
      <c r="D719" s="1"/>
    </row>
    <row r="720" ht="12.75" customHeight="1">
      <c r="C720" s="1"/>
      <c r="D720" s="1"/>
    </row>
    <row r="721" ht="12.75" customHeight="1">
      <c r="C721" s="1"/>
      <c r="D721" s="1"/>
    </row>
    <row r="722" ht="12.75" customHeight="1">
      <c r="C722" s="1"/>
      <c r="D722" s="1"/>
    </row>
    <row r="723" ht="12.75" customHeight="1">
      <c r="C723" s="1"/>
      <c r="D723" s="1"/>
    </row>
    <row r="724" ht="12.75" customHeight="1">
      <c r="C724" s="1"/>
      <c r="D724" s="1"/>
    </row>
    <row r="725" ht="12.75" customHeight="1">
      <c r="C725" s="1"/>
      <c r="D725" s="1"/>
    </row>
    <row r="726" ht="12.75" customHeight="1">
      <c r="C726" s="1"/>
      <c r="D726" s="1"/>
    </row>
    <row r="727" ht="12.75" customHeight="1">
      <c r="C727" s="1"/>
      <c r="D727" s="1"/>
    </row>
    <row r="728" ht="12.75" customHeight="1">
      <c r="C728" s="1"/>
      <c r="D728" s="1"/>
    </row>
    <row r="729" ht="12.75" customHeight="1">
      <c r="C729" s="1"/>
      <c r="D729" s="1"/>
    </row>
    <row r="730" ht="12.75" customHeight="1">
      <c r="C730" s="1"/>
      <c r="D730" s="1"/>
    </row>
    <row r="731" ht="12.75" customHeight="1">
      <c r="C731" s="1"/>
      <c r="D731" s="1"/>
    </row>
    <row r="732" ht="12.75" customHeight="1">
      <c r="C732" s="1"/>
      <c r="D732" s="1"/>
    </row>
    <row r="733" ht="12.75" customHeight="1">
      <c r="C733" s="1"/>
      <c r="D733" s="1"/>
    </row>
    <row r="734" ht="12.75" customHeight="1">
      <c r="C734" s="1"/>
      <c r="D734" s="1"/>
    </row>
    <row r="735" ht="12.75" customHeight="1">
      <c r="C735" s="1"/>
      <c r="D735" s="1"/>
    </row>
    <row r="736" ht="12.75" customHeight="1">
      <c r="C736" s="1"/>
      <c r="D736" s="1"/>
    </row>
    <row r="737" ht="12.75" customHeight="1">
      <c r="C737" s="1"/>
      <c r="D737" s="1"/>
    </row>
    <row r="738" ht="12.75" customHeight="1">
      <c r="C738" s="1"/>
      <c r="D738" s="1"/>
    </row>
    <row r="739" ht="12.75" customHeight="1">
      <c r="C739" s="1"/>
      <c r="D739" s="1"/>
    </row>
    <row r="740" ht="12.75" customHeight="1">
      <c r="C740" s="1"/>
      <c r="D740" s="1"/>
    </row>
    <row r="741" ht="12.75" customHeight="1">
      <c r="C741" s="1"/>
      <c r="D741" s="1"/>
    </row>
    <row r="742" ht="12.75" customHeight="1">
      <c r="C742" s="1"/>
      <c r="D742" s="1"/>
    </row>
    <row r="743" ht="12.75" customHeight="1">
      <c r="C743" s="1"/>
      <c r="D743" s="1"/>
    </row>
    <row r="744" ht="12.75" customHeight="1">
      <c r="C744" s="1"/>
      <c r="D744" s="1"/>
    </row>
    <row r="745" ht="12.75" customHeight="1">
      <c r="C745" s="1"/>
      <c r="D745" s="1"/>
    </row>
    <row r="746" ht="12.75" customHeight="1">
      <c r="C746" s="1"/>
      <c r="D746" s="1"/>
    </row>
    <row r="747" ht="12.75" customHeight="1">
      <c r="C747" s="1"/>
      <c r="D747" s="1"/>
    </row>
    <row r="748" ht="12.75" customHeight="1">
      <c r="C748" s="1"/>
      <c r="D748" s="1"/>
    </row>
    <row r="749" ht="12.75" customHeight="1">
      <c r="C749" s="1"/>
      <c r="D749" s="1"/>
    </row>
    <row r="750" ht="12.75" customHeight="1">
      <c r="C750" s="1"/>
      <c r="D750" s="1"/>
    </row>
    <row r="751" ht="12.75" customHeight="1">
      <c r="C751" s="1"/>
      <c r="D751" s="1"/>
    </row>
    <row r="752" ht="12.75" customHeight="1">
      <c r="C752" s="1"/>
      <c r="D752" s="1"/>
    </row>
    <row r="753" ht="12.75" customHeight="1">
      <c r="C753" s="1"/>
      <c r="D753" s="1"/>
    </row>
    <row r="754" ht="12.75" customHeight="1">
      <c r="C754" s="1"/>
      <c r="D754" s="1"/>
    </row>
    <row r="755" ht="12.75" customHeight="1">
      <c r="C755" s="1"/>
      <c r="D755" s="1"/>
    </row>
    <row r="756" ht="12.75" customHeight="1">
      <c r="C756" s="1"/>
      <c r="D756" s="1"/>
    </row>
    <row r="757" ht="12.75" customHeight="1">
      <c r="C757" s="1"/>
      <c r="D757" s="1"/>
    </row>
    <row r="758" ht="12.75" customHeight="1">
      <c r="C758" s="1"/>
      <c r="D758" s="1"/>
    </row>
    <row r="759" ht="12.75" customHeight="1">
      <c r="C759" s="1"/>
      <c r="D759" s="1"/>
    </row>
    <row r="760" ht="12.75" customHeight="1">
      <c r="C760" s="1"/>
      <c r="D760" s="1"/>
    </row>
    <row r="761" ht="12.75" customHeight="1">
      <c r="C761" s="1"/>
      <c r="D761" s="1"/>
    </row>
    <row r="762" ht="12.75" customHeight="1">
      <c r="C762" s="1"/>
      <c r="D762" s="1"/>
    </row>
    <row r="763" ht="12.75" customHeight="1">
      <c r="C763" s="1"/>
      <c r="D763" s="1"/>
    </row>
    <row r="764" ht="12.75" customHeight="1">
      <c r="C764" s="1"/>
      <c r="D764" s="1"/>
    </row>
    <row r="765" ht="12.75" customHeight="1">
      <c r="C765" s="1"/>
      <c r="D765" s="1"/>
    </row>
    <row r="766" ht="12.75" customHeight="1">
      <c r="C766" s="1"/>
      <c r="D766" s="1"/>
    </row>
    <row r="767" ht="12.75" customHeight="1">
      <c r="C767" s="1"/>
      <c r="D767" s="1"/>
    </row>
    <row r="768" ht="12.75" customHeight="1">
      <c r="C768" s="1"/>
      <c r="D768" s="1"/>
    </row>
    <row r="769" ht="12.75" customHeight="1">
      <c r="C769" s="1"/>
      <c r="D769" s="1"/>
    </row>
    <row r="770" ht="12.75" customHeight="1">
      <c r="C770" s="1"/>
      <c r="D770" s="1"/>
    </row>
    <row r="771" ht="12.75" customHeight="1">
      <c r="C771" s="1"/>
      <c r="D771" s="1"/>
    </row>
    <row r="772" ht="12.75" customHeight="1">
      <c r="C772" s="1"/>
      <c r="D772" s="1"/>
    </row>
    <row r="773" ht="12.75" customHeight="1">
      <c r="C773" s="1"/>
      <c r="D773" s="1"/>
    </row>
    <row r="774" ht="12.75" customHeight="1">
      <c r="C774" s="1"/>
      <c r="D774" s="1"/>
    </row>
    <row r="775" ht="12.75" customHeight="1">
      <c r="C775" s="1"/>
      <c r="D775" s="1"/>
    </row>
    <row r="776" ht="12.75" customHeight="1">
      <c r="C776" s="1"/>
      <c r="D776" s="1"/>
    </row>
    <row r="777" ht="12.75" customHeight="1">
      <c r="C777" s="1"/>
      <c r="D777" s="1"/>
    </row>
    <row r="778" ht="12.75" customHeight="1">
      <c r="C778" s="1"/>
      <c r="D778" s="1"/>
    </row>
    <row r="779" ht="12.75" customHeight="1">
      <c r="C779" s="1"/>
      <c r="D779" s="1"/>
    </row>
    <row r="780" ht="12.75" customHeight="1">
      <c r="C780" s="1"/>
      <c r="D780" s="1"/>
    </row>
    <row r="781" ht="12.75" customHeight="1">
      <c r="C781" s="1"/>
      <c r="D781" s="1"/>
    </row>
    <row r="782" ht="12.75" customHeight="1">
      <c r="C782" s="1"/>
      <c r="D782" s="1"/>
    </row>
    <row r="783" ht="12.75" customHeight="1">
      <c r="C783" s="1"/>
      <c r="D783" s="1"/>
    </row>
    <row r="784" ht="12.75" customHeight="1">
      <c r="C784" s="1"/>
      <c r="D784" s="1"/>
    </row>
    <row r="785" ht="12.75" customHeight="1">
      <c r="C785" s="1"/>
      <c r="D785" s="1"/>
    </row>
    <row r="786" ht="12.75" customHeight="1">
      <c r="C786" s="1"/>
      <c r="D786" s="1"/>
    </row>
    <row r="787" ht="12.75" customHeight="1">
      <c r="C787" s="1"/>
      <c r="D787" s="1"/>
    </row>
    <row r="788" ht="12.75" customHeight="1">
      <c r="C788" s="1"/>
      <c r="D788" s="1"/>
    </row>
    <row r="789" ht="12.75" customHeight="1">
      <c r="C789" s="1"/>
      <c r="D789" s="1"/>
    </row>
    <row r="790" ht="12.75" customHeight="1">
      <c r="C790" s="1"/>
      <c r="D790" s="1"/>
    </row>
    <row r="791" ht="12.75" customHeight="1">
      <c r="C791" s="1"/>
      <c r="D791" s="1"/>
    </row>
    <row r="792" ht="12.75" customHeight="1">
      <c r="C792" s="1"/>
      <c r="D792" s="1"/>
    </row>
    <row r="793" ht="12.75" customHeight="1">
      <c r="C793" s="1"/>
      <c r="D793" s="1"/>
    </row>
    <row r="794" ht="12.75" customHeight="1">
      <c r="C794" s="1"/>
      <c r="D794" s="1"/>
    </row>
    <row r="795" ht="12.75" customHeight="1">
      <c r="C795" s="1"/>
      <c r="D795" s="1"/>
    </row>
    <row r="796" ht="12.75" customHeight="1">
      <c r="C796" s="1"/>
      <c r="D796" s="1"/>
    </row>
    <row r="797" ht="12.75" customHeight="1">
      <c r="C797" s="1"/>
      <c r="D797" s="1"/>
    </row>
    <row r="798" ht="12.75" customHeight="1">
      <c r="C798" s="1"/>
      <c r="D798" s="1"/>
    </row>
    <row r="799" ht="12.75" customHeight="1">
      <c r="C799" s="1"/>
      <c r="D799" s="1"/>
    </row>
    <row r="800" ht="12.75" customHeight="1">
      <c r="C800" s="1"/>
      <c r="D800" s="1"/>
    </row>
    <row r="801" ht="12.75" customHeight="1">
      <c r="C801" s="1"/>
      <c r="D801" s="1"/>
    </row>
    <row r="802" ht="12.75" customHeight="1">
      <c r="C802" s="1"/>
      <c r="D802" s="1"/>
    </row>
    <row r="803" ht="12.75" customHeight="1">
      <c r="C803" s="1"/>
      <c r="D803" s="1"/>
    </row>
    <row r="804" ht="12.75" customHeight="1">
      <c r="C804" s="1"/>
      <c r="D804" s="1"/>
    </row>
    <row r="805" ht="12.75" customHeight="1">
      <c r="C805" s="1"/>
      <c r="D805" s="1"/>
    </row>
    <row r="806" ht="12.75" customHeight="1">
      <c r="C806" s="1"/>
      <c r="D806" s="1"/>
    </row>
    <row r="807" ht="12.75" customHeight="1">
      <c r="C807" s="1"/>
      <c r="D807" s="1"/>
    </row>
    <row r="808" ht="12.75" customHeight="1">
      <c r="C808" s="1"/>
      <c r="D808" s="1"/>
    </row>
    <row r="809" ht="12.75" customHeight="1">
      <c r="C809" s="1"/>
      <c r="D809" s="1"/>
    </row>
    <row r="810" ht="12.75" customHeight="1">
      <c r="C810" s="1"/>
      <c r="D810" s="1"/>
    </row>
    <row r="811" ht="12.75" customHeight="1">
      <c r="C811" s="1"/>
      <c r="D811" s="1"/>
    </row>
    <row r="812" ht="12.75" customHeight="1">
      <c r="C812" s="1"/>
      <c r="D812" s="1"/>
    </row>
    <row r="813" ht="12.75" customHeight="1">
      <c r="C813" s="1"/>
      <c r="D813" s="1"/>
    </row>
    <row r="814" ht="12.75" customHeight="1">
      <c r="C814" s="1"/>
      <c r="D814" s="1"/>
    </row>
    <row r="815" ht="12.75" customHeight="1">
      <c r="C815" s="1"/>
      <c r="D815" s="1"/>
    </row>
    <row r="816" ht="12.75" customHeight="1">
      <c r="C816" s="1"/>
      <c r="D816" s="1"/>
    </row>
    <row r="817" ht="12.75" customHeight="1">
      <c r="C817" s="1"/>
      <c r="D817" s="1"/>
    </row>
    <row r="818" ht="12.75" customHeight="1">
      <c r="C818" s="1"/>
      <c r="D818" s="1"/>
    </row>
    <row r="819" ht="12.75" customHeight="1">
      <c r="C819" s="1"/>
      <c r="D819" s="1"/>
    </row>
    <row r="820" ht="12.75" customHeight="1">
      <c r="C820" s="1"/>
      <c r="D820" s="1"/>
    </row>
    <row r="821" ht="12.75" customHeight="1">
      <c r="C821" s="1"/>
      <c r="D821" s="1"/>
    </row>
    <row r="822" ht="12.75" customHeight="1">
      <c r="C822" s="1"/>
      <c r="D822" s="1"/>
    </row>
    <row r="823" ht="12.75" customHeight="1">
      <c r="C823" s="1"/>
      <c r="D823" s="1"/>
    </row>
    <row r="824" ht="12.75" customHeight="1">
      <c r="C824" s="1"/>
      <c r="D824" s="1"/>
    </row>
    <row r="825" ht="12.75" customHeight="1">
      <c r="C825" s="1"/>
      <c r="D825" s="1"/>
    </row>
    <row r="826" ht="12.75" customHeight="1">
      <c r="C826" s="1"/>
      <c r="D826" s="1"/>
    </row>
    <row r="827" ht="12.75" customHeight="1">
      <c r="C827" s="1"/>
      <c r="D827" s="1"/>
    </row>
    <row r="828" ht="12.75" customHeight="1">
      <c r="C828" s="1"/>
      <c r="D828" s="1"/>
    </row>
    <row r="829" ht="12.75" customHeight="1">
      <c r="C829" s="1"/>
      <c r="D829" s="1"/>
    </row>
    <row r="830" ht="12.75" customHeight="1">
      <c r="C830" s="1"/>
      <c r="D830" s="1"/>
    </row>
    <row r="831" ht="12.75" customHeight="1">
      <c r="C831" s="1"/>
      <c r="D831" s="1"/>
    </row>
    <row r="832" ht="12.75" customHeight="1">
      <c r="C832" s="1"/>
      <c r="D832" s="1"/>
    </row>
    <row r="833" ht="12.75" customHeight="1">
      <c r="C833" s="1"/>
      <c r="D833" s="1"/>
    </row>
    <row r="834" ht="12.75" customHeight="1">
      <c r="C834" s="1"/>
      <c r="D834" s="1"/>
    </row>
    <row r="835" ht="12.75" customHeight="1">
      <c r="C835" s="1"/>
      <c r="D835" s="1"/>
    </row>
    <row r="836" ht="12.75" customHeight="1">
      <c r="C836" s="1"/>
      <c r="D836" s="1"/>
    </row>
    <row r="837" ht="12.75" customHeight="1">
      <c r="C837" s="1"/>
      <c r="D837" s="1"/>
    </row>
    <row r="838" ht="12.75" customHeight="1">
      <c r="C838" s="1"/>
      <c r="D838" s="1"/>
    </row>
    <row r="839" ht="12.75" customHeight="1">
      <c r="C839" s="1"/>
      <c r="D839" s="1"/>
    </row>
    <row r="840" ht="12.75" customHeight="1">
      <c r="C840" s="1"/>
      <c r="D840" s="1"/>
    </row>
    <row r="841" ht="12.75" customHeight="1">
      <c r="C841" s="1"/>
      <c r="D841" s="1"/>
    </row>
    <row r="842" ht="12.75" customHeight="1">
      <c r="C842" s="1"/>
      <c r="D842" s="1"/>
    </row>
    <row r="843" ht="12.75" customHeight="1">
      <c r="C843" s="1"/>
      <c r="D843" s="1"/>
    </row>
    <row r="844" ht="12.75" customHeight="1">
      <c r="C844" s="1"/>
      <c r="D844" s="1"/>
    </row>
    <row r="845" ht="12.75" customHeight="1">
      <c r="C845" s="1"/>
      <c r="D845" s="1"/>
    </row>
    <row r="846" ht="12.75" customHeight="1">
      <c r="C846" s="1"/>
      <c r="D846" s="1"/>
    </row>
    <row r="847" ht="12.75" customHeight="1">
      <c r="C847" s="1"/>
      <c r="D847" s="1"/>
    </row>
    <row r="848" ht="12.75" customHeight="1">
      <c r="C848" s="1"/>
      <c r="D848" s="1"/>
    </row>
    <row r="849" ht="12.75" customHeight="1">
      <c r="C849" s="1"/>
      <c r="D849" s="1"/>
    </row>
    <row r="850" ht="12.75" customHeight="1">
      <c r="C850" s="1"/>
      <c r="D850" s="1"/>
    </row>
    <row r="851" ht="12.75" customHeight="1">
      <c r="C851" s="1"/>
      <c r="D851" s="1"/>
    </row>
    <row r="852" ht="12.75" customHeight="1">
      <c r="C852" s="1"/>
      <c r="D852" s="1"/>
    </row>
    <row r="853" ht="12.75" customHeight="1">
      <c r="C853" s="1"/>
      <c r="D853" s="1"/>
    </row>
    <row r="854" ht="12.75" customHeight="1">
      <c r="C854" s="1"/>
      <c r="D854" s="1"/>
    </row>
    <row r="855" ht="12.75" customHeight="1">
      <c r="C855" s="1"/>
      <c r="D855" s="1"/>
    </row>
    <row r="856" ht="12.75" customHeight="1">
      <c r="C856" s="1"/>
      <c r="D856" s="1"/>
    </row>
    <row r="857" ht="12.75" customHeight="1">
      <c r="C857" s="1"/>
      <c r="D857" s="1"/>
    </row>
    <row r="858" ht="12.75" customHeight="1">
      <c r="C858" s="1"/>
      <c r="D858" s="1"/>
    </row>
    <row r="859" ht="12.75" customHeight="1">
      <c r="C859" s="1"/>
      <c r="D859" s="1"/>
    </row>
    <row r="860" ht="12.75" customHeight="1">
      <c r="C860" s="1"/>
      <c r="D860" s="1"/>
    </row>
    <row r="861" ht="12.75" customHeight="1">
      <c r="C861" s="1"/>
      <c r="D861" s="1"/>
    </row>
    <row r="862" ht="12.75" customHeight="1">
      <c r="C862" s="1"/>
      <c r="D862" s="1"/>
    </row>
    <row r="863" ht="12.75" customHeight="1">
      <c r="C863" s="1"/>
      <c r="D863" s="1"/>
    </row>
    <row r="864" ht="12.75" customHeight="1">
      <c r="C864" s="1"/>
      <c r="D864" s="1"/>
    </row>
    <row r="865" ht="12.75" customHeight="1">
      <c r="C865" s="1"/>
      <c r="D865" s="1"/>
    </row>
    <row r="866" ht="12.75" customHeight="1">
      <c r="C866" s="1"/>
      <c r="D866" s="1"/>
    </row>
    <row r="867" ht="12.75" customHeight="1">
      <c r="C867" s="1"/>
      <c r="D867" s="1"/>
    </row>
    <row r="868" ht="12.75" customHeight="1">
      <c r="C868" s="1"/>
      <c r="D868" s="1"/>
    </row>
    <row r="869" ht="12.75" customHeight="1">
      <c r="C869" s="1"/>
      <c r="D869" s="1"/>
    </row>
    <row r="870" ht="12.75" customHeight="1">
      <c r="C870" s="1"/>
      <c r="D870" s="1"/>
    </row>
    <row r="871" ht="12.75" customHeight="1">
      <c r="C871" s="1"/>
      <c r="D871" s="1"/>
    </row>
    <row r="872" ht="12.75" customHeight="1">
      <c r="C872" s="1"/>
      <c r="D872" s="1"/>
    </row>
    <row r="873" ht="12.75" customHeight="1">
      <c r="C873" s="1"/>
      <c r="D873" s="1"/>
    </row>
    <row r="874" ht="12.75" customHeight="1">
      <c r="C874" s="1"/>
      <c r="D874" s="1"/>
    </row>
    <row r="875" ht="12.75" customHeight="1">
      <c r="C875" s="1"/>
      <c r="D875" s="1"/>
    </row>
    <row r="876" ht="12.75" customHeight="1">
      <c r="C876" s="1"/>
      <c r="D876" s="1"/>
    </row>
    <row r="877" ht="12.75" customHeight="1">
      <c r="C877" s="1"/>
      <c r="D877" s="1"/>
    </row>
    <row r="878" ht="12.75" customHeight="1">
      <c r="C878" s="1"/>
      <c r="D878" s="1"/>
    </row>
    <row r="879" ht="12.75" customHeight="1">
      <c r="C879" s="1"/>
      <c r="D879" s="1"/>
    </row>
    <row r="880" ht="12.75" customHeight="1">
      <c r="C880" s="1"/>
      <c r="D880" s="1"/>
    </row>
    <row r="881" ht="12.75" customHeight="1">
      <c r="C881" s="1"/>
      <c r="D881" s="1"/>
    </row>
    <row r="882" ht="12.75" customHeight="1">
      <c r="C882" s="1"/>
      <c r="D882" s="1"/>
    </row>
    <row r="883" ht="12.75" customHeight="1">
      <c r="C883" s="1"/>
      <c r="D883" s="1"/>
    </row>
    <row r="884" ht="12.75" customHeight="1">
      <c r="C884" s="1"/>
      <c r="D884" s="1"/>
    </row>
    <row r="885" ht="12.75" customHeight="1">
      <c r="C885" s="1"/>
      <c r="D885" s="1"/>
    </row>
    <row r="886" ht="12.75" customHeight="1">
      <c r="C886" s="1"/>
      <c r="D886" s="1"/>
    </row>
    <row r="887" ht="12.75" customHeight="1">
      <c r="C887" s="1"/>
      <c r="D887" s="1"/>
    </row>
    <row r="888" ht="12.75" customHeight="1">
      <c r="C888" s="1"/>
      <c r="D888" s="1"/>
    </row>
    <row r="889" ht="12.75" customHeight="1">
      <c r="C889" s="1"/>
      <c r="D889" s="1"/>
    </row>
    <row r="890" ht="12.75" customHeight="1">
      <c r="C890" s="1"/>
      <c r="D890" s="1"/>
    </row>
    <row r="891" ht="12.75" customHeight="1">
      <c r="C891" s="1"/>
      <c r="D891" s="1"/>
    </row>
    <row r="892" ht="12.75" customHeight="1">
      <c r="C892" s="1"/>
      <c r="D892" s="1"/>
    </row>
    <row r="893" ht="12.75" customHeight="1">
      <c r="C893" s="1"/>
      <c r="D893" s="1"/>
    </row>
    <row r="894" ht="12.75" customHeight="1">
      <c r="C894" s="1"/>
      <c r="D894" s="1"/>
    </row>
    <row r="895" ht="12.75" customHeight="1">
      <c r="C895" s="1"/>
      <c r="D895" s="1"/>
    </row>
    <row r="896" ht="12.75" customHeight="1">
      <c r="C896" s="1"/>
      <c r="D896" s="1"/>
    </row>
    <row r="897" ht="12.75" customHeight="1">
      <c r="C897" s="1"/>
      <c r="D897" s="1"/>
    </row>
    <row r="898" ht="12.75" customHeight="1">
      <c r="C898" s="1"/>
      <c r="D898" s="1"/>
    </row>
    <row r="899" ht="12.75" customHeight="1">
      <c r="C899" s="1"/>
      <c r="D899" s="1"/>
    </row>
    <row r="900" ht="12.75" customHeight="1">
      <c r="C900" s="1"/>
      <c r="D900" s="1"/>
    </row>
    <row r="901" ht="12.75" customHeight="1">
      <c r="C901" s="1"/>
      <c r="D901" s="1"/>
    </row>
    <row r="902" ht="12.75" customHeight="1">
      <c r="C902" s="1"/>
      <c r="D902" s="1"/>
    </row>
    <row r="903" ht="12.75" customHeight="1">
      <c r="C903" s="1"/>
      <c r="D903" s="1"/>
    </row>
    <row r="904" ht="12.75" customHeight="1">
      <c r="C904" s="1"/>
      <c r="D904" s="1"/>
    </row>
    <row r="905" ht="12.75" customHeight="1">
      <c r="C905" s="1"/>
      <c r="D905" s="1"/>
    </row>
    <row r="906" ht="12.75" customHeight="1">
      <c r="C906" s="1"/>
      <c r="D906" s="1"/>
    </row>
    <row r="907" ht="12.75" customHeight="1">
      <c r="C907" s="1"/>
      <c r="D907" s="1"/>
    </row>
    <row r="908" ht="12.75" customHeight="1">
      <c r="C908" s="1"/>
      <c r="D908" s="1"/>
    </row>
    <row r="909" ht="12.75" customHeight="1">
      <c r="C909" s="1"/>
      <c r="D909" s="1"/>
    </row>
    <row r="910" ht="12.75" customHeight="1">
      <c r="C910" s="1"/>
      <c r="D910" s="1"/>
    </row>
    <row r="911" ht="12.75" customHeight="1">
      <c r="C911" s="1"/>
      <c r="D911" s="1"/>
    </row>
    <row r="912" ht="12.75" customHeight="1">
      <c r="C912" s="1"/>
      <c r="D912" s="1"/>
    </row>
    <row r="913" ht="12.75" customHeight="1">
      <c r="C913" s="1"/>
      <c r="D913" s="1"/>
    </row>
    <row r="914" ht="12.75" customHeight="1">
      <c r="C914" s="1"/>
      <c r="D914" s="1"/>
    </row>
    <row r="915" ht="12.75" customHeight="1">
      <c r="C915" s="1"/>
      <c r="D915" s="1"/>
    </row>
    <row r="916" ht="12.75" customHeight="1">
      <c r="C916" s="1"/>
      <c r="D916" s="1"/>
    </row>
    <row r="917" ht="12.75" customHeight="1">
      <c r="C917" s="1"/>
      <c r="D917" s="1"/>
    </row>
    <row r="918" ht="12.75" customHeight="1">
      <c r="C918" s="1"/>
      <c r="D918" s="1"/>
    </row>
    <row r="919" ht="12.75" customHeight="1">
      <c r="C919" s="1"/>
      <c r="D919" s="1"/>
    </row>
    <row r="920" ht="12.75" customHeight="1">
      <c r="C920" s="1"/>
      <c r="D920" s="1"/>
    </row>
    <row r="921" ht="12.75" customHeight="1">
      <c r="C921" s="1"/>
      <c r="D921" s="1"/>
    </row>
    <row r="922" ht="12.75" customHeight="1">
      <c r="C922" s="1"/>
      <c r="D922" s="1"/>
    </row>
    <row r="923" ht="12.75" customHeight="1">
      <c r="C923" s="1"/>
      <c r="D923" s="1"/>
    </row>
    <row r="924" ht="12.75" customHeight="1">
      <c r="C924" s="1"/>
      <c r="D924" s="1"/>
    </row>
    <row r="925" ht="12.75" customHeight="1">
      <c r="C925" s="1"/>
      <c r="D925" s="1"/>
    </row>
    <row r="926" ht="12.75" customHeight="1">
      <c r="C926" s="1"/>
      <c r="D926" s="1"/>
    </row>
    <row r="927" ht="12.75" customHeight="1">
      <c r="C927" s="1"/>
      <c r="D927" s="1"/>
    </row>
    <row r="928" ht="12.75" customHeight="1">
      <c r="C928" s="1"/>
      <c r="D928" s="1"/>
    </row>
    <row r="929" ht="12.75" customHeight="1">
      <c r="C929" s="1"/>
      <c r="D929" s="1"/>
    </row>
    <row r="930" ht="12.75" customHeight="1">
      <c r="C930" s="1"/>
      <c r="D930" s="1"/>
    </row>
    <row r="931" ht="12.75" customHeight="1">
      <c r="C931" s="1"/>
      <c r="D931" s="1"/>
    </row>
    <row r="932" ht="12.75" customHeight="1">
      <c r="C932" s="1"/>
      <c r="D932" s="1"/>
    </row>
    <row r="933" ht="12.75" customHeight="1">
      <c r="C933" s="1"/>
      <c r="D933" s="1"/>
    </row>
    <row r="934" ht="12.75" customHeight="1">
      <c r="C934" s="1"/>
      <c r="D934" s="1"/>
    </row>
    <row r="935" ht="12.75" customHeight="1">
      <c r="C935" s="1"/>
      <c r="D935" s="1"/>
    </row>
    <row r="936" ht="12.75" customHeight="1">
      <c r="C936" s="1"/>
      <c r="D936" s="1"/>
    </row>
    <row r="937" ht="12.75" customHeight="1">
      <c r="C937" s="1"/>
      <c r="D937" s="1"/>
    </row>
    <row r="938" ht="12.75" customHeight="1">
      <c r="C938" s="1"/>
      <c r="D938" s="1"/>
    </row>
    <row r="939" ht="12.75" customHeight="1">
      <c r="C939" s="1"/>
      <c r="D939" s="1"/>
    </row>
    <row r="940" ht="12.75" customHeight="1">
      <c r="C940" s="1"/>
      <c r="D940" s="1"/>
    </row>
    <row r="941" ht="12.75" customHeight="1">
      <c r="C941" s="1"/>
      <c r="D941" s="1"/>
    </row>
    <row r="942" ht="12.75" customHeight="1">
      <c r="C942" s="1"/>
      <c r="D942" s="1"/>
    </row>
    <row r="943" ht="12.75" customHeight="1">
      <c r="C943" s="1"/>
      <c r="D943" s="1"/>
    </row>
    <row r="944" ht="12.75" customHeight="1">
      <c r="C944" s="1"/>
      <c r="D944" s="1"/>
    </row>
    <row r="945" ht="12.75" customHeight="1">
      <c r="C945" s="1"/>
      <c r="D945" s="1"/>
    </row>
    <row r="946" ht="12.75" customHeight="1">
      <c r="C946" s="1"/>
      <c r="D946" s="1"/>
    </row>
    <row r="947" ht="12.75" customHeight="1">
      <c r="C947" s="1"/>
      <c r="D947" s="1"/>
    </row>
    <row r="948" ht="12.75" customHeight="1">
      <c r="C948" s="1"/>
      <c r="D948" s="1"/>
    </row>
    <row r="949" ht="12.75" customHeight="1">
      <c r="C949" s="1"/>
      <c r="D949" s="1"/>
    </row>
    <row r="950" ht="12.75" customHeight="1">
      <c r="C950" s="1"/>
      <c r="D950" s="1"/>
    </row>
    <row r="951" ht="12.75" customHeight="1">
      <c r="C951" s="1"/>
      <c r="D951" s="1"/>
    </row>
    <row r="952" ht="12.75" customHeight="1">
      <c r="C952" s="1"/>
      <c r="D952" s="1"/>
    </row>
    <row r="953" ht="12.75" customHeight="1">
      <c r="C953" s="1"/>
      <c r="D953" s="1"/>
    </row>
    <row r="954" ht="12.75" customHeight="1">
      <c r="C954" s="1"/>
      <c r="D954" s="1"/>
    </row>
    <row r="955" ht="12.75" customHeight="1">
      <c r="C955" s="1"/>
      <c r="D955" s="1"/>
    </row>
    <row r="956" ht="12.75" customHeight="1">
      <c r="C956" s="1"/>
      <c r="D956" s="1"/>
    </row>
    <row r="957" ht="12.75" customHeight="1">
      <c r="C957" s="1"/>
      <c r="D957" s="1"/>
    </row>
    <row r="958" ht="12.75" customHeight="1">
      <c r="C958" s="1"/>
      <c r="D958" s="1"/>
    </row>
    <row r="959" ht="12.75" customHeight="1">
      <c r="C959" s="1"/>
      <c r="D959" s="1"/>
    </row>
    <row r="960" ht="12.75" customHeight="1">
      <c r="C960" s="1"/>
      <c r="D960" s="1"/>
    </row>
    <row r="961" ht="12.75" customHeight="1">
      <c r="C961" s="1"/>
      <c r="D961" s="1"/>
    </row>
    <row r="962" ht="12.75" customHeight="1">
      <c r="C962" s="1"/>
      <c r="D962" s="1"/>
    </row>
    <row r="963" ht="12.75" customHeight="1">
      <c r="C963" s="1"/>
      <c r="D963" s="1"/>
    </row>
    <row r="964" ht="12.75" customHeight="1">
      <c r="C964" s="1"/>
      <c r="D964" s="1"/>
    </row>
    <row r="965" ht="12.75" customHeight="1">
      <c r="C965" s="1"/>
      <c r="D965" s="1"/>
    </row>
    <row r="966" ht="12.75" customHeight="1">
      <c r="C966" s="1"/>
      <c r="D966" s="1"/>
    </row>
    <row r="967" ht="12.75" customHeight="1">
      <c r="C967" s="1"/>
      <c r="D967" s="1"/>
    </row>
    <row r="968" ht="12.75" customHeight="1">
      <c r="C968" s="1"/>
      <c r="D968" s="1"/>
    </row>
    <row r="969" ht="12.75" customHeight="1">
      <c r="C969" s="1"/>
      <c r="D969" s="1"/>
    </row>
    <row r="970" ht="12.75" customHeight="1">
      <c r="C970" s="1"/>
      <c r="D970" s="1"/>
    </row>
    <row r="971" ht="12.75" customHeight="1">
      <c r="C971" s="1"/>
      <c r="D971" s="1"/>
    </row>
    <row r="972" ht="12.75" customHeight="1">
      <c r="C972" s="1"/>
      <c r="D972" s="1"/>
    </row>
    <row r="973" ht="12.75" customHeight="1">
      <c r="C973" s="1"/>
      <c r="D973" s="1"/>
    </row>
    <row r="974" ht="12.75" customHeight="1">
      <c r="C974" s="1"/>
      <c r="D974" s="1"/>
    </row>
    <row r="975" ht="12.75" customHeight="1">
      <c r="C975" s="1"/>
      <c r="D975" s="1"/>
    </row>
    <row r="976" ht="12.75" customHeight="1">
      <c r="C976" s="1"/>
      <c r="D976" s="1"/>
    </row>
    <row r="977" ht="12.75" customHeight="1">
      <c r="C977" s="1"/>
      <c r="D977" s="1"/>
    </row>
    <row r="978" ht="12.75" customHeight="1">
      <c r="C978" s="1"/>
      <c r="D978" s="1"/>
    </row>
    <row r="979" ht="12.75" customHeight="1">
      <c r="C979" s="1"/>
      <c r="D979" s="1"/>
    </row>
    <row r="980" ht="12.75" customHeight="1">
      <c r="C980" s="1"/>
      <c r="D980" s="1"/>
    </row>
    <row r="981" ht="12.75" customHeight="1">
      <c r="C981" s="1"/>
      <c r="D981" s="1"/>
    </row>
    <row r="982" ht="12.75" customHeight="1">
      <c r="C982" s="1"/>
      <c r="D982" s="1"/>
    </row>
    <row r="983" ht="12.75" customHeight="1">
      <c r="C983" s="1"/>
      <c r="D983" s="1"/>
    </row>
    <row r="984" ht="12.75" customHeight="1">
      <c r="C984" s="1"/>
      <c r="D984" s="1"/>
    </row>
    <row r="985" ht="12.75" customHeight="1">
      <c r="C985" s="1"/>
      <c r="D985" s="1"/>
    </row>
    <row r="986" ht="12.75" customHeight="1">
      <c r="C986" s="1"/>
      <c r="D986" s="1"/>
    </row>
    <row r="987" ht="12.75" customHeight="1">
      <c r="C987" s="1"/>
      <c r="D987" s="1"/>
    </row>
    <row r="988" ht="12.75" customHeight="1">
      <c r="C988" s="1"/>
      <c r="D988" s="1"/>
    </row>
    <row r="989" ht="12.75" customHeight="1">
      <c r="C989" s="1"/>
      <c r="D989" s="1"/>
    </row>
    <row r="990" ht="12.75" customHeight="1">
      <c r="C990" s="1"/>
      <c r="D990" s="1"/>
    </row>
    <row r="991" ht="12.75" customHeight="1">
      <c r="C991" s="1"/>
      <c r="D991" s="1"/>
    </row>
    <row r="992" ht="12.75" customHeight="1">
      <c r="C992" s="1"/>
      <c r="D992" s="1"/>
    </row>
    <row r="993" ht="12.75" customHeight="1">
      <c r="C993" s="1"/>
      <c r="D993" s="1"/>
    </row>
    <row r="994" ht="12.75" customHeight="1">
      <c r="C994" s="1"/>
      <c r="D994" s="1"/>
    </row>
    <row r="995" ht="12.75" customHeight="1">
      <c r="C995" s="1"/>
      <c r="D995" s="1"/>
    </row>
    <row r="996" ht="12.75" customHeight="1">
      <c r="C996" s="1"/>
      <c r="D996" s="1"/>
    </row>
    <row r="997" ht="12.75" customHeight="1">
      <c r="C997" s="1"/>
      <c r="D997" s="1"/>
    </row>
    <row r="998" ht="12.75" customHeight="1">
      <c r="C998" s="1"/>
      <c r="D998" s="1"/>
    </row>
    <row r="999" ht="12.75" customHeight="1">
      <c r="C999" s="1"/>
      <c r="D999" s="1"/>
    </row>
    <row r="1000" ht="12.75" customHeight="1">
      <c r="C1000" s="1"/>
      <c r="D1000" s="1"/>
    </row>
  </sheetData>
  <hyperlinks>
    <hyperlink r:id="rId1" ref="B17"/>
    <hyperlink r:id="rId2" ref="B18"/>
    <hyperlink r:id="rId3" ref="B19"/>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22.0"/>
    <col customWidth="1" min="3" max="3" width="31.0"/>
    <col customWidth="1" min="4" max="4" width="6.71"/>
    <col customWidth="1" min="5" max="5" width="8.71"/>
    <col customWidth="1" min="6" max="26" width="8.0"/>
  </cols>
  <sheetData>
    <row r="1" ht="12.75" customHeight="1"/>
    <row r="2" ht="12.75" customHeight="1"/>
    <row r="3" ht="13.5" customHeight="1">
      <c r="B3" s="530" t="s">
        <v>691</v>
      </c>
      <c r="C3" s="530" t="s">
        <v>693</v>
      </c>
      <c r="D3" s="530" t="s">
        <v>694</v>
      </c>
      <c r="E3" s="531" t="s">
        <v>695</v>
      </c>
    </row>
    <row r="4" ht="28.5" customHeight="1">
      <c r="B4" s="533" t="s">
        <v>696</v>
      </c>
      <c r="C4" s="534" t="s">
        <v>698</v>
      </c>
      <c r="D4" s="534" t="s">
        <v>45</v>
      </c>
      <c r="E4" s="535">
        <v>-2.4</v>
      </c>
    </row>
    <row r="5" ht="31.5" customHeight="1">
      <c r="B5" s="533" t="s">
        <v>699</v>
      </c>
      <c r="C5" s="534" t="s">
        <v>700</v>
      </c>
      <c r="D5" s="534" t="s">
        <v>40</v>
      </c>
      <c r="E5" s="535">
        <v>-0.31</v>
      </c>
    </row>
    <row r="6" ht="29.25" customHeight="1">
      <c r="B6" s="536" t="s">
        <v>701</v>
      </c>
      <c r="C6" s="537" t="s">
        <v>702</v>
      </c>
      <c r="D6" s="537" t="s">
        <v>703</v>
      </c>
      <c r="E6" s="538">
        <v>-1000.0</v>
      </c>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0"/>
    <col customWidth="1" min="2" max="2" width="3.14"/>
    <col customWidth="1" min="3" max="3" width="10.43"/>
    <col customWidth="1" min="4" max="30" width="8.0"/>
  </cols>
  <sheetData>
    <row r="1" ht="15.75" customHeight="1"/>
    <row r="2" ht="15.75" customHeight="1"/>
    <row r="3" ht="15.75" customHeight="1">
      <c r="A3" s="11"/>
      <c r="B3" s="2" t="s">
        <v>11</v>
      </c>
      <c r="C3" s="21"/>
      <c r="D3" s="21"/>
      <c r="E3" s="22"/>
      <c r="F3" s="11"/>
      <c r="G3" s="11"/>
      <c r="H3" s="11"/>
      <c r="I3" s="11"/>
      <c r="J3" s="11"/>
      <c r="K3" s="11"/>
      <c r="L3" s="11"/>
      <c r="M3" s="11"/>
      <c r="N3" s="11"/>
      <c r="O3" s="11"/>
      <c r="P3" s="11"/>
      <c r="Q3" s="11"/>
      <c r="R3" s="11"/>
      <c r="S3" s="11"/>
      <c r="T3" s="11"/>
      <c r="U3" s="11"/>
      <c r="V3" s="11"/>
      <c r="W3" s="11"/>
      <c r="X3" s="11"/>
      <c r="Y3" s="11"/>
      <c r="Z3" s="11"/>
      <c r="AA3" s="11"/>
      <c r="AB3" s="11"/>
      <c r="AC3" s="11"/>
      <c r="AD3" s="11"/>
    </row>
    <row r="4" ht="15.75" customHeight="1">
      <c r="A4" s="11"/>
      <c r="B4" s="21"/>
      <c r="C4" s="21"/>
      <c r="D4" s="21"/>
      <c r="E4" s="22"/>
      <c r="F4" s="11"/>
      <c r="G4" s="11"/>
      <c r="H4" s="11"/>
      <c r="I4" s="11"/>
      <c r="J4" s="11"/>
      <c r="K4" s="11"/>
      <c r="L4" s="11"/>
      <c r="M4" s="11"/>
      <c r="N4" s="11"/>
      <c r="O4" s="11"/>
      <c r="P4" s="11"/>
      <c r="Q4" s="11"/>
      <c r="R4" s="11"/>
      <c r="S4" s="11"/>
      <c r="T4" s="11"/>
      <c r="U4" s="11"/>
      <c r="V4" s="11"/>
      <c r="W4" s="11"/>
      <c r="X4" s="11"/>
      <c r="Y4" s="11"/>
      <c r="Z4" s="11"/>
      <c r="AA4" s="11"/>
      <c r="AB4" s="11"/>
      <c r="AC4" s="11"/>
      <c r="AD4" s="11"/>
    </row>
    <row r="5" ht="15.75" customHeight="1">
      <c r="B5" s="90" t="s">
        <v>17</v>
      </c>
      <c r="C5" s="91"/>
      <c r="D5" s="91"/>
      <c r="E5" s="93"/>
      <c r="F5" s="141"/>
      <c r="G5" s="141"/>
      <c r="H5" s="141"/>
      <c r="I5" s="141"/>
      <c r="J5" s="141"/>
      <c r="K5" s="141"/>
      <c r="L5" s="141"/>
      <c r="M5" s="141"/>
      <c r="N5" s="141"/>
    </row>
    <row r="6" ht="15.75" customHeight="1">
      <c r="B6" s="147" t="s">
        <v>120</v>
      </c>
      <c r="C6" s="148"/>
      <c r="D6" s="148"/>
      <c r="E6" s="148"/>
      <c r="F6" s="148"/>
      <c r="G6" s="148"/>
      <c r="H6" s="148"/>
      <c r="I6" s="148"/>
      <c r="J6" s="148"/>
      <c r="K6" s="148"/>
      <c r="L6" s="148"/>
      <c r="M6" s="199"/>
      <c r="N6" s="199"/>
    </row>
    <row r="7" ht="15.75" customHeight="1">
      <c r="B7" s="217" t="s">
        <v>248</v>
      </c>
      <c r="C7" s="218"/>
      <c r="D7" s="218"/>
      <c r="E7" s="218"/>
      <c r="F7" s="218"/>
      <c r="G7" s="218"/>
      <c r="H7" s="218"/>
      <c r="I7" s="218"/>
      <c r="J7" s="218"/>
      <c r="K7" s="218"/>
      <c r="L7" s="218"/>
      <c r="M7" s="11"/>
      <c r="N7" s="11"/>
    </row>
    <row r="8" ht="15.75" customHeight="1">
      <c r="B8" s="217" t="s">
        <v>291</v>
      </c>
      <c r="C8" s="218"/>
      <c r="D8" s="218"/>
      <c r="E8" s="218"/>
      <c r="F8" s="218"/>
      <c r="G8" s="218"/>
      <c r="H8" s="218"/>
      <c r="I8" s="218"/>
      <c r="J8" s="218"/>
      <c r="K8" s="218"/>
      <c r="L8" s="218"/>
      <c r="M8" s="11"/>
      <c r="N8" s="11"/>
    </row>
    <row r="9" ht="15.75" customHeight="1">
      <c r="B9" s="217" t="s">
        <v>292</v>
      </c>
      <c r="C9" s="218"/>
      <c r="D9" s="218"/>
      <c r="E9" s="218"/>
      <c r="F9" s="218"/>
      <c r="G9" s="218"/>
      <c r="H9" s="218"/>
      <c r="I9" s="218"/>
      <c r="J9" s="218"/>
      <c r="K9" s="218"/>
      <c r="L9" s="218"/>
      <c r="M9" s="11"/>
      <c r="N9" s="11"/>
    </row>
    <row r="10" ht="15.75" customHeight="1">
      <c r="B10" s="217"/>
      <c r="C10" s="218"/>
      <c r="D10" s="218"/>
      <c r="E10" s="218"/>
      <c r="F10" s="218"/>
      <c r="G10" s="218"/>
      <c r="H10" s="218"/>
      <c r="I10" s="218"/>
      <c r="J10" s="218"/>
      <c r="K10" s="218"/>
      <c r="L10" s="218"/>
      <c r="M10" s="11"/>
      <c r="N10" s="11"/>
    </row>
    <row r="11" ht="15.75" customHeight="1">
      <c r="B11" s="221" t="s">
        <v>294</v>
      </c>
      <c r="C11" s="218"/>
      <c r="D11" s="218"/>
      <c r="E11" s="218"/>
      <c r="F11" s="218"/>
      <c r="G11" s="218"/>
      <c r="H11" s="218"/>
      <c r="I11" s="218"/>
      <c r="J11" s="218"/>
      <c r="K11" s="218"/>
      <c r="L11" s="218"/>
      <c r="M11" s="11"/>
      <c r="N11" s="11"/>
    </row>
    <row r="12" ht="15.75" customHeight="1">
      <c r="B12" s="221" t="s">
        <v>295</v>
      </c>
      <c r="C12" s="218"/>
      <c r="D12" s="218"/>
      <c r="E12" s="218"/>
      <c r="F12" s="218"/>
      <c r="G12" s="218"/>
      <c r="H12" s="218"/>
      <c r="I12" s="218"/>
      <c r="J12" s="218"/>
      <c r="K12" s="218"/>
      <c r="L12" s="218"/>
      <c r="M12" s="11"/>
      <c r="N12" s="11"/>
    </row>
    <row r="13" ht="15.75" customHeight="1">
      <c r="B13" s="217"/>
      <c r="C13" s="218"/>
      <c r="D13" s="218"/>
      <c r="E13" s="218"/>
      <c r="F13" s="218"/>
      <c r="G13" s="218"/>
      <c r="H13" s="218"/>
      <c r="I13" s="218"/>
      <c r="J13" s="218"/>
      <c r="K13" s="218"/>
      <c r="L13" s="218"/>
      <c r="M13" s="11"/>
      <c r="N13" s="11"/>
    </row>
    <row r="14" ht="15.75" customHeight="1">
      <c r="B14" s="223" t="s">
        <v>296</v>
      </c>
      <c r="C14" s="218"/>
      <c r="D14" s="218"/>
      <c r="E14" s="218"/>
      <c r="F14" s="218"/>
      <c r="G14" s="218"/>
      <c r="H14" s="218"/>
      <c r="I14" s="218"/>
      <c r="J14" s="218"/>
      <c r="K14" s="218"/>
      <c r="L14" s="218"/>
      <c r="M14" s="11"/>
      <c r="N14" s="11"/>
    </row>
    <row r="15" ht="15.75" customHeight="1">
      <c r="B15" s="223" t="s">
        <v>297</v>
      </c>
      <c r="C15" s="218" t="s">
        <v>298</v>
      </c>
      <c r="D15" s="218"/>
      <c r="E15" s="218"/>
      <c r="F15" s="218"/>
      <c r="G15" s="218"/>
      <c r="H15" s="218"/>
      <c r="I15" s="218"/>
      <c r="J15" s="218"/>
      <c r="K15" s="218"/>
      <c r="L15" s="218"/>
      <c r="M15" s="11"/>
      <c r="N15" s="11"/>
    </row>
    <row r="16" ht="15.75" customHeight="1">
      <c r="B16" s="223" t="s">
        <v>299</v>
      </c>
      <c r="C16" s="218" t="s">
        <v>300</v>
      </c>
      <c r="D16" s="218"/>
      <c r="E16" s="218"/>
      <c r="F16" s="218"/>
      <c r="G16" s="218"/>
      <c r="H16" s="218"/>
      <c r="I16" s="218"/>
      <c r="J16" s="218"/>
      <c r="K16" s="218"/>
      <c r="L16" s="218"/>
      <c r="M16" s="11"/>
      <c r="N16" s="11"/>
    </row>
    <row r="17" ht="15.75" customHeight="1">
      <c r="B17" s="223" t="s">
        <v>301</v>
      </c>
      <c r="C17" s="218" t="s">
        <v>302</v>
      </c>
      <c r="D17" s="218"/>
      <c r="E17" s="218"/>
      <c r="F17" s="218"/>
      <c r="G17" s="218"/>
      <c r="H17" s="218"/>
      <c r="I17" s="218"/>
      <c r="J17" s="218"/>
      <c r="K17" s="218"/>
      <c r="L17" s="218"/>
      <c r="M17" s="11"/>
      <c r="N17" s="11"/>
    </row>
    <row r="18" ht="15.75" customHeight="1">
      <c r="B18" s="225"/>
      <c r="C18" s="227"/>
      <c r="D18" s="227"/>
      <c r="E18" s="227"/>
      <c r="F18" s="227"/>
      <c r="G18" s="227"/>
      <c r="H18" s="227"/>
      <c r="I18" s="227"/>
      <c r="J18" s="227"/>
      <c r="K18" s="227"/>
      <c r="L18" s="227"/>
      <c r="M18" s="11"/>
      <c r="N18" s="11"/>
    </row>
    <row r="19" ht="15.75" customHeight="1">
      <c r="B19" s="223" t="s">
        <v>303</v>
      </c>
      <c r="C19" s="227"/>
      <c r="D19" s="227"/>
      <c r="E19" s="227"/>
      <c r="F19" s="227"/>
      <c r="G19" s="227"/>
      <c r="H19" s="227"/>
      <c r="I19" s="227"/>
      <c r="J19" s="227"/>
      <c r="K19" s="227"/>
      <c r="L19" s="227"/>
      <c r="M19" s="11"/>
      <c r="N19" s="11"/>
    </row>
    <row r="20" ht="15.75" customHeight="1">
      <c r="B20" s="223" t="s">
        <v>304</v>
      </c>
      <c r="C20" s="218" t="s">
        <v>305</v>
      </c>
      <c r="D20" s="227"/>
      <c r="E20" s="227"/>
      <c r="F20" s="227"/>
      <c r="G20" s="227"/>
      <c r="H20" s="227"/>
      <c r="I20" s="227"/>
      <c r="J20" s="227"/>
      <c r="K20" s="227"/>
      <c r="L20" s="227"/>
      <c r="M20" s="11"/>
      <c r="N20" s="11"/>
    </row>
    <row r="21" ht="15.75" customHeight="1">
      <c r="B21" s="223" t="s">
        <v>304</v>
      </c>
      <c r="C21" s="218" t="s">
        <v>306</v>
      </c>
      <c r="D21" s="227"/>
      <c r="E21" s="227"/>
      <c r="F21" s="227"/>
      <c r="G21" s="227"/>
      <c r="H21" s="227"/>
      <c r="I21" s="227"/>
      <c r="J21" s="227"/>
      <c r="K21" s="227"/>
      <c r="L21" s="227"/>
      <c r="M21" s="11"/>
      <c r="N21" s="11"/>
    </row>
    <row r="22" ht="15.75" customHeight="1">
      <c r="B22" s="223" t="s">
        <v>304</v>
      </c>
      <c r="C22" s="218" t="s">
        <v>307</v>
      </c>
      <c r="D22" s="227"/>
      <c r="E22" s="227"/>
      <c r="F22" s="227"/>
      <c r="G22" s="227"/>
      <c r="H22" s="227"/>
      <c r="I22" s="227"/>
      <c r="J22" s="227"/>
      <c r="K22" s="227"/>
      <c r="L22" s="227"/>
      <c r="M22" s="11"/>
      <c r="N22" s="11"/>
    </row>
    <row r="23" ht="15.75" customHeight="1">
      <c r="B23" s="223"/>
      <c r="C23" s="218"/>
      <c r="D23" s="227"/>
      <c r="E23" s="227"/>
      <c r="F23" s="227"/>
      <c r="G23" s="227"/>
      <c r="H23" s="227"/>
      <c r="I23" s="227"/>
      <c r="J23" s="227"/>
      <c r="K23" s="227"/>
      <c r="L23" s="227"/>
      <c r="M23" s="11"/>
      <c r="N23" s="11"/>
    </row>
    <row r="24" ht="15.75" customHeight="1">
      <c r="B24" s="223" t="s">
        <v>308</v>
      </c>
      <c r="C24" s="218"/>
      <c r="D24" s="227"/>
      <c r="E24" s="227"/>
      <c r="F24" s="227"/>
      <c r="G24" s="227"/>
      <c r="H24" s="227"/>
      <c r="I24" s="227"/>
      <c r="J24" s="227"/>
      <c r="K24" s="227"/>
      <c r="L24" s="227"/>
      <c r="M24" s="11"/>
      <c r="N24" s="11"/>
    </row>
    <row r="25" ht="15.75" customHeight="1">
      <c r="B25" s="223"/>
      <c r="C25" s="230"/>
      <c r="D25" s="11" t="s">
        <v>309</v>
      </c>
      <c r="E25" s="227"/>
      <c r="F25" s="227"/>
      <c r="G25" s="227"/>
      <c r="H25" s="227"/>
      <c r="I25" s="227"/>
      <c r="J25" s="227"/>
      <c r="K25" s="227"/>
      <c r="L25" s="227"/>
      <c r="M25" s="11"/>
      <c r="N25" s="11"/>
    </row>
    <row r="26" ht="15.75" customHeight="1">
      <c r="B26" s="223"/>
      <c r="C26" s="231"/>
      <c r="D26" s="11" t="s">
        <v>310</v>
      </c>
      <c r="E26" s="227"/>
      <c r="F26" s="227"/>
      <c r="G26" s="227"/>
      <c r="H26" s="227"/>
      <c r="I26" s="227"/>
      <c r="J26" s="227"/>
      <c r="K26" s="227"/>
      <c r="L26" s="227"/>
      <c r="M26" s="11"/>
      <c r="N26" s="11"/>
    </row>
    <row r="27" ht="15.75" customHeight="1">
      <c r="B27" s="233"/>
      <c r="C27" s="218"/>
      <c r="D27" s="227"/>
      <c r="E27" s="227"/>
      <c r="F27" s="227"/>
      <c r="G27" s="227"/>
      <c r="H27" s="227"/>
      <c r="I27" s="227"/>
      <c r="J27" s="227"/>
      <c r="K27" s="227"/>
      <c r="L27" s="227"/>
      <c r="M27" s="227"/>
      <c r="N27" s="11"/>
    </row>
    <row r="28" ht="15.75" customHeight="1">
      <c r="B28" s="235" t="s">
        <v>311</v>
      </c>
      <c r="C28" s="237"/>
      <c r="D28" s="238"/>
      <c r="E28" s="238"/>
      <c r="F28" s="238"/>
      <c r="G28" s="238"/>
      <c r="H28" s="238"/>
      <c r="I28" s="238"/>
      <c r="J28" s="238"/>
      <c r="K28" s="238"/>
      <c r="L28" s="238"/>
      <c r="M28" s="238"/>
      <c r="N28" s="240"/>
    </row>
    <row r="29" ht="15.75" customHeight="1">
      <c r="C29" s="11"/>
      <c r="D29" s="227"/>
    </row>
    <row r="30" ht="15.75" customHeight="1">
      <c r="I30" s="227"/>
      <c r="J30" s="227"/>
      <c r="K30" s="227"/>
      <c r="L30" s="227"/>
      <c r="M30" s="227"/>
      <c r="N30" s="227"/>
    </row>
    <row r="31" ht="15.75" customHeight="1">
      <c r="A31" s="241"/>
      <c r="B31" s="90" t="s">
        <v>312</v>
      </c>
      <c r="C31" s="90"/>
      <c r="D31" s="91"/>
      <c r="E31" s="93"/>
      <c r="F31" s="141"/>
      <c r="G31" s="141"/>
      <c r="H31" s="141"/>
      <c r="I31" s="141"/>
      <c r="J31" s="141"/>
      <c r="K31" s="141"/>
      <c r="L31" s="141"/>
      <c r="M31" s="141"/>
      <c r="N31" s="141"/>
    </row>
    <row r="32" ht="15.75" customHeight="1">
      <c r="B32" s="242" t="s">
        <v>32</v>
      </c>
      <c r="C32" s="243"/>
      <c r="D32" s="244"/>
      <c r="E32" s="246"/>
      <c r="F32" s="246"/>
      <c r="G32" s="246"/>
      <c r="H32" s="246"/>
      <c r="I32" s="246"/>
      <c r="J32" s="246"/>
      <c r="K32" s="246"/>
      <c r="L32" s="246"/>
      <c r="M32" s="246"/>
      <c r="N32" s="246"/>
    </row>
    <row r="33" ht="15.75" customHeight="1">
      <c r="B33" s="233" t="s">
        <v>304</v>
      </c>
      <c r="C33" s="11" t="s">
        <v>313</v>
      </c>
      <c r="D33" s="11"/>
      <c r="E33" s="11"/>
      <c r="F33" s="11"/>
      <c r="G33" s="11"/>
      <c r="H33" s="11"/>
      <c r="I33" s="11"/>
      <c r="J33" s="11"/>
      <c r="K33" s="11"/>
      <c r="L33" s="11"/>
      <c r="M33" s="11"/>
      <c r="N33" s="11"/>
    </row>
    <row r="34" ht="15.75" customHeight="1">
      <c r="B34" s="233" t="s">
        <v>304</v>
      </c>
      <c r="C34" s="11" t="s">
        <v>314</v>
      </c>
      <c r="D34" s="11"/>
      <c r="E34" s="11"/>
      <c r="F34" s="11"/>
      <c r="G34" s="11"/>
      <c r="H34" s="11"/>
      <c r="I34" s="11"/>
      <c r="J34" s="11"/>
      <c r="K34" s="11"/>
      <c r="L34" s="11"/>
      <c r="M34" s="11"/>
      <c r="N34" s="11"/>
    </row>
    <row r="35" ht="15.75" customHeight="1">
      <c r="B35" s="233"/>
      <c r="C35" s="11"/>
      <c r="D35" s="11"/>
      <c r="E35" s="11"/>
      <c r="F35" s="11"/>
      <c r="G35" s="11"/>
      <c r="H35" s="11"/>
      <c r="I35" s="11"/>
      <c r="J35" s="11"/>
      <c r="K35" s="11"/>
      <c r="L35" s="11"/>
      <c r="M35" s="11"/>
      <c r="N35" s="11"/>
    </row>
    <row r="36" ht="15.75" customHeight="1">
      <c r="B36" s="247" t="s">
        <v>63</v>
      </c>
      <c r="C36" s="248"/>
      <c r="D36" s="248"/>
      <c r="E36" s="249"/>
      <c r="F36" s="249"/>
      <c r="G36" s="249"/>
      <c r="H36" s="249"/>
      <c r="I36" s="249"/>
      <c r="J36" s="249"/>
      <c r="K36" s="249"/>
      <c r="L36" s="249"/>
      <c r="M36" s="249"/>
      <c r="N36" s="249"/>
    </row>
    <row r="37" ht="15.75" customHeight="1">
      <c r="B37" s="250" t="s">
        <v>304</v>
      </c>
      <c r="C37" s="11" t="s">
        <v>315</v>
      </c>
      <c r="D37" s="11"/>
      <c r="E37" s="11"/>
      <c r="F37" s="11"/>
      <c r="G37" s="227"/>
      <c r="H37" s="11"/>
      <c r="I37" s="11"/>
      <c r="J37" s="11"/>
      <c r="K37" s="11"/>
      <c r="L37" s="11"/>
      <c r="M37" s="11"/>
      <c r="N37" s="11"/>
    </row>
    <row r="38" ht="15.75" customHeight="1">
      <c r="B38" s="233" t="s">
        <v>304</v>
      </c>
      <c r="C38" s="11" t="s">
        <v>316</v>
      </c>
      <c r="D38" s="11"/>
      <c r="E38" s="11"/>
      <c r="F38" s="11"/>
      <c r="G38" s="11"/>
      <c r="H38" s="11"/>
      <c r="I38" s="11"/>
      <c r="J38" s="11"/>
      <c r="K38" s="11"/>
      <c r="L38" s="11"/>
      <c r="M38" s="11"/>
      <c r="N38" s="11"/>
    </row>
    <row r="39" ht="15.75" customHeight="1">
      <c r="B39" s="233" t="s">
        <v>304</v>
      </c>
      <c r="C39" s="11" t="s">
        <v>317</v>
      </c>
      <c r="D39" s="11"/>
      <c r="E39" s="11"/>
      <c r="F39" s="11"/>
      <c r="G39" s="11"/>
      <c r="H39" s="11"/>
      <c r="I39" s="11"/>
      <c r="J39" s="227"/>
      <c r="K39" s="11"/>
      <c r="L39" s="11"/>
      <c r="M39" s="11"/>
      <c r="N39" s="11"/>
    </row>
    <row r="40" ht="15.75" customHeight="1">
      <c r="B40" s="233" t="s">
        <v>304</v>
      </c>
      <c r="C40" s="11" t="s">
        <v>318</v>
      </c>
      <c r="D40" s="11"/>
      <c r="E40" s="11"/>
      <c r="F40" s="11"/>
      <c r="G40" s="11"/>
      <c r="H40" s="11"/>
      <c r="I40" s="11"/>
      <c r="J40" s="227"/>
      <c r="K40" s="11"/>
      <c r="L40" s="11"/>
      <c r="M40" s="11"/>
      <c r="N40" s="11"/>
    </row>
    <row r="41" ht="15.75" customHeight="1">
      <c r="B41" s="233" t="s">
        <v>304</v>
      </c>
      <c r="C41" s="11" t="s">
        <v>319</v>
      </c>
      <c r="D41" s="11"/>
      <c r="E41" s="11"/>
      <c r="F41" s="11"/>
      <c r="G41" s="11"/>
      <c r="H41" s="11"/>
      <c r="I41" s="11"/>
      <c r="J41" s="11"/>
      <c r="K41" s="11"/>
      <c r="L41" s="11"/>
      <c r="M41" s="11"/>
      <c r="N41" s="11"/>
    </row>
    <row r="42" ht="15.75" customHeight="1">
      <c r="B42" s="233" t="s">
        <v>304</v>
      </c>
      <c r="C42" s="11" t="s">
        <v>320</v>
      </c>
      <c r="D42" s="11"/>
      <c r="E42" s="11"/>
      <c r="F42" s="11"/>
      <c r="G42" s="11"/>
      <c r="H42" s="11"/>
      <c r="I42" s="11"/>
      <c r="J42" s="11"/>
      <c r="K42" s="11"/>
      <c r="L42" s="11"/>
      <c r="M42" s="11"/>
      <c r="N42" s="11"/>
    </row>
    <row r="43" ht="15.75" customHeight="1">
      <c r="B43" s="233"/>
      <c r="C43" s="11"/>
      <c r="D43" s="11"/>
      <c r="E43" s="11"/>
      <c r="F43" s="11"/>
      <c r="G43" s="11"/>
      <c r="H43" s="11"/>
      <c r="I43" s="11"/>
      <c r="J43" s="11"/>
      <c r="K43" s="11"/>
      <c r="L43" s="11"/>
      <c r="M43" s="11"/>
      <c r="N43" s="11"/>
    </row>
    <row r="44" ht="15.75" customHeight="1">
      <c r="B44" s="247" t="s">
        <v>288</v>
      </c>
      <c r="C44" s="248"/>
      <c r="D44" s="249"/>
      <c r="E44" s="249"/>
      <c r="F44" s="249"/>
      <c r="G44" s="249"/>
      <c r="H44" s="249"/>
      <c r="I44" s="249"/>
      <c r="J44" s="249"/>
      <c r="K44" s="249"/>
      <c r="L44" s="249"/>
      <c r="M44" s="249"/>
      <c r="N44" s="249"/>
    </row>
    <row r="45" ht="15.75" customHeight="1">
      <c r="B45" s="250" t="s">
        <v>304</v>
      </c>
      <c r="C45" s="251" t="s">
        <v>321</v>
      </c>
      <c r="D45" s="251"/>
      <c r="E45" s="251"/>
      <c r="F45" s="251"/>
      <c r="G45" s="251"/>
      <c r="H45" s="251"/>
      <c r="I45" s="251"/>
      <c r="J45" s="251"/>
      <c r="K45" s="251"/>
      <c r="L45" s="251"/>
      <c r="M45" s="251"/>
      <c r="N45" s="251"/>
    </row>
    <row r="46" ht="15.75" customHeight="1">
      <c r="B46" s="235"/>
      <c r="C46" s="240"/>
      <c r="D46" s="240"/>
      <c r="E46" s="240"/>
      <c r="F46" s="240"/>
      <c r="G46" s="240"/>
      <c r="H46" s="240"/>
      <c r="I46" s="240"/>
      <c r="J46" s="240"/>
      <c r="K46" s="240"/>
      <c r="L46" s="240"/>
      <c r="M46" s="240"/>
      <c r="N46" s="240"/>
    </row>
    <row r="47" ht="15.75" customHeight="1">
      <c r="B47" s="11"/>
      <c r="C47" s="11"/>
      <c r="D47" s="11"/>
      <c r="E47" s="11"/>
      <c r="F47" s="11"/>
      <c r="G47" s="11"/>
      <c r="H47" s="11"/>
      <c r="I47" s="11"/>
      <c r="J47" s="11"/>
      <c r="K47" s="11"/>
      <c r="L47" s="11"/>
      <c r="M47" s="11"/>
      <c r="N47" s="11"/>
    </row>
    <row r="48" ht="15.75" customHeight="1">
      <c r="B48" s="252"/>
      <c r="C48" s="11"/>
    </row>
    <row r="49" ht="15.75" customHeight="1">
      <c r="A49" s="241"/>
      <c r="B49" s="90" t="s">
        <v>322</v>
      </c>
      <c r="C49" s="90"/>
      <c r="D49" s="91"/>
      <c r="E49" s="93"/>
      <c r="F49" s="141"/>
      <c r="G49" s="141"/>
      <c r="H49" s="141"/>
      <c r="I49" s="141"/>
      <c r="J49" s="141"/>
      <c r="K49" s="141"/>
      <c r="L49" s="141"/>
      <c r="M49" s="141"/>
      <c r="N49" s="141"/>
    </row>
    <row r="50" ht="15.75" customHeight="1">
      <c r="B50" s="242" t="s">
        <v>67</v>
      </c>
      <c r="C50" s="244"/>
      <c r="D50" s="246"/>
      <c r="E50" s="246"/>
      <c r="F50" s="246"/>
      <c r="G50" s="246"/>
      <c r="H50" s="246"/>
      <c r="I50" s="246"/>
      <c r="J50" s="246"/>
      <c r="K50" s="246"/>
      <c r="L50" s="246"/>
      <c r="M50" s="246"/>
      <c r="N50" s="246"/>
    </row>
    <row r="51" ht="15.75" customHeight="1">
      <c r="B51" s="233" t="s">
        <v>304</v>
      </c>
      <c r="C51" s="11" t="s">
        <v>323</v>
      </c>
      <c r="D51" s="11"/>
      <c r="E51" s="11"/>
      <c r="F51" s="11"/>
      <c r="G51" s="11"/>
      <c r="H51" s="11"/>
      <c r="I51" s="11"/>
      <c r="J51" s="11"/>
      <c r="K51" s="11"/>
      <c r="L51" s="11"/>
      <c r="M51" s="11"/>
      <c r="N51" s="11"/>
    </row>
    <row r="52" ht="15.75" customHeight="1">
      <c r="B52" s="233" t="s">
        <v>304</v>
      </c>
      <c r="C52" s="11" t="s">
        <v>324</v>
      </c>
      <c r="D52" s="11"/>
      <c r="E52" s="11"/>
      <c r="F52" s="11"/>
      <c r="G52" s="11"/>
      <c r="H52" s="11"/>
      <c r="I52" s="11"/>
      <c r="J52" s="11"/>
      <c r="K52" s="11"/>
      <c r="L52" s="11"/>
      <c r="M52" s="11"/>
      <c r="N52" s="11"/>
    </row>
    <row r="53" ht="15.75" customHeight="1">
      <c r="A53" s="11"/>
      <c r="B53" s="233" t="s">
        <v>304</v>
      </c>
      <c r="C53" s="11" t="s">
        <v>325</v>
      </c>
      <c r="D53" s="11"/>
      <c r="E53" s="11"/>
      <c r="F53" s="11"/>
      <c r="G53" s="11"/>
      <c r="H53" s="11"/>
      <c r="I53" s="11"/>
      <c r="J53" s="11"/>
      <c r="K53" s="11"/>
      <c r="L53" s="11"/>
      <c r="M53" s="11"/>
      <c r="N53" s="11"/>
    </row>
    <row r="54" ht="15.75" customHeight="1">
      <c r="B54" s="233" t="s">
        <v>304</v>
      </c>
      <c r="C54" s="11" t="s">
        <v>326</v>
      </c>
      <c r="D54" s="11"/>
      <c r="E54" s="11"/>
      <c r="F54" s="11"/>
      <c r="G54" s="11"/>
      <c r="H54" s="11"/>
      <c r="I54" s="11"/>
      <c r="J54" s="11"/>
      <c r="K54" s="11"/>
      <c r="L54" s="11"/>
      <c r="M54" s="11"/>
      <c r="N54" s="11"/>
    </row>
    <row r="55" ht="15.75" customHeight="1">
      <c r="B55" s="233" t="s">
        <v>304</v>
      </c>
      <c r="C55" s="11" t="s">
        <v>327</v>
      </c>
      <c r="D55" s="11"/>
      <c r="E55" s="11"/>
      <c r="F55" s="11"/>
      <c r="G55" s="11"/>
      <c r="H55" s="11"/>
      <c r="I55" s="11"/>
      <c r="J55" s="227"/>
      <c r="K55" s="11"/>
      <c r="L55" s="11"/>
      <c r="M55" s="11"/>
      <c r="N55" s="11"/>
    </row>
    <row r="56" ht="15.75" customHeight="1">
      <c r="B56" s="233" t="s">
        <v>304</v>
      </c>
      <c r="C56" s="11" t="s">
        <v>314</v>
      </c>
      <c r="D56" s="11"/>
      <c r="E56" s="11"/>
      <c r="F56" s="11"/>
      <c r="G56" s="11"/>
      <c r="H56" s="11"/>
      <c r="I56" s="11"/>
      <c r="J56" s="227"/>
      <c r="K56" s="11"/>
      <c r="L56" s="11"/>
      <c r="M56" s="11"/>
      <c r="N56" s="11"/>
    </row>
    <row r="57" ht="15.75" customHeight="1">
      <c r="B57" s="233" t="s">
        <v>304</v>
      </c>
      <c r="C57" s="11" t="s">
        <v>328</v>
      </c>
      <c r="D57" s="11"/>
      <c r="E57" s="11"/>
      <c r="F57" s="11"/>
      <c r="G57" s="11"/>
      <c r="H57" s="11"/>
      <c r="I57" s="11"/>
      <c r="J57" s="11"/>
      <c r="K57" s="11"/>
      <c r="L57" s="11"/>
      <c r="M57" s="11"/>
      <c r="N57" s="11"/>
    </row>
    <row r="58" ht="15.75" customHeight="1">
      <c r="B58" s="233"/>
      <c r="C58" s="11"/>
      <c r="D58" s="11"/>
      <c r="E58" s="11"/>
      <c r="F58" s="11"/>
      <c r="G58" s="11"/>
      <c r="H58" s="11"/>
      <c r="I58" s="11"/>
      <c r="J58" s="11"/>
      <c r="K58" s="11"/>
      <c r="L58" s="11"/>
      <c r="M58" s="11"/>
      <c r="N58" s="11"/>
    </row>
    <row r="59" ht="15.75" customHeight="1">
      <c r="B59" s="247" t="s">
        <v>208</v>
      </c>
      <c r="C59" s="248"/>
      <c r="D59" s="249"/>
      <c r="E59" s="249"/>
      <c r="F59" s="249"/>
      <c r="G59" s="249"/>
      <c r="H59" s="249"/>
      <c r="I59" s="249"/>
      <c r="J59" s="249"/>
      <c r="K59" s="249"/>
      <c r="L59" s="249"/>
      <c r="M59" s="249"/>
      <c r="N59" s="249"/>
    </row>
    <row r="60" ht="15.75" customHeight="1">
      <c r="B60" s="233" t="s">
        <v>304</v>
      </c>
      <c r="C60" s="11" t="s">
        <v>329</v>
      </c>
      <c r="D60" s="11"/>
      <c r="E60" s="11"/>
      <c r="F60" s="11"/>
      <c r="G60" s="11"/>
      <c r="H60" s="11"/>
      <c r="I60" s="11"/>
      <c r="J60" s="227"/>
      <c r="K60" s="11"/>
      <c r="L60" s="11"/>
      <c r="M60" s="11"/>
      <c r="N60" s="11"/>
    </row>
    <row r="61" ht="15.75" customHeight="1">
      <c r="B61" s="233" t="s">
        <v>304</v>
      </c>
      <c r="C61" s="11" t="s">
        <v>321</v>
      </c>
      <c r="D61" s="11"/>
      <c r="E61" s="11"/>
      <c r="F61" s="11"/>
      <c r="G61" s="11"/>
      <c r="H61" s="11"/>
      <c r="I61" s="11"/>
      <c r="J61" s="11"/>
      <c r="K61" s="11"/>
      <c r="L61" s="11"/>
      <c r="M61" s="11"/>
      <c r="N61" s="11"/>
    </row>
    <row r="62" ht="15.75" customHeight="1">
      <c r="B62" s="235"/>
      <c r="C62" s="240"/>
      <c r="D62" s="240"/>
      <c r="E62" s="240"/>
      <c r="F62" s="240"/>
      <c r="G62" s="240"/>
      <c r="H62" s="240"/>
      <c r="I62" s="240"/>
      <c r="J62" s="240"/>
      <c r="K62" s="240"/>
      <c r="L62" s="240"/>
      <c r="M62" s="240"/>
      <c r="N62" s="240"/>
    </row>
    <row r="63" ht="15.75" customHeight="1">
      <c r="B63" s="11"/>
      <c r="C63" s="11"/>
      <c r="D63" s="11"/>
      <c r="E63" s="11"/>
      <c r="F63" s="11"/>
      <c r="G63" s="11"/>
      <c r="H63" s="11"/>
      <c r="I63" s="11"/>
      <c r="J63" s="11"/>
      <c r="K63" s="11"/>
      <c r="L63" s="11"/>
      <c r="M63" s="11"/>
      <c r="N63" s="11"/>
    </row>
    <row r="64" ht="15.75" customHeight="1">
      <c r="B64" s="253"/>
      <c r="C64" s="11"/>
    </row>
    <row r="65" ht="15.75" customHeight="1">
      <c r="B65" s="90" t="s">
        <v>330</v>
      </c>
      <c r="C65" s="90"/>
      <c r="D65" s="91"/>
      <c r="E65" s="93"/>
      <c r="F65" s="141"/>
      <c r="G65" s="141"/>
      <c r="H65" s="141"/>
      <c r="I65" s="141"/>
      <c r="J65" s="141"/>
      <c r="K65" s="141"/>
      <c r="L65" s="141"/>
      <c r="M65" s="141"/>
      <c r="N65" s="141"/>
    </row>
    <row r="66" ht="15.75" customHeight="1">
      <c r="B66" s="242" t="s">
        <v>331</v>
      </c>
      <c r="C66" s="244"/>
      <c r="D66" s="246"/>
      <c r="E66" s="246"/>
      <c r="F66" s="246"/>
      <c r="G66" s="246"/>
      <c r="H66" s="246"/>
      <c r="I66" s="246"/>
      <c r="J66" s="246"/>
      <c r="K66" s="246"/>
      <c r="L66" s="246"/>
      <c r="M66" s="246"/>
      <c r="N66" s="246"/>
    </row>
    <row r="67" ht="15.75" customHeight="1">
      <c r="B67" s="233" t="s">
        <v>304</v>
      </c>
      <c r="C67" s="11" t="s">
        <v>332</v>
      </c>
      <c r="D67" s="11"/>
      <c r="E67" s="11"/>
      <c r="F67" s="11"/>
      <c r="G67" s="11"/>
      <c r="H67" s="11"/>
      <c r="I67" s="11"/>
      <c r="J67" s="11"/>
      <c r="K67" s="11"/>
      <c r="L67" s="11"/>
      <c r="M67" s="11"/>
      <c r="N67" s="11"/>
    </row>
    <row r="68" ht="15.75" customHeight="1">
      <c r="B68" s="233" t="s">
        <v>304</v>
      </c>
      <c r="C68" s="11" t="s">
        <v>333</v>
      </c>
      <c r="D68" s="11"/>
      <c r="E68" s="11"/>
      <c r="F68" s="11"/>
      <c r="G68" s="11"/>
      <c r="H68" s="11"/>
      <c r="I68" s="11"/>
      <c r="J68" s="11"/>
      <c r="K68" s="11"/>
      <c r="L68" s="11"/>
      <c r="M68" s="11"/>
      <c r="N68" s="11"/>
    </row>
    <row r="69" ht="15.75" customHeight="1">
      <c r="B69" s="233" t="s">
        <v>304</v>
      </c>
      <c r="C69" s="11" t="s">
        <v>314</v>
      </c>
      <c r="D69" s="11"/>
      <c r="E69" s="11"/>
      <c r="F69" s="11"/>
      <c r="G69" s="11"/>
      <c r="H69" s="11"/>
      <c r="I69" s="11"/>
      <c r="J69" s="11"/>
      <c r="K69" s="11"/>
      <c r="L69" s="11"/>
      <c r="M69" s="11"/>
      <c r="N69" s="11"/>
    </row>
    <row r="70" ht="15.75" customHeight="1">
      <c r="B70" s="233"/>
      <c r="C70" s="11"/>
      <c r="D70" s="11"/>
      <c r="E70" s="11"/>
      <c r="F70" s="11"/>
      <c r="G70" s="11"/>
      <c r="H70" s="11"/>
      <c r="I70" s="11"/>
      <c r="J70" s="11"/>
      <c r="K70" s="11"/>
      <c r="L70" s="11"/>
      <c r="M70" s="11"/>
      <c r="N70" s="11"/>
    </row>
    <row r="71" ht="15.75" customHeight="1">
      <c r="B71" s="247" t="s">
        <v>334</v>
      </c>
      <c r="C71" s="248"/>
      <c r="D71" s="249"/>
      <c r="E71" s="249"/>
      <c r="F71" s="249"/>
      <c r="G71" s="249"/>
      <c r="H71" s="249"/>
      <c r="I71" s="249"/>
      <c r="J71" s="249"/>
      <c r="K71" s="249"/>
      <c r="L71" s="249"/>
      <c r="M71" s="249"/>
      <c r="N71" s="249"/>
    </row>
    <row r="72" ht="15.75" customHeight="1">
      <c r="B72" s="250" t="s">
        <v>304</v>
      </c>
      <c r="C72" s="11" t="s">
        <v>335</v>
      </c>
      <c r="D72" s="11"/>
      <c r="E72" s="11"/>
      <c r="F72" s="11"/>
      <c r="G72" s="227"/>
      <c r="H72" s="11"/>
      <c r="I72" s="11"/>
      <c r="J72" s="11"/>
      <c r="K72" s="11"/>
      <c r="L72" s="11"/>
      <c r="M72" s="11"/>
      <c r="N72" s="11"/>
    </row>
    <row r="73" ht="15.75" customHeight="1">
      <c r="B73" s="233" t="s">
        <v>304</v>
      </c>
      <c r="C73" s="11" t="s">
        <v>336</v>
      </c>
      <c r="D73" s="11"/>
      <c r="E73" s="11"/>
      <c r="F73" s="11"/>
      <c r="G73" s="227"/>
      <c r="H73" s="11"/>
      <c r="I73" s="11"/>
      <c r="J73" s="11"/>
      <c r="K73" s="11"/>
      <c r="L73" s="11"/>
      <c r="M73" s="11"/>
      <c r="N73" s="11"/>
    </row>
    <row r="74" ht="15.75" customHeight="1">
      <c r="B74" s="233" t="s">
        <v>304</v>
      </c>
      <c r="C74" s="11" t="s">
        <v>337</v>
      </c>
      <c r="D74" s="11"/>
      <c r="E74" s="11"/>
      <c r="F74" s="11"/>
      <c r="G74" s="227"/>
      <c r="H74" s="11"/>
      <c r="I74" s="11"/>
      <c r="J74" s="11"/>
      <c r="K74" s="11"/>
      <c r="L74" s="11"/>
      <c r="M74" s="11"/>
      <c r="N74" s="11"/>
    </row>
    <row r="75" ht="15.75" customHeight="1">
      <c r="B75" s="233" t="s">
        <v>304</v>
      </c>
      <c r="C75" s="11" t="s">
        <v>338</v>
      </c>
      <c r="D75" s="11"/>
      <c r="E75" s="11"/>
      <c r="F75" s="11"/>
      <c r="G75" s="227"/>
      <c r="H75" s="11"/>
      <c r="I75" s="11"/>
      <c r="J75" s="11"/>
      <c r="K75" s="11"/>
      <c r="L75" s="11"/>
      <c r="M75" s="11"/>
      <c r="N75" s="11"/>
    </row>
    <row r="76" ht="15.75" customHeight="1">
      <c r="B76" s="233" t="s">
        <v>304</v>
      </c>
      <c r="C76" s="11" t="s">
        <v>339</v>
      </c>
      <c r="D76" s="11"/>
      <c r="E76" s="11"/>
      <c r="F76" s="11"/>
      <c r="G76" s="11"/>
      <c r="H76" s="11"/>
      <c r="I76" s="11"/>
      <c r="J76" s="11"/>
      <c r="K76" s="11"/>
      <c r="L76" s="11"/>
      <c r="M76" s="11"/>
      <c r="N76" s="11"/>
    </row>
    <row r="77" ht="15.75" customHeight="1">
      <c r="B77" s="235"/>
      <c r="C77" s="240"/>
      <c r="D77" s="240"/>
      <c r="E77" s="240"/>
      <c r="F77" s="240"/>
      <c r="G77" s="240"/>
      <c r="H77" s="240"/>
      <c r="I77" s="240"/>
      <c r="J77" s="240"/>
      <c r="K77" s="240"/>
      <c r="L77" s="240"/>
      <c r="M77" s="240"/>
      <c r="N77" s="240"/>
    </row>
    <row r="78" ht="15.75" customHeight="1">
      <c r="B78" s="11"/>
      <c r="C78" s="11"/>
      <c r="D78" s="11"/>
      <c r="E78" s="11"/>
      <c r="F78" s="11"/>
      <c r="G78" s="11"/>
      <c r="H78" s="11"/>
      <c r="I78" s="11"/>
      <c r="J78" s="11"/>
      <c r="K78" s="11"/>
      <c r="L78" s="11"/>
      <c r="M78" s="11"/>
      <c r="N78" s="11"/>
    </row>
    <row r="79" ht="15.75" customHeight="1">
      <c r="B79" s="11"/>
      <c r="C79" s="11"/>
    </row>
    <row r="80" ht="15.75" customHeight="1">
      <c r="A80" s="241"/>
      <c r="B80" s="90" t="s">
        <v>340</v>
      </c>
      <c r="C80" s="90"/>
      <c r="D80" s="91"/>
      <c r="E80" s="93"/>
      <c r="F80" s="141"/>
      <c r="G80" s="141"/>
      <c r="H80" s="141"/>
      <c r="I80" s="141"/>
      <c r="J80" s="141"/>
      <c r="K80" s="141"/>
      <c r="L80" s="141"/>
      <c r="M80" s="141"/>
      <c r="N80" s="141"/>
    </row>
    <row r="81" ht="15.75" customHeight="1">
      <c r="B81" s="242" t="s">
        <v>341</v>
      </c>
      <c r="C81" s="244"/>
      <c r="D81" s="246"/>
      <c r="E81" s="246"/>
      <c r="F81" s="246"/>
      <c r="G81" s="246"/>
      <c r="H81" s="246"/>
      <c r="I81" s="246"/>
      <c r="J81" s="246"/>
      <c r="K81" s="246"/>
      <c r="L81" s="246"/>
      <c r="M81" s="246"/>
      <c r="N81" s="246"/>
    </row>
    <row r="82" ht="15.75" customHeight="1">
      <c r="B82" s="233" t="s">
        <v>304</v>
      </c>
      <c r="C82" s="11" t="s">
        <v>342</v>
      </c>
      <c r="D82" s="11"/>
      <c r="E82" s="11"/>
      <c r="F82" s="11"/>
      <c r="G82" s="11"/>
      <c r="H82" s="11"/>
      <c r="I82" s="11"/>
      <c r="J82" s="11"/>
      <c r="K82" s="11"/>
      <c r="L82" s="11"/>
      <c r="M82" s="11"/>
      <c r="N82" s="11"/>
    </row>
    <row r="83" ht="15.75" customHeight="1">
      <c r="B83" s="233"/>
      <c r="C83" s="11"/>
      <c r="D83" s="11"/>
      <c r="E83" s="11"/>
      <c r="F83" s="11"/>
      <c r="G83" s="11"/>
      <c r="H83" s="11"/>
      <c r="I83" s="11"/>
      <c r="J83" s="11"/>
      <c r="K83" s="11"/>
      <c r="L83" s="11"/>
      <c r="M83" s="11"/>
      <c r="N83" s="11"/>
    </row>
    <row r="84" ht="15.75" customHeight="1">
      <c r="B84" s="247" t="s">
        <v>343</v>
      </c>
      <c r="C84" s="248"/>
      <c r="D84" s="249"/>
      <c r="E84" s="249"/>
      <c r="F84" s="249"/>
      <c r="G84" s="249"/>
      <c r="H84" s="249"/>
      <c r="I84" s="249"/>
      <c r="J84" s="249"/>
      <c r="K84" s="249"/>
      <c r="L84" s="249"/>
      <c r="M84" s="249"/>
      <c r="N84" s="249"/>
    </row>
    <row r="85" ht="15.75" customHeight="1">
      <c r="B85" s="233" t="s">
        <v>304</v>
      </c>
      <c r="C85" s="11" t="s">
        <v>344</v>
      </c>
      <c r="D85" s="11"/>
      <c r="E85" s="11"/>
      <c r="F85" s="11"/>
      <c r="G85" s="11"/>
      <c r="H85" s="11"/>
      <c r="I85" s="11"/>
      <c r="J85" s="11"/>
      <c r="K85" s="11"/>
      <c r="L85" s="11"/>
      <c r="M85" s="11"/>
      <c r="N85" s="11"/>
    </row>
    <row r="86" ht="15.75" customHeight="1">
      <c r="B86" s="254" t="s">
        <v>304</v>
      </c>
      <c r="C86" s="11" t="s">
        <v>321</v>
      </c>
      <c r="D86" s="11"/>
      <c r="E86" s="11"/>
      <c r="F86" s="11"/>
      <c r="G86" s="11"/>
      <c r="H86" s="11"/>
      <c r="I86" s="11"/>
      <c r="J86" s="11"/>
      <c r="K86" s="11"/>
      <c r="L86" s="11"/>
      <c r="M86" s="11"/>
      <c r="N86" s="11"/>
    </row>
    <row r="87" ht="15.75" customHeight="1">
      <c r="B87" s="255"/>
      <c r="C87" s="11"/>
      <c r="D87" s="11"/>
      <c r="E87" s="11"/>
      <c r="F87" s="11"/>
      <c r="G87" s="11"/>
      <c r="H87" s="11"/>
      <c r="I87" s="11"/>
      <c r="J87" s="11"/>
      <c r="K87" s="11"/>
      <c r="L87" s="11"/>
      <c r="M87" s="11"/>
      <c r="N87" s="11"/>
    </row>
    <row r="88" ht="15.75" customHeight="1">
      <c r="B88" s="247" t="s">
        <v>345</v>
      </c>
      <c r="C88" s="248"/>
      <c r="D88" s="249"/>
      <c r="E88" s="249"/>
      <c r="F88" s="249"/>
      <c r="G88" s="249"/>
      <c r="H88" s="249"/>
      <c r="I88" s="249"/>
      <c r="J88" s="249"/>
      <c r="K88" s="249"/>
      <c r="L88" s="249"/>
      <c r="M88" s="249"/>
      <c r="N88" s="249"/>
    </row>
    <row r="89" ht="15.75" customHeight="1">
      <c r="B89" s="254" t="s">
        <v>304</v>
      </c>
      <c r="C89" s="218" t="s">
        <v>346</v>
      </c>
      <c r="D89" s="11"/>
      <c r="E89" s="11"/>
      <c r="F89" s="11"/>
      <c r="G89" s="11"/>
      <c r="H89" s="11"/>
      <c r="I89" s="11"/>
      <c r="J89" s="11"/>
      <c r="K89" s="11"/>
      <c r="L89" s="11"/>
      <c r="M89" s="11"/>
      <c r="N89" s="11"/>
    </row>
    <row r="90" ht="15.75" customHeight="1">
      <c r="B90" s="255"/>
      <c r="C90" s="11"/>
      <c r="D90" s="11"/>
      <c r="E90" s="11"/>
      <c r="F90" s="11"/>
      <c r="G90" s="11"/>
      <c r="H90" s="11"/>
      <c r="I90" s="11"/>
      <c r="J90" s="11"/>
      <c r="K90" s="11"/>
      <c r="L90" s="11"/>
      <c r="M90" s="11"/>
      <c r="N90" s="11"/>
    </row>
    <row r="91" ht="15.75" customHeight="1">
      <c r="B91" s="247" t="s">
        <v>347</v>
      </c>
      <c r="C91" s="248"/>
      <c r="D91" s="249"/>
      <c r="E91" s="249"/>
      <c r="F91" s="249"/>
      <c r="G91" s="249"/>
      <c r="H91" s="249"/>
      <c r="I91" s="249"/>
      <c r="J91" s="249"/>
      <c r="K91" s="249"/>
      <c r="L91" s="249"/>
      <c r="M91" s="249"/>
      <c r="N91" s="249"/>
    </row>
    <row r="92" ht="15.75" customHeight="1">
      <c r="B92" s="233" t="s">
        <v>304</v>
      </c>
      <c r="C92" s="218" t="s">
        <v>348</v>
      </c>
      <c r="D92" s="11"/>
      <c r="E92" s="11"/>
      <c r="F92" s="11"/>
      <c r="G92" s="11"/>
      <c r="H92" s="11"/>
      <c r="I92" s="11"/>
      <c r="J92" s="11"/>
      <c r="K92" s="11"/>
      <c r="L92" s="11"/>
      <c r="M92" s="11"/>
      <c r="N92" s="11"/>
    </row>
    <row r="93" ht="15.75" customHeight="1">
      <c r="B93" s="254" t="s">
        <v>304</v>
      </c>
      <c r="C93" s="218" t="s">
        <v>349</v>
      </c>
      <c r="D93" s="11"/>
      <c r="E93" s="11"/>
      <c r="F93" s="11"/>
      <c r="G93" s="11"/>
      <c r="H93" s="11"/>
      <c r="I93" s="11"/>
      <c r="J93" s="11"/>
      <c r="K93" s="11"/>
      <c r="L93" s="11"/>
      <c r="M93" s="11"/>
      <c r="N93" s="11"/>
    </row>
    <row r="94" ht="15.75" customHeight="1">
      <c r="B94" s="254" t="s">
        <v>304</v>
      </c>
      <c r="C94" s="11" t="s">
        <v>350</v>
      </c>
      <c r="D94" s="11"/>
      <c r="E94" s="11"/>
      <c r="F94" s="11"/>
      <c r="G94" s="11"/>
      <c r="H94" s="11"/>
      <c r="I94" s="11"/>
      <c r="J94" s="11"/>
      <c r="K94" s="11"/>
      <c r="L94" s="11"/>
      <c r="M94" s="11"/>
      <c r="N94" s="41"/>
    </row>
    <row r="95" ht="15.75" customHeight="1">
      <c r="B95" s="254" t="s">
        <v>304</v>
      </c>
      <c r="C95" s="11" t="s">
        <v>351</v>
      </c>
      <c r="D95" s="11"/>
      <c r="E95" s="11"/>
      <c r="F95" s="11"/>
      <c r="G95" s="11"/>
      <c r="H95" s="11"/>
      <c r="I95" s="11"/>
      <c r="J95" s="11"/>
      <c r="K95" s="11"/>
      <c r="L95" s="11"/>
      <c r="M95" s="11"/>
      <c r="N95" s="41"/>
    </row>
    <row r="96" ht="15.75" customHeight="1">
      <c r="B96" s="233"/>
      <c r="C96" s="11"/>
      <c r="D96" s="11"/>
      <c r="E96" s="11"/>
      <c r="F96" s="11"/>
      <c r="G96" s="11"/>
      <c r="H96" s="11"/>
      <c r="I96" s="11"/>
      <c r="J96" s="11"/>
      <c r="K96" s="11"/>
      <c r="L96" s="11"/>
      <c r="M96" s="11"/>
      <c r="N96" s="41"/>
    </row>
    <row r="97" ht="15.75" customHeight="1">
      <c r="B97" s="247" t="s">
        <v>352</v>
      </c>
      <c r="C97" s="248"/>
      <c r="D97" s="249"/>
      <c r="E97" s="249"/>
      <c r="F97" s="249"/>
      <c r="G97" s="249"/>
      <c r="H97" s="249"/>
      <c r="I97" s="249"/>
      <c r="J97" s="249"/>
      <c r="K97" s="249"/>
      <c r="L97" s="249"/>
      <c r="M97" s="249"/>
      <c r="N97" s="249"/>
    </row>
    <row r="98" ht="15.75" customHeight="1">
      <c r="B98" s="233" t="s">
        <v>304</v>
      </c>
      <c r="C98" s="218" t="s">
        <v>353</v>
      </c>
      <c r="D98" s="11"/>
      <c r="E98" s="11"/>
      <c r="F98" s="11"/>
      <c r="G98" s="11"/>
      <c r="H98" s="11"/>
      <c r="I98" s="11"/>
      <c r="J98" s="11"/>
      <c r="K98" s="11"/>
      <c r="L98" s="11"/>
      <c r="M98" s="11"/>
      <c r="N98" s="11"/>
    </row>
    <row r="99" ht="15.75" customHeight="1">
      <c r="B99" s="233"/>
      <c r="C99" s="11"/>
      <c r="D99" s="11"/>
      <c r="E99" s="11"/>
      <c r="F99" s="11"/>
      <c r="G99" s="11"/>
      <c r="H99" s="11"/>
      <c r="I99" s="11"/>
      <c r="J99" s="11"/>
      <c r="K99" s="11"/>
      <c r="L99" s="11"/>
      <c r="M99" s="11"/>
      <c r="N99" s="41"/>
    </row>
    <row r="100" ht="15.75" customHeight="1">
      <c r="B100" s="247" t="s">
        <v>354</v>
      </c>
      <c r="C100" s="248"/>
      <c r="D100" s="249"/>
      <c r="E100" s="249"/>
      <c r="F100" s="249"/>
      <c r="G100" s="249"/>
      <c r="H100" s="249"/>
      <c r="I100" s="249"/>
      <c r="J100" s="249"/>
      <c r="K100" s="249"/>
      <c r="L100" s="249"/>
      <c r="M100" s="249"/>
      <c r="N100" s="249"/>
    </row>
    <row r="101" ht="15.75" customHeight="1">
      <c r="B101" s="233" t="s">
        <v>304</v>
      </c>
      <c r="C101" s="218" t="s">
        <v>353</v>
      </c>
      <c r="D101" s="11"/>
      <c r="E101" s="11"/>
      <c r="F101" s="11"/>
      <c r="G101" s="11"/>
      <c r="H101" s="11"/>
      <c r="I101" s="11"/>
      <c r="J101" s="11"/>
      <c r="K101" s="11"/>
      <c r="L101" s="11"/>
      <c r="M101" s="11"/>
      <c r="N101" s="11"/>
    </row>
    <row r="102" ht="15.75" customHeight="1">
      <c r="B102" s="235"/>
      <c r="C102" s="237"/>
      <c r="D102" s="240"/>
      <c r="E102" s="240"/>
      <c r="F102" s="240"/>
      <c r="G102" s="240"/>
      <c r="H102" s="240"/>
      <c r="I102" s="240"/>
      <c r="J102" s="240"/>
      <c r="K102" s="240"/>
      <c r="L102" s="240"/>
      <c r="M102" s="240"/>
      <c r="N102" s="240"/>
    </row>
    <row r="103" ht="15.75" customHeight="1">
      <c r="B103" s="11"/>
      <c r="C103" s="218"/>
      <c r="D103" s="11"/>
      <c r="E103" s="11"/>
      <c r="F103" s="11"/>
      <c r="G103" s="11"/>
      <c r="H103" s="11"/>
      <c r="I103" s="11"/>
      <c r="J103" s="11"/>
      <c r="K103" s="11"/>
      <c r="L103" s="11"/>
      <c r="M103" s="11"/>
      <c r="N103" s="11"/>
    </row>
    <row r="104" ht="15.75" customHeight="1">
      <c r="B104" s="11"/>
      <c r="C104" s="11"/>
    </row>
    <row r="105" ht="15.75" customHeight="1">
      <c r="A105" s="241"/>
      <c r="B105" s="90" t="s">
        <v>355</v>
      </c>
      <c r="C105" s="90"/>
      <c r="D105" s="91"/>
      <c r="E105" s="93"/>
      <c r="F105" s="141"/>
      <c r="G105" s="141"/>
      <c r="H105" s="141"/>
      <c r="I105" s="141"/>
      <c r="J105" s="141"/>
      <c r="K105" s="141"/>
      <c r="L105" s="141"/>
      <c r="M105" s="141"/>
      <c r="N105" s="141"/>
    </row>
    <row r="106" ht="15.75" customHeight="1">
      <c r="B106" s="242" t="s">
        <v>356</v>
      </c>
      <c r="C106" s="244"/>
      <c r="D106" s="246"/>
      <c r="E106" s="246"/>
      <c r="F106" s="246"/>
      <c r="G106" s="246"/>
      <c r="H106" s="246"/>
      <c r="I106" s="246"/>
      <c r="J106" s="246"/>
      <c r="K106" s="246"/>
      <c r="L106" s="246"/>
      <c r="M106" s="246"/>
      <c r="N106" s="246"/>
    </row>
    <row r="107" ht="15.75" customHeight="1">
      <c r="B107" s="233" t="s">
        <v>304</v>
      </c>
      <c r="C107" s="11" t="s">
        <v>357</v>
      </c>
      <c r="D107" s="11"/>
      <c r="E107" s="11"/>
      <c r="F107" s="11"/>
      <c r="G107" s="11"/>
      <c r="H107" s="11"/>
      <c r="I107" s="11"/>
      <c r="J107" s="11"/>
      <c r="K107" s="11"/>
      <c r="L107" s="11"/>
      <c r="M107" s="11"/>
      <c r="N107" s="11"/>
    </row>
    <row r="108" ht="15.75" customHeight="1">
      <c r="B108" s="255"/>
      <c r="C108" s="11"/>
      <c r="D108" s="11"/>
      <c r="E108" s="11"/>
      <c r="F108" s="11"/>
      <c r="G108" s="11"/>
      <c r="H108" s="11"/>
      <c r="I108" s="11"/>
      <c r="J108" s="11"/>
      <c r="K108" s="11"/>
      <c r="L108" s="11"/>
      <c r="M108" s="11"/>
      <c r="N108" s="11"/>
    </row>
    <row r="109" ht="15.75" customHeight="1">
      <c r="B109" s="247" t="s">
        <v>358</v>
      </c>
      <c r="C109" s="248"/>
      <c r="D109" s="249"/>
      <c r="E109" s="249"/>
      <c r="F109" s="249"/>
      <c r="G109" s="249"/>
      <c r="H109" s="249"/>
      <c r="I109" s="249"/>
      <c r="J109" s="249"/>
      <c r="K109" s="249"/>
      <c r="L109" s="249"/>
      <c r="M109" s="249"/>
      <c r="N109" s="249"/>
    </row>
    <row r="110" ht="15.75" customHeight="1">
      <c r="B110" s="254" t="s">
        <v>304</v>
      </c>
      <c r="C110" s="11" t="s">
        <v>359</v>
      </c>
      <c r="D110" s="11"/>
      <c r="E110" s="11"/>
      <c r="F110" s="11"/>
      <c r="G110" s="11"/>
      <c r="H110" s="11"/>
      <c r="I110" s="11"/>
      <c r="J110" s="11"/>
      <c r="K110" s="11"/>
      <c r="L110" s="11"/>
      <c r="M110" s="11"/>
      <c r="N110" s="11"/>
    </row>
    <row r="111" ht="15.75" customHeight="1">
      <c r="B111" s="254" t="s">
        <v>304</v>
      </c>
      <c r="C111" s="11" t="s">
        <v>360</v>
      </c>
      <c r="D111" s="11"/>
      <c r="E111" s="11"/>
      <c r="F111" s="11"/>
      <c r="G111" s="11"/>
      <c r="H111" s="11"/>
      <c r="I111" s="11"/>
      <c r="J111" s="11"/>
      <c r="K111" s="11"/>
      <c r="L111" s="11"/>
      <c r="M111" s="11"/>
      <c r="N111" s="11"/>
    </row>
    <row r="112" ht="15.75" customHeight="1">
      <c r="B112" s="254" t="s">
        <v>304</v>
      </c>
      <c r="C112" s="11" t="s">
        <v>361</v>
      </c>
      <c r="D112" s="11"/>
      <c r="E112" s="11"/>
      <c r="F112" s="11"/>
      <c r="G112" s="11"/>
      <c r="H112" s="11"/>
      <c r="I112" s="11"/>
      <c r="J112" s="11"/>
      <c r="K112" s="11"/>
      <c r="L112" s="11"/>
      <c r="M112" s="11"/>
      <c r="N112" s="11"/>
    </row>
    <row r="113" ht="15.75" customHeight="1">
      <c r="B113" s="254" t="s">
        <v>304</v>
      </c>
      <c r="C113" s="11" t="s">
        <v>362</v>
      </c>
      <c r="D113" s="11"/>
      <c r="E113" s="11"/>
      <c r="F113" s="11"/>
      <c r="G113" s="11"/>
      <c r="H113" s="11"/>
      <c r="I113" s="11"/>
      <c r="J113" s="11"/>
      <c r="K113" s="11"/>
      <c r="L113" s="11"/>
      <c r="M113" s="11"/>
      <c r="N113" s="11"/>
    </row>
    <row r="114" ht="15.75" customHeight="1">
      <c r="B114" s="255"/>
      <c r="C114" s="11"/>
      <c r="D114" s="11"/>
      <c r="E114" s="11"/>
      <c r="F114" s="11"/>
      <c r="G114" s="11"/>
      <c r="H114" s="11"/>
      <c r="I114" s="11"/>
      <c r="J114" s="11"/>
      <c r="K114" s="11"/>
      <c r="L114" s="11"/>
      <c r="M114" s="11"/>
      <c r="N114" s="11"/>
    </row>
    <row r="115" ht="15.75" customHeight="1">
      <c r="B115" s="247" t="s">
        <v>363</v>
      </c>
      <c r="C115" s="248"/>
      <c r="D115" s="249"/>
      <c r="E115" s="249"/>
      <c r="F115" s="249"/>
      <c r="G115" s="249"/>
      <c r="H115" s="249"/>
      <c r="I115" s="249"/>
      <c r="J115" s="249"/>
      <c r="K115" s="249"/>
      <c r="L115" s="249"/>
      <c r="M115" s="249"/>
      <c r="N115" s="249"/>
    </row>
    <row r="116" ht="15.75" customHeight="1">
      <c r="B116" s="254" t="s">
        <v>304</v>
      </c>
      <c r="C116" s="11" t="s">
        <v>364</v>
      </c>
      <c r="D116" s="11"/>
      <c r="E116" s="11"/>
      <c r="F116" s="11"/>
      <c r="G116" s="11"/>
      <c r="H116" s="11"/>
      <c r="I116" s="11"/>
      <c r="J116" s="11"/>
      <c r="K116" s="11"/>
      <c r="L116" s="11"/>
      <c r="M116" s="11"/>
      <c r="N116" s="11"/>
    </row>
    <row r="117" ht="15.75" customHeight="1">
      <c r="B117" s="254" t="s">
        <v>304</v>
      </c>
      <c r="C117" s="11" t="s">
        <v>365</v>
      </c>
      <c r="D117" s="11"/>
      <c r="E117" s="11"/>
      <c r="F117" s="11"/>
      <c r="G117" s="11"/>
      <c r="H117" s="11"/>
      <c r="I117" s="11"/>
      <c r="J117" s="11"/>
      <c r="K117" s="11"/>
      <c r="L117" s="11"/>
      <c r="M117" s="11"/>
      <c r="N117" s="11"/>
    </row>
    <row r="118" ht="15.75" customHeight="1">
      <c r="B118" s="254" t="s">
        <v>304</v>
      </c>
      <c r="C118" s="11" t="s">
        <v>321</v>
      </c>
      <c r="D118" s="11"/>
      <c r="E118" s="11"/>
      <c r="F118" s="11"/>
      <c r="G118" s="11"/>
      <c r="H118" s="11"/>
      <c r="I118" s="11"/>
      <c r="J118" s="11"/>
      <c r="K118" s="11"/>
      <c r="L118" s="11"/>
      <c r="M118" s="11"/>
      <c r="N118" s="11"/>
    </row>
    <row r="119" ht="15.75" customHeight="1">
      <c r="B119" s="255"/>
      <c r="C119" s="256"/>
      <c r="D119" s="11"/>
      <c r="E119" s="11"/>
      <c r="F119" s="11"/>
      <c r="G119" s="11"/>
      <c r="H119" s="11"/>
      <c r="I119" s="11"/>
      <c r="J119" s="11"/>
      <c r="K119" s="11"/>
      <c r="L119" s="11"/>
      <c r="M119" s="11"/>
      <c r="N119" s="11"/>
    </row>
    <row r="120" ht="15.75" customHeight="1">
      <c r="B120" s="247" t="s">
        <v>366</v>
      </c>
      <c r="C120" s="248"/>
      <c r="D120" s="249"/>
      <c r="E120" s="249"/>
      <c r="F120" s="249"/>
      <c r="G120" s="249"/>
      <c r="H120" s="249"/>
      <c r="I120" s="249"/>
      <c r="J120" s="249"/>
      <c r="K120" s="249"/>
      <c r="L120" s="249"/>
      <c r="M120" s="249"/>
      <c r="N120" s="249"/>
    </row>
    <row r="121" ht="15.75" customHeight="1">
      <c r="B121" s="254" t="s">
        <v>304</v>
      </c>
      <c r="C121" s="11" t="s">
        <v>367</v>
      </c>
      <c r="D121" s="11"/>
      <c r="E121" s="11"/>
      <c r="F121" s="11"/>
      <c r="G121" s="11"/>
      <c r="H121" s="11"/>
      <c r="I121" s="11"/>
      <c r="J121" s="11"/>
      <c r="K121" s="11"/>
      <c r="L121" s="11"/>
      <c r="M121" s="11"/>
      <c r="N121" s="11"/>
    </row>
    <row r="122" ht="15.75" customHeight="1">
      <c r="B122" s="254" t="s">
        <v>304</v>
      </c>
      <c r="C122" s="11" t="s">
        <v>368</v>
      </c>
      <c r="D122" s="11"/>
      <c r="E122" s="11"/>
      <c r="F122" s="11"/>
      <c r="G122" s="11"/>
      <c r="H122" s="11"/>
      <c r="I122" s="11"/>
      <c r="J122" s="11"/>
      <c r="K122" s="11"/>
      <c r="L122" s="11"/>
      <c r="M122" s="11"/>
      <c r="N122" s="11"/>
    </row>
    <row r="123" ht="15.75" customHeight="1">
      <c r="B123" s="254" t="s">
        <v>304</v>
      </c>
      <c r="C123" s="11" t="s">
        <v>369</v>
      </c>
      <c r="D123" s="11"/>
      <c r="E123" s="11"/>
      <c r="F123" s="11"/>
      <c r="G123" s="11"/>
      <c r="H123" s="11"/>
      <c r="I123" s="11"/>
      <c r="J123" s="11"/>
      <c r="K123" s="11"/>
      <c r="L123" s="11"/>
      <c r="M123" s="11"/>
      <c r="N123" s="11"/>
    </row>
    <row r="124" ht="15.75" customHeight="1">
      <c r="B124" s="254" t="s">
        <v>304</v>
      </c>
      <c r="C124" s="11" t="s">
        <v>370</v>
      </c>
      <c r="D124" s="11"/>
      <c r="E124" s="11"/>
      <c r="F124" s="11"/>
      <c r="G124" s="11"/>
      <c r="H124" s="11"/>
      <c r="I124" s="11"/>
      <c r="J124" s="11"/>
      <c r="K124" s="11"/>
      <c r="L124" s="11"/>
      <c r="M124" s="11"/>
      <c r="N124" s="11"/>
    </row>
    <row r="125" ht="15.75" customHeight="1">
      <c r="B125" s="254" t="s">
        <v>304</v>
      </c>
      <c r="C125" s="11" t="s">
        <v>371</v>
      </c>
      <c r="D125" s="11"/>
      <c r="E125" s="11"/>
      <c r="F125" s="11"/>
      <c r="G125" s="11"/>
      <c r="H125" s="11"/>
      <c r="I125" s="11"/>
      <c r="J125" s="11"/>
      <c r="K125" s="11"/>
      <c r="L125" s="11"/>
      <c r="M125" s="11"/>
      <c r="N125" s="11"/>
    </row>
    <row r="126" ht="15.75" customHeight="1">
      <c r="B126" s="254" t="s">
        <v>304</v>
      </c>
      <c r="C126" s="11" t="s">
        <v>321</v>
      </c>
      <c r="D126" s="11"/>
      <c r="E126" s="11"/>
      <c r="F126" s="11"/>
      <c r="G126" s="11"/>
      <c r="H126" s="11"/>
      <c r="I126" s="11"/>
      <c r="J126" s="11"/>
      <c r="K126" s="11"/>
      <c r="L126" s="11"/>
      <c r="M126" s="11"/>
      <c r="N126" s="11"/>
    </row>
    <row r="127" ht="15.75" customHeight="1">
      <c r="B127" s="254" t="s">
        <v>304</v>
      </c>
      <c r="C127" s="11" t="s">
        <v>373</v>
      </c>
      <c r="D127" s="11"/>
      <c r="E127" s="11"/>
      <c r="F127" s="11"/>
      <c r="G127" s="11"/>
      <c r="H127" s="11"/>
      <c r="I127" s="11"/>
      <c r="J127" s="11"/>
      <c r="K127" s="11"/>
      <c r="L127" s="11"/>
      <c r="M127" s="11"/>
      <c r="N127" s="11"/>
    </row>
    <row r="128" ht="15.75" customHeight="1">
      <c r="B128" s="261"/>
      <c r="C128" s="262"/>
      <c r="D128" s="240"/>
      <c r="E128" s="240"/>
      <c r="F128" s="240"/>
      <c r="G128" s="240"/>
      <c r="H128" s="240"/>
      <c r="I128" s="240"/>
      <c r="J128" s="240"/>
      <c r="K128" s="240"/>
      <c r="L128" s="240"/>
      <c r="M128" s="240"/>
      <c r="N128" s="240"/>
    </row>
    <row r="129" ht="15.75" customHeight="1">
      <c r="B129" s="253"/>
      <c r="C129" s="256"/>
      <c r="D129" s="11"/>
      <c r="E129" s="11"/>
      <c r="F129" s="11"/>
      <c r="G129" s="11"/>
      <c r="H129" s="11"/>
      <c r="I129" s="11"/>
      <c r="J129" s="11"/>
      <c r="K129" s="11"/>
      <c r="L129" s="11"/>
      <c r="M129" s="11"/>
      <c r="N129" s="11"/>
    </row>
    <row r="130" ht="15.75" customHeight="1">
      <c r="B130" s="253"/>
      <c r="C130" s="256"/>
      <c r="D130" s="11"/>
      <c r="E130" s="11"/>
      <c r="F130" s="11"/>
      <c r="G130" s="11"/>
      <c r="H130" s="11"/>
      <c r="I130" s="11"/>
      <c r="J130" s="11"/>
      <c r="K130" s="11"/>
      <c r="L130" s="11"/>
      <c r="M130" s="11"/>
      <c r="N130" s="11"/>
    </row>
    <row r="131" ht="15.75" customHeight="1">
      <c r="B131" s="90" t="s">
        <v>374</v>
      </c>
      <c r="C131" s="90"/>
      <c r="D131" s="91"/>
      <c r="E131" s="93"/>
      <c r="F131" s="141"/>
      <c r="G131" s="141"/>
      <c r="H131" s="141"/>
      <c r="I131" s="141"/>
      <c r="J131" s="141"/>
      <c r="K131" s="141"/>
      <c r="L131" s="141"/>
      <c r="M131" s="141"/>
      <c r="N131" s="141"/>
    </row>
    <row r="132" ht="15.75" customHeight="1">
      <c r="B132" s="264" t="s">
        <v>375</v>
      </c>
      <c r="C132" s="249"/>
      <c r="D132" s="249"/>
      <c r="E132" s="249"/>
      <c r="F132" s="249"/>
      <c r="G132" s="249"/>
      <c r="H132" s="249"/>
      <c r="I132" s="249"/>
      <c r="J132" s="249"/>
      <c r="K132" s="249"/>
      <c r="L132" s="249"/>
      <c r="M132" s="249"/>
      <c r="N132" s="249"/>
    </row>
    <row r="133" ht="15.75" customHeight="1">
      <c r="B133" s="254" t="s">
        <v>304</v>
      </c>
      <c r="C133" s="11" t="s">
        <v>378</v>
      </c>
      <c r="D133" s="11"/>
      <c r="E133" s="11"/>
      <c r="F133" s="11"/>
      <c r="G133" s="11"/>
      <c r="H133" s="11"/>
      <c r="I133" s="11"/>
      <c r="J133" s="11"/>
      <c r="K133" s="11"/>
      <c r="L133" s="11"/>
      <c r="M133" s="11"/>
      <c r="N133" s="11"/>
    </row>
    <row r="134" ht="15.75" customHeight="1">
      <c r="B134" s="254" t="s">
        <v>304</v>
      </c>
      <c r="C134" s="11" t="s">
        <v>379</v>
      </c>
      <c r="D134" s="11"/>
      <c r="E134" s="11"/>
      <c r="F134" s="11"/>
      <c r="G134" s="11"/>
      <c r="H134" s="11"/>
      <c r="I134" s="11"/>
      <c r="J134" s="11"/>
      <c r="K134" s="11"/>
      <c r="L134" s="11"/>
      <c r="M134" s="11"/>
      <c r="N134" s="11"/>
    </row>
    <row r="135" ht="15.75" customHeight="1">
      <c r="B135" s="254" t="s">
        <v>304</v>
      </c>
      <c r="C135" s="11" t="s">
        <v>380</v>
      </c>
      <c r="D135" s="11"/>
      <c r="E135" s="11"/>
      <c r="F135" s="11"/>
      <c r="G135" s="11"/>
      <c r="H135" s="11"/>
      <c r="I135" s="11"/>
      <c r="J135" s="11"/>
      <c r="K135" s="11"/>
      <c r="L135" s="11"/>
      <c r="M135" s="11"/>
      <c r="N135" s="11"/>
    </row>
    <row r="136" ht="15.75" customHeight="1">
      <c r="B136" s="261"/>
      <c r="C136" s="240"/>
      <c r="D136" s="240"/>
      <c r="E136" s="240"/>
      <c r="F136" s="240"/>
      <c r="G136" s="240"/>
      <c r="H136" s="240"/>
      <c r="I136" s="240"/>
      <c r="J136" s="240"/>
      <c r="K136" s="240"/>
      <c r="L136" s="240"/>
      <c r="M136" s="240"/>
      <c r="N136" s="240"/>
    </row>
    <row r="137" ht="15.75" customHeight="1">
      <c r="B137" s="253"/>
      <c r="C137" s="11"/>
      <c r="D137" s="11"/>
      <c r="E137" s="11"/>
      <c r="F137" s="11"/>
      <c r="G137" s="11"/>
      <c r="H137" s="11"/>
      <c r="I137" s="11"/>
      <c r="J137" s="11"/>
      <c r="K137" s="11"/>
      <c r="L137" s="11"/>
      <c r="M137" s="11"/>
      <c r="N137" s="11"/>
    </row>
    <row r="138" ht="15.75" customHeight="1"/>
    <row r="139" ht="15.75" customHeight="1">
      <c r="A139" s="241"/>
      <c r="B139" s="90" t="s">
        <v>381</v>
      </c>
      <c r="C139" s="90"/>
      <c r="D139" s="91"/>
      <c r="E139" s="93"/>
      <c r="F139" s="141"/>
      <c r="G139" s="141"/>
      <c r="H139" s="141"/>
      <c r="I139" s="141"/>
      <c r="J139" s="141"/>
      <c r="K139" s="141"/>
      <c r="L139" s="141"/>
      <c r="M139" s="141"/>
      <c r="N139" s="141"/>
    </row>
    <row r="140" ht="15.75" customHeight="1">
      <c r="B140" s="264" t="s">
        <v>382</v>
      </c>
      <c r="C140" s="249"/>
      <c r="D140" s="249"/>
      <c r="E140" s="249"/>
      <c r="F140" s="249"/>
      <c r="G140" s="249"/>
      <c r="H140" s="249"/>
      <c r="I140" s="249"/>
      <c r="J140" s="249"/>
      <c r="K140" s="249"/>
      <c r="L140" s="249"/>
      <c r="M140" s="249"/>
      <c r="N140" s="249"/>
    </row>
    <row r="141" ht="15.75" customHeight="1">
      <c r="B141" s="254" t="s">
        <v>304</v>
      </c>
      <c r="C141" s="266" t="s">
        <v>383</v>
      </c>
      <c r="D141" s="11"/>
      <c r="E141" s="11"/>
      <c r="F141" s="11"/>
      <c r="G141" s="11"/>
      <c r="H141" s="11"/>
      <c r="I141" s="11"/>
      <c r="J141" s="11"/>
      <c r="K141" s="11"/>
      <c r="L141" s="11"/>
      <c r="M141" s="11"/>
      <c r="N141" s="11"/>
    </row>
    <row r="142" ht="15.75" customHeight="1">
      <c r="B142" s="254" t="s">
        <v>304</v>
      </c>
      <c r="C142" s="11" t="s">
        <v>384</v>
      </c>
      <c r="D142" s="11"/>
      <c r="E142" s="11"/>
      <c r="F142" s="11"/>
      <c r="G142" s="11"/>
      <c r="H142" s="11"/>
      <c r="I142" s="11"/>
      <c r="J142" s="11"/>
      <c r="K142" s="11"/>
      <c r="L142" s="11"/>
      <c r="M142" s="11"/>
      <c r="N142" s="11"/>
    </row>
    <row r="143" ht="15.75" customHeight="1">
      <c r="B143" s="235"/>
      <c r="C143" s="240"/>
      <c r="D143" s="240"/>
      <c r="E143" s="240"/>
      <c r="F143" s="240"/>
      <c r="G143" s="240"/>
      <c r="H143" s="240"/>
      <c r="I143" s="240"/>
      <c r="J143" s="240"/>
      <c r="K143" s="240"/>
      <c r="L143" s="240"/>
      <c r="M143" s="240"/>
      <c r="N143" s="240"/>
    </row>
    <row r="144" ht="15.75" customHeight="1">
      <c r="B144" s="11"/>
      <c r="C144" s="11"/>
      <c r="D144" s="11"/>
      <c r="E144" s="11"/>
      <c r="F144" s="11"/>
      <c r="G144" s="11"/>
      <c r="H144" s="11"/>
      <c r="I144" s="11"/>
      <c r="J144" s="11"/>
      <c r="K144" s="11"/>
      <c r="L144" s="11"/>
      <c r="M144" s="11"/>
      <c r="N144" s="11"/>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min="2" max="2" width="60.71"/>
    <col customWidth="1" min="3" max="3" width="70.71"/>
    <col customWidth="1" min="4" max="4" width="8.43"/>
    <col customWidth="1" min="5" max="7" width="12.71"/>
    <col customWidth="1" hidden="1" min="8" max="13" width="12.71" outlineLevel="1"/>
    <col collapsed="1" customWidth="1" min="14" max="14" width="12.71"/>
    <col customWidth="1" min="15" max="15" width="128.14"/>
    <col customWidth="1" min="16" max="26" width="8.0"/>
  </cols>
  <sheetData>
    <row r="1" ht="13.5" customHeight="1">
      <c r="A1" s="11"/>
      <c r="D1" s="12"/>
      <c r="E1" s="12"/>
      <c r="F1" s="12"/>
      <c r="G1" s="12"/>
    </row>
    <row r="2">
      <c r="A2" s="13"/>
      <c r="B2" s="23" t="s">
        <v>10</v>
      </c>
      <c r="C2" s="24"/>
      <c r="D2" s="25"/>
      <c r="E2" s="25"/>
      <c r="F2" s="25"/>
      <c r="G2" s="25"/>
      <c r="H2" s="24"/>
      <c r="I2" s="24"/>
      <c r="J2" s="24"/>
      <c r="K2" s="24"/>
      <c r="L2" s="24"/>
      <c r="M2" s="24"/>
      <c r="N2" s="24"/>
      <c r="O2" s="26"/>
      <c r="P2" s="13"/>
      <c r="Q2" s="13"/>
      <c r="R2" s="13"/>
      <c r="S2" s="13"/>
      <c r="T2" s="13"/>
      <c r="U2" s="13"/>
      <c r="V2" s="13"/>
      <c r="W2" s="13"/>
      <c r="X2" s="13"/>
      <c r="Y2" s="13"/>
      <c r="Z2" s="13"/>
    </row>
    <row r="3" ht="15.75" customHeight="1">
      <c r="A3" s="13"/>
      <c r="B3" s="27"/>
      <c r="C3" s="28"/>
      <c r="D3" s="29"/>
      <c r="E3" s="29"/>
      <c r="F3" s="29"/>
      <c r="G3" s="29"/>
      <c r="H3" s="28"/>
      <c r="I3" s="28"/>
      <c r="J3" s="28"/>
      <c r="K3" s="28"/>
      <c r="L3" s="28"/>
      <c r="M3" s="28"/>
      <c r="N3" s="28"/>
      <c r="O3" s="30"/>
      <c r="P3" s="13"/>
      <c r="Q3" s="13"/>
      <c r="R3" s="13"/>
      <c r="S3" s="13"/>
      <c r="T3" s="13"/>
      <c r="U3" s="13"/>
      <c r="V3" s="13"/>
      <c r="W3" s="13"/>
      <c r="X3" s="13"/>
      <c r="Y3" s="13"/>
      <c r="Z3" s="13"/>
    </row>
    <row r="4" ht="69.0" customHeight="1">
      <c r="B4" s="31" t="s">
        <v>18</v>
      </c>
      <c r="C4" s="32" t="s">
        <v>19</v>
      </c>
      <c r="D4" s="33" t="s">
        <v>20</v>
      </c>
      <c r="E4" s="34" t="s">
        <v>21</v>
      </c>
      <c r="F4" s="35" t="s">
        <v>22</v>
      </c>
      <c r="G4" s="36" t="s">
        <v>23</v>
      </c>
      <c r="H4" s="37" t="s">
        <v>24</v>
      </c>
      <c r="I4" s="38" t="s">
        <v>25</v>
      </c>
      <c r="J4" s="38" t="s">
        <v>26</v>
      </c>
      <c r="K4" s="38" t="s">
        <v>27</v>
      </c>
      <c r="L4" s="38" t="s">
        <v>28</v>
      </c>
      <c r="M4" s="39" t="s">
        <v>29</v>
      </c>
      <c r="N4" s="34" t="s">
        <v>30</v>
      </c>
      <c r="O4" s="40" t="s">
        <v>31</v>
      </c>
    </row>
    <row r="5" ht="15.75" customHeight="1">
      <c r="A5" s="41"/>
      <c r="B5" s="41"/>
      <c r="C5" s="41"/>
      <c r="D5" s="42"/>
      <c r="E5" s="43"/>
      <c r="F5" s="44"/>
      <c r="G5" s="44"/>
      <c r="H5" s="45"/>
      <c r="I5" s="45"/>
      <c r="J5" s="46"/>
      <c r="K5" s="45"/>
      <c r="L5" s="45"/>
      <c r="M5" s="45"/>
      <c r="N5" s="43"/>
      <c r="O5" s="41"/>
      <c r="P5" s="41"/>
      <c r="Q5" s="41"/>
      <c r="R5" s="41"/>
      <c r="S5" s="41"/>
      <c r="T5" s="41"/>
      <c r="U5" s="41"/>
      <c r="V5" s="41"/>
      <c r="W5" s="41"/>
      <c r="X5" s="41"/>
      <c r="Y5" s="41"/>
      <c r="Z5" s="41"/>
    </row>
    <row r="6" ht="15.75" customHeight="1">
      <c r="A6" s="41"/>
      <c r="B6" s="47" t="s">
        <v>32</v>
      </c>
      <c r="C6" s="41"/>
      <c r="D6" s="42"/>
      <c r="E6" s="43"/>
      <c r="F6" s="44"/>
      <c r="G6" s="44"/>
      <c r="H6" s="45"/>
      <c r="I6" s="45"/>
      <c r="J6" s="46"/>
      <c r="K6" s="45"/>
      <c r="L6" s="45"/>
      <c r="M6" s="45"/>
      <c r="N6" s="43"/>
      <c r="O6" s="41"/>
      <c r="P6" s="41"/>
      <c r="Q6" s="41"/>
      <c r="R6" s="41"/>
      <c r="S6" s="41"/>
      <c r="T6" s="41"/>
      <c r="U6" s="41"/>
      <c r="V6" s="41"/>
      <c r="W6" s="41"/>
      <c r="X6" s="41"/>
      <c r="Y6" s="41"/>
      <c r="Z6" s="41"/>
    </row>
    <row r="7" ht="15.75" customHeight="1">
      <c r="A7" s="41"/>
      <c r="B7" s="48" t="s">
        <v>33</v>
      </c>
      <c r="C7" s="49" t="s">
        <v>34</v>
      </c>
      <c r="D7" s="50" t="s">
        <v>35</v>
      </c>
      <c r="E7" s="51">
        <f t="shared" ref="E7:E19" si="1">F7+G7</f>
        <v>46.18437494</v>
      </c>
      <c r="F7" s="52">
        <f t="shared" ref="F7:F19" si="2">SUM(H7:J7)</f>
        <v>45.96592408</v>
      </c>
      <c r="G7" s="53">
        <f t="shared" ref="G7:G19" si="3">SUM(K7:M7)</f>
        <v>0.218450862</v>
      </c>
      <c r="H7" s="54">
        <v>45.48726103</v>
      </c>
      <c r="I7" s="55">
        <v>0.478430616</v>
      </c>
      <c r="J7" s="55">
        <v>2.32432E-4</v>
      </c>
      <c r="K7" s="55">
        <v>0.08810476</v>
      </c>
      <c r="L7" s="55">
        <v>0.025390995</v>
      </c>
      <c r="M7" s="56">
        <v>0.104955107</v>
      </c>
      <c r="N7" s="57">
        <v>0.64830468</v>
      </c>
      <c r="O7" s="58"/>
      <c r="P7" s="41"/>
      <c r="Q7" s="41"/>
      <c r="R7" s="41"/>
      <c r="S7" s="41"/>
      <c r="T7" s="41"/>
      <c r="U7" s="41"/>
      <c r="V7" s="41"/>
      <c r="W7" s="41"/>
      <c r="X7" s="41"/>
      <c r="Y7" s="41"/>
      <c r="Z7" s="41"/>
    </row>
    <row r="8" ht="15.75" customHeight="1">
      <c r="A8" s="41"/>
      <c r="B8" s="59" t="s">
        <v>36</v>
      </c>
      <c r="C8" s="60" t="s">
        <v>37</v>
      </c>
      <c r="D8" s="42" t="s">
        <v>38</v>
      </c>
      <c r="E8" s="61">
        <f t="shared" si="1"/>
        <v>32.62162396</v>
      </c>
      <c r="F8" s="62">
        <f t="shared" si="2"/>
        <v>32.14594392</v>
      </c>
      <c r="G8" s="63">
        <f t="shared" si="3"/>
        <v>0.4756800444</v>
      </c>
      <c r="H8" s="64">
        <f t="shared" ref="H8:M8" si="4">H9*31.4</f>
        <v>31.93511042</v>
      </c>
      <c r="I8" s="45">
        <f t="shared" si="4"/>
        <v>0.2106300068</v>
      </c>
      <c r="J8" s="45">
        <f t="shared" si="4"/>
        <v>0.000203495864</v>
      </c>
      <c r="K8" s="45">
        <f t="shared" si="4"/>
        <v>0.4238982102</v>
      </c>
      <c r="L8" s="45">
        <f t="shared" si="4"/>
        <v>0.0107793688</v>
      </c>
      <c r="M8" s="65">
        <f t="shared" si="4"/>
        <v>0.0410024654</v>
      </c>
      <c r="N8" s="66">
        <v>0.012857072</v>
      </c>
      <c r="O8" s="67" t="s">
        <v>39</v>
      </c>
      <c r="P8" s="41"/>
      <c r="Q8" s="41"/>
      <c r="R8" s="41"/>
      <c r="S8" s="41"/>
      <c r="T8" s="41"/>
      <c r="U8" s="41"/>
      <c r="V8" s="41"/>
      <c r="W8" s="41"/>
      <c r="X8" s="41"/>
      <c r="Y8" s="41"/>
      <c r="Z8" s="41"/>
    </row>
    <row r="9" ht="15.75" customHeight="1">
      <c r="A9" s="41"/>
      <c r="B9" s="59"/>
      <c r="C9" s="60" t="s">
        <v>37</v>
      </c>
      <c r="D9" s="42" t="s">
        <v>40</v>
      </c>
      <c r="E9" s="61">
        <f t="shared" si="1"/>
        <v>1.038905222</v>
      </c>
      <c r="F9" s="62">
        <f t="shared" si="2"/>
        <v>1.023756176</v>
      </c>
      <c r="G9" s="63">
        <f t="shared" si="3"/>
        <v>0.015149046</v>
      </c>
      <c r="H9" s="64">
        <v>1.017041733</v>
      </c>
      <c r="I9" s="45">
        <v>0.006707962</v>
      </c>
      <c r="J9" s="45">
        <v>6.48076E-6</v>
      </c>
      <c r="K9" s="45">
        <v>0.013499943</v>
      </c>
      <c r="L9" s="45">
        <v>3.43292E-4</v>
      </c>
      <c r="M9" s="65">
        <v>0.001305811</v>
      </c>
      <c r="N9" s="68">
        <v>4.0885488E-4</v>
      </c>
      <c r="O9" s="67"/>
      <c r="P9" s="41"/>
      <c r="Q9" s="41"/>
      <c r="R9" s="41"/>
      <c r="S9" s="41"/>
      <c r="T9" s="41"/>
      <c r="U9" s="41"/>
      <c r="V9" s="41"/>
      <c r="W9" s="41"/>
      <c r="X9" s="41"/>
      <c r="Y9" s="41"/>
      <c r="Z9" s="41"/>
    </row>
    <row r="10" ht="15.75" customHeight="1">
      <c r="A10" s="41"/>
      <c r="B10" s="59" t="s">
        <v>41</v>
      </c>
      <c r="C10" s="60" t="s">
        <v>42</v>
      </c>
      <c r="D10" s="42" t="s">
        <v>35</v>
      </c>
      <c r="E10" s="61">
        <f t="shared" si="1"/>
        <v>49.14789823</v>
      </c>
      <c r="F10" s="62">
        <f t="shared" si="2"/>
        <v>48.96109208</v>
      </c>
      <c r="G10" s="63">
        <f t="shared" si="3"/>
        <v>0.186806148</v>
      </c>
      <c r="H10" s="64">
        <v>48.57166296</v>
      </c>
      <c r="I10" s="45">
        <v>0.389180223</v>
      </c>
      <c r="J10" s="45">
        <v>2.48901E-4</v>
      </c>
      <c r="K10" s="45">
        <v>0.071767787</v>
      </c>
      <c r="L10" s="45">
        <v>0.021368383</v>
      </c>
      <c r="M10" s="65">
        <v>0.093669978</v>
      </c>
      <c r="N10" s="66">
        <v>0.52959891</v>
      </c>
      <c r="O10" s="67"/>
      <c r="P10" s="41"/>
      <c r="Q10" s="41"/>
      <c r="R10" s="41"/>
      <c r="S10" s="41"/>
      <c r="T10" s="41"/>
      <c r="U10" s="41"/>
      <c r="V10" s="41"/>
      <c r="W10" s="41"/>
      <c r="X10" s="41"/>
      <c r="Y10" s="41"/>
      <c r="Z10" s="41"/>
    </row>
    <row r="11" ht="15.75" customHeight="1">
      <c r="A11" s="41"/>
      <c r="B11" s="59" t="s">
        <v>43</v>
      </c>
      <c r="C11" s="60" t="s">
        <v>44</v>
      </c>
      <c r="D11" s="42" t="s">
        <v>45</v>
      </c>
      <c r="E11" s="61">
        <f t="shared" si="1"/>
        <v>11.43071315</v>
      </c>
      <c r="F11" s="62">
        <f t="shared" si="2"/>
        <v>10.71548105</v>
      </c>
      <c r="G11" s="63">
        <f t="shared" si="3"/>
        <v>0.715232094</v>
      </c>
      <c r="H11" s="64">
        <v>7.648394403</v>
      </c>
      <c r="I11" s="45">
        <v>3.066864483</v>
      </c>
      <c r="J11" s="45">
        <v>2.22165E-4</v>
      </c>
      <c r="K11" s="45">
        <v>0.183006257</v>
      </c>
      <c r="L11" s="45">
        <v>0.332899173</v>
      </c>
      <c r="M11" s="65">
        <v>0.199326664</v>
      </c>
      <c r="N11" s="66">
        <v>0.67570912</v>
      </c>
      <c r="O11" s="67" t="s">
        <v>46</v>
      </c>
      <c r="P11" s="41"/>
      <c r="Q11" s="41"/>
      <c r="R11" s="41"/>
      <c r="S11" s="41"/>
      <c r="T11" s="41"/>
      <c r="U11" s="41"/>
      <c r="V11" s="41"/>
      <c r="W11" s="41"/>
      <c r="X11" s="41"/>
      <c r="Y11" s="41"/>
      <c r="Z11" s="41"/>
    </row>
    <row r="12" ht="15.75" customHeight="1">
      <c r="A12" s="41"/>
      <c r="B12" s="59" t="s">
        <v>47</v>
      </c>
      <c r="C12" s="60" t="s">
        <v>48</v>
      </c>
      <c r="D12" s="42" t="s">
        <v>45</v>
      </c>
      <c r="E12" s="61">
        <f t="shared" si="1"/>
        <v>11.26861181</v>
      </c>
      <c r="F12" s="62">
        <f t="shared" si="2"/>
        <v>10.66718768</v>
      </c>
      <c r="G12" s="63">
        <f t="shared" si="3"/>
        <v>0.601424126</v>
      </c>
      <c r="H12" s="64">
        <v>9.553717898</v>
      </c>
      <c r="I12" s="45">
        <v>1.113291401</v>
      </c>
      <c r="J12" s="45">
        <v>1.78385E-4</v>
      </c>
      <c r="K12" s="45">
        <v>0.252335042</v>
      </c>
      <c r="L12" s="45">
        <v>0.191731332</v>
      </c>
      <c r="M12" s="65">
        <v>0.157357752</v>
      </c>
      <c r="N12" s="66">
        <v>0.526</v>
      </c>
      <c r="O12" s="67" t="s">
        <v>46</v>
      </c>
      <c r="P12" s="41"/>
      <c r="Q12" s="41"/>
      <c r="R12" s="41"/>
      <c r="S12" s="41"/>
      <c r="T12" s="41"/>
      <c r="U12" s="41"/>
      <c r="V12" s="41"/>
      <c r="W12" s="41"/>
      <c r="X12" s="41"/>
      <c r="Y12" s="41"/>
      <c r="Z12" s="41"/>
    </row>
    <row r="13" ht="15.75" customHeight="1">
      <c r="A13" s="41"/>
      <c r="B13" s="59" t="s">
        <v>49</v>
      </c>
      <c r="C13" s="60" t="s">
        <v>50</v>
      </c>
      <c r="D13" s="42" t="s">
        <v>45</v>
      </c>
      <c r="E13" s="61">
        <f t="shared" si="1"/>
        <v>12.66687532</v>
      </c>
      <c r="F13" s="62">
        <f t="shared" si="2"/>
        <v>12.12623673</v>
      </c>
      <c r="G13" s="63">
        <f t="shared" si="3"/>
        <v>0.540638594</v>
      </c>
      <c r="H13" s="64">
        <v>1.381739334</v>
      </c>
      <c r="I13" s="45">
        <v>10.74447166</v>
      </c>
      <c r="J13" s="45">
        <v>2.57362E-5</v>
      </c>
      <c r="K13" s="45">
        <v>0.042631276</v>
      </c>
      <c r="L13" s="45">
        <v>0.053651383</v>
      </c>
      <c r="M13" s="65">
        <v>0.444355935</v>
      </c>
      <c r="N13" s="66">
        <v>0.11898255</v>
      </c>
      <c r="O13" s="67" t="s">
        <v>46</v>
      </c>
      <c r="P13" s="41"/>
      <c r="Q13" s="41"/>
      <c r="R13" s="41"/>
      <c r="S13" s="41"/>
      <c r="T13" s="41"/>
      <c r="U13" s="41"/>
      <c r="V13" s="41"/>
      <c r="W13" s="41"/>
      <c r="X13" s="41"/>
      <c r="Y13" s="41"/>
      <c r="Z13" s="41"/>
    </row>
    <row r="14" ht="15.75" customHeight="1">
      <c r="A14" s="41"/>
      <c r="B14" s="59" t="s">
        <v>52</v>
      </c>
      <c r="C14" s="60" t="s">
        <v>53</v>
      </c>
      <c r="D14" s="42" t="s">
        <v>35</v>
      </c>
      <c r="E14" s="61">
        <f t="shared" si="1"/>
        <v>27.72099237</v>
      </c>
      <c r="F14" s="62">
        <f t="shared" si="2"/>
        <v>27.63191825</v>
      </c>
      <c r="G14" s="63">
        <f t="shared" si="3"/>
        <v>0.089074123</v>
      </c>
      <c r="H14" s="64">
        <v>27.40213422</v>
      </c>
      <c r="I14" s="45">
        <v>0.229691995</v>
      </c>
      <c r="J14" s="45">
        <v>9.20363E-5</v>
      </c>
      <c r="K14" s="45">
        <v>0.024051314</v>
      </c>
      <c r="L14" s="45">
        <v>0.006937974</v>
      </c>
      <c r="M14" s="65">
        <v>0.058084835</v>
      </c>
      <c r="N14" s="66">
        <v>0.26843425</v>
      </c>
      <c r="O14" s="67"/>
      <c r="P14" s="41"/>
      <c r="Q14" s="41"/>
      <c r="R14" s="41"/>
      <c r="S14" s="41"/>
      <c r="T14" s="41"/>
      <c r="U14" s="41"/>
      <c r="V14" s="41"/>
      <c r="W14" s="41"/>
      <c r="X14" s="41"/>
      <c r="Y14" s="41"/>
      <c r="Z14" s="41"/>
    </row>
    <row r="15" ht="15.75" customHeight="1">
      <c r="A15" s="41"/>
      <c r="B15" s="59" t="s">
        <v>54</v>
      </c>
      <c r="C15" s="60" t="s">
        <v>55</v>
      </c>
      <c r="D15" s="42" t="s">
        <v>40</v>
      </c>
      <c r="E15" s="61">
        <f t="shared" si="1"/>
        <v>1.159922637</v>
      </c>
      <c r="F15" s="62">
        <f t="shared" si="2"/>
        <v>1.156481135</v>
      </c>
      <c r="G15" s="63">
        <f t="shared" si="3"/>
        <v>0.003441502</v>
      </c>
      <c r="H15" s="64">
        <v>1.153605443</v>
      </c>
      <c r="I15" s="45">
        <v>0.002873324</v>
      </c>
      <c r="J15" s="45">
        <v>2.36778E-6</v>
      </c>
      <c r="K15" s="45">
        <v>5.51178E-4</v>
      </c>
      <c r="L15" s="45">
        <v>3.77019E-4</v>
      </c>
      <c r="M15" s="65">
        <v>0.002513305</v>
      </c>
      <c r="N15" s="68">
        <v>0.0036255881</v>
      </c>
      <c r="O15" s="67"/>
      <c r="P15" s="41"/>
      <c r="Q15" s="41"/>
      <c r="R15" s="41"/>
      <c r="S15" s="41"/>
      <c r="T15" s="41"/>
      <c r="U15" s="41"/>
      <c r="V15" s="41"/>
      <c r="W15" s="41"/>
      <c r="X15" s="41"/>
      <c r="Y15" s="41"/>
      <c r="Z15" s="41"/>
    </row>
    <row r="16" ht="15.75" customHeight="1">
      <c r="A16" s="41"/>
      <c r="B16" s="59"/>
      <c r="C16" s="60" t="s">
        <v>55</v>
      </c>
      <c r="D16" s="42" t="s">
        <v>56</v>
      </c>
      <c r="E16" s="61">
        <f t="shared" si="1"/>
        <v>45.23702807</v>
      </c>
      <c r="F16" s="62">
        <f t="shared" si="2"/>
        <v>45.10280936</v>
      </c>
      <c r="G16" s="63">
        <f t="shared" si="3"/>
        <v>0.1342187122</v>
      </c>
      <c r="H16" s="64">
        <f t="shared" ref="H16:M16" si="5">H15/0.025641</f>
        <v>44.99065727</v>
      </c>
      <c r="I16" s="45">
        <f t="shared" si="5"/>
        <v>0.1120597481</v>
      </c>
      <c r="J16" s="45">
        <f t="shared" si="5"/>
        <v>0.00009234351234</v>
      </c>
      <c r="K16" s="45">
        <f t="shared" si="5"/>
        <v>0.0214959635</v>
      </c>
      <c r="L16" s="45">
        <f t="shared" si="5"/>
        <v>0.0147037557</v>
      </c>
      <c r="M16" s="65">
        <f t="shared" si="5"/>
        <v>0.09801899302</v>
      </c>
      <c r="N16" s="66">
        <v>0.14139794</v>
      </c>
      <c r="O16" s="67"/>
      <c r="P16" s="41"/>
      <c r="Q16" s="41"/>
      <c r="R16" s="41"/>
      <c r="S16" s="41"/>
      <c r="T16" s="41"/>
      <c r="U16" s="41"/>
      <c r="V16" s="41"/>
      <c r="W16" s="41"/>
      <c r="X16" s="41"/>
      <c r="Y16" s="41"/>
      <c r="Z16" s="41"/>
    </row>
    <row r="17" ht="15.75" customHeight="1">
      <c r="A17" s="41"/>
      <c r="B17" s="59" t="s">
        <v>57</v>
      </c>
      <c r="C17" s="60" t="s">
        <v>58</v>
      </c>
      <c r="D17" s="42" t="s">
        <v>35</v>
      </c>
      <c r="E17" s="61">
        <f t="shared" si="1"/>
        <v>48.42010715</v>
      </c>
      <c r="F17" s="62">
        <f t="shared" si="2"/>
        <v>48.28183658</v>
      </c>
      <c r="G17" s="63">
        <f t="shared" si="3"/>
        <v>0.138270574</v>
      </c>
      <c r="H17" s="64">
        <v>47.95396091</v>
      </c>
      <c r="I17" s="45">
        <v>0.327675003</v>
      </c>
      <c r="J17" s="45">
        <v>2.00665E-4</v>
      </c>
      <c r="K17" s="45">
        <v>0.040744198</v>
      </c>
      <c r="L17" s="45">
        <v>0.017707458</v>
      </c>
      <c r="M17" s="65">
        <v>0.079818918</v>
      </c>
      <c r="N17" s="66">
        <v>0.49029396</v>
      </c>
      <c r="O17" s="67"/>
      <c r="P17" s="41"/>
      <c r="Q17" s="41"/>
      <c r="R17" s="41"/>
      <c r="S17" s="41"/>
      <c r="T17" s="41"/>
      <c r="U17" s="41"/>
      <c r="V17" s="41"/>
      <c r="W17" s="41"/>
      <c r="X17" s="41"/>
      <c r="Y17" s="41"/>
      <c r="Z17" s="41"/>
    </row>
    <row r="18" ht="15.75" customHeight="1">
      <c r="A18" s="41"/>
      <c r="B18" s="59" t="s">
        <v>59</v>
      </c>
      <c r="C18" s="60" t="s">
        <v>60</v>
      </c>
      <c r="D18" s="42" t="s">
        <v>35</v>
      </c>
      <c r="E18" s="61">
        <f t="shared" si="1"/>
        <v>50.74273961</v>
      </c>
      <c r="F18" s="62">
        <f t="shared" si="2"/>
        <v>50.60092936</v>
      </c>
      <c r="G18" s="63">
        <f t="shared" si="3"/>
        <v>0.141810246</v>
      </c>
      <c r="H18" s="64">
        <v>50.2698686</v>
      </c>
      <c r="I18" s="45">
        <v>0.330850661</v>
      </c>
      <c r="J18" s="45">
        <v>2.10103E-4</v>
      </c>
      <c r="K18" s="45">
        <v>0.042183319</v>
      </c>
      <c r="L18" s="45">
        <v>0.017867052</v>
      </c>
      <c r="M18" s="65">
        <v>0.081759875</v>
      </c>
      <c r="N18" s="66">
        <v>0.51243329</v>
      </c>
      <c r="O18" s="67"/>
      <c r="P18" s="41"/>
      <c r="Q18" s="41"/>
      <c r="R18" s="41"/>
      <c r="S18" s="41"/>
      <c r="T18" s="41"/>
      <c r="U18" s="41"/>
      <c r="V18" s="41"/>
      <c r="W18" s="41"/>
      <c r="X18" s="41"/>
      <c r="Y18" s="41"/>
      <c r="Z18" s="41"/>
    </row>
    <row r="19" ht="15.75" customHeight="1">
      <c r="A19" s="41"/>
      <c r="B19" s="77" t="s">
        <v>61</v>
      </c>
      <c r="C19" s="78" t="s">
        <v>62</v>
      </c>
      <c r="D19" s="79" t="s">
        <v>35</v>
      </c>
      <c r="E19" s="80">
        <f t="shared" si="1"/>
        <v>56.2364313</v>
      </c>
      <c r="F19" s="81">
        <f t="shared" si="2"/>
        <v>56.06861277</v>
      </c>
      <c r="G19" s="82">
        <f t="shared" si="3"/>
        <v>0.167818529</v>
      </c>
      <c r="H19" s="83">
        <v>55.65895316</v>
      </c>
      <c r="I19" s="84">
        <v>0.409425554</v>
      </c>
      <c r="J19" s="84">
        <v>2.34058E-4</v>
      </c>
      <c r="K19" s="84">
        <v>0.048640765</v>
      </c>
      <c r="L19" s="84">
        <v>0.022148834</v>
      </c>
      <c r="M19" s="85">
        <v>0.09702893</v>
      </c>
      <c r="N19" s="86">
        <v>0.51348672</v>
      </c>
      <c r="O19" s="87"/>
      <c r="P19" s="41"/>
      <c r="Q19" s="41"/>
      <c r="R19" s="41"/>
      <c r="S19" s="41"/>
      <c r="T19" s="41"/>
      <c r="U19" s="41"/>
      <c r="V19" s="41"/>
      <c r="W19" s="41"/>
      <c r="X19" s="41"/>
      <c r="Y19" s="41"/>
      <c r="Z19" s="41"/>
    </row>
    <row r="20" ht="15.75" customHeight="1">
      <c r="A20" s="41"/>
      <c r="B20" s="41"/>
      <c r="C20" s="41"/>
      <c r="D20" s="42"/>
      <c r="E20" s="43"/>
      <c r="F20" s="88"/>
      <c r="G20" s="88"/>
      <c r="H20" s="45"/>
      <c r="I20" s="45"/>
      <c r="J20" s="45"/>
      <c r="K20" s="45"/>
      <c r="L20" s="41"/>
      <c r="M20" s="41"/>
      <c r="N20" s="43"/>
      <c r="O20" s="41"/>
      <c r="P20" s="41"/>
      <c r="Q20" s="41"/>
      <c r="R20" s="41"/>
      <c r="S20" s="41"/>
      <c r="T20" s="41"/>
      <c r="U20" s="41"/>
      <c r="V20" s="41"/>
      <c r="W20" s="41"/>
      <c r="X20" s="41"/>
      <c r="Y20" s="41"/>
      <c r="Z20" s="41"/>
    </row>
    <row r="21" ht="15.75" customHeight="1">
      <c r="A21" s="41"/>
      <c r="B21" s="47" t="s">
        <v>63</v>
      </c>
      <c r="C21" s="41"/>
      <c r="D21" s="42"/>
      <c r="E21" s="43"/>
      <c r="F21" s="88"/>
      <c r="G21" s="88"/>
      <c r="H21" s="45"/>
      <c r="I21" s="45"/>
      <c r="J21" s="45"/>
      <c r="K21" s="45"/>
      <c r="L21" s="41"/>
      <c r="M21" s="41"/>
      <c r="N21" s="43"/>
      <c r="O21" s="41"/>
      <c r="P21" s="41"/>
      <c r="Q21" s="41"/>
      <c r="R21" s="41"/>
      <c r="S21" s="41"/>
      <c r="T21" s="41"/>
      <c r="U21" s="41"/>
      <c r="V21" s="41"/>
      <c r="W21" s="41"/>
      <c r="X21" s="41"/>
      <c r="Y21" s="41"/>
      <c r="Z21" s="41"/>
    </row>
    <row r="22" ht="15.75" customHeight="1">
      <c r="A22" s="41"/>
      <c r="B22" s="48" t="s">
        <v>64</v>
      </c>
      <c r="C22" s="49" t="s">
        <v>65</v>
      </c>
      <c r="D22" s="89" t="s">
        <v>40</v>
      </c>
      <c r="E22" s="57">
        <f t="shared" ref="E22:E33" si="6">F22+G22</f>
        <v>1.502683215</v>
      </c>
      <c r="F22" s="97">
        <f t="shared" ref="F22:F34" si="7">SUM(H22:J22)</f>
        <v>0.3716989803</v>
      </c>
      <c r="G22" s="99">
        <f t="shared" ref="G22:G34" si="8">SUM(K22:M22)</f>
        <v>1.130984235</v>
      </c>
      <c r="H22" s="100">
        <v>0.32639103</v>
      </c>
      <c r="I22" s="142">
        <v>0.045292078</v>
      </c>
      <c r="J22" s="142">
        <v>1.58723E-5</v>
      </c>
      <c r="K22" s="142">
        <v>0.010896885</v>
      </c>
      <c r="L22" s="142">
        <v>1.072563135</v>
      </c>
      <c r="M22" s="99">
        <v>0.047524215</v>
      </c>
      <c r="N22" s="143" t="s">
        <v>121</v>
      </c>
      <c r="O22" s="115"/>
      <c r="P22" s="41"/>
      <c r="Q22" s="41"/>
      <c r="R22" s="41"/>
      <c r="S22" s="41"/>
      <c r="T22" s="41"/>
      <c r="U22" s="41"/>
      <c r="V22" s="41"/>
      <c r="W22" s="41"/>
      <c r="X22" s="41"/>
      <c r="Y22" s="41"/>
      <c r="Z22" s="41"/>
    </row>
    <row r="23" ht="15.75" customHeight="1">
      <c r="A23" s="41"/>
      <c r="B23" s="59" t="s">
        <v>130</v>
      </c>
      <c r="C23" s="60" t="s">
        <v>131</v>
      </c>
      <c r="D23" s="144" t="s">
        <v>40</v>
      </c>
      <c r="E23" s="66">
        <f t="shared" si="6"/>
        <v>1.55915383</v>
      </c>
      <c r="F23" s="145">
        <f t="shared" si="7"/>
        <v>0.428413418</v>
      </c>
      <c r="G23" s="146">
        <f t="shared" si="8"/>
        <v>1.130740412</v>
      </c>
      <c r="H23" s="137">
        <v>0.377175137</v>
      </c>
      <c r="I23" s="149">
        <v>0.051223013</v>
      </c>
      <c r="J23" s="149">
        <v>1.5268E-5</v>
      </c>
      <c r="K23" s="149">
        <v>0.011183555</v>
      </c>
      <c r="L23" s="149">
        <v>1.073131486</v>
      </c>
      <c r="M23" s="151">
        <v>0.046425371</v>
      </c>
      <c r="N23" s="152"/>
      <c r="O23" s="124"/>
      <c r="P23" s="41"/>
      <c r="Q23" s="41"/>
      <c r="R23" s="41"/>
      <c r="S23" s="41"/>
      <c r="T23" s="41"/>
      <c r="U23" s="41"/>
      <c r="V23" s="41"/>
      <c r="W23" s="41"/>
      <c r="X23" s="41"/>
      <c r="Y23" s="41"/>
      <c r="Z23" s="41"/>
    </row>
    <row r="24" ht="15.75" customHeight="1">
      <c r="A24" s="41"/>
      <c r="B24" s="59" t="s">
        <v>140</v>
      </c>
      <c r="C24" s="60" t="s">
        <v>141</v>
      </c>
      <c r="D24" s="144" t="s">
        <v>40</v>
      </c>
      <c r="E24" s="66">
        <f t="shared" si="6"/>
        <v>1.513340399</v>
      </c>
      <c r="F24" s="145">
        <f t="shared" si="7"/>
        <v>0.3824920225</v>
      </c>
      <c r="G24" s="151">
        <f t="shared" si="8"/>
        <v>1.130848376</v>
      </c>
      <c r="H24" s="137">
        <v>0.339049328</v>
      </c>
      <c r="I24" s="149">
        <v>0.043406146</v>
      </c>
      <c r="J24" s="149">
        <v>3.65485E-5</v>
      </c>
      <c r="K24" s="149">
        <v>0.010395065</v>
      </c>
      <c r="L24" s="149">
        <v>1.072429207</v>
      </c>
      <c r="M24" s="151">
        <v>0.048024104</v>
      </c>
      <c r="N24" s="152"/>
      <c r="O24" s="124"/>
      <c r="P24" s="41"/>
      <c r="Q24" s="41"/>
      <c r="R24" s="41"/>
      <c r="S24" s="41"/>
      <c r="T24" s="41"/>
      <c r="U24" s="41"/>
      <c r="V24" s="41"/>
      <c r="W24" s="41"/>
      <c r="X24" s="41"/>
      <c r="Y24" s="41"/>
      <c r="Z24" s="41"/>
    </row>
    <row r="25" ht="15.75" customHeight="1">
      <c r="A25" s="41"/>
      <c r="B25" s="59" t="s">
        <v>143</v>
      </c>
      <c r="C25" s="60" t="s">
        <v>144</v>
      </c>
      <c r="D25" s="144" t="s">
        <v>40</v>
      </c>
      <c r="E25" s="66">
        <f t="shared" si="6"/>
        <v>1.135273759</v>
      </c>
      <c r="F25" s="145">
        <f t="shared" si="7"/>
        <v>0.05605307651</v>
      </c>
      <c r="G25" s="151">
        <f t="shared" si="8"/>
        <v>1.079220682</v>
      </c>
      <c r="H25" s="137">
        <v>0.051538535</v>
      </c>
      <c r="I25" s="149">
        <v>0.004511331</v>
      </c>
      <c r="J25" s="149">
        <v>3.21051E-6</v>
      </c>
      <c r="K25" s="149">
        <v>0.001132122</v>
      </c>
      <c r="L25" s="149">
        <v>1.075210928</v>
      </c>
      <c r="M25" s="151">
        <v>0.002877632</v>
      </c>
      <c r="N25" s="152"/>
      <c r="O25" s="124"/>
      <c r="P25" s="41"/>
      <c r="Q25" s="41"/>
      <c r="R25" s="41"/>
      <c r="S25" s="41"/>
      <c r="T25" s="41"/>
      <c r="U25" s="41"/>
      <c r="V25" s="41"/>
      <c r="W25" s="41"/>
      <c r="X25" s="41"/>
      <c r="Y25" s="41"/>
      <c r="Z25" s="41"/>
    </row>
    <row r="26" ht="15.75" customHeight="1">
      <c r="A26" s="41"/>
      <c r="B26" s="59" t="s">
        <v>146</v>
      </c>
      <c r="C26" s="60" t="s">
        <v>147</v>
      </c>
      <c r="D26" s="144" t="s">
        <v>40</v>
      </c>
      <c r="E26" s="66">
        <f t="shared" si="6"/>
        <v>1.135086076</v>
      </c>
      <c r="F26" s="145">
        <f t="shared" si="7"/>
        <v>0.05561715375</v>
      </c>
      <c r="G26" s="151">
        <f t="shared" si="8"/>
        <v>1.079468922</v>
      </c>
      <c r="H26" s="137">
        <v>0.051127751</v>
      </c>
      <c r="I26" s="149">
        <v>0.004486641</v>
      </c>
      <c r="J26" s="149">
        <v>2.76175E-6</v>
      </c>
      <c r="K26" s="149">
        <v>0.001151599</v>
      </c>
      <c r="L26" s="149">
        <v>1.075225151</v>
      </c>
      <c r="M26" s="151">
        <v>0.003092172</v>
      </c>
      <c r="N26" s="152"/>
      <c r="O26" s="124"/>
      <c r="P26" s="41"/>
      <c r="Q26" s="41"/>
      <c r="R26" s="41"/>
      <c r="S26" s="41"/>
      <c r="T26" s="41"/>
      <c r="U26" s="41"/>
      <c r="V26" s="41"/>
      <c r="W26" s="41"/>
      <c r="X26" s="41"/>
      <c r="Y26" s="41"/>
      <c r="Z26" s="41"/>
    </row>
    <row r="27" ht="15.75" customHeight="1">
      <c r="A27" s="41"/>
      <c r="B27" s="59" t="s">
        <v>149</v>
      </c>
      <c r="C27" s="60" t="s">
        <v>150</v>
      </c>
      <c r="D27" s="144" t="s">
        <v>40</v>
      </c>
      <c r="E27" s="66">
        <f t="shared" si="6"/>
        <v>1.142043734</v>
      </c>
      <c r="F27" s="145">
        <f t="shared" si="7"/>
        <v>0.06308164049</v>
      </c>
      <c r="G27" s="151">
        <f t="shared" si="8"/>
        <v>1.078962094</v>
      </c>
      <c r="H27" s="137">
        <v>0.058214766</v>
      </c>
      <c r="I27" s="149">
        <v>0.004866199</v>
      </c>
      <c r="J27" s="149">
        <v>6.75493E-7</v>
      </c>
      <c r="K27" s="149">
        <v>0.001108074</v>
      </c>
      <c r="L27" s="149">
        <v>1.075255609</v>
      </c>
      <c r="M27" s="151">
        <v>0.002598411</v>
      </c>
      <c r="N27" s="152"/>
      <c r="O27" s="124"/>
      <c r="P27" s="41"/>
      <c r="Q27" s="41"/>
      <c r="R27" s="41"/>
      <c r="S27" s="41"/>
      <c r="T27" s="41"/>
      <c r="U27" s="41"/>
      <c r="V27" s="41"/>
      <c r="W27" s="41"/>
      <c r="X27" s="41"/>
      <c r="Y27" s="41"/>
      <c r="Z27" s="41"/>
    </row>
    <row r="28" ht="15.75" customHeight="1">
      <c r="A28" s="41"/>
      <c r="B28" s="59" t="s">
        <v>154</v>
      </c>
      <c r="C28" s="60" t="s">
        <v>155</v>
      </c>
      <c r="D28" s="144" t="s">
        <v>40</v>
      </c>
      <c r="E28" s="66">
        <f t="shared" si="6"/>
        <v>1.171709421</v>
      </c>
      <c r="F28" s="145">
        <f t="shared" si="7"/>
        <v>0.0910133408</v>
      </c>
      <c r="G28" s="151">
        <f t="shared" si="8"/>
        <v>1.08069608</v>
      </c>
      <c r="H28" s="137">
        <v>0.083836448</v>
      </c>
      <c r="I28" s="149">
        <v>0.007154742</v>
      </c>
      <c r="J28" s="149">
        <v>2.21508E-5</v>
      </c>
      <c r="K28" s="149">
        <v>0.001902034</v>
      </c>
      <c r="L28" s="149">
        <v>1.075392484</v>
      </c>
      <c r="M28" s="151">
        <v>0.003401562</v>
      </c>
      <c r="N28" s="152"/>
      <c r="O28" s="124"/>
      <c r="P28" s="41"/>
      <c r="Q28" s="41"/>
      <c r="R28" s="41"/>
      <c r="S28" s="41"/>
      <c r="T28" s="41"/>
      <c r="U28" s="41"/>
      <c r="V28" s="41"/>
      <c r="W28" s="41"/>
      <c r="X28" s="41"/>
      <c r="Y28" s="41"/>
      <c r="Z28" s="41"/>
    </row>
    <row r="29" ht="15.75" customHeight="1">
      <c r="A29" s="41"/>
      <c r="B29" s="59" t="s">
        <v>157</v>
      </c>
      <c r="C29" s="60" t="s">
        <v>158</v>
      </c>
      <c r="D29" s="144" t="s">
        <v>40</v>
      </c>
      <c r="E29" s="66">
        <f t="shared" si="6"/>
        <v>0.784215625</v>
      </c>
      <c r="F29" s="145">
        <f t="shared" si="7"/>
        <v>0.644551113</v>
      </c>
      <c r="G29" s="151">
        <f t="shared" si="8"/>
        <v>0.139664512</v>
      </c>
      <c r="H29" s="137">
        <v>0.556173873</v>
      </c>
      <c r="I29" s="149">
        <v>0.085008346</v>
      </c>
      <c r="J29" s="149">
        <v>0.003368894</v>
      </c>
      <c r="K29" s="149">
        <v>0.103243175</v>
      </c>
      <c r="L29" s="149">
        <v>0.00587102</v>
      </c>
      <c r="M29" s="151">
        <v>0.030550317</v>
      </c>
      <c r="N29" s="152"/>
      <c r="O29" s="124"/>
      <c r="P29" s="41"/>
      <c r="Q29" s="41"/>
      <c r="R29" s="41"/>
      <c r="S29" s="41"/>
      <c r="T29" s="41"/>
      <c r="U29" s="41"/>
      <c r="V29" s="41"/>
      <c r="W29" s="41"/>
      <c r="X29" s="41"/>
      <c r="Y29" s="41"/>
      <c r="Z29" s="41"/>
    </row>
    <row r="30" ht="15.75" customHeight="1">
      <c r="A30" s="41"/>
      <c r="B30" s="59" t="s">
        <v>159</v>
      </c>
      <c r="C30" s="60" t="s">
        <v>160</v>
      </c>
      <c r="D30" s="144" t="s">
        <v>40</v>
      </c>
      <c r="E30" s="66">
        <f t="shared" si="6"/>
        <v>0.820508384</v>
      </c>
      <c r="F30" s="145">
        <f t="shared" si="7"/>
        <v>0.68763845</v>
      </c>
      <c r="G30" s="151">
        <f t="shared" si="8"/>
        <v>0.132869934</v>
      </c>
      <c r="H30" s="137">
        <v>0.600772317</v>
      </c>
      <c r="I30" s="149">
        <v>0.083798957</v>
      </c>
      <c r="J30" s="149">
        <v>0.003067176</v>
      </c>
      <c r="K30" s="149">
        <v>0.095931846</v>
      </c>
      <c r="L30" s="149">
        <v>0.005724042</v>
      </c>
      <c r="M30" s="151">
        <v>0.031214046</v>
      </c>
      <c r="N30" s="152"/>
      <c r="O30" s="124"/>
      <c r="P30" s="41"/>
      <c r="Q30" s="41"/>
      <c r="R30" s="41"/>
      <c r="S30" s="41"/>
      <c r="T30" s="41"/>
      <c r="U30" s="41"/>
      <c r="V30" s="41"/>
      <c r="W30" s="41"/>
      <c r="X30" s="41"/>
      <c r="Y30" s="41"/>
      <c r="Z30" s="41"/>
    </row>
    <row r="31" ht="15.75" customHeight="1">
      <c r="A31" s="41"/>
      <c r="B31" s="59" t="s">
        <v>164</v>
      </c>
      <c r="C31" s="60" t="s">
        <v>165</v>
      </c>
      <c r="D31" s="144" t="s">
        <v>40</v>
      </c>
      <c r="E31" s="66">
        <f t="shared" si="6"/>
        <v>0.663833244</v>
      </c>
      <c r="F31" s="145">
        <f t="shared" si="7"/>
        <v>0.55099081</v>
      </c>
      <c r="G31" s="151">
        <f t="shared" si="8"/>
        <v>0.112842434</v>
      </c>
      <c r="H31" s="137">
        <v>0.477722804</v>
      </c>
      <c r="I31" s="149">
        <v>0.070617625</v>
      </c>
      <c r="J31" s="149">
        <v>0.002650381</v>
      </c>
      <c r="K31" s="149">
        <v>0.082060612</v>
      </c>
      <c r="L31" s="149">
        <v>0.00486891</v>
      </c>
      <c r="M31" s="151">
        <v>0.025912912</v>
      </c>
      <c r="N31" s="152"/>
      <c r="O31" s="124"/>
      <c r="P31" s="41"/>
      <c r="Q31" s="41"/>
      <c r="R31" s="41"/>
      <c r="S31" s="41"/>
      <c r="T31" s="41"/>
      <c r="U31" s="41"/>
      <c r="V31" s="41"/>
      <c r="W31" s="41"/>
      <c r="X31" s="41"/>
      <c r="Y31" s="41"/>
      <c r="Z31" s="41"/>
    </row>
    <row r="32" ht="15.75" customHeight="1">
      <c r="A32" s="41"/>
      <c r="B32" s="59" t="s">
        <v>166</v>
      </c>
      <c r="C32" s="60" t="s">
        <v>169</v>
      </c>
      <c r="D32" s="144" t="s">
        <v>40</v>
      </c>
      <c r="E32" s="66">
        <f t="shared" si="6"/>
        <v>0.590663166</v>
      </c>
      <c r="F32" s="145">
        <f t="shared" si="7"/>
        <v>0.490015922</v>
      </c>
      <c r="G32" s="151">
        <f t="shared" si="8"/>
        <v>0.100647244</v>
      </c>
      <c r="H32" s="137">
        <v>0.424802052</v>
      </c>
      <c r="I32" s="149">
        <v>0.062849625</v>
      </c>
      <c r="J32" s="149">
        <v>0.002364245</v>
      </c>
      <c r="K32" s="149">
        <v>0.073190124</v>
      </c>
      <c r="L32" s="149">
        <v>0.004333357</v>
      </c>
      <c r="M32" s="151">
        <v>0.023123763</v>
      </c>
      <c r="N32" s="152"/>
      <c r="O32" s="124"/>
      <c r="P32" s="41"/>
      <c r="Q32" s="41"/>
      <c r="R32" s="41"/>
      <c r="S32" s="41"/>
      <c r="T32" s="41"/>
      <c r="U32" s="41"/>
      <c r="V32" s="41"/>
      <c r="W32" s="41"/>
      <c r="X32" s="41"/>
      <c r="Y32" s="41"/>
      <c r="Z32" s="41"/>
    </row>
    <row r="33" ht="15.75" customHeight="1">
      <c r="A33" s="41"/>
      <c r="B33" s="59" t="s">
        <v>170</v>
      </c>
      <c r="C33" s="60" t="s">
        <v>171</v>
      </c>
      <c r="D33" s="144" t="s">
        <v>40</v>
      </c>
      <c r="E33" s="156">
        <f t="shared" si="6"/>
        <v>0.5422877573</v>
      </c>
      <c r="F33" s="145">
        <f t="shared" si="7"/>
        <v>0.5305342883</v>
      </c>
      <c r="G33" s="151">
        <f t="shared" si="8"/>
        <v>0.011753469</v>
      </c>
      <c r="H33" s="137">
        <v>0.474238094</v>
      </c>
      <c r="I33" s="149">
        <v>0.056295556</v>
      </c>
      <c r="J33" s="149">
        <v>6.38306E-7</v>
      </c>
      <c r="K33" s="149">
        <v>0.002405472</v>
      </c>
      <c r="L33" s="149">
        <v>8.62164E-4</v>
      </c>
      <c r="M33" s="151">
        <v>0.008485833</v>
      </c>
      <c r="N33" s="152"/>
      <c r="O33" s="124" t="s">
        <v>176</v>
      </c>
      <c r="P33" s="41"/>
      <c r="Q33" s="41"/>
      <c r="R33" s="41"/>
      <c r="S33" s="41"/>
      <c r="T33" s="41"/>
      <c r="U33" s="41"/>
      <c r="V33" s="41"/>
      <c r="W33" s="41"/>
      <c r="X33" s="41"/>
      <c r="Y33" s="41"/>
      <c r="Z33" s="41"/>
    </row>
    <row r="34" ht="15.75" customHeight="1">
      <c r="A34" s="41"/>
      <c r="B34" s="157" t="s">
        <v>177</v>
      </c>
      <c r="C34" s="158" t="s">
        <v>180</v>
      </c>
      <c r="D34" s="159" t="s">
        <v>40</v>
      </c>
      <c r="E34" s="160">
        <v>0.9573837762787527</v>
      </c>
      <c r="F34" s="161">
        <f t="shared" si="7"/>
        <v>0.1364126688</v>
      </c>
      <c r="G34" s="162">
        <f t="shared" si="8"/>
        <v>0.8198513679</v>
      </c>
      <c r="H34" s="163">
        <v>0.11774882345098922</v>
      </c>
      <c r="I34" s="164">
        <v>0.01860850531990301</v>
      </c>
      <c r="J34" s="164">
        <v>5.534001904709814E-5</v>
      </c>
      <c r="K34" s="164">
        <v>7.017585069478771E-4</v>
      </c>
      <c r="L34" s="164">
        <v>0.17244940473250936</v>
      </c>
      <c r="M34" s="162">
        <v>0.6467002047097282</v>
      </c>
      <c r="N34" s="165"/>
      <c r="O34" s="166" t="s">
        <v>196</v>
      </c>
      <c r="P34" s="41"/>
      <c r="Q34" s="41"/>
      <c r="R34" s="41"/>
      <c r="S34" s="41"/>
      <c r="T34" s="41"/>
      <c r="U34" s="41"/>
      <c r="V34" s="41"/>
      <c r="W34" s="41"/>
      <c r="X34" s="41"/>
      <c r="Y34" s="41"/>
      <c r="Z34" s="41"/>
    </row>
    <row r="35" ht="15.75" customHeight="1">
      <c r="A35" s="41"/>
      <c r="B35" s="59" t="s">
        <v>199</v>
      </c>
      <c r="C35" s="60" t="s">
        <v>200</v>
      </c>
      <c r="D35" s="144" t="s">
        <v>45</v>
      </c>
      <c r="E35" s="200"/>
      <c r="F35" s="145"/>
      <c r="G35" s="151"/>
      <c r="H35" s="137"/>
      <c r="I35" s="149"/>
      <c r="J35" s="149"/>
      <c r="K35" s="149"/>
      <c r="L35" s="149"/>
      <c r="M35" s="151"/>
      <c r="N35" s="201">
        <v>0.526</v>
      </c>
      <c r="O35" s="203" t="s">
        <v>255</v>
      </c>
      <c r="P35" s="41"/>
      <c r="Q35" s="41"/>
      <c r="R35" s="41"/>
      <c r="S35" s="41"/>
      <c r="T35" s="41"/>
      <c r="U35" s="41"/>
      <c r="V35" s="41"/>
      <c r="W35" s="41"/>
      <c r="X35" s="41"/>
      <c r="Y35" s="41"/>
      <c r="Z35" s="41"/>
    </row>
    <row r="36" ht="15.75" customHeight="1">
      <c r="A36" s="41"/>
      <c r="B36" s="59" t="s">
        <v>260</v>
      </c>
      <c r="C36" s="60" t="s">
        <v>200</v>
      </c>
      <c r="D36" s="144" t="s">
        <v>45</v>
      </c>
      <c r="E36" s="200"/>
      <c r="F36" s="145"/>
      <c r="G36" s="151"/>
      <c r="H36" s="137"/>
      <c r="I36" s="149"/>
      <c r="J36" s="149"/>
      <c r="K36" s="149"/>
      <c r="L36" s="149"/>
      <c r="M36" s="151"/>
      <c r="N36" s="201">
        <v>0.355</v>
      </c>
      <c r="O36" s="152"/>
      <c r="P36" s="41"/>
      <c r="Q36" s="41"/>
      <c r="R36" s="41"/>
      <c r="S36" s="41"/>
      <c r="T36" s="41"/>
      <c r="U36" s="41"/>
      <c r="V36" s="41"/>
      <c r="W36" s="41"/>
      <c r="X36" s="41"/>
      <c r="Y36" s="41"/>
      <c r="Z36" s="41"/>
    </row>
    <row r="37" ht="15.75" customHeight="1">
      <c r="A37" s="41"/>
      <c r="B37" s="59" t="s">
        <v>261</v>
      </c>
      <c r="C37" s="60" t="s">
        <v>200</v>
      </c>
      <c r="D37" s="144" t="s">
        <v>45</v>
      </c>
      <c r="E37" s="200"/>
      <c r="F37" s="145"/>
      <c r="G37" s="151"/>
      <c r="H37" s="137"/>
      <c r="I37" s="149"/>
      <c r="J37" s="149"/>
      <c r="K37" s="149"/>
      <c r="L37" s="149"/>
      <c r="M37" s="151"/>
      <c r="N37" s="201">
        <v>0.0</v>
      </c>
      <c r="O37" s="205" t="s">
        <v>264</v>
      </c>
      <c r="P37" s="41"/>
      <c r="Q37" s="41"/>
      <c r="R37" s="41"/>
      <c r="S37" s="41"/>
      <c r="T37" s="41"/>
      <c r="U37" s="41"/>
      <c r="V37" s="41"/>
      <c r="W37" s="41"/>
      <c r="X37" s="41"/>
      <c r="Y37" s="41"/>
      <c r="Z37" s="41"/>
    </row>
    <row r="38" ht="15.75" customHeight="1">
      <c r="A38" s="41"/>
      <c r="B38" s="77" t="s">
        <v>267</v>
      </c>
      <c r="C38" s="78" t="s">
        <v>200</v>
      </c>
      <c r="D38" s="206" t="s">
        <v>45</v>
      </c>
      <c r="E38" s="207"/>
      <c r="F38" s="209"/>
      <c r="G38" s="210"/>
      <c r="H38" s="175"/>
      <c r="I38" s="211"/>
      <c r="J38" s="211"/>
      <c r="K38" s="211"/>
      <c r="L38" s="211"/>
      <c r="M38" s="210"/>
      <c r="N38" s="212">
        <v>0.189</v>
      </c>
      <c r="O38" s="213"/>
      <c r="P38" s="41"/>
      <c r="Q38" s="41"/>
      <c r="R38" s="41"/>
      <c r="S38" s="41"/>
      <c r="T38" s="41"/>
      <c r="U38" s="41"/>
      <c r="V38" s="41"/>
      <c r="W38" s="41"/>
      <c r="X38" s="41"/>
      <c r="Y38" s="41"/>
      <c r="Z38" s="41"/>
    </row>
    <row r="39" ht="12.75" customHeight="1">
      <c r="D39" s="12"/>
      <c r="E39" s="12"/>
      <c r="F39" s="12"/>
      <c r="G39" s="12"/>
    </row>
    <row r="40" ht="15.75" customHeight="1">
      <c r="A40" s="41"/>
      <c r="B40" s="47" t="s">
        <v>280</v>
      </c>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5.75" customHeight="1">
      <c r="A41" s="41"/>
      <c r="B41" s="214" t="s">
        <v>281</v>
      </c>
      <c r="P41" s="41"/>
      <c r="Q41" s="41"/>
      <c r="R41" s="41"/>
      <c r="S41" s="41"/>
      <c r="T41" s="41"/>
      <c r="U41" s="41"/>
      <c r="V41" s="41"/>
      <c r="W41" s="41"/>
      <c r="X41" s="41"/>
      <c r="Y41" s="41"/>
      <c r="Z41" s="41"/>
    </row>
    <row r="42" ht="47.25" customHeight="1">
      <c r="A42" s="41"/>
      <c r="B42" s="215" t="s">
        <v>284</v>
      </c>
      <c r="H42" s="106"/>
      <c r="I42" s="106"/>
      <c r="J42" s="106"/>
      <c r="K42" s="106"/>
      <c r="L42" s="106"/>
      <c r="M42" s="106"/>
      <c r="N42" s="106"/>
      <c r="O42" s="106"/>
      <c r="P42" s="41"/>
      <c r="Q42" s="41"/>
      <c r="R42" s="41"/>
      <c r="S42" s="41"/>
      <c r="T42" s="41"/>
      <c r="U42" s="41"/>
      <c r="V42" s="41"/>
      <c r="W42" s="41"/>
      <c r="X42" s="41"/>
      <c r="Y42" s="41"/>
      <c r="Z42" s="41"/>
    </row>
    <row r="43" ht="15.75" customHeight="1">
      <c r="A43" s="41"/>
      <c r="B43" s="41"/>
      <c r="C43" s="41"/>
      <c r="D43" s="42"/>
      <c r="E43" s="42"/>
      <c r="F43" s="42"/>
      <c r="G43" s="42"/>
      <c r="H43" s="41"/>
      <c r="I43" s="41"/>
      <c r="J43" s="41"/>
      <c r="K43" s="41"/>
      <c r="L43" s="41"/>
      <c r="M43" s="41"/>
      <c r="N43" s="41"/>
      <c r="O43" s="41"/>
      <c r="P43" s="41"/>
      <c r="Q43" s="41"/>
      <c r="R43" s="41"/>
      <c r="S43" s="41"/>
      <c r="T43" s="41"/>
      <c r="U43" s="41"/>
      <c r="V43" s="41"/>
      <c r="W43" s="41"/>
      <c r="X43" s="41"/>
      <c r="Y43" s="41"/>
      <c r="Z43" s="41"/>
    </row>
    <row r="44" ht="15.75" customHeight="1">
      <c r="A44" s="41"/>
      <c r="B44" s="47" t="s">
        <v>288</v>
      </c>
      <c r="C44" s="41"/>
      <c r="D44" s="42"/>
      <c r="E44" s="43"/>
      <c r="F44" s="44"/>
      <c r="G44" s="44"/>
      <c r="H44" s="45"/>
      <c r="I44" s="45"/>
      <c r="J44" s="45"/>
      <c r="K44" s="45"/>
      <c r="L44" s="41"/>
      <c r="M44" s="41"/>
      <c r="N44" s="41"/>
      <c r="O44" s="41"/>
      <c r="P44" s="41"/>
      <c r="Q44" s="41"/>
      <c r="R44" s="41"/>
      <c r="S44" s="41"/>
      <c r="T44" s="41"/>
      <c r="U44" s="41"/>
      <c r="V44" s="41"/>
      <c r="W44" s="41"/>
      <c r="X44" s="41"/>
      <c r="Y44" s="41"/>
      <c r="Z44" s="41"/>
    </row>
    <row r="45" ht="15.75" customHeight="1">
      <c r="A45" s="41"/>
      <c r="B45" s="257" t="s">
        <v>183</v>
      </c>
      <c r="C45" s="55" t="s">
        <v>372</v>
      </c>
      <c r="D45" s="258" t="s">
        <v>38</v>
      </c>
      <c r="E45" s="51">
        <f t="shared" ref="E45:E47" si="9">F45+G45</f>
        <v>78.63420957</v>
      </c>
      <c r="F45" s="259">
        <f t="shared" ref="F45:F47" si="10">SUM(H45:J45)</f>
        <v>77.67499016</v>
      </c>
      <c r="G45" s="260">
        <f t="shared" ref="G45:G47" si="11">SUM(K45:M45)</f>
        <v>0.959219412</v>
      </c>
      <c r="H45" s="54">
        <v>73.67221377</v>
      </c>
      <c r="I45" s="55">
        <v>4.00267978</v>
      </c>
      <c r="J45" s="55">
        <v>9.66091E-5</v>
      </c>
      <c r="K45" s="55">
        <v>0.319863915</v>
      </c>
      <c r="L45" s="55">
        <v>0.140680091</v>
      </c>
      <c r="M45" s="263">
        <v>0.498675406</v>
      </c>
      <c r="N45" s="114">
        <v>2.133309</v>
      </c>
      <c r="O45" s="115"/>
      <c r="P45" s="41"/>
      <c r="Q45" s="41"/>
      <c r="R45" s="41"/>
      <c r="S45" s="41"/>
      <c r="T45" s="41"/>
      <c r="U45" s="41"/>
      <c r="V45" s="41"/>
      <c r="W45" s="41"/>
      <c r="X45" s="41"/>
      <c r="Y45" s="41"/>
      <c r="Z45" s="41"/>
    </row>
    <row r="46" ht="15.75" customHeight="1">
      <c r="A46" s="41"/>
      <c r="B46" s="216" t="s">
        <v>376</v>
      </c>
      <c r="C46" s="45" t="s">
        <v>377</v>
      </c>
      <c r="D46" s="265" t="s">
        <v>38</v>
      </c>
      <c r="E46" s="66">
        <f t="shared" si="9"/>
        <v>0.006467074584</v>
      </c>
      <c r="F46" s="267">
        <f t="shared" si="10"/>
        <v>0.005757993184</v>
      </c>
      <c r="G46" s="268">
        <f t="shared" si="11"/>
        <v>0.0007090814</v>
      </c>
      <c r="H46" s="269">
        <v>0.002411313</v>
      </c>
      <c r="I46" s="270">
        <v>0.003346616</v>
      </c>
      <c r="J46" s="270">
        <v>6.41837E-8</v>
      </c>
      <c r="K46" s="270">
        <v>6.16414E-5</v>
      </c>
      <c r="L46" s="270">
        <v>3.6026E-5</v>
      </c>
      <c r="M46" s="271">
        <v>6.11414E-4</v>
      </c>
      <c r="N46" s="272">
        <v>1.9581477E-4</v>
      </c>
      <c r="O46" s="124"/>
      <c r="P46" s="41"/>
      <c r="Q46" s="41"/>
      <c r="R46" s="41"/>
      <c r="S46" s="41"/>
      <c r="T46" s="41"/>
      <c r="U46" s="41"/>
      <c r="V46" s="41"/>
      <c r="W46" s="41"/>
      <c r="X46" s="41"/>
      <c r="Y46" s="41"/>
      <c r="Z46" s="41"/>
    </row>
    <row r="47" ht="15.75" customHeight="1">
      <c r="A47" s="41"/>
      <c r="B47" s="273" t="s">
        <v>385</v>
      </c>
      <c r="C47" s="274" t="s">
        <v>163</v>
      </c>
      <c r="D47" s="206" t="s">
        <v>38</v>
      </c>
      <c r="E47" s="80">
        <f t="shared" si="9"/>
        <v>8.741138667</v>
      </c>
      <c r="F47" s="275">
        <f t="shared" si="10"/>
        <v>7.991728793</v>
      </c>
      <c r="G47" s="276">
        <f t="shared" si="11"/>
        <v>0.749409874</v>
      </c>
      <c r="H47" s="277">
        <v>5.029014432</v>
      </c>
      <c r="I47" s="278">
        <v>2.962629187</v>
      </c>
      <c r="J47" s="278">
        <v>8.51737E-5</v>
      </c>
      <c r="K47" s="278">
        <v>0.134152353</v>
      </c>
      <c r="L47" s="278">
        <v>0.158338477</v>
      </c>
      <c r="M47" s="279">
        <v>0.456919044</v>
      </c>
      <c r="N47" s="175">
        <v>0.40980827</v>
      </c>
      <c r="O47" s="176"/>
      <c r="P47" s="41"/>
      <c r="Q47" s="41"/>
      <c r="R47" s="41"/>
      <c r="S47" s="41"/>
      <c r="T47" s="41"/>
      <c r="U47" s="41"/>
      <c r="V47" s="41"/>
      <c r="W47" s="41"/>
      <c r="X47" s="41"/>
      <c r="Y47" s="41"/>
      <c r="Z47" s="41"/>
    </row>
    <row r="48" ht="12.75" customHeight="1">
      <c r="D48" s="12"/>
      <c r="E48" s="12"/>
      <c r="F48" s="12"/>
      <c r="G48" s="12"/>
    </row>
    <row r="49" ht="12.75" customHeight="1">
      <c r="D49" s="12"/>
      <c r="E49" s="12"/>
      <c r="F49" s="12"/>
      <c r="G49" s="12"/>
    </row>
    <row r="50" ht="12.75" customHeight="1">
      <c r="D50" s="12"/>
      <c r="E50" s="12"/>
      <c r="F50" s="12"/>
      <c r="G50" s="12"/>
    </row>
    <row r="51" ht="12.75" customHeight="1">
      <c r="D51" s="12"/>
      <c r="E51" s="12"/>
      <c r="F51" s="12"/>
      <c r="G51" s="12"/>
    </row>
    <row r="52" ht="12.75" customHeight="1">
      <c r="D52" s="12"/>
      <c r="E52" s="12"/>
      <c r="F52" s="12"/>
      <c r="G52" s="12"/>
    </row>
    <row r="53" ht="12.75" customHeight="1">
      <c r="D53" s="12"/>
      <c r="E53" s="12"/>
      <c r="F53" s="12"/>
      <c r="G53" s="12"/>
    </row>
    <row r="54" ht="12.75" customHeight="1">
      <c r="D54" s="12"/>
      <c r="E54" s="12"/>
      <c r="F54" s="12"/>
      <c r="G54" s="12"/>
    </row>
    <row r="55" ht="12.75" customHeight="1">
      <c r="D55" s="12"/>
      <c r="E55" s="12"/>
      <c r="F55" s="12"/>
      <c r="G55" s="12"/>
    </row>
    <row r="56" ht="12.75" customHeight="1">
      <c r="D56" s="12"/>
      <c r="E56" s="12"/>
      <c r="F56" s="12"/>
      <c r="G56" s="12"/>
    </row>
    <row r="57" ht="12.75" customHeight="1">
      <c r="D57" s="12"/>
      <c r="E57" s="12"/>
      <c r="F57" s="12"/>
      <c r="G57" s="12"/>
    </row>
    <row r="58" ht="12.75" customHeight="1">
      <c r="D58" s="12"/>
      <c r="E58" s="12"/>
      <c r="F58" s="12"/>
      <c r="G58" s="12"/>
    </row>
    <row r="59" ht="12.75" customHeight="1">
      <c r="D59" s="12"/>
      <c r="E59" s="12"/>
      <c r="F59" s="12"/>
      <c r="G59" s="12"/>
    </row>
    <row r="60" ht="12.75" customHeight="1">
      <c r="D60" s="12"/>
      <c r="E60" s="12"/>
      <c r="F60" s="12"/>
      <c r="G60" s="12"/>
    </row>
    <row r="61" ht="12.75" customHeight="1">
      <c r="D61" s="12"/>
      <c r="E61" s="12"/>
      <c r="F61" s="12"/>
      <c r="G61" s="12"/>
    </row>
    <row r="62" ht="12.75" customHeight="1">
      <c r="D62" s="12"/>
      <c r="E62" s="12"/>
      <c r="F62" s="12"/>
      <c r="G62" s="12"/>
    </row>
    <row r="63" ht="12.75" customHeight="1">
      <c r="D63" s="12"/>
      <c r="E63" s="12"/>
      <c r="F63" s="12"/>
      <c r="G63" s="12"/>
    </row>
    <row r="64" ht="12.75" customHeight="1">
      <c r="D64" s="12"/>
      <c r="E64" s="12"/>
      <c r="F64" s="12"/>
      <c r="G64" s="12"/>
    </row>
    <row r="65" ht="12.75" customHeight="1">
      <c r="D65" s="12"/>
      <c r="E65" s="12"/>
      <c r="F65" s="12"/>
      <c r="G65" s="12"/>
    </row>
    <row r="66" ht="12.75" customHeight="1">
      <c r="D66" s="12"/>
      <c r="E66" s="12"/>
      <c r="F66" s="12"/>
      <c r="G66" s="12"/>
    </row>
    <row r="67" ht="12.75" customHeight="1">
      <c r="D67" s="12"/>
      <c r="E67" s="12"/>
      <c r="F67" s="12"/>
      <c r="G67" s="12"/>
    </row>
    <row r="68" ht="12.75" customHeight="1">
      <c r="D68" s="12"/>
      <c r="E68" s="12"/>
      <c r="F68" s="12"/>
      <c r="G68" s="12"/>
    </row>
    <row r="69" ht="12.75" customHeight="1">
      <c r="D69" s="12"/>
      <c r="E69" s="12"/>
      <c r="F69" s="12"/>
      <c r="G69" s="12"/>
    </row>
    <row r="70" ht="12.75" customHeight="1">
      <c r="D70" s="12"/>
      <c r="E70" s="12"/>
      <c r="F70" s="12"/>
      <c r="G70" s="12"/>
    </row>
    <row r="71" ht="12.75" customHeight="1">
      <c r="D71" s="12"/>
      <c r="E71" s="12"/>
      <c r="F71" s="12"/>
      <c r="G71" s="12"/>
    </row>
    <row r="72" ht="12.75" customHeight="1">
      <c r="D72" s="12"/>
      <c r="E72" s="12"/>
      <c r="F72" s="12"/>
      <c r="G72" s="12"/>
    </row>
    <row r="73" ht="12.75" customHeight="1">
      <c r="D73" s="12"/>
      <c r="E73" s="12"/>
      <c r="F73" s="12"/>
      <c r="G73" s="12"/>
    </row>
    <row r="74" ht="12.75" customHeight="1">
      <c r="D74" s="12"/>
      <c r="E74" s="12"/>
      <c r="F74" s="12"/>
      <c r="G74" s="12"/>
    </row>
    <row r="75" ht="12.75" customHeight="1">
      <c r="D75" s="12"/>
      <c r="E75" s="12"/>
      <c r="F75" s="12"/>
      <c r="G75" s="12"/>
    </row>
    <row r="76" ht="12.75" customHeight="1">
      <c r="D76" s="12"/>
      <c r="E76" s="12"/>
      <c r="F76" s="12"/>
      <c r="G76" s="12"/>
    </row>
    <row r="77" ht="12.75" customHeight="1">
      <c r="D77" s="12"/>
      <c r="E77" s="12"/>
      <c r="F77" s="12"/>
      <c r="G77" s="12"/>
    </row>
    <row r="78" ht="12.75" customHeight="1">
      <c r="D78" s="12"/>
      <c r="E78" s="12"/>
      <c r="F78" s="12"/>
      <c r="G78" s="12"/>
    </row>
    <row r="79" ht="12.75" customHeight="1">
      <c r="D79" s="12"/>
      <c r="E79" s="12"/>
      <c r="F79" s="12"/>
      <c r="G79" s="12"/>
    </row>
    <row r="80" ht="12.75" customHeight="1">
      <c r="D80" s="12"/>
      <c r="E80" s="12"/>
      <c r="F80" s="12"/>
      <c r="G80" s="12"/>
    </row>
    <row r="81" ht="12.75" customHeight="1">
      <c r="D81" s="12"/>
      <c r="E81" s="12"/>
      <c r="F81" s="12"/>
      <c r="G81" s="12"/>
    </row>
    <row r="82" ht="12.75" customHeight="1">
      <c r="D82" s="12"/>
      <c r="E82" s="12"/>
      <c r="F82" s="12"/>
      <c r="G82" s="12"/>
    </row>
    <row r="83" ht="12.75" customHeight="1">
      <c r="D83" s="12"/>
      <c r="E83" s="12"/>
      <c r="F83" s="12"/>
      <c r="G83" s="12"/>
    </row>
    <row r="84" ht="12.75" customHeight="1">
      <c r="D84" s="12"/>
      <c r="E84" s="12"/>
      <c r="F84" s="12"/>
      <c r="G84" s="12"/>
    </row>
    <row r="85" ht="12.75" customHeight="1">
      <c r="D85" s="12"/>
      <c r="E85" s="12"/>
      <c r="F85" s="12"/>
      <c r="G85" s="12"/>
    </row>
    <row r="86" ht="12.75" customHeight="1">
      <c r="D86" s="12"/>
      <c r="E86" s="12"/>
      <c r="F86" s="12"/>
      <c r="G86" s="12"/>
    </row>
    <row r="87" ht="12.75" customHeight="1">
      <c r="D87" s="12"/>
      <c r="E87" s="12"/>
      <c r="F87" s="12"/>
      <c r="G87" s="12"/>
    </row>
    <row r="88" ht="12.75" customHeight="1">
      <c r="D88" s="12"/>
      <c r="E88" s="12"/>
      <c r="F88" s="12"/>
      <c r="G88" s="12"/>
    </row>
    <row r="89" ht="12.75" customHeight="1">
      <c r="D89" s="12"/>
      <c r="E89" s="12"/>
      <c r="F89" s="12"/>
      <c r="G89" s="12"/>
    </row>
    <row r="90" ht="12.75" customHeight="1">
      <c r="D90" s="12"/>
      <c r="E90" s="12"/>
      <c r="F90" s="12"/>
      <c r="G90" s="12"/>
    </row>
    <row r="91" ht="12.75" customHeight="1">
      <c r="D91" s="12"/>
      <c r="E91" s="12"/>
      <c r="F91" s="12"/>
      <c r="G91" s="12"/>
    </row>
    <row r="92" ht="12.75" customHeight="1">
      <c r="D92" s="12"/>
      <c r="E92" s="12"/>
      <c r="F92" s="12"/>
      <c r="G92" s="12"/>
    </row>
    <row r="93" ht="12.75" customHeight="1">
      <c r="D93" s="12"/>
      <c r="E93" s="12"/>
      <c r="F93" s="12"/>
      <c r="G93" s="12"/>
    </row>
    <row r="94" ht="12.75" customHeight="1">
      <c r="D94" s="12"/>
      <c r="E94" s="12"/>
      <c r="F94" s="12"/>
      <c r="G94" s="12"/>
    </row>
    <row r="95" ht="12.75" customHeight="1">
      <c r="D95" s="12"/>
      <c r="E95" s="12"/>
      <c r="F95" s="12"/>
      <c r="G95" s="12"/>
    </row>
    <row r="96" ht="12.75" customHeight="1">
      <c r="D96" s="12"/>
      <c r="E96" s="12"/>
      <c r="F96" s="12"/>
      <c r="G96" s="12"/>
    </row>
    <row r="97" ht="12.75" customHeight="1">
      <c r="D97" s="12"/>
      <c r="E97" s="12"/>
      <c r="F97" s="12"/>
      <c r="G97" s="12"/>
    </row>
    <row r="98" ht="12.75" customHeight="1">
      <c r="D98" s="12"/>
      <c r="E98" s="12"/>
      <c r="F98" s="12"/>
      <c r="G98" s="12"/>
    </row>
    <row r="99" ht="12.75" customHeight="1">
      <c r="D99" s="12"/>
      <c r="E99" s="12"/>
      <c r="F99" s="12"/>
      <c r="G99" s="12"/>
    </row>
    <row r="100" ht="12.75" customHeight="1">
      <c r="D100" s="12"/>
      <c r="E100" s="12"/>
      <c r="F100" s="12"/>
      <c r="G100" s="12"/>
    </row>
    <row r="101" ht="12.75" customHeight="1">
      <c r="D101" s="12"/>
      <c r="E101" s="12"/>
      <c r="F101" s="12"/>
      <c r="G101" s="12"/>
    </row>
    <row r="102" ht="12.75" customHeight="1">
      <c r="D102" s="12"/>
      <c r="E102" s="12"/>
      <c r="F102" s="12"/>
      <c r="G102" s="12"/>
    </row>
    <row r="103" ht="12.75" customHeight="1">
      <c r="D103" s="12"/>
      <c r="E103" s="12"/>
      <c r="F103" s="12"/>
      <c r="G103" s="12"/>
    </row>
    <row r="104" ht="12.75" customHeight="1">
      <c r="D104" s="12"/>
      <c r="E104" s="12"/>
      <c r="F104" s="12"/>
      <c r="G104" s="12"/>
    </row>
    <row r="105" ht="12.75" customHeight="1">
      <c r="D105" s="12"/>
      <c r="E105" s="12"/>
      <c r="F105" s="12"/>
      <c r="G105" s="12"/>
    </row>
    <row r="106" ht="12.75" customHeight="1">
      <c r="D106" s="12"/>
      <c r="E106" s="12"/>
      <c r="F106" s="12"/>
      <c r="G106" s="12"/>
    </row>
    <row r="107" ht="12.75" customHeight="1">
      <c r="D107" s="12"/>
      <c r="E107" s="12"/>
      <c r="F107" s="12"/>
      <c r="G107" s="12"/>
    </row>
    <row r="108" ht="12.75" customHeight="1">
      <c r="D108" s="12"/>
      <c r="E108" s="12"/>
      <c r="F108" s="12"/>
      <c r="G108" s="12"/>
    </row>
    <row r="109" ht="12.75" customHeight="1">
      <c r="D109" s="12"/>
      <c r="E109" s="12"/>
      <c r="F109" s="12"/>
      <c r="G109" s="12"/>
    </row>
    <row r="110" ht="12.75" customHeight="1">
      <c r="D110" s="12"/>
      <c r="E110" s="12"/>
      <c r="F110" s="12"/>
      <c r="G110" s="12"/>
    </row>
    <row r="111" ht="12.75" customHeight="1">
      <c r="D111" s="12"/>
      <c r="E111" s="12"/>
      <c r="F111" s="12"/>
      <c r="G111" s="12"/>
    </row>
    <row r="112" ht="12.75" customHeight="1">
      <c r="D112" s="12"/>
      <c r="E112" s="12"/>
      <c r="F112" s="12"/>
      <c r="G112" s="12"/>
    </row>
    <row r="113" ht="12.75" customHeight="1">
      <c r="D113" s="12"/>
      <c r="E113" s="12"/>
      <c r="F113" s="12"/>
      <c r="G113" s="12"/>
    </row>
    <row r="114" ht="12.75" customHeight="1">
      <c r="D114" s="12"/>
      <c r="E114" s="12"/>
      <c r="F114" s="12"/>
      <c r="G114" s="12"/>
    </row>
    <row r="115" ht="12.75" customHeight="1">
      <c r="D115" s="12"/>
      <c r="E115" s="12"/>
      <c r="F115" s="12"/>
      <c r="G115" s="12"/>
    </row>
    <row r="116" ht="12.75" customHeight="1">
      <c r="D116" s="12"/>
      <c r="E116" s="12"/>
      <c r="F116" s="12"/>
      <c r="G116" s="12"/>
    </row>
    <row r="117" ht="12.75" customHeight="1">
      <c r="D117" s="12"/>
      <c r="E117" s="12"/>
      <c r="F117" s="12"/>
      <c r="G117" s="12"/>
    </row>
    <row r="118" ht="12.75" customHeight="1">
      <c r="D118" s="12"/>
      <c r="E118" s="12"/>
      <c r="F118" s="12"/>
      <c r="G118" s="12"/>
    </row>
    <row r="119" ht="12.75" customHeight="1">
      <c r="D119" s="12"/>
      <c r="E119" s="12"/>
      <c r="F119" s="12"/>
      <c r="G119" s="12"/>
    </row>
    <row r="120" ht="12.75" customHeight="1">
      <c r="D120" s="12"/>
      <c r="E120" s="12"/>
      <c r="F120" s="12"/>
      <c r="G120" s="12"/>
    </row>
    <row r="121" ht="12.75" customHeight="1">
      <c r="D121" s="12"/>
      <c r="E121" s="12"/>
      <c r="F121" s="12"/>
      <c r="G121" s="12"/>
    </row>
    <row r="122" ht="12.75" customHeight="1">
      <c r="D122" s="12"/>
      <c r="E122" s="12"/>
      <c r="F122" s="12"/>
      <c r="G122" s="12"/>
    </row>
    <row r="123" ht="12.75" customHeight="1">
      <c r="D123" s="12"/>
      <c r="E123" s="12"/>
      <c r="F123" s="12"/>
      <c r="G123" s="12"/>
    </row>
    <row r="124" ht="12.75" customHeight="1">
      <c r="D124" s="12"/>
      <c r="E124" s="12"/>
      <c r="F124" s="12"/>
      <c r="G124" s="12"/>
    </row>
    <row r="125" ht="12.75" customHeight="1">
      <c r="D125" s="12"/>
      <c r="E125" s="12"/>
      <c r="F125" s="12"/>
      <c r="G125" s="12"/>
    </row>
    <row r="126" ht="12.75" customHeight="1">
      <c r="D126" s="12"/>
      <c r="E126" s="12"/>
      <c r="F126" s="12"/>
      <c r="G126" s="12"/>
    </row>
    <row r="127" ht="12.75" customHeight="1">
      <c r="D127" s="12"/>
      <c r="E127" s="12"/>
      <c r="F127" s="12"/>
      <c r="G127" s="12"/>
    </row>
    <row r="128" ht="12.75" customHeight="1">
      <c r="D128" s="12"/>
      <c r="E128" s="12"/>
      <c r="F128" s="12"/>
      <c r="G128" s="12"/>
    </row>
    <row r="129" ht="12.75" customHeight="1">
      <c r="D129" s="12"/>
      <c r="E129" s="12"/>
      <c r="F129" s="12"/>
      <c r="G129" s="12"/>
    </row>
    <row r="130" ht="12.75" customHeight="1">
      <c r="D130" s="12"/>
      <c r="E130" s="12"/>
      <c r="F130" s="12"/>
      <c r="G130" s="12"/>
    </row>
    <row r="131" ht="12.75" customHeight="1">
      <c r="D131" s="12"/>
      <c r="E131" s="12"/>
      <c r="F131" s="12"/>
      <c r="G131" s="12"/>
    </row>
    <row r="132" ht="12.75" customHeight="1">
      <c r="D132" s="12"/>
      <c r="E132" s="12"/>
      <c r="F132" s="12"/>
      <c r="G132" s="12"/>
    </row>
    <row r="133" ht="12.75" customHeight="1">
      <c r="D133" s="12"/>
      <c r="E133" s="12"/>
      <c r="F133" s="12"/>
      <c r="G133" s="12"/>
    </row>
    <row r="134" ht="12.75" customHeight="1">
      <c r="D134" s="12"/>
      <c r="E134" s="12"/>
      <c r="F134" s="12"/>
      <c r="G134" s="12"/>
    </row>
    <row r="135" ht="12.75" customHeight="1">
      <c r="D135" s="12"/>
      <c r="E135" s="12"/>
      <c r="F135" s="12"/>
      <c r="G135" s="12"/>
    </row>
    <row r="136" ht="12.75" customHeight="1">
      <c r="D136" s="12"/>
      <c r="E136" s="12"/>
      <c r="F136" s="12"/>
      <c r="G136" s="12"/>
    </row>
    <row r="137" ht="12.75" customHeight="1">
      <c r="D137" s="12"/>
      <c r="E137" s="12"/>
      <c r="F137" s="12"/>
      <c r="G137" s="12"/>
    </row>
    <row r="138" ht="12.75" customHeight="1">
      <c r="D138" s="12"/>
      <c r="E138" s="12"/>
      <c r="F138" s="12"/>
      <c r="G138" s="12"/>
    </row>
    <row r="139" ht="12.75" customHeight="1">
      <c r="D139" s="12"/>
      <c r="E139" s="12"/>
      <c r="F139" s="12"/>
      <c r="G139" s="12"/>
    </row>
    <row r="140" ht="12.75" customHeight="1">
      <c r="D140" s="12"/>
      <c r="E140" s="12"/>
      <c r="F140" s="12"/>
      <c r="G140" s="12"/>
    </row>
    <row r="141" ht="12.75" customHeight="1">
      <c r="D141" s="12"/>
      <c r="E141" s="12"/>
      <c r="F141" s="12"/>
      <c r="G141" s="12"/>
    </row>
    <row r="142" ht="12.75" customHeight="1">
      <c r="D142" s="12"/>
      <c r="E142" s="12"/>
      <c r="F142" s="12"/>
      <c r="G142" s="12"/>
    </row>
    <row r="143" ht="12.75" customHeight="1">
      <c r="D143" s="12"/>
      <c r="E143" s="12"/>
      <c r="F143" s="12"/>
      <c r="G143" s="12"/>
    </row>
    <row r="144" ht="12.75" customHeight="1">
      <c r="D144" s="12"/>
      <c r="E144" s="12"/>
      <c r="F144" s="12"/>
      <c r="G144" s="12"/>
    </row>
    <row r="145" ht="12.75" customHeight="1">
      <c r="D145" s="12"/>
      <c r="E145" s="12"/>
      <c r="F145" s="12"/>
      <c r="G145" s="12"/>
    </row>
    <row r="146" ht="12.75" customHeight="1">
      <c r="D146" s="12"/>
      <c r="E146" s="12"/>
      <c r="F146" s="12"/>
      <c r="G146" s="12"/>
    </row>
    <row r="147" ht="12.75" customHeight="1">
      <c r="D147" s="12"/>
      <c r="E147" s="12"/>
      <c r="F147" s="12"/>
      <c r="G147" s="12"/>
    </row>
    <row r="148" ht="12.75" customHeight="1">
      <c r="D148" s="12"/>
      <c r="E148" s="12"/>
      <c r="F148" s="12"/>
      <c r="G148" s="12"/>
    </row>
    <row r="149" ht="12.75" customHeight="1">
      <c r="D149" s="12"/>
      <c r="E149" s="12"/>
      <c r="F149" s="12"/>
      <c r="G149" s="12"/>
    </row>
    <row r="150" ht="12.75" customHeight="1">
      <c r="D150" s="12"/>
      <c r="E150" s="12"/>
      <c r="F150" s="12"/>
      <c r="G150" s="12"/>
    </row>
    <row r="151" ht="12.75" customHeight="1">
      <c r="D151" s="12"/>
      <c r="E151" s="12"/>
      <c r="F151" s="12"/>
      <c r="G151" s="12"/>
    </row>
    <row r="152" ht="12.75" customHeight="1">
      <c r="D152" s="12"/>
      <c r="E152" s="12"/>
      <c r="F152" s="12"/>
      <c r="G152" s="12"/>
    </row>
    <row r="153" ht="12.75" customHeight="1">
      <c r="D153" s="12"/>
      <c r="E153" s="12"/>
      <c r="F153" s="12"/>
      <c r="G153" s="12"/>
    </row>
    <row r="154" ht="12.75" customHeight="1">
      <c r="D154" s="12"/>
      <c r="E154" s="12"/>
      <c r="F154" s="12"/>
      <c r="G154" s="12"/>
    </row>
    <row r="155" ht="12.75" customHeight="1">
      <c r="D155" s="12"/>
      <c r="E155" s="12"/>
      <c r="F155" s="12"/>
      <c r="G155" s="12"/>
    </row>
    <row r="156" ht="12.75" customHeight="1">
      <c r="D156" s="12"/>
      <c r="E156" s="12"/>
      <c r="F156" s="12"/>
      <c r="G156" s="12"/>
    </row>
    <row r="157" ht="12.75" customHeight="1">
      <c r="D157" s="12"/>
      <c r="E157" s="12"/>
      <c r="F157" s="12"/>
      <c r="G157" s="12"/>
    </row>
    <row r="158" ht="12.75" customHeight="1">
      <c r="D158" s="12"/>
      <c r="E158" s="12"/>
      <c r="F158" s="12"/>
      <c r="G158" s="12"/>
    </row>
    <row r="159" ht="12.75" customHeight="1">
      <c r="D159" s="12"/>
      <c r="E159" s="12"/>
      <c r="F159" s="12"/>
      <c r="G159" s="12"/>
    </row>
    <row r="160" ht="12.75" customHeight="1">
      <c r="D160" s="12"/>
      <c r="E160" s="12"/>
      <c r="F160" s="12"/>
      <c r="G160" s="12"/>
    </row>
    <row r="161" ht="12.75" customHeight="1">
      <c r="D161" s="12"/>
      <c r="E161" s="12"/>
      <c r="F161" s="12"/>
      <c r="G161" s="12"/>
    </row>
    <row r="162" ht="12.75" customHeight="1">
      <c r="D162" s="12"/>
      <c r="E162" s="12"/>
      <c r="F162" s="12"/>
      <c r="G162" s="12"/>
    </row>
    <row r="163" ht="12.75" customHeight="1">
      <c r="D163" s="12"/>
      <c r="E163" s="12"/>
      <c r="F163" s="12"/>
      <c r="G163" s="12"/>
    </row>
    <row r="164" ht="12.75" customHeight="1">
      <c r="D164" s="12"/>
      <c r="E164" s="12"/>
      <c r="F164" s="12"/>
      <c r="G164" s="12"/>
    </row>
    <row r="165" ht="12.75" customHeight="1">
      <c r="D165" s="12"/>
      <c r="E165" s="12"/>
      <c r="F165" s="12"/>
      <c r="G165" s="12"/>
    </row>
    <row r="166" ht="12.75" customHeight="1">
      <c r="D166" s="12"/>
      <c r="E166" s="12"/>
      <c r="F166" s="12"/>
      <c r="G166" s="12"/>
    </row>
    <row r="167" ht="12.75" customHeight="1">
      <c r="D167" s="12"/>
      <c r="E167" s="12"/>
      <c r="F167" s="12"/>
      <c r="G167" s="12"/>
    </row>
    <row r="168" ht="12.75" customHeight="1">
      <c r="D168" s="12"/>
      <c r="E168" s="12"/>
      <c r="F168" s="12"/>
      <c r="G168" s="12"/>
    </row>
    <row r="169" ht="12.75" customHeight="1">
      <c r="D169" s="12"/>
      <c r="E169" s="12"/>
      <c r="F169" s="12"/>
      <c r="G169" s="12"/>
    </row>
    <row r="170" ht="12.75" customHeight="1">
      <c r="D170" s="12"/>
      <c r="E170" s="12"/>
      <c r="F170" s="12"/>
      <c r="G170" s="12"/>
    </row>
    <row r="171" ht="12.75" customHeight="1">
      <c r="D171" s="12"/>
      <c r="E171" s="12"/>
      <c r="F171" s="12"/>
      <c r="G171" s="12"/>
    </row>
    <row r="172" ht="12.75" customHeight="1">
      <c r="D172" s="12"/>
      <c r="E172" s="12"/>
      <c r="F172" s="12"/>
      <c r="G172" s="12"/>
    </row>
    <row r="173" ht="12.75" customHeight="1">
      <c r="D173" s="12"/>
      <c r="E173" s="12"/>
      <c r="F173" s="12"/>
      <c r="G173" s="12"/>
    </row>
    <row r="174" ht="12.75" customHeight="1">
      <c r="D174" s="12"/>
      <c r="E174" s="12"/>
      <c r="F174" s="12"/>
      <c r="G174" s="12"/>
    </row>
    <row r="175" ht="12.75" customHeight="1">
      <c r="D175" s="12"/>
      <c r="E175" s="12"/>
      <c r="F175" s="12"/>
      <c r="G175" s="12"/>
    </row>
    <row r="176" ht="12.75" customHeight="1">
      <c r="D176" s="12"/>
      <c r="E176" s="12"/>
      <c r="F176" s="12"/>
      <c r="G176" s="12"/>
    </row>
    <row r="177" ht="12.75" customHeight="1">
      <c r="D177" s="12"/>
      <c r="E177" s="12"/>
      <c r="F177" s="12"/>
      <c r="G177" s="12"/>
    </row>
    <row r="178" ht="12.75" customHeight="1">
      <c r="D178" s="12"/>
      <c r="E178" s="12"/>
      <c r="F178" s="12"/>
      <c r="G178" s="12"/>
    </row>
    <row r="179" ht="12.75" customHeight="1">
      <c r="D179" s="12"/>
      <c r="E179" s="12"/>
      <c r="F179" s="12"/>
      <c r="G179" s="12"/>
    </row>
    <row r="180" ht="12.75" customHeight="1">
      <c r="D180" s="12"/>
      <c r="E180" s="12"/>
      <c r="F180" s="12"/>
      <c r="G180" s="12"/>
    </row>
    <row r="181" ht="12.75" customHeight="1">
      <c r="D181" s="12"/>
      <c r="E181" s="12"/>
      <c r="F181" s="12"/>
      <c r="G181" s="12"/>
    </row>
    <row r="182" ht="12.75" customHeight="1">
      <c r="D182" s="12"/>
      <c r="E182" s="12"/>
      <c r="F182" s="12"/>
      <c r="G182" s="12"/>
    </row>
    <row r="183" ht="12.75" customHeight="1">
      <c r="D183" s="12"/>
      <c r="E183" s="12"/>
      <c r="F183" s="12"/>
      <c r="G183" s="12"/>
    </row>
    <row r="184" ht="12.75" customHeight="1">
      <c r="D184" s="12"/>
      <c r="E184" s="12"/>
      <c r="F184" s="12"/>
      <c r="G184" s="12"/>
    </row>
    <row r="185" ht="12.75" customHeight="1">
      <c r="D185" s="12"/>
      <c r="E185" s="12"/>
      <c r="F185" s="12"/>
      <c r="G185" s="12"/>
    </row>
    <row r="186" ht="12.75" customHeight="1">
      <c r="D186" s="12"/>
      <c r="E186" s="12"/>
      <c r="F186" s="12"/>
      <c r="G186" s="12"/>
    </row>
    <row r="187" ht="12.75" customHeight="1">
      <c r="D187" s="12"/>
      <c r="E187" s="12"/>
      <c r="F187" s="12"/>
      <c r="G187" s="12"/>
    </row>
    <row r="188" ht="12.75" customHeight="1">
      <c r="D188" s="12"/>
      <c r="E188" s="12"/>
      <c r="F188" s="12"/>
      <c r="G188" s="12"/>
    </row>
    <row r="189" ht="12.75" customHeight="1">
      <c r="D189" s="12"/>
      <c r="E189" s="12"/>
      <c r="F189" s="12"/>
      <c r="G189" s="12"/>
    </row>
    <row r="190" ht="12.75" customHeight="1">
      <c r="D190" s="12"/>
      <c r="E190" s="12"/>
      <c r="F190" s="12"/>
      <c r="G190" s="12"/>
    </row>
    <row r="191" ht="12.75" customHeight="1">
      <c r="D191" s="12"/>
      <c r="E191" s="12"/>
      <c r="F191" s="12"/>
      <c r="G191" s="12"/>
    </row>
    <row r="192" ht="12.75" customHeight="1">
      <c r="D192" s="12"/>
      <c r="E192" s="12"/>
      <c r="F192" s="12"/>
      <c r="G192" s="12"/>
    </row>
    <row r="193" ht="12.75" customHeight="1">
      <c r="D193" s="12"/>
      <c r="E193" s="12"/>
      <c r="F193" s="12"/>
      <c r="G193" s="12"/>
    </row>
    <row r="194" ht="12.75" customHeight="1">
      <c r="D194" s="12"/>
      <c r="E194" s="12"/>
      <c r="F194" s="12"/>
      <c r="G194" s="12"/>
    </row>
    <row r="195" ht="12.75" customHeight="1">
      <c r="D195" s="12"/>
      <c r="E195" s="12"/>
      <c r="F195" s="12"/>
      <c r="G195" s="12"/>
    </row>
    <row r="196" ht="12.75" customHeight="1">
      <c r="D196" s="12"/>
      <c r="E196" s="12"/>
      <c r="F196" s="12"/>
      <c r="G196" s="12"/>
    </row>
    <row r="197" ht="12.75" customHeight="1">
      <c r="D197" s="12"/>
      <c r="E197" s="12"/>
      <c r="F197" s="12"/>
      <c r="G197" s="12"/>
    </row>
    <row r="198" ht="12.75" customHeight="1">
      <c r="D198" s="12"/>
      <c r="E198" s="12"/>
      <c r="F198" s="12"/>
      <c r="G198" s="12"/>
    </row>
    <row r="199" ht="12.75" customHeight="1">
      <c r="D199" s="12"/>
      <c r="E199" s="12"/>
      <c r="F199" s="12"/>
      <c r="G199" s="12"/>
    </row>
    <row r="200" ht="12.75" customHeight="1">
      <c r="D200" s="12"/>
      <c r="E200" s="12"/>
      <c r="F200" s="12"/>
      <c r="G200" s="12"/>
    </row>
    <row r="201" ht="12.75" customHeight="1">
      <c r="D201" s="12"/>
      <c r="E201" s="12"/>
      <c r="F201" s="12"/>
      <c r="G201" s="12"/>
    </row>
    <row r="202" ht="12.75" customHeight="1">
      <c r="D202" s="12"/>
      <c r="E202" s="12"/>
      <c r="F202" s="12"/>
      <c r="G202" s="12"/>
    </row>
    <row r="203" ht="12.75" customHeight="1">
      <c r="D203" s="12"/>
      <c r="E203" s="12"/>
      <c r="F203" s="12"/>
      <c r="G203" s="12"/>
    </row>
    <row r="204" ht="12.75" customHeight="1">
      <c r="D204" s="12"/>
      <c r="E204" s="12"/>
      <c r="F204" s="12"/>
      <c r="G204" s="12"/>
    </row>
    <row r="205" ht="12.75" customHeight="1">
      <c r="D205" s="12"/>
      <c r="E205" s="12"/>
      <c r="F205" s="12"/>
      <c r="G205" s="12"/>
    </row>
    <row r="206" ht="12.75" customHeight="1">
      <c r="D206" s="12"/>
      <c r="E206" s="12"/>
      <c r="F206" s="12"/>
      <c r="G206" s="12"/>
    </row>
    <row r="207" ht="12.75" customHeight="1">
      <c r="D207" s="12"/>
      <c r="E207" s="12"/>
      <c r="F207" s="12"/>
      <c r="G207" s="12"/>
    </row>
    <row r="208" ht="12.75" customHeight="1">
      <c r="D208" s="12"/>
      <c r="E208" s="12"/>
      <c r="F208" s="12"/>
      <c r="G208" s="12"/>
    </row>
    <row r="209" ht="12.75" customHeight="1">
      <c r="D209" s="12"/>
      <c r="E209" s="12"/>
      <c r="F209" s="12"/>
      <c r="G209" s="12"/>
    </row>
    <row r="210" ht="12.75" customHeight="1">
      <c r="D210" s="12"/>
      <c r="E210" s="12"/>
      <c r="F210" s="12"/>
      <c r="G210" s="12"/>
    </row>
    <row r="211" ht="12.75" customHeight="1">
      <c r="D211" s="12"/>
      <c r="E211" s="12"/>
      <c r="F211" s="12"/>
      <c r="G211" s="12"/>
    </row>
    <row r="212" ht="12.75" customHeight="1">
      <c r="D212" s="12"/>
      <c r="E212" s="12"/>
      <c r="F212" s="12"/>
      <c r="G212" s="12"/>
    </row>
    <row r="213" ht="12.75" customHeight="1">
      <c r="D213" s="12"/>
      <c r="E213" s="12"/>
      <c r="F213" s="12"/>
      <c r="G213" s="12"/>
    </row>
    <row r="214" ht="12.75" customHeight="1">
      <c r="D214" s="12"/>
      <c r="E214" s="12"/>
      <c r="F214" s="12"/>
      <c r="G214" s="12"/>
    </row>
    <row r="215" ht="12.75" customHeight="1">
      <c r="D215" s="12"/>
      <c r="E215" s="12"/>
      <c r="F215" s="12"/>
      <c r="G215" s="12"/>
    </row>
    <row r="216" ht="12.75" customHeight="1">
      <c r="D216" s="12"/>
      <c r="E216" s="12"/>
      <c r="F216" s="12"/>
      <c r="G216" s="12"/>
    </row>
    <row r="217" ht="12.75" customHeight="1">
      <c r="D217" s="12"/>
      <c r="E217" s="12"/>
      <c r="F217" s="12"/>
      <c r="G217" s="12"/>
    </row>
    <row r="218" ht="12.75" customHeight="1">
      <c r="D218" s="12"/>
      <c r="E218" s="12"/>
      <c r="F218" s="12"/>
      <c r="G218" s="12"/>
    </row>
    <row r="219" ht="12.75" customHeight="1">
      <c r="D219" s="12"/>
      <c r="E219" s="12"/>
      <c r="F219" s="12"/>
      <c r="G219" s="12"/>
    </row>
    <row r="220" ht="12.75" customHeight="1">
      <c r="D220" s="12"/>
      <c r="E220" s="12"/>
      <c r="F220" s="12"/>
      <c r="G220" s="12"/>
    </row>
    <row r="221" ht="12.75" customHeight="1">
      <c r="D221" s="12"/>
      <c r="E221" s="12"/>
      <c r="F221" s="12"/>
      <c r="G221" s="12"/>
    </row>
    <row r="222" ht="12.75" customHeight="1">
      <c r="D222" s="12"/>
      <c r="E222" s="12"/>
      <c r="F222" s="12"/>
      <c r="G222" s="12"/>
    </row>
    <row r="223" ht="12.75" customHeight="1">
      <c r="D223" s="12"/>
      <c r="E223" s="12"/>
      <c r="F223" s="12"/>
      <c r="G223" s="12"/>
    </row>
    <row r="224" ht="12.75" customHeight="1">
      <c r="D224" s="12"/>
      <c r="E224" s="12"/>
      <c r="F224" s="12"/>
      <c r="G224" s="12"/>
    </row>
    <row r="225" ht="12.75" customHeight="1">
      <c r="D225" s="12"/>
      <c r="E225" s="12"/>
      <c r="F225" s="12"/>
      <c r="G225" s="12"/>
    </row>
    <row r="226" ht="12.75" customHeight="1">
      <c r="D226" s="12"/>
      <c r="E226" s="12"/>
      <c r="F226" s="12"/>
      <c r="G226" s="12"/>
    </row>
    <row r="227" ht="12.75" customHeight="1">
      <c r="D227" s="12"/>
      <c r="E227" s="12"/>
      <c r="F227" s="12"/>
      <c r="G227" s="12"/>
    </row>
    <row r="228" ht="12.75" customHeight="1">
      <c r="D228" s="12"/>
      <c r="E228" s="12"/>
      <c r="F228" s="12"/>
      <c r="G228" s="12"/>
    </row>
    <row r="229" ht="12.75" customHeight="1">
      <c r="D229" s="12"/>
      <c r="E229" s="12"/>
      <c r="F229" s="12"/>
      <c r="G229" s="12"/>
    </row>
    <row r="230" ht="12.75" customHeight="1">
      <c r="D230" s="12"/>
      <c r="E230" s="12"/>
      <c r="F230" s="12"/>
      <c r="G230" s="12"/>
    </row>
    <row r="231" ht="12.75" customHeight="1">
      <c r="D231" s="12"/>
      <c r="E231" s="12"/>
      <c r="F231" s="12"/>
      <c r="G231" s="12"/>
    </row>
    <row r="232" ht="12.75" customHeight="1">
      <c r="D232" s="12"/>
      <c r="E232" s="12"/>
      <c r="F232" s="12"/>
      <c r="G232" s="12"/>
    </row>
    <row r="233" ht="12.75" customHeight="1">
      <c r="D233" s="12"/>
      <c r="E233" s="12"/>
      <c r="F233" s="12"/>
      <c r="G233" s="12"/>
    </row>
    <row r="234" ht="12.75" customHeight="1">
      <c r="D234" s="12"/>
      <c r="E234" s="12"/>
      <c r="F234" s="12"/>
      <c r="G234" s="12"/>
    </row>
    <row r="235" ht="12.75" customHeight="1">
      <c r="D235" s="12"/>
      <c r="E235" s="12"/>
      <c r="F235" s="12"/>
      <c r="G235" s="12"/>
    </row>
    <row r="236" ht="12.75" customHeight="1">
      <c r="D236" s="12"/>
      <c r="E236" s="12"/>
      <c r="F236" s="12"/>
      <c r="G236" s="12"/>
    </row>
    <row r="237" ht="12.75" customHeight="1">
      <c r="D237" s="12"/>
      <c r="E237" s="12"/>
      <c r="F237" s="12"/>
      <c r="G237" s="12"/>
    </row>
    <row r="238" ht="12.75" customHeight="1">
      <c r="D238" s="12"/>
      <c r="E238" s="12"/>
      <c r="F238" s="12"/>
      <c r="G238" s="12"/>
    </row>
    <row r="239" ht="12.75" customHeight="1">
      <c r="D239" s="12"/>
      <c r="E239" s="12"/>
      <c r="F239" s="12"/>
      <c r="G239" s="12"/>
    </row>
    <row r="240" ht="12.75" customHeight="1">
      <c r="D240" s="12"/>
      <c r="E240" s="12"/>
      <c r="F240" s="12"/>
      <c r="G240" s="12"/>
    </row>
    <row r="241" ht="12.75" customHeight="1">
      <c r="D241" s="12"/>
      <c r="E241" s="12"/>
      <c r="F241" s="12"/>
      <c r="G241" s="12"/>
    </row>
    <row r="242" ht="12.75" customHeight="1">
      <c r="D242" s="12"/>
      <c r="E242" s="12"/>
      <c r="F242" s="12"/>
      <c r="G242" s="12"/>
    </row>
    <row r="243" ht="12.75" customHeight="1">
      <c r="D243" s="12"/>
      <c r="E243" s="12"/>
      <c r="F243" s="12"/>
      <c r="G243" s="12"/>
    </row>
    <row r="244" ht="12.75" customHeight="1">
      <c r="D244" s="12"/>
      <c r="E244" s="12"/>
      <c r="F244" s="12"/>
      <c r="G244" s="12"/>
    </row>
    <row r="245" ht="12.75" customHeight="1">
      <c r="D245" s="12"/>
      <c r="E245" s="12"/>
      <c r="F245" s="12"/>
      <c r="G245" s="12"/>
    </row>
    <row r="246" ht="12.75" customHeight="1">
      <c r="D246" s="12"/>
      <c r="E246" s="12"/>
      <c r="F246" s="12"/>
      <c r="G246" s="12"/>
    </row>
    <row r="247" ht="12.75" customHeight="1">
      <c r="D247" s="12"/>
      <c r="E247" s="12"/>
      <c r="F247" s="12"/>
      <c r="G247" s="12"/>
    </row>
    <row r="248" ht="12.75" customHeight="1">
      <c r="D248" s="12"/>
      <c r="E248" s="12"/>
      <c r="F248" s="12"/>
      <c r="G248" s="12"/>
    </row>
    <row r="249" ht="12.75" customHeight="1">
      <c r="D249" s="12"/>
      <c r="E249" s="12"/>
      <c r="F249" s="12"/>
      <c r="G249" s="12"/>
    </row>
    <row r="250" ht="12.75" customHeight="1">
      <c r="D250" s="12"/>
      <c r="E250" s="12"/>
      <c r="F250" s="12"/>
      <c r="G250" s="12"/>
    </row>
    <row r="251" ht="12.75" customHeight="1">
      <c r="D251" s="12"/>
      <c r="E251" s="12"/>
      <c r="F251" s="12"/>
      <c r="G251" s="12"/>
    </row>
    <row r="252" ht="12.75" customHeight="1">
      <c r="D252" s="12"/>
      <c r="E252" s="12"/>
      <c r="F252" s="12"/>
      <c r="G252" s="12"/>
    </row>
    <row r="253" ht="12.75" customHeight="1">
      <c r="D253" s="12"/>
      <c r="E253" s="12"/>
      <c r="F253" s="12"/>
      <c r="G253" s="12"/>
    </row>
    <row r="254" ht="12.75" customHeight="1">
      <c r="D254" s="12"/>
      <c r="E254" s="12"/>
      <c r="F254" s="12"/>
      <c r="G254" s="12"/>
    </row>
    <row r="255" ht="12.75" customHeight="1">
      <c r="D255" s="12"/>
      <c r="E255" s="12"/>
      <c r="F255" s="12"/>
      <c r="G255" s="12"/>
    </row>
    <row r="256" ht="12.75" customHeight="1">
      <c r="D256" s="12"/>
      <c r="E256" s="12"/>
      <c r="F256" s="12"/>
      <c r="G256" s="12"/>
    </row>
    <row r="257" ht="12.75" customHeight="1">
      <c r="D257" s="12"/>
      <c r="E257" s="12"/>
      <c r="F257" s="12"/>
      <c r="G257" s="12"/>
    </row>
    <row r="258" ht="12.75" customHeight="1">
      <c r="D258" s="12"/>
      <c r="E258" s="12"/>
      <c r="F258" s="12"/>
      <c r="G258" s="12"/>
    </row>
    <row r="259" ht="12.75" customHeight="1">
      <c r="D259" s="12"/>
      <c r="E259" s="12"/>
      <c r="F259" s="12"/>
      <c r="G259" s="12"/>
    </row>
    <row r="260" ht="12.75" customHeight="1">
      <c r="D260" s="12"/>
      <c r="E260" s="12"/>
      <c r="F260" s="12"/>
      <c r="G260" s="12"/>
    </row>
    <row r="261" ht="12.75" customHeight="1">
      <c r="D261" s="12"/>
      <c r="E261" s="12"/>
      <c r="F261" s="12"/>
      <c r="G261" s="12"/>
    </row>
    <row r="262" ht="12.75" customHeight="1">
      <c r="D262" s="12"/>
      <c r="E262" s="12"/>
      <c r="F262" s="12"/>
      <c r="G262" s="12"/>
    </row>
    <row r="263" ht="12.75" customHeight="1">
      <c r="D263" s="12"/>
      <c r="E263" s="12"/>
      <c r="F263" s="12"/>
      <c r="G263" s="12"/>
    </row>
    <row r="264" ht="12.75" customHeight="1">
      <c r="D264" s="12"/>
      <c r="E264" s="12"/>
      <c r="F264" s="12"/>
      <c r="G264" s="12"/>
    </row>
    <row r="265" ht="12.75" customHeight="1">
      <c r="D265" s="12"/>
      <c r="E265" s="12"/>
      <c r="F265" s="12"/>
      <c r="G265" s="12"/>
    </row>
    <row r="266" ht="12.75" customHeight="1">
      <c r="D266" s="12"/>
      <c r="E266" s="12"/>
      <c r="F266" s="12"/>
      <c r="G266" s="12"/>
    </row>
    <row r="267" ht="12.75" customHeight="1">
      <c r="D267" s="12"/>
      <c r="E267" s="12"/>
      <c r="F267" s="12"/>
      <c r="G267" s="12"/>
    </row>
    <row r="268" ht="12.75" customHeight="1">
      <c r="D268" s="12"/>
      <c r="E268" s="12"/>
      <c r="F268" s="12"/>
      <c r="G268" s="12"/>
    </row>
    <row r="269" ht="12.75" customHeight="1">
      <c r="D269" s="12"/>
      <c r="E269" s="12"/>
      <c r="F269" s="12"/>
      <c r="G269" s="12"/>
    </row>
    <row r="270" ht="12.75" customHeight="1">
      <c r="D270" s="12"/>
      <c r="E270" s="12"/>
      <c r="F270" s="12"/>
      <c r="G270" s="12"/>
    </row>
    <row r="271" ht="12.75" customHeight="1">
      <c r="D271" s="12"/>
      <c r="E271" s="12"/>
      <c r="F271" s="12"/>
      <c r="G271" s="12"/>
    </row>
    <row r="272" ht="12.75" customHeight="1">
      <c r="D272" s="12"/>
      <c r="E272" s="12"/>
      <c r="F272" s="12"/>
      <c r="G272" s="12"/>
    </row>
    <row r="273" ht="12.75" customHeight="1">
      <c r="D273" s="12"/>
      <c r="E273" s="12"/>
      <c r="F273" s="12"/>
      <c r="G273" s="12"/>
    </row>
    <row r="274" ht="12.75" customHeight="1">
      <c r="D274" s="12"/>
      <c r="E274" s="12"/>
      <c r="F274" s="12"/>
      <c r="G274" s="12"/>
    </row>
    <row r="275" ht="12.75" customHeight="1">
      <c r="D275" s="12"/>
      <c r="E275" s="12"/>
      <c r="F275" s="12"/>
      <c r="G275" s="12"/>
    </row>
    <row r="276" ht="12.75" customHeight="1">
      <c r="D276" s="12"/>
      <c r="E276" s="12"/>
      <c r="F276" s="12"/>
      <c r="G276" s="12"/>
    </row>
    <row r="277" ht="12.75" customHeight="1">
      <c r="D277" s="12"/>
      <c r="E277" s="12"/>
      <c r="F277" s="12"/>
      <c r="G277" s="12"/>
    </row>
    <row r="278" ht="12.75" customHeight="1">
      <c r="D278" s="12"/>
      <c r="E278" s="12"/>
      <c r="F278" s="12"/>
      <c r="G278" s="12"/>
    </row>
    <row r="279" ht="12.75" customHeight="1">
      <c r="D279" s="12"/>
      <c r="E279" s="12"/>
      <c r="F279" s="12"/>
      <c r="G279" s="12"/>
    </row>
    <row r="280" ht="12.75" customHeight="1">
      <c r="D280" s="12"/>
      <c r="E280" s="12"/>
      <c r="F280" s="12"/>
      <c r="G280" s="12"/>
    </row>
    <row r="281" ht="12.75" customHeight="1">
      <c r="D281" s="12"/>
      <c r="E281" s="12"/>
      <c r="F281" s="12"/>
      <c r="G281" s="12"/>
    </row>
    <row r="282" ht="12.75" customHeight="1">
      <c r="D282" s="12"/>
      <c r="E282" s="12"/>
      <c r="F282" s="12"/>
      <c r="G282" s="12"/>
    </row>
    <row r="283" ht="12.75" customHeight="1">
      <c r="D283" s="12"/>
      <c r="E283" s="12"/>
      <c r="F283" s="12"/>
      <c r="G283" s="12"/>
    </row>
    <row r="284" ht="12.75" customHeight="1">
      <c r="D284" s="12"/>
      <c r="E284" s="12"/>
      <c r="F284" s="12"/>
      <c r="G284" s="12"/>
    </row>
    <row r="285" ht="12.75" customHeight="1">
      <c r="D285" s="12"/>
      <c r="E285" s="12"/>
      <c r="F285" s="12"/>
      <c r="G285" s="12"/>
    </row>
    <row r="286" ht="12.75" customHeight="1">
      <c r="D286" s="12"/>
      <c r="E286" s="12"/>
      <c r="F286" s="12"/>
      <c r="G286" s="12"/>
    </row>
    <row r="287" ht="12.75" customHeight="1">
      <c r="D287" s="12"/>
      <c r="E287" s="12"/>
      <c r="F287" s="12"/>
      <c r="G287" s="12"/>
    </row>
    <row r="288" ht="12.75" customHeight="1">
      <c r="D288" s="12"/>
      <c r="E288" s="12"/>
      <c r="F288" s="12"/>
      <c r="G288" s="12"/>
    </row>
    <row r="289" ht="12.75" customHeight="1">
      <c r="D289" s="12"/>
      <c r="E289" s="12"/>
      <c r="F289" s="12"/>
      <c r="G289" s="12"/>
    </row>
    <row r="290" ht="12.75" customHeight="1">
      <c r="D290" s="12"/>
      <c r="E290" s="12"/>
      <c r="F290" s="12"/>
      <c r="G290" s="12"/>
    </row>
    <row r="291" ht="12.75" customHeight="1">
      <c r="D291" s="12"/>
      <c r="E291" s="12"/>
      <c r="F291" s="12"/>
      <c r="G291" s="12"/>
    </row>
    <row r="292" ht="12.75" customHeight="1">
      <c r="D292" s="12"/>
      <c r="E292" s="12"/>
      <c r="F292" s="12"/>
      <c r="G292" s="12"/>
    </row>
    <row r="293" ht="12.75" customHeight="1">
      <c r="D293" s="12"/>
      <c r="E293" s="12"/>
      <c r="F293" s="12"/>
      <c r="G293" s="12"/>
    </row>
    <row r="294" ht="12.75" customHeight="1">
      <c r="D294" s="12"/>
      <c r="E294" s="12"/>
      <c r="F294" s="12"/>
      <c r="G294" s="12"/>
    </row>
    <row r="295" ht="12.75" customHeight="1">
      <c r="D295" s="12"/>
      <c r="E295" s="12"/>
      <c r="F295" s="12"/>
      <c r="G295" s="12"/>
    </row>
    <row r="296" ht="12.75" customHeight="1">
      <c r="D296" s="12"/>
      <c r="E296" s="12"/>
      <c r="F296" s="12"/>
      <c r="G296" s="12"/>
    </row>
    <row r="297" ht="12.75" customHeight="1">
      <c r="D297" s="12"/>
      <c r="E297" s="12"/>
      <c r="F297" s="12"/>
      <c r="G297" s="12"/>
    </row>
    <row r="298" ht="12.75" customHeight="1">
      <c r="D298" s="12"/>
      <c r="E298" s="12"/>
      <c r="F298" s="12"/>
      <c r="G298" s="12"/>
    </row>
    <row r="299" ht="12.75" customHeight="1">
      <c r="D299" s="12"/>
      <c r="E299" s="12"/>
      <c r="F299" s="12"/>
      <c r="G299" s="12"/>
    </row>
    <row r="300" ht="12.75" customHeight="1">
      <c r="D300" s="12"/>
      <c r="E300" s="12"/>
      <c r="F300" s="12"/>
      <c r="G300" s="12"/>
    </row>
    <row r="301" ht="12.75" customHeight="1">
      <c r="D301" s="12"/>
      <c r="E301" s="12"/>
      <c r="F301" s="12"/>
      <c r="G301" s="12"/>
    </row>
    <row r="302" ht="12.75" customHeight="1">
      <c r="D302" s="12"/>
      <c r="E302" s="12"/>
      <c r="F302" s="12"/>
      <c r="G302" s="12"/>
    </row>
    <row r="303" ht="12.75" customHeight="1">
      <c r="D303" s="12"/>
      <c r="E303" s="12"/>
      <c r="F303" s="12"/>
      <c r="G303" s="12"/>
    </row>
    <row r="304" ht="12.75" customHeight="1">
      <c r="D304" s="12"/>
      <c r="E304" s="12"/>
      <c r="F304" s="12"/>
      <c r="G304" s="12"/>
    </row>
    <row r="305" ht="12.75" customHeight="1">
      <c r="D305" s="12"/>
      <c r="E305" s="12"/>
      <c r="F305" s="12"/>
      <c r="G305" s="12"/>
    </row>
    <row r="306" ht="12.75" customHeight="1">
      <c r="D306" s="12"/>
      <c r="E306" s="12"/>
      <c r="F306" s="12"/>
      <c r="G306" s="12"/>
    </row>
    <row r="307" ht="12.75" customHeight="1">
      <c r="D307" s="12"/>
      <c r="E307" s="12"/>
      <c r="F307" s="12"/>
      <c r="G307" s="12"/>
    </row>
    <row r="308" ht="12.75" customHeight="1">
      <c r="D308" s="12"/>
      <c r="E308" s="12"/>
      <c r="F308" s="12"/>
      <c r="G308" s="12"/>
    </row>
    <row r="309" ht="12.75" customHeight="1">
      <c r="D309" s="12"/>
      <c r="E309" s="12"/>
      <c r="F309" s="12"/>
      <c r="G309" s="12"/>
    </row>
    <row r="310" ht="12.75" customHeight="1">
      <c r="D310" s="12"/>
      <c r="E310" s="12"/>
      <c r="F310" s="12"/>
      <c r="G310" s="12"/>
    </row>
    <row r="311" ht="12.75" customHeight="1">
      <c r="D311" s="12"/>
      <c r="E311" s="12"/>
      <c r="F311" s="12"/>
      <c r="G311" s="12"/>
    </row>
    <row r="312" ht="12.75" customHeight="1">
      <c r="D312" s="12"/>
      <c r="E312" s="12"/>
      <c r="F312" s="12"/>
      <c r="G312" s="12"/>
    </row>
    <row r="313" ht="12.75" customHeight="1">
      <c r="D313" s="12"/>
      <c r="E313" s="12"/>
      <c r="F313" s="12"/>
      <c r="G313" s="12"/>
    </row>
    <row r="314" ht="12.75" customHeight="1">
      <c r="D314" s="12"/>
      <c r="E314" s="12"/>
      <c r="F314" s="12"/>
      <c r="G314" s="12"/>
    </row>
    <row r="315" ht="12.75" customHeight="1">
      <c r="D315" s="12"/>
      <c r="E315" s="12"/>
      <c r="F315" s="12"/>
      <c r="G315" s="12"/>
    </row>
    <row r="316" ht="12.75" customHeight="1">
      <c r="D316" s="12"/>
      <c r="E316" s="12"/>
      <c r="F316" s="12"/>
      <c r="G316" s="12"/>
    </row>
    <row r="317" ht="12.75" customHeight="1">
      <c r="D317" s="12"/>
      <c r="E317" s="12"/>
      <c r="F317" s="12"/>
      <c r="G317" s="12"/>
    </row>
    <row r="318" ht="12.75" customHeight="1">
      <c r="D318" s="12"/>
      <c r="E318" s="12"/>
      <c r="F318" s="12"/>
      <c r="G318" s="12"/>
    </row>
    <row r="319" ht="12.75" customHeight="1">
      <c r="D319" s="12"/>
      <c r="E319" s="12"/>
      <c r="F319" s="12"/>
      <c r="G319" s="12"/>
    </row>
    <row r="320" ht="12.75" customHeight="1">
      <c r="D320" s="12"/>
      <c r="E320" s="12"/>
      <c r="F320" s="12"/>
      <c r="G320" s="12"/>
    </row>
    <row r="321" ht="12.75" customHeight="1">
      <c r="D321" s="12"/>
      <c r="E321" s="12"/>
      <c r="F321" s="12"/>
      <c r="G321" s="12"/>
    </row>
    <row r="322" ht="12.75" customHeight="1">
      <c r="D322" s="12"/>
      <c r="E322" s="12"/>
      <c r="F322" s="12"/>
      <c r="G322" s="12"/>
    </row>
    <row r="323" ht="12.75" customHeight="1">
      <c r="D323" s="12"/>
      <c r="E323" s="12"/>
      <c r="F323" s="12"/>
      <c r="G323" s="12"/>
    </row>
    <row r="324" ht="12.75" customHeight="1">
      <c r="D324" s="12"/>
      <c r="E324" s="12"/>
      <c r="F324" s="12"/>
      <c r="G324" s="12"/>
    </row>
    <row r="325" ht="12.75" customHeight="1">
      <c r="D325" s="12"/>
      <c r="E325" s="12"/>
      <c r="F325" s="12"/>
      <c r="G325" s="12"/>
    </row>
    <row r="326" ht="12.75" customHeight="1">
      <c r="D326" s="12"/>
      <c r="E326" s="12"/>
      <c r="F326" s="12"/>
      <c r="G326" s="12"/>
    </row>
    <row r="327" ht="12.75" customHeight="1">
      <c r="D327" s="12"/>
      <c r="E327" s="12"/>
      <c r="F327" s="12"/>
      <c r="G327" s="12"/>
    </row>
    <row r="328" ht="12.75" customHeight="1">
      <c r="D328" s="12"/>
      <c r="E328" s="12"/>
      <c r="F328" s="12"/>
      <c r="G328" s="12"/>
    </row>
    <row r="329" ht="12.75" customHeight="1">
      <c r="D329" s="12"/>
      <c r="E329" s="12"/>
      <c r="F329" s="12"/>
      <c r="G329" s="12"/>
    </row>
    <row r="330" ht="12.75" customHeight="1">
      <c r="D330" s="12"/>
      <c r="E330" s="12"/>
      <c r="F330" s="12"/>
      <c r="G330" s="12"/>
    </row>
    <row r="331" ht="12.75" customHeight="1">
      <c r="D331" s="12"/>
      <c r="E331" s="12"/>
      <c r="F331" s="12"/>
      <c r="G331" s="12"/>
    </row>
    <row r="332" ht="12.75" customHeight="1">
      <c r="D332" s="12"/>
      <c r="E332" s="12"/>
      <c r="F332" s="12"/>
      <c r="G332" s="12"/>
    </row>
    <row r="333" ht="12.75" customHeight="1">
      <c r="D333" s="12"/>
      <c r="E333" s="12"/>
      <c r="F333" s="12"/>
      <c r="G333" s="12"/>
    </row>
    <row r="334" ht="12.75" customHeight="1">
      <c r="D334" s="12"/>
      <c r="E334" s="12"/>
      <c r="F334" s="12"/>
      <c r="G334" s="12"/>
    </row>
    <row r="335" ht="12.75" customHeight="1">
      <c r="D335" s="12"/>
      <c r="E335" s="12"/>
      <c r="F335" s="12"/>
      <c r="G335" s="12"/>
    </row>
    <row r="336" ht="12.75" customHeight="1">
      <c r="D336" s="12"/>
      <c r="E336" s="12"/>
      <c r="F336" s="12"/>
      <c r="G336" s="12"/>
    </row>
    <row r="337" ht="12.75" customHeight="1">
      <c r="D337" s="12"/>
      <c r="E337" s="12"/>
      <c r="F337" s="12"/>
      <c r="G337" s="12"/>
    </row>
    <row r="338" ht="12.75" customHeight="1">
      <c r="D338" s="12"/>
      <c r="E338" s="12"/>
      <c r="F338" s="12"/>
      <c r="G338" s="12"/>
    </row>
    <row r="339" ht="12.75" customHeight="1">
      <c r="D339" s="12"/>
      <c r="E339" s="12"/>
      <c r="F339" s="12"/>
      <c r="G339" s="12"/>
    </row>
    <row r="340" ht="12.75" customHeight="1">
      <c r="D340" s="12"/>
      <c r="E340" s="12"/>
      <c r="F340" s="12"/>
      <c r="G340" s="12"/>
    </row>
    <row r="341" ht="12.75" customHeight="1">
      <c r="D341" s="12"/>
      <c r="E341" s="12"/>
      <c r="F341" s="12"/>
      <c r="G341" s="12"/>
    </row>
    <row r="342" ht="12.75" customHeight="1">
      <c r="D342" s="12"/>
      <c r="E342" s="12"/>
      <c r="F342" s="12"/>
      <c r="G342" s="12"/>
    </row>
    <row r="343" ht="12.75" customHeight="1">
      <c r="D343" s="12"/>
      <c r="E343" s="12"/>
      <c r="F343" s="12"/>
      <c r="G343" s="12"/>
    </row>
    <row r="344" ht="12.75" customHeight="1">
      <c r="D344" s="12"/>
      <c r="E344" s="12"/>
      <c r="F344" s="12"/>
      <c r="G344" s="12"/>
    </row>
    <row r="345" ht="12.75" customHeight="1">
      <c r="D345" s="12"/>
      <c r="E345" s="12"/>
      <c r="F345" s="12"/>
      <c r="G345" s="12"/>
    </row>
    <row r="346" ht="12.75" customHeight="1">
      <c r="D346" s="12"/>
      <c r="E346" s="12"/>
      <c r="F346" s="12"/>
      <c r="G346" s="12"/>
    </row>
    <row r="347" ht="12.75" customHeight="1">
      <c r="D347" s="12"/>
      <c r="E347" s="12"/>
      <c r="F347" s="12"/>
      <c r="G347" s="12"/>
    </row>
    <row r="348" ht="12.75" customHeight="1">
      <c r="D348" s="12"/>
      <c r="E348" s="12"/>
      <c r="F348" s="12"/>
      <c r="G348" s="12"/>
    </row>
    <row r="349" ht="12.75" customHeight="1">
      <c r="D349" s="12"/>
      <c r="E349" s="12"/>
      <c r="F349" s="12"/>
      <c r="G349" s="12"/>
    </row>
    <row r="350" ht="12.75" customHeight="1">
      <c r="D350" s="12"/>
      <c r="E350" s="12"/>
      <c r="F350" s="12"/>
      <c r="G350" s="12"/>
    </row>
    <row r="351" ht="12.75" customHeight="1">
      <c r="D351" s="12"/>
      <c r="E351" s="12"/>
      <c r="F351" s="12"/>
      <c r="G351" s="12"/>
    </row>
    <row r="352" ht="12.75" customHeight="1">
      <c r="D352" s="12"/>
      <c r="E352" s="12"/>
      <c r="F352" s="12"/>
      <c r="G352" s="12"/>
    </row>
    <row r="353" ht="12.75" customHeight="1">
      <c r="D353" s="12"/>
      <c r="E353" s="12"/>
      <c r="F353" s="12"/>
      <c r="G353" s="12"/>
    </row>
    <row r="354" ht="12.75" customHeight="1">
      <c r="D354" s="12"/>
      <c r="E354" s="12"/>
      <c r="F354" s="12"/>
      <c r="G354" s="12"/>
    </row>
    <row r="355" ht="12.75" customHeight="1">
      <c r="D355" s="12"/>
      <c r="E355" s="12"/>
      <c r="F355" s="12"/>
      <c r="G355" s="12"/>
    </row>
    <row r="356" ht="12.75" customHeight="1">
      <c r="D356" s="12"/>
      <c r="E356" s="12"/>
      <c r="F356" s="12"/>
      <c r="G356" s="12"/>
    </row>
    <row r="357" ht="12.75" customHeight="1">
      <c r="D357" s="12"/>
      <c r="E357" s="12"/>
      <c r="F357" s="12"/>
      <c r="G357" s="12"/>
    </row>
    <row r="358" ht="12.75" customHeight="1">
      <c r="D358" s="12"/>
      <c r="E358" s="12"/>
      <c r="F358" s="12"/>
      <c r="G358" s="12"/>
    </row>
    <row r="359" ht="12.75" customHeight="1">
      <c r="D359" s="12"/>
      <c r="E359" s="12"/>
      <c r="F359" s="12"/>
      <c r="G359" s="12"/>
    </row>
    <row r="360" ht="12.75" customHeight="1">
      <c r="D360" s="12"/>
      <c r="E360" s="12"/>
      <c r="F360" s="12"/>
      <c r="G360" s="12"/>
    </row>
    <row r="361" ht="12.75" customHeight="1">
      <c r="D361" s="12"/>
      <c r="E361" s="12"/>
      <c r="F361" s="12"/>
      <c r="G361" s="12"/>
    </row>
    <row r="362" ht="12.75" customHeight="1">
      <c r="D362" s="12"/>
      <c r="E362" s="12"/>
      <c r="F362" s="12"/>
      <c r="G362" s="12"/>
    </row>
    <row r="363" ht="12.75" customHeight="1">
      <c r="D363" s="12"/>
      <c r="E363" s="12"/>
      <c r="F363" s="12"/>
      <c r="G363" s="12"/>
    </row>
    <row r="364" ht="12.75" customHeight="1">
      <c r="D364" s="12"/>
      <c r="E364" s="12"/>
      <c r="F364" s="12"/>
      <c r="G364" s="12"/>
    </row>
    <row r="365" ht="12.75" customHeight="1">
      <c r="D365" s="12"/>
      <c r="E365" s="12"/>
      <c r="F365" s="12"/>
      <c r="G365" s="12"/>
    </row>
    <row r="366" ht="12.75" customHeight="1">
      <c r="D366" s="12"/>
      <c r="E366" s="12"/>
      <c r="F366" s="12"/>
      <c r="G366" s="12"/>
    </row>
    <row r="367" ht="12.75" customHeight="1">
      <c r="D367" s="12"/>
      <c r="E367" s="12"/>
      <c r="F367" s="12"/>
      <c r="G367" s="12"/>
    </row>
    <row r="368" ht="12.75" customHeight="1">
      <c r="D368" s="12"/>
      <c r="E368" s="12"/>
      <c r="F368" s="12"/>
      <c r="G368" s="12"/>
    </row>
    <row r="369" ht="12.75" customHeight="1">
      <c r="D369" s="12"/>
      <c r="E369" s="12"/>
      <c r="F369" s="12"/>
      <c r="G369" s="12"/>
    </row>
    <row r="370" ht="12.75" customHeight="1">
      <c r="D370" s="12"/>
      <c r="E370" s="12"/>
      <c r="F370" s="12"/>
      <c r="G370" s="12"/>
    </row>
    <row r="371" ht="12.75" customHeight="1">
      <c r="D371" s="12"/>
      <c r="E371" s="12"/>
      <c r="F371" s="12"/>
      <c r="G371" s="12"/>
    </row>
    <row r="372" ht="12.75" customHeight="1">
      <c r="D372" s="12"/>
      <c r="E372" s="12"/>
      <c r="F372" s="12"/>
      <c r="G372" s="12"/>
    </row>
    <row r="373" ht="12.75" customHeight="1">
      <c r="D373" s="12"/>
      <c r="E373" s="12"/>
      <c r="F373" s="12"/>
      <c r="G373" s="12"/>
    </row>
    <row r="374" ht="12.75" customHeight="1">
      <c r="D374" s="12"/>
      <c r="E374" s="12"/>
      <c r="F374" s="12"/>
      <c r="G374" s="12"/>
    </row>
    <row r="375" ht="12.75" customHeight="1">
      <c r="D375" s="12"/>
      <c r="E375" s="12"/>
      <c r="F375" s="12"/>
      <c r="G375" s="12"/>
    </row>
    <row r="376" ht="12.75" customHeight="1">
      <c r="D376" s="12"/>
      <c r="E376" s="12"/>
      <c r="F376" s="12"/>
      <c r="G376" s="12"/>
    </row>
    <row r="377" ht="12.75" customHeight="1">
      <c r="D377" s="12"/>
      <c r="E377" s="12"/>
      <c r="F377" s="12"/>
      <c r="G377" s="12"/>
    </row>
    <row r="378" ht="12.75" customHeight="1">
      <c r="D378" s="12"/>
      <c r="E378" s="12"/>
      <c r="F378" s="12"/>
      <c r="G378" s="12"/>
    </row>
    <row r="379" ht="12.75" customHeight="1">
      <c r="D379" s="12"/>
      <c r="E379" s="12"/>
      <c r="F379" s="12"/>
      <c r="G379" s="12"/>
    </row>
    <row r="380" ht="12.75" customHeight="1">
      <c r="D380" s="12"/>
      <c r="E380" s="12"/>
      <c r="F380" s="12"/>
      <c r="G380" s="12"/>
    </row>
    <row r="381" ht="12.75" customHeight="1">
      <c r="D381" s="12"/>
      <c r="E381" s="12"/>
      <c r="F381" s="12"/>
      <c r="G381" s="12"/>
    </row>
    <row r="382" ht="12.75" customHeight="1">
      <c r="D382" s="12"/>
      <c r="E382" s="12"/>
      <c r="F382" s="12"/>
      <c r="G382" s="12"/>
    </row>
    <row r="383" ht="12.75" customHeight="1">
      <c r="D383" s="12"/>
      <c r="E383" s="12"/>
      <c r="F383" s="12"/>
      <c r="G383" s="12"/>
    </row>
    <row r="384" ht="12.75" customHeight="1">
      <c r="D384" s="12"/>
      <c r="E384" s="12"/>
      <c r="F384" s="12"/>
      <c r="G384" s="12"/>
    </row>
    <row r="385" ht="12.75" customHeight="1">
      <c r="D385" s="12"/>
      <c r="E385" s="12"/>
      <c r="F385" s="12"/>
      <c r="G385" s="12"/>
    </row>
    <row r="386" ht="12.75" customHeight="1">
      <c r="D386" s="12"/>
      <c r="E386" s="12"/>
      <c r="F386" s="12"/>
      <c r="G386" s="12"/>
    </row>
    <row r="387" ht="12.75" customHeight="1">
      <c r="D387" s="12"/>
      <c r="E387" s="12"/>
      <c r="F387" s="12"/>
      <c r="G387" s="12"/>
    </row>
    <row r="388" ht="12.75" customHeight="1">
      <c r="D388" s="12"/>
      <c r="E388" s="12"/>
      <c r="F388" s="12"/>
      <c r="G388" s="12"/>
    </row>
    <row r="389" ht="12.75" customHeight="1">
      <c r="D389" s="12"/>
      <c r="E389" s="12"/>
      <c r="F389" s="12"/>
      <c r="G389" s="12"/>
    </row>
    <row r="390" ht="12.75" customHeight="1">
      <c r="D390" s="12"/>
      <c r="E390" s="12"/>
      <c r="F390" s="12"/>
      <c r="G390" s="12"/>
    </row>
    <row r="391" ht="12.75" customHeight="1">
      <c r="D391" s="12"/>
      <c r="E391" s="12"/>
      <c r="F391" s="12"/>
      <c r="G391" s="12"/>
    </row>
    <row r="392" ht="12.75" customHeight="1">
      <c r="D392" s="12"/>
      <c r="E392" s="12"/>
      <c r="F392" s="12"/>
      <c r="G392" s="12"/>
    </row>
    <row r="393" ht="12.75" customHeight="1">
      <c r="D393" s="12"/>
      <c r="E393" s="12"/>
      <c r="F393" s="12"/>
      <c r="G393" s="12"/>
    </row>
    <row r="394" ht="12.75" customHeight="1">
      <c r="D394" s="12"/>
      <c r="E394" s="12"/>
      <c r="F394" s="12"/>
      <c r="G394" s="12"/>
    </row>
    <row r="395" ht="12.75" customHeight="1">
      <c r="D395" s="12"/>
      <c r="E395" s="12"/>
      <c r="F395" s="12"/>
      <c r="G395" s="12"/>
    </row>
    <row r="396" ht="12.75" customHeight="1">
      <c r="D396" s="12"/>
      <c r="E396" s="12"/>
      <c r="F396" s="12"/>
      <c r="G396" s="12"/>
    </row>
    <row r="397" ht="12.75" customHeight="1">
      <c r="D397" s="12"/>
      <c r="E397" s="12"/>
      <c r="F397" s="12"/>
      <c r="G397" s="12"/>
    </row>
    <row r="398" ht="12.75" customHeight="1">
      <c r="D398" s="12"/>
      <c r="E398" s="12"/>
      <c r="F398" s="12"/>
      <c r="G398" s="12"/>
    </row>
    <row r="399" ht="12.75" customHeight="1">
      <c r="D399" s="12"/>
      <c r="E399" s="12"/>
      <c r="F399" s="12"/>
      <c r="G399" s="12"/>
    </row>
    <row r="400" ht="12.75" customHeight="1">
      <c r="D400" s="12"/>
      <c r="E400" s="12"/>
      <c r="F400" s="12"/>
      <c r="G400" s="12"/>
    </row>
    <row r="401" ht="12.75" customHeight="1">
      <c r="D401" s="12"/>
      <c r="E401" s="12"/>
      <c r="F401" s="12"/>
      <c r="G401" s="12"/>
    </row>
    <row r="402" ht="12.75" customHeight="1">
      <c r="D402" s="12"/>
      <c r="E402" s="12"/>
      <c r="F402" s="12"/>
      <c r="G402" s="12"/>
    </row>
    <row r="403" ht="12.75" customHeight="1">
      <c r="D403" s="12"/>
      <c r="E403" s="12"/>
      <c r="F403" s="12"/>
      <c r="G403" s="12"/>
    </row>
    <row r="404" ht="12.75" customHeight="1">
      <c r="D404" s="12"/>
      <c r="E404" s="12"/>
      <c r="F404" s="12"/>
      <c r="G404" s="12"/>
    </row>
    <row r="405" ht="12.75" customHeight="1">
      <c r="D405" s="12"/>
      <c r="E405" s="12"/>
      <c r="F405" s="12"/>
      <c r="G405" s="12"/>
    </row>
    <row r="406" ht="12.75" customHeight="1">
      <c r="D406" s="12"/>
      <c r="E406" s="12"/>
      <c r="F406" s="12"/>
      <c r="G406" s="12"/>
    </row>
    <row r="407" ht="12.75" customHeight="1">
      <c r="D407" s="12"/>
      <c r="E407" s="12"/>
      <c r="F407" s="12"/>
      <c r="G407" s="12"/>
    </row>
    <row r="408" ht="12.75" customHeight="1">
      <c r="D408" s="12"/>
      <c r="E408" s="12"/>
      <c r="F408" s="12"/>
      <c r="G408" s="12"/>
    </row>
    <row r="409" ht="12.75" customHeight="1">
      <c r="D409" s="12"/>
      <c r="E409" s="12"/>
      <c r="F409" s="12"/>
      <c r="G409" s="12"/>
    </row>
    <row r="410" ht="12.75" customHeight="1">
      <c r="D410" s="12"/>
      <c r="E410" s="12"/>
      <c r="F410" s="12"/>
      <c r="G410" s="12"/>
    </row>
    <row r="411" ht="12.75" customHeight="1">
      <c r="D411" s="12"/>
      <c r="E411" s="12"/>
      <c r="F411" s="12"/>
      <c r="G411" s="12"/>
    </row>
    <row r="412" ht="12.75" customHeight="1">
      <c r="D412" s="12"/>
      <c r="E412" s="12"/>
      <c r="F412" s="12"/>
      <c r="G412" s="12"/>
    </row>
    <row r="413" ht="12.75" customHeight="1">
      <c r="D413" s="12"/>
      <c r="E413" s="12"/>
      <c r="F413" s="12"/>
      <c r="G413" s="12"/>
    </row>
    <row r="414" ht="12.75" customHeight="1">
      <c r="D414" s="12"/>
      <c r="E414" s="12"/>
      <c r="F414" s="12"/>
      <c r="G414" s="12"/>
    </row>
    <row r="415" ht="12.75" customHeight="1">
      <c r="D415" s="12"/>
      <c r="E415" s="12"/>
      <c r="F415" s="12"/>
      <c r="G415" s="12"/>
    </row>
    <row r="416" ht="12.75" customHeight="1">
      <c r="D416" s="12"/>
      <c r="E416" s="12"/>
      <c r="F416" s="12"/>
      <c r="G416" s="12"/>
    </row>
    <row r="417" ht="12.75" customHeight="1">
      <c r="D417" s="12"/>
      <c r="E417" s="12"/>
      <c r="F417" s="12"/>
      <c r="G417" s="12"/>
    </row>
    <row r="418" ht="12.75" customHeight="1">
      <c r="D418" s="12"/>
      <c r="E418" s="12"/>
      <c r="F418" s="12"/>
      <c r="G418" s="12"/>
    </row>
    <row r="419" ht="12.75" customHeight="1">
      <c r="D419" s="12"/>
      <c r="E419" s="12"/>
      <c r="F419" s="12"/>
      <c r="G419" s="12"/>
    </row>
    <row r="420" ht="12.75" customHeight="1">
      <c r="D420" s="12"/>
      <c r="E420" s="12"/>
      <c r="F420" s="12"/>
      <c r="G420" s="12"/>
    </row>
    <row r="421" ht="12.75" customHeight="1">
      <c r="D421" s="12"/>
      <c r="E421" s="12"/>
      <c r="F421" s="12"/>
      <c r="G421" s="12"/>
    </row>
    <row r="422" ht="12.75" customHeight="1">
      <c r="D422" s="12"/>
      <c r="E422" s="12"/>
      <c r="F422" s="12"/>
      <c r="G422" s="12"/>
    </row>
    <row r="423" ht="12.75" customHeight="1">
      <c r="D423" s="12"/>
      <c r="E423" s="12"/>
      <c r="F423" s="12"/>
      <c r="G423" s="12"/>
    </row>
    <row r="424" ht="12.75" customHeight="1">
      <c r="D424" s="12"/>
      <c r="E424" s="12"/>
      <c r="F424" s="12"/>
      <c r="G424" s="12"/>
    </row>
    <row r="425" ht="12.75" customHeight="1">
      <c r="D425" s="12"/>
      <c r="E425" s="12"/>
      <c r="F425" s="12"/>
      <c r="G425" s="12"/>
    </row>
    <row r="426" ht="12.75" customHeight="1">
      <c r="D426" s="12"/>
      <c r="E426" s="12"/>
      <c r="F426" s="12"/>
      <c r="G426" s="12"/>
    </row>
    <row r="427" ht="12.75" customHeight="1">
      <c r="D427" s="12"/>
      <c r="E427" s="12"/>
      <c r="F427" s="12"/>
      <c r="G427" s="12"/>
    </row>
    <row r="428" ht="12.75" customHeight="1">
      <c r="D428" s="12"/>
      <c r="E428" s="12"/>
      <c r="F428" s="12"/>
      <c r="G428" s="12"/>
    </row>
    <row r="429" ht="12.75" customHeight="1">
      <c r="D429" s="12"/>
      <c r="E429" s="12"/>
      <c r="F429" s="12"/>
      <c r="G429" s="12"/>
    </row>
    <row r="430" ht="12.75" customHeight="1">
      <c r="D430" s="12"/>
      <c r="E430" s="12"/>
      <c r="F430" s="12"/>
      <c r="G430" s="12"/>
    </row>
    <row r="431" ht="12.75" customHeight="1">
      <c r="D431" s="12"/>
      <c r="E431" s="12"/>
      <c r="F431" s="12"/>
      <c r="G431" s="12"/>
    </row>
    <row r="432" ht="12.75" customHeight="1">
      <c r="D432" s="12"/>
      <c r="E432" s="12"/>
      <c r="F432" s="12"/>
      <c r="G432" s="12"/>
    </row>
    <row r="433" ht="12.75" customHeight="1">
      <c r="D433" s="12"/>
      <c r="E433" s="12"/>
      <c r="F433" s="12"/>
      <c r="G433" s="12"/>
    </row>
    <row r="434" ht="12.75" customHeight="1">
      <c r="D434" s="12"/>
      <c r="E434" s="12"/>
      <c r="F434" s="12"/>
      <c r="G434" s="12"/>
    </row>
    <row r="435" ht="12.75" customHeight="1">
      <c r="D435" s="12"/>
      <c r="E435" s="12"/>
      <c r="F435" s="12"/>
      <c r="G435" s="12"/>
    </row>
    <row r="436" ht="12.75" customHeight="1">
      <c r="D436" s="12"/>
      <c r="E436" s="12"/>
      <c r="F436" s="12"/>
      <c r="G436" s="12"/>
    </row>
    <row r="437" ht="12.75" customHeight="1">
      <c r="D437" s="12"/>
      <c r="E437" s="12"/>
      <c r="F437" s="12"/>
      <c r="G437" s="12"/>
    </row>
    <row r="438" ht="12.75" customHeight="1">
      <c r="D438" s="12"/>
      <c r="E438" s="12"/>
      <c r="F438" s="12"/>
      <c r="G438" s="12"/>
    </row>
    <row r="439" ht="12.75" customHeight="1">
      <c r="D439" s="12"/>
      <c r="E439" s="12"/>
      <c r="F439" s="12"/>
      <c r="G439" s="12"/>
    </row>
    <row r="440" ht="12.75" customHeight="1">
      <c r="D440" s="12"/>
      <c r="E440" s="12"/>
      <c r="F440" s="12"/>
      <c r="G440" s="12"/>
    </row>
    <row r="441" ht="12.75" customHeight="1">
      <c r="D441" s="12"/>
      <c r="E441" s="12"/>
      <c r="F441" s="12"/>
      <c r="G441" s="12"/>
    </row>
    <row r="442" ht="12.75" customHeight="1">
      <c r="D442" s="12"/>
      <c r="E442" s="12"/>
      <c r="F442" s="12"/>
      <c r="G442" s="12"/>
    </row>
    <row r="443" ht="12.75" customHeight="1">
      <c r="D443" s="12"/>
      <c r="E443" s="12"/>
      <c r="F443" s="12"/>
      <c r="G443" s="12"/>
    </row>
    <row r="444" ht="12.75" customHeight="1">
      <c r="D444" s="12"/>
      <c r="E444" s="12"/>
      <c r="F444" s="12"/>
      <c r="G444" s="12"/>
    </row>
    <row r="445" ht="12.75" customHeight="1">
      <c r="D445" s="12"/>
      <c r="E445" s="12"/>
      <c r="F445" s="12"/>
      <c r="G445" s="12"/>
    </row>
    <row r="446" ht="12.75" customHeight="1">
      <c r="D446" s="12"/>
      <c r="E446" s="12"/>
      <c r="F446" s="12"/>
      <c r="G446" s="12"/>
    </row>
    <row r="447" ht="12.75" customHeight="1">
      <c r="D447" s="12"/>
      <c r="E447" s="12"/>
      <c r="F447" s="12"/>
      <c r="G447" s="12"/>
    </row>
    <row r="448" ht="12.75" customHeight="1">
      <c r="D448" s="12"/>
      <c r="E448" s="12"/>
      <c r="F448" s="12"/>
      <c r="G448" s="12"/>
    </row>
    <row r="449" ht="12.75" customHeight="1">
      <c r="D449" s="12"/>
      <c r="E449" s="12"/>
      <c r="F449" s="12"/>
      <c r="G449" s="12"/>
    </row>
    <row r="450" ht="12.75" customHeight="1">
      <c r="D450" s="12"/>
      <c r="E450" s="12"/>
      <c r="F450" s="12"/>
      <c r="G450" s="12"/>
    </row>
    <row r="451" ht="12.75" customHeight="1">
      <c r="D451" s="12"/>
      <c r="E451" s="12"/>
      <c r="F451" s="12"/>
      <c r="G451" s="12"/>
    </row>
    <row r="452" ht="12.75" customHeight="1">
      <c r="D452" s="12"/>
      <c r="E452" s="12"/>
      <c r="F452" s="12"/>
      <c r="G452" s="12"/>
    </row>
    <row r="453" ht="12.75" customHeight="1">
      <c r="D453" s="12"/>
      <c r="E453" s="12"/>
      <c r="F453" s="12"/>
      <c r="G453" s="12"/>
    </row>
    <row r="454" ht="12.75" customHeight="1">
      <c r="D454" s="12"/>
      <c r="E454" s="12"/>
      <c r="F454" s="12"/>
      <c r="G454" s="12"/>
    </row>
    <row r="455" ht="12.75" customHeight="1">
      <c r="D455" s="12"/>
      <c r="E455" s="12"/>
      <c r="F455" s="12"/>
      <c r="G455" s="12"/>
    </row>
    <row r="456" ht="12.75" customHeight="1">
      <c r="D456" s="12"/>
      <c r="E456" s="12"/>
      <c r="F456" s="12"/>
      <c r="G456" s="12"/>
    </row>
    <row r="457" ht="12.75" customHeight="1">
      <c r="D457" s="12"/>
      <c r="E457" s="12"/>
      <c r="F457" s="12"/>
      <c r="G457" s="12"/>
    </row>
    <row r="458" ht="12.75" customHeight="1">
      <c r="D458" s="12"/>
      <c r="E458" s="12"/>
      <c r="F458" s="12"/>
      <c r="G458" s="12"/>
    </row>
    <row r="459" ht="12.75" customHeight="1">
      <c r="D459" s="12"/>
      <c r="E459" s="12"/>
      <c r="F459" s="12"/>
      <c r="G459" s="12"/>
    </row>
    <row r="460" ht="12.75" customHeight="1">
      <c r="D460" s="12"/>
      <c r="E460" s="12"/>
      <c r="F460" s="12"/>
      <c r="G460" s="12"/>
    </row>
    <row r="461" ht="12.75" customHeight="1">
      <c r="D461" s="12"/>
      <c r="E461" s="12"/>
      <c r="F461" s="12"/>
      <c r="G461" s="12"/>
    </row>
    <row r="462" ht="12.75" customHeight="1">
      <c r="D462" s="12"/>
      <c r="E462" s="12"/>
      <c r="F462" s="12"/>
      <c r="G462" s="12"/>
    </row>
    <row r="463" ht="12.75" customHeight="1">
      <c r="D463" s="12"/>
      <c r="E463" s="12"/>
      <c r="F463" s="12"/>
      <c r="G463" s="12"/>
    </row>
    <row r="464" ht="12.75" customHeight="1">
      <c r="D464" s="12"/>
      <c r="E464" s="12"/>
      <c r="F464" s="12"/>
      <c r="G464" s="12"/>
    </row>
    <row r="465" ht="12.75" customHeight="1">
      <c r="D465" s="12"/>
      <c r="E465" s="12"/>
      <c r="F465" s="12"/>
      <c r="G465" s="12"/>
    </row>
    <row r="466" ht="12.75" customHeight="1">
      <c r="D466" s="12"/>
      <c r="E466" s="12"/>
      <c r="F466" s="12"/>
      <c r="G466" s="12"/>
    </row>
    <row r="467" ht="12.75" customHeight="1">
      <c r="D467" s="12"/>
      <c r="E467" s="12"/>
      <c r="F467" s="12"/>
      <c r="G467" s="12"/>
    </row>
    <row r="468" ht="12.75" customHeight="1">
      <c r="D468" s="12"/>
      <c r="E468" s="12"/>
      <c r="F468" s="12"/>
      <c r="G468" s="12"/>
    </row>
    <row r="469" ht="12.75" customHeight="1">
      <c r="D469" s="12"/>
      <c r="E469" s="12"/>
      <c r="F469" s="12"/>
      <c r="G469" s="12"/>
    </row>
    <row r="470" ht="12.75" customHeight="1">
      <c r="D470" s="12"/>
      <c r="E470" s="12"/>
      <c r="F470" s="12"/>
      <c r="G470" s="12"/>
    </row>
    <row r="471" ht="12.75" customHeight="1">
      <c r="D471" s="12"/>
      <c r="E471" s="12"/>
      <c r="F471" s="12"/>
      <c r="G471" s="12"/>
    </row>
    <row r="472" ht="12.75" customHeight="1">
      <c r="D472" s="12"/>
      <c r="E472" s="12"/>
      <c r="F472" s="12"/>
      <c r="G472" s="12"/>
    </row>
    <row r="473" ht="12.75" customHeight="1">
      <c r="D473" s="12"/>
      <c r="E473" s="12"/>
      <c r="F473" s="12"/>
      <c r="G473" s="12"/>
    </row>
    <row r="474" ht="12.75" customHeight="1">
      <c r="D474" s="12"/>
      <c r="E474" s="12"/>
      <c r="F474" s="12"/>
      <c r="G474" s="12"/>
    </row>
    <row r="475" ht="12.75" customHeight="1">
      <c r="D475" s="12"/>
      <c r="E475" s="12"/>
      <c r="F475" s="12"/>
      <c r="G475" s="12"/>
    </row>
    <row r="476" ht="12.75" customHeight="1">
      <c r="D476" s="12"/>
      <c r="E476" s="12"/>
      <c r="F476" s="12"/>
      <c r="G476" s="12"/>
    </row>
    <row r="477" ht="12.75" customHeight="1">
      <c r="D477" s="12"/>
      <c r="E477" s="12"/>
      <c r="F477" s="12"/>
      <c r="G477" s="12"/>
    </row>
    <row r="478" ht="12.75" customHeight="1">
      <c r="D478" s="12"/>
      <c r="E478" s="12"/>
      <c r="F478" s="12"/>
      <c r="G478" s="12"/>
    </row>
    <row r="479" ht="12.75" customHeight="1">
      <c r="D479" s="12"/>
      <c r="E479" s="12"/>
      <c r="F479" s="12"/>
      <c r="G479" s="12"/>
    </row>
    <row r="480" ht="12.75" customHeight="1">
      <c r="D480" s="12"/>
      <c r="E480" s="12"/>
      <c r="F480" s="12"/>
      <c r="G480" s="12"/>
    </row>
    <row r="481" ht="12.75" customHeight="1">
      <c r="D481" s="12"/>
      <c r="E481" s="12"/>
      <c r="F481" s="12"/>
      <c r="G481" s="12"/>
    </row>
    <row r="482" ht="12.75" customHeight="1">
      <c r="D482" s="12"/>
      <c r="E482" s="12"/>
      <c r="F482" s="12"/>
      <c r="G482" s="12"/>
    </row>
    <row r="483" ht="12.75" customHeight="1">
      <c r="D483" s="12"/>
      <c r="E483" s="12"/>
      <c r="F483" s="12"/>
      <c r="G483" s="12"/>
    </row>
    <row r="484" ht="12.75" customHeight="1">
      <c r="D484" s="12"/>
      <c r="E484" s="12"/>
      <c r="F484" s="12"/>
      <c r="G484" s="12"/>
    </row>
    <row r="485" ht="12.75" customHeight="1">
      <c r="D485" s="12"/>
      <c r="E485" s="12"/>
      <c r="F485" s="12"/>
      <c r="G485" s="12"/>
    </row>
    <row r="486" ht="12.75" customHeight="1">
      <c r="D486" s="12"/>
      <c r="E486" s="12"/>
      <c r="F486" s="12"/>
      <c r="G486" s="12"/>
    </row>
    <row r="487" ht="12.75" customHeight="1">
      <c r="D487" s="12"/>
      <c r="E487" s="12"/>
      <c r="F487" s="12"/>
      <c r="G487" s="12"/>
    </row>
    <row r="488" ht="12.75" customHeight="1">
      <c r="D488" s="12"/>
      <c r="E488" s="12"/>
      <c r="F488" s="12"/>
      <c r="G488" s="12"/>
    </row>
    <row r="489" ht="12.75" customHeight="1">
      <c r="D489" s="12"/>
      <c r="E489" s="12"/>
      <c r="F489" s="12"/>
      <c r="G489" s="12"/>
    </row>
    <row r="490" ht="12.75" customHeight="1">
      <c r="D490" s="12"/>
      <c r="E490" s="12"/>
      <c r="F490" s="12"/>
      <c r="G490" s="12"/>
    </row>
    <row r="491" ht="12.75" customHeight="1">
      <c r="D491" s="12"/>
      <c r="E491" s="12"/>
      <c r="F491" s="12"/>
      <c r="G491" s="12"/>
    </row>
    <row r="492" ht="12.75" customHeight="1">
      <c r="D492" s="12"/>
      <c r="E492" s="12"/>
      <c r="F492" s="12"/>
      <c r="G492" s="12"/>
    </row>
    <row r="493" ht="12.75" customHeight="1">
      <c r="D493" s="12"/>
      <c r="E493" s="12"/>
      <c r="F493" s="12"/>
      <c r="G493" s="12"/>
    </row>
    <row r="494" ht="12.75" customHeight="1">
      <c r="D494" s="12"/>
      <c r="E494" s="12"/>
      <c r="F494" s="12"/>
      <c r="G494" s="12"/>
    </row>
    <row r="495" ht="12.75" customHeight="1">
      <c r="D495" s="12"/>
      <c r="E495" s="12"/>
      <c r="F495" s="12"/>
      <c r="G495" s="12"/>
    </row>
    <row r="496" ht="12.75" customHeight="1">
      <c r="D496" s="12"/>
      <c r="E496" s="12"/>
      <c r="F496" s="12"/>
      <c r="G496" s="12"/>
    </row>
    <row r="497" ht="12.75" customHeight="1">
      <c r="D497" s="12"/>
      <c r="E497" s="12"/>
      <c r="F497" s="12"/>
      <c r="G497" s="12"/>
    </row>
    <row r="498" ht="12.75" customHeight="1">
      <c r="D498" s="12"/>
      <c r="E498" s="12"/>
      <c r="F498" s="12"/>
      <c r="G498" s="12"/>
    </row>
    <row r="499" ht="12.75" customHeight="1">
      <c r="D499" s="12"/>
      <c r="E499" s="12"/>
      <c r="F499" s="12"/>
      <c r="G499" s="12"/>
    </row>
    <row r="500" ht="12.75" customHeight="1">
      <c r="D500" s="12"/>
      <c r="E500" s="12"/>
      <c r="F500" s="12"/>
      <c r="G500" s="12"/>
    </row>
    <row r="501" ht="12.75" customHeight="1">
      <c r="D501" s="12"/>
      <c r="E501" s="12"/>
      <c r="F501" s="12"/>
      <c r="G501" s="12"/>
    </row>
    <row r="502" ht="12.75" customHeight="1">
      <c r="D502" s="12"/>
      <c r="E502" s="12"/>
      <c r="F502" s="12"/>
      <c r="G502" s="12"/>
    </row>
    <row r="503" ht="12.75" customHeight="1">
      <c r="D503" s="12"/>
      <c r="E503" s="12"/>
      <c r="F503" s="12"/>
      <c r="G503" s="12"/>
    </row>
    <row r="504" ht="12.75" customHeight="1">
      <c r="D504" s="12"/>
      <c r="E504" s="12"/>
      <c r="F504" s="12"/>
      <c r="G504" s="12"/>
    </row>
    <row r="505" ht="12.75" customHeight="1">
      <c r="D505" s="12"/>
      <c r="E505" s="12"/>
      <c r="F505" s="12"/>
      <c r="G505" s="12"/>
    </row>
    <row r="506" ht="12.75" customHeight="1">
      <c r="D506" s="12"/>
      <c r="E506" s="12"/>
      <c r="F506" s="12"/>
      <c r="G506" s="12"/>
    </row>
    <row r="507" ht="12.75" customHeight="1">
      <c r="D507" s="12"/>
      <c r="E507" s="12"/>
      <c r="F507" s="12"/>
      <c r="G507" s="12"/>
    </row>
    <row r="508" ht="12.75" customHeight="1">
      <c r="D508" s="12"/>
      <c r="E508" s="12"/>
      <c r="F508" s="12"/>
      <c r="G508" s="12"/>
    </row>
    <row r="509" ht="12.75" customHeight="1">
      <c r="D509" s="12"/>
      <c r="E509" s="12"/>
      <c r="F509" s="12"/>
      <c r="G509" s="12"/>
    </row>
    <row r="510" ht="12.75" customHeight="1">
      <c r="D510" s="12"/>
      <c r="E510" s="12"/>
      <c r="F510" s="12"/>
      <c r="G510" s="12"/>
    </row>
    <row r="511" ht="12.75" customHeight="1">
      <c r="D511" s="12"/>
      <c r="E511" s="12"/>
      <c r="F511" s="12"/>
      <c r="G511" s="12"/>
    </row>
    <row r="512" ht="12.75" customHeight="1">
      <c r="D512" s="12"/>
      <c r="E512" s="12"/>
      <c r="F512" s="12"/>
      <c r="G512" s="12"/>
    </row>
    <row r="513" ht="12.75" customHeight="1">
      <c r="D513" s="12"/>
      <c r="E513" s="12"/>
      <c r="F513" s="12"/>
      <c r="G513" s="12"/>
    </row>
    <row r="514" ht="12.75" customHeight="1">
      <c r="D514" s="12"/>
      <c r="E514" s="12"/>
      <c r="F514" s="12"/>
      <c r="G514" s="12"/>
    </row>
    <row r="515" ht="12.75" customHeight="1">
      <c r="D515" s="12"/>
      <c r="E515" s="12"/>
      <c r="F515" s="12"/>
      <c r="G515" s="12"/>
    </row>
    <row r="516" ht="12.75" customHeight="1">
      <c r="D516" s="12"/>
      <c r="E516" s="12"/>
      <c r="F516" s="12"/>
      <c r="G516" s="12"/>
    </row>
    <row r="517" ht="12.75" customHeight="1">
      <c r="D517" s="12"/>
      <c r="E517" s="12"/>
      <c r="F517" s="12"/>
      <c r="G517" s="12"/>
    </row>
    <row r="518" ht="12.75" customHeight="1">
      <c r="D518" s="12"/>
      <c r="E518" s="12"/>
      <c r="F518" s="12"/>
      <c r="G518" s="12"/>
    </row>
    <row r="519" ht="12.75" customHeight="1">
      <c r="D519" s="12"/>
      <c r="E519" s="12"/>
      <c r="F519" s="12"/>
      <c r="G519" s="12"/>
    </row>
    <row r="520" ht="12.75" customHeight="1">
      <c r="D520" s="12"/>
      <c r="E520" s="12"/>
      <c r="F520" s="12"/>
      <c r="G520" s="12"/>
    </row>
    <row r="521" ht="12.75" customHeight="1">
      <c r="D521" s="12"/>
      <c r="E521" s="12"/>
      <c r="F521" s="12"/>
      <c r="G521" s="12"/>
    </row>
    <row r="522" ht="12.75" customHeight="1">
      <c r="D522" s="12"/>
      <c r="E522" s="12"/>
      <c r="F522" s="12"/>
      <c r="G522" s="12"/>
    </row>
    <row r="523" ht="12.75" customHeight="1">
      <c r="D523" s="12"/>
      <c r="E523" s="12"/>
      <c r="F523" s="12"/>
      <c r="G523" s="12"/>
    </row>
    <row r="524" ht="12.75" customHeight="1">
      <c r="D524" s="12"/>
      <c r="E524" s="12"/>
      <c r="F524" s="12"/>
      <c r="G524" s="12"/>
    </row>
    <row r="525" ht="12.75" customHeight="1">
      <c r="D525" s="12"/>
      <c r="E525" s="12"/>
      <c r="F525" s="12"/>
      <c r="G525" s="12"/>
    </row>
    <row r="526" ht="12.75" customHeight="1">
      <c r="D526" s="12"/>
      <c r="E526" s="12"/>
      <c r="F526" s="12"/>
      <c r="G526" s="12"/>
    </row>
    <row r="527" ht="12.75" customHeight="1">
      <c r="D527" s="12"/>
      <c r="E527" s="12"/>
      <c r="F527" s="12"/>
      <c r="G527" s="12"/>
    </row>
    <row r="528" ht="12.75" customHeight="1">
      <c r="D528" s="12"/>
      <c r="E528" s="12"/>
      <c r="F528" s="12"/>
      <c r="G528" s="12"/>
    </row>
    <row r="529" ht="12.75" customHeight="1">
      <c r="D529" s="12"/>
      <c r="E529" s="12"/>
      <c r="F529" s="12"/>
      <c r="G529" s="12"/>
    </row>
    <row r="530" ht="12.75" customHeight="1">
      <c r="D530" s="12"/>
      <c r="E530" s="12"/>
      <c r="F530" s="12"/>
      <c r="G530" s="12"/>
    </row>
    <row r="531" ht="12.75" customHeight="1">
      <c r="D531" s="12"/>
      <c r="E531" s="12"/>
      <c r="F531" s="12"/>
      <c r="G531" s="12"/>
    </row>
    <row r="532" ht="12.75" customHeight="1">
      <c r="D532" s="12"/>
      <c r="E532" s="12"/>
      <c r="F532" s="12"/>
      <c r="G532" s="12"/>
    </row>
    <row r="533" ht="12.75" customHeight="1">
      <c r="D533" s="12"/>
      <c r="E533" s="12"/>
      <c r="F533" s="12"/>
      <c r="G533" s="12"/>
    </row>
    <row r="534" ht="12.75" customHeight="1">
      <c r="D534" s="12"/>
      <c r="E534" s="12"/>
      <c r="F534" s="12"/>
      <c r="G534" s="12"/>
    </row>
    <row r="535" ht="12.75" customHeight="1">
      <c r="D535" s="12"/>
      <c r="E535" s="12"/>
      <c r="F535" s="12"/>
      <c r="G535" s="12"/>
    </row>
    <row r="536" ht="12.75" customHeight="1">
      <c r="D536" s="12"/>
      <c r="E536" s="12"/>
      <c r="F536" s="12"/>
      <c r="G536" s="12"/>
    </row>
    <row r="537" ht="12.75" customHeight="1">
      <c r="D537" s="12"/>
      <c r="E537" s="12"/>
      <c r="F537" s="12"/>
      <c r="G537" s="12"/>
    </row>
    <row r="538" ht="12.75" customHeight="1">
      <c r="D538" s="12"/>
      <c r="E538" s="12"/>
      <c r="F538" s="12"/>
      <c r="G538" s="12"/>
    </row>
    <row r="539" ht="12.75" customHeight="1">
      <c r="D539" s="12"/>
      <c r="E539" s="12"/>
      <c r="F539" s="12"/>
      <c r="G539" s="12"/>
    </row>
    <row r="540" ht="12.75" customHeight="1">
      <c r="D540" s="12"/>
      <c r="E540" s="12"/>
      <c r="F540" s="12"/>
      <c r="G540" s="12"/>
    </row>
    <row r="541" ht="12.75" customHeight="1">
      <c r="D541" s="12"/>
      <c r="E541" s="12"/>
      <c r="F541" s="12"/>
      <c r="G541" s="12"/>
    </row>
    <row r="542" ht="12.75" customHeight="1">
      <c r="D542" s="12"/>
      <c r="E542" s="12"/>
      <c r="F542" s="12"/>
      <c r="G542" s="12"/>
    </row>
    <row r="543" ht="12.75" customHeight="1">
      <c r="D543" s="12"/>
      <c r="E543" s="12"/>
      <c r="F543" s="12"/>
      <c r="G543" s="12"/>
    </row>
    <row r="544" ht="12.75" customHeight="1">
      <c r="D544" s="12"/>
      <c r="E544" s="12"/>
      <c r="F544" s="12"/>
      <c r="G544" s="12"/>
    </row>
    <row r="545" ht="12.75" customHeight="1">
      <c r="D545" s="12"/>
      <c r="E545" s="12"/>
      <c r="F545" s="12"/>
      <c r="G545" s="12"/>
    </row>
    <row r="546" ht="12.75" customHeight="1">
      <c r="D546" s="12"/>
      <c r="E546" s="12"/>
      <c r="F546" s="12"/>
      <c r="G546" s="12"/>
    </row>
    <row r="547" ht="12.75" customHeight="1">
      <c r="D547" s="12"/>
      <c r="E547" s="12"/>
      <c r="F547" s="12"/>
      <c r="G547" s="12"/>
    </row>
    <row r="548" ht="12.75" customHeight="1">
      <c r="D548" s="12"/>
      <c r="E548" s="12"/>
      <c r="F548" s="12"/>
      <c r="G548" s="12"/>
    </row>
    <row r="549" ht="12.75" customHeight="1">
      <c r="D549" s="12"/>
      <c r="E549" s="12"/>
      <c r="F549" s="12"/>
      <c r="G549" s="12"/>
    </row>
    <row r="550" ht="12.75" customHeight="1">
      <c r="D550" s="12"/>
      <c r="E550" s="12"/>
      <c r="F550" s="12"/>
      <c r="G550" s="12"/>
    </row>
    <row r="551" ht="12.75" customHeight="1">
      <c r="D551" s="12"/>
      <c r="E551" s="12"/>
      <c r="F551" s="12"/>
      <c r="G551" s="12"/>
    </row>
    <row r="552" ht="12.75" customHeight="1">
      <c r="D552" s="12"/>
      <c r="E552" s="12"/>
      <c r="F552" s="12"/>
      <c r="G552" s="12"/>
    </row>
    <row r="553" ht="12.75" customHeight="1">
      <c r="D553" s="12"/>
      <c r="E553" s="12"/>
      <c r="F553" s="12"/>
      <c r="G553" s="12"/>
    </row>
    <row r="554" ht="12.75" customHeight="1">
      <c r="D554" s="12"/>
      <c r="E554" s="12"/>
      <c r="F554" s="12"/>
      <c r="G554" s="12"/>
    </row>
    <row r="555" ht="12.75" customHeight="1">
      <c r="D555" s="12"/>
      <c r="E555" s="12"/>
      <c r="F555" s="12"/>
      <c r="G555" s="12"/>
    </row>
    <row r="556" ht="12.75" customHeight="1">
      <c r="D556" s="12"/>
      <c r="E556" s="12"/>
      <c r="F556" s="12"/>
      <c r="G556" s="12"/>
    </row>
    <row r="557" ht="12.75" customHeight="1">
      <c r="D557" s="12"/>
      <c r="E557" s="12"/>
      <c r="F557" s="12"/>
      <c r="G557" s="12"/>
    </row>
    <row r="558" ht="12.75" customHeight="1">
      <c r="D558" s="12"/>
      <c r="E558" s="12"/>
      <c r="F558" s="12"/>
      <c r="G558" s="12"/>
    </row>
    <row r="559" ht="12.75" customHeight="1">
      <c r="D559" s="12"/>
      <c r="E559" s="12"/>
      <c r="F559" s="12"/>
      <c r="G559" s="12"/>
    </row>
    <row r="560" ht="12.75" customHeight="1">
      <c r="D560" s="12"/>
      <c r="E560" s="12"/>
      <c r="F560" s="12"/>
      <c r="G560" s="12"/>
    </row>
    <row r="561" ht="12.75" customHeight="1">
      <c r="D561" s="12"/>
      <c r="E561" s="12"/>
      <c r="F561" s="12"/>
      <c r="G561" s="12"/>
    </row>
    <row r="562" ht="12.75" customHeight="1">
      <c r="D562" s="12"/>
      <c r="E562" s="12"/>
      <c r="F562" s="12"/>
      <c r="G562" s="12"/>
    </row>
    <row r="563" ht="12.75" customHeight="1">
      <c r="D563" s="12"/>
      <c r="E563" s="12"/>
      <c r="F563" s="12"/>
      <c r="G563" s="12"/>
    </row>
    <row r="564" ht="12.75" customHeight="1">
      <c r="D564" s="12"/>
      <c r="E564" s="12"/>
      <c r="F564" s="12"/>
      <c r="G564" s="12"/>
    </row>
    <row r="565" ht="12.75" customHeight="1">
      <c r="D565" s="12"/>
      <c r="E565" s="12"/>
      <c r="F565" s="12"/>
      <c r="G565" s="12"/>
    </row>
    <row r="566" ht="12.75" customHeight="1">
      <c r="D566" s="12"/>
      <c r="E566" s="12"/>
      <c r="F566" s="12"/>
      <c r="G566" s="12"/>
    </row>
    <row r="567" ht="12.75" customHeight="1">
      <c r="D567" s="12"/>
      <c r="E567" s="12"/>
      <c r="F567" s="12"/>
      <c r="G567" s="12"/>
    </row>
    <row r="568" ht="12.75" customHeight="1">
      <c r="D568" s="12"/>
      <c r="E568" s="12"/>
      <c r="F568" s="12"/>
      <c r="G568" s="12"/>
    </row>
    <row r="569" ht="12.75" customHeight="1">
      <c r="D569" s="12"/>
      <c r="E569" s="12"/>
      <c r="F569" s="12"/>
      <c r="G569" s="12"/>
    </row>
    <row r="570" ht="12.75" customHeight="1">
      <c r="D570" s="12"/>
      <c r="E570" s="12"/>
      <c r="F570" s="12"/>
      <c r="G570" s="12"/>
    </row>
    <row r="571" ht="12.75" customHeight="1">
      <c r="D571" s="12"/>
      <c r="E571" s="12"/>
      <c r="F571" s="12"/>
      <c r="G571" s="12"/>
    </row>
    <row r="572" ht="12.75" customHeight="1">
      <c r="D572" s="12"/>
      <c r="E572" s="12"/>
      <c r="F572" s="12"/>
      <c r="G572" s="12"/>
    </row>
    <row r="573" ht="12.75" customHeight="1">
      <c r="D573" s="12"/>
      <c r="E573" s="12"/>
      <c r="F573" s="12"/>
      <c r="G573" s="12"/>
    </row>
    <row r="574" ht="12.75" customHeight="1">
      <c r="D574" s="12"/>
      <c r="E574" s="12"/>
      <c r="F574" s="12"/>
      <c r="G574" s="12"/>
    </row>
    <row r="575" ht="12.75" customHeight="1">
      <c r="D575" s="12"/>
      <c r="E575" s="12"/>
      <c r="F575" s="12"/>
      <c r="G575" s="12"/>
    </row>
    <row r="576" ht="12.75" customHeight="1">
      <c r="D576" s="12"/>
      <c r="E576" s="12"/>
      <c r="F576" s="12"/>
      <c r="G576" s="12"/>
    </row>
    <row r="577" ht="12.75" customHeight="1">
      <c r="D577" s="12"/>
      <c r="E577" s="12"/>
      <c r="F577" s="12"/>
      <c r="G577" s="12"/>
    </row>
    <row r="578" ht="12.75" customHeight="1">
      <c r="D578" s="12"/>
      <c r="E578" s="12"/>
      <c r="F578" s="12"/>
      <c r="G578" s="12"/>
    </row>
    <row r="579" ht="12.75" customHeight="1">
      <c r="D579" s="12"/>
      <c r="E579" s="12"/>
      <c r="F579" s="12"/>
      <c r="G579" s="12"/>
    </row>
    <row r="580" ht="12.75" customHeight="1">
      <c r="D580" s="12"/>
      <c r="E580" s="12"/>
      <c r="F580" s="12"/>
      <c r="G580" s="12"/>
    </row>
    <row r="581" ht="12.75" customHeight="1">
      <c r="D581" s="12"/>
      <c r="E581" s="12"/>
      <c r="F581" s="12"/>
      <c r="G581" s="12"/>
    </row>
    <row r="582" ht="12.75" customHeight="1">
      <c r="D582" s="12"/>
      <c r="E582" s="12"/>
      <c r="F582" s="12"/>
      <c r="G582" s="12"/>
    </row>
    <row r="583" ht="12.75" customHeight="1">
      <c r="D583" s="12"/>
      <c r="E583" s="12"/>
      <c r="F583" s="12"/>
      <c r="G583" s="12"/>
    </row>
    <row r="584" ht="12.75" customHeight="1">
      <c r="D584" s="12"/>
      <c r="E584" s="12"/>
      <c r="F584" s="12"/>
      <c r="G584" s="12"/>
    </row>
    <row r="585" ht="12.75" customHeight="1">
      <c r="D585" s="12"/>
      <c r="E585" s="12"/>
      <c r="F585" s="12"/>
      <c r="G585" s="12"/>
    </row>
    <row r="586" ht="12.75" customHeight="1">
      <c r="D586" s="12"/>
      <c r="E586" s="12"/>
      <c r="F586" s="12"/>
      <c r="G586" s="12"/>
    </row>
    <row r="587" ht="12.75" customHeight="1">
      <c r="D587" s="12"/>
      <c r="E587" s="12"/>
      <c r="F587" s="12"/>
      <c r="G587" s="12"/>
    </row>
    <row r="588" ht="12.75" customHeight="1">
      <c r="D588" s="12"/>
      <c r="E588" s="12"/>
      <c r="F588" s="12"/>
      <c r="G588" s="12"/>
    </row>
    <row r="589" ht="12.75" customHeight="1">
      <c r="D589" s="12"/>
      <c r="E589" s="12"/>
      <c r="F589" s="12"/>
      <c r="G589" s="12"/>
    </row>
    <row r="590" ht="12.75" customHeight="1">
      <c r="D590" s="12"/>
      <c r="E590" s="12"/>
      <c r="F590" s="12"/>
      <c r="G590" s="12"/>
    </row>
    <row r="591" ht="12.75" customHeight="1">
      <c r="D591" s="12"/>
      <c r="E591" s="12"/>
      <c r="F591" s="12"/>
      <c r="G591" s="12"/>
    </row>
    <row r="592" ht="12.75" customHeight="1">
      <c r="D592" s="12"/>
      <c r="E592" s="12"/>
      <c r="F592" s="12"/>
      <c r="G592" s="12"/>
    </row>
    <row r="593" ht="12.75" customHeight="1">
      <c r="D593" s="12"/>
      <c r="E593" s="12"/>
      <c r="F593" s="12"/>
      <c r="G593" s="12"/>
    </row>
    <row r="594" ht="12.75" customHeight="1">
      <c r="D594" s="12"/>
      <c r="E594" s="12"/>
      <c r="F594" s="12"/>
      <c r="G594" s="12"/>
    </row>
    <row r="595" ht="12.75" customHeight="1">
      <c r="D595" s="12"/>
      <c r="E595" s="12"/>
      <c r="F595" s="12"/>
      <c r="G595" s="12"/>
    </row>
    <row r="596" ht="12.75" customHeight="1">
      <c r="D596" s="12"/>
      <c r="E596" s="12"/>
      <c r="F596" s="12"/>
      <c r="G596" s="12"/>
    </row>
    <row r="597" ht="12.75" customHeight="1">
      <c r="D597" s="12"/>
      <c r="E597" s="12"/>
      <c r="F597" s="12"/>
      <c r="G597" s="12"/>
    </row>
    <row r="598" ht="12.75" customHeight="1">
      <c r="D598" s="12"/>
      <c r="E598" s="12"/>
      <c r="F598" s="12"/>
      <c r="G598" s="12"/>
    </row>
    <row r="599" ht="12.75" customHeight="1">
      <c r="D599" s="12"/>
      <c r="E599" s="12"/>
      <c r="F599" s="12"/>
      <c r="G599" s="12"/>
    </row>
    <row r="600" ht="12.75" customHeight="1">
      <c r="D600" s="12"/>
      <c r="E600" s="12"/>
      <c r="F600" s="12"/>
      <c r="G600" s="12"/>
    </row>
    <row r="601" ht="12.75" customHeight="1">
      <c r="D601" s="12"/>
      <c r="E601" s="12"/>
      <c r="F601" s="12"/>
      <c r="G601" s="12"/>
    </row>
    <row r="602" ht="12.75" customHeight="1">
      <c r="D602" s="12"/>
      <c r="E602" s="12"/>
      <c r="F602" s="12"/>
      <c r="G602" s="12"/>
    </row>
    <row r="603" ht="12.75" customHeight="1">
      <c r="D603" s="12"/>
      <c r="E603" s="12"/>
      <c r="F603" s="12"/>
      <c r="G603" s="12"/>
    </row>
    <row r="604" ht="12.75" customHeight="1">
      <c r="D604" s="12"/>
      <c r="E604" s="12"/>
      <c r="F604" s="12"/>
      <c r="G604" s="12"/>
    </row>
    <row r="605" ht="12.75" customHeight="1">
      <c r="D605" s="12"/>
      <c r="E605" s="12"/>
      <c r="F605" s="12"/>
      <c r="G605" s="12"/>
    </row>
    <row r="606" ht="12.75" customHeight="1">
      <c r="D606" s="12"/>
      <c r="E606" s="12"/>
      <c r="F606" s="12"/>
      <c r="G606" s="12"/>
    </row>
    <row r="607" ht="12.75" customHeight="1">
      <c r="D607" s="12"/>
      <c r="E607" s="12"/>
      <c r="F607" s="12"/>
      <c r="G607" s="12"/>
    </row>
    <row r="608" ht="12.75" customHeight="1">
      <c r="D608" s="12"/>
      <c r="E608" s="12"/>
      <c r="F608" s="12"/>
      <c r="G608" s="12"/>
    </row>
    <row r="609" ht="12.75" customHeight="1">
      <c r="D609" s="12"/>
      <c r="E609" s="12"/>
      <c r="F609" s="12"/>
      <c r="G609" s="12"/>
    </row>
    <row r="610" ht="12.75" customHeight="1">
      <c r="D610" s="12"/>
      <c r="E610" s="12"/>
      <c r="F610" s="12"/>
      <c r="G610" s="12"/>
    </row>
    <row r="611" ht="12.75" customHeight="1">
      <c r="D611" s="12"/>
      <c r="E611" s="12"/>
      <c r="F611" s="12"/>
      <c r="G611" s="12"/>
    </row>
    <row r="612" ht="12.75" customHeight="1">
      <c r="D612" s="12"/>
      <c r="E612" s="12"/>
      <c r="F612" s="12"/>
      <c r="G612" s="12"/>
    </row>
    <row r="613" ht="12.75" customHeight="1">
      <c r="D613" s="12"/>
      <c r="E613" s="12"/>
      <c r="F613" s="12"/>
      <c r="G613" s="12"/>
    </row>
    <row r="614" ht="12.75" customHeight="1">
      <c r="D614" s="12"/>
      <c r="E614" s="12"/>
      <c r="F614" s="12"/>
      <c r="G614" s="12"/>
    </row>
    <row r="615" ht="12.75" customHeight="1">
      <c r="D615" s="12"/>
      <c r="E615" s="12"/>
      <c r="F615" s="12"/>
      <c r="G615" s="12"/>
    </row>
    <row r="616" ht="12.75" customHeight="1">
      <c r="D616" s="12"/>
      <c r="E616" s="12"/>
      <c r="F616" s="12"/>
      <c r="G616" s="12"/>
    </row>
    <row r="617" ht="12.75" customHeight="1">
      <c r="D617" s="12"/>
      <c r="E617" s="12"/>
      <c r="F617" s="12"/>
      <c r="G617" s="12"/>
    </row>
    <row r="618" ht="12.75" customHeight="1">
      <c r="D618" s="12"/>
      <c r="E618" s="12"/>
      <c r="F618" s="12"/>
      <c r="G618" s="12"/>
    </row>
    <row r="619" ht="12.75" customHeight="1">
      <c r="D619" s="12"/>
      <c r="E619" s="12"/>
      <c r="F619" s="12"/>
      <c r="G619" s="12"/>
    </row>
    <row r="620" ht="12.75" customHeight="1">
      <c r="D620" s="12"/>
      <c r="E620" s="12"/>
      <c r="F620" s="12"/>
      <c r="G620" s="12"/>
    </row>
    <row r="621" ht="12.75" customHeight="1">
      <c r="D621" s="12"/>
      <c r="E621" s="12"/>
      <c r="F621" s="12"/>
      <c r="G621" s="12"/>
    </row>
    <row r="622" ht="12.75" customHeight="1">
      <c r="D622" s="12"/>
      <c r="E622" s="12"/>
      <c r="F622" s="12"/>
      <c r="G622" s="12"/>
    </row>
    <row r="623" ht="12.75" customHeight="1">
      <c r="D623" s="12"/>
      <c r="E623" s="12"/>
      <c r="F623" s="12"/>
      <c r="G623" s="12"/>
    </row>
    <row r="624" ht="12.75" customHeight="1">
      <c r="D624" s="12"/>
      <c r="E624" s="12"/>
      <c r="F624" s="12"/>
      <c r="G624" s="12"/>
    </row>
    <row r="625" ht="12.75" customHeight="1">
      <c r="D625" s="12"/>
      <c r="E625" s="12"/>
      <c r="F625" s="12"/>
      <c r="G625" s="12"/>
    </row>
    <row r="626" ht="12.75" customHeight="1">
      <c r="D626" s="12"/>
      <c r="E626" s="12"/>
      <c r="F626" s="12"/>
      <c r="G626" s="12"/>
    </row>
    <row r="627" ht="12.75" customHeight="1">
      <c r="D627" s="12"/>
      <c r="E627" s="12"/>
      <c r="F627" s="12"/>
      <c r="G627" s="12"/>
    </row>
    <row r="628" ht="12.75" customHeight="1">
      <c r="D628" s="12"/>
      <c r="E628" s="12"/>
      <c r="F628" s="12"/>
      <c r="G628" s="12"/>
    </row>
    <row r="629" ht="12.75" customHeight="1">
      <c r="D629" s="12"/>
      <c r="E629" s="12"/>
      <c r="F629" s="12"/>
      <c r="G629" s="12"/>
    </row>
    <row r="630" ht="12.75" customHeight="1">
      <c r="D630" s="12"/>
      <c r="E630" s="12"/>
      <c r="F630" s="12"/>
      <c r="G630" s="12"/>
    </row>
    <row r="631" ht="12.75" customHeight="1">
      <c r="D631" s="12"/>
      <c r="E631" s="12"/>
      <c r="F631" s="12"/>
      <c r="G631" s="12"/>
    </row>
    <row r="632" ht="12.75" customHeight="1">
      <c r="D632" s="12"/>
      <c r="E632" s="12"/>
      <c r="F632" s="12"/>
      <c r="G632" s="12"/>
    </row>
    <row r="633" ht="12.75" customHeight="1">
      <c r="D633" s="12"/>
      <c r="E633" s="12"/>
      <c r="F633" s="12"/>
      <c r="G633" s="12"/>
    </row>
    <row r="634" ht="12.75" customHeight="1">
      <c r="D634" s="12"/>
      <c r="E634" s="12"/>
      <c r="F634" s="12"/>
      <c r="G634" s="12"/>
    </row>
    <row r="635" ht="12.75" customHeight="1">
      <c r="D635" s="12"/>
      <c r="E635" s="12"/>
      <c r="F635" s="12"/>
      <c r="G635" s="12"/>
    </row>
    <row r="636" ht="12.75" customHeight="1">
      <c r="D636" s="12"/>
      <c r="E636" s="12"/>
      <c r="F636" s="12"/>
      <c r="G636" s="12"/>
    </row>
    <row r="637" ht="12.75" customHeight="1">
      <c r="D637" s="12"/>
      <c r="E637" s="12"/>
      <c r="F637" s="12"/>
      <c r="G637" s="12"/>
    </row>
    <row r="638" ht="12.75" customHeight="1">
      <c r="D638" s="12"/>
      <c r="E638" s="12"/>
      <c r="F638" s="12"/>
      <c r="G638" s="12"/>
    </row>
    <row r="639" ht="12.75" customHeight="1">
      <c r="D639" s="12"/>
      <c r="E639" s="12"/>
      <c r="F639" s="12"/>
      <c r="G639" s="12"/>
    </row>
    <row r="640" ht="12.75" customHeight="1">
      <c r="D640" s="12"/>
      <c r="E640" s="12"/>
      <c r="F640" s="12"/>
      <c r="G640" s="12"/>
    </row>
    <row r="641" ht="12.75" customHeight="1">
      <c r="D641" s="12"/>
      <c r="E641" s="12"/>
      <c r="F641" s="12"/>
      <c r="G641" s="12"/>
    </row>
    <row r="642" ht="12.75" customHeight="1">
      <c r="D642" s="12"/>
      <c r="E642" s="12"/>
      <c r="F642" s="12"/>
      <c r="G642" s="12"/>
    </row>
    <row r="643" ht="12.75" customHeight="1">
      <c r="D643" s="12"/>
      <c r="E643" s="12"/>
      <c r="F643" s="12"/>
      <c r="G643" s="12"/>
    </row>
    <row r="644" ht="12.75" customHeight="1">
      <c r="D644" s="12"/>
      <c r="E644" s="12"/>
      <c r="F644" s="12"/>
      <c r="G644" s="12"/>
    </row>
    <row r="645" ht="12.75" customHeight="1">
      <c r="D645" s="12"/>
      <c r="E645" s="12"/>
      <c r="F645" s="12"/>
      <c r="G645" s="12"/>
    </row>
    <row r="646" ht="12.75" customHeight="1">
      <c r="D646" s="12"/>
      <c r="E646" s="12"/>
      <c r="F646" s="12"/>
      <c r="G646" s="12"/>
    </row>
    <row r="647" ht="12.75" customHeight="1">
      <c r="D647" s="12"/>
      <c r="E647" s="12"/>
      <c r="F647" s="12"/>
      <c r="G647" s="12"/>
    </row>
    <row r="648" ht="12.75" customHeight="1">
      <c r="D648" s="12"/>
      <c r="E648" s="12"/>
      <c r="F648" s="12"/>
      <c r="G648" s="12"/>
    </row>
    <row r="649" ht="12.75" customHeight="1">
      <c r="D649" s="12"/>
      <c r="E649" s="12"/>
      <c r="F649" s="12"/>
      <c r="G649" s="12"/>
    </row>
    <row r="650" ht="12.75" customHeight="1">
      <c r="D650" s="12"/>
      <c r="E650" s="12"/>
      <c r="F650" s="12"/>
      <c r="G650" s="12"/>
    </row>
    <row r="651" ht="12.75" customHeight="1">
      <c r="D651" s="12"/>
      <c r="E651" s="12"/>
      <c r="F651" s="12"/>
      <c r="G651" s="12"/>
    </row>
    <row r="652" ht="12.75" customHeight="1">
      <c r="D652" s="12"/>
      <c r="E652" s="12"/>
      <c r="F652" s="12"/>
      <c r="G652" s="12"/>
    </row>
    <row r="653" ht="12.75" customHeight="1">
      <c r="D653" s="12"/>
      <c r="E653" s="12"/>
      <c r="F653" s="12"/>
      <c r="G653" s="12"/>
    </row>
    <row r="654" ht="12.75" customHeight="1">
      <c r="D654" s="12"/>
      <c r="E654" s="12"/>
      <c r="F654" s="12"/>
      <c r="G654" s="12"/>
    </row>
    <row r="655" ht="12.75" customHeight="1">
      <c r="D655" s="12"/>
      <c r="E655" s="12"/>
      <c r="F655" s="12"/>
      <c r="G655" s="12"/>
    </row>
    <row r="656" ht="12.75" customHeight="1">
      <c r="D656" s="12"/>
      <c r="E656" s="12"/>
      <c r="F656" s="12"/>
      <c r="G656" s="12"/>
    </row>
    <row r="657" ht="12.75" customHeight="1">
      <c r="D657" s="12"/>
      <c r="E657" s="12"/>
      <c r="F657" s="12"/>
      <c r="G657" s="12"/>
    </row>
    <row r="658" ht="12.75" customHeight="1">
      <c r="D658" s="12"/>
      <c r="E658" s="12"/>
      <c r="F658" s="12"/>
      <c r="G658" s="12"/>
    </row>
    <row r="659" ht="12.75" customHeight="1">
      <c r="D659" s="12"/>
      <c r="E659" s="12"/>
      <c r="F659" s="12"/>
      <c r="G659" s="12"/>
    </row>
    <row r="660" ht="12.75" customHeight="1">
      <c r="D660" s="12"/>
      <c r="E660" s="12"/>
      <c r="F660" s="12"/>
      <c r="G660" s="12"/>
    </row>
    <row r="661" ht="12.75" customHeight="1">
      <c r="D661" s="12"/>
      <c r="E661" s="12"/>
      <c r="F661" s="12"/>
      <c r="G661" s="12"/>
    </row>
    <row r="662" ht="12.75" customHeight="1">
      <c r="D662" s="12"/>
      <c r="E662" s="12"/>
      <c r="F662" s="12"/>
      <c r="G662" s="12"/>
    </row>
    <row r="663" ht="12.75" customHeight="1">
      <c r="D663" s="12"/>
      <c r="E663" s="12"/>
      <c r="F663" s="12"/>
      <c r="G663" s="12"/>
    </row>
    <row r="664" ht="12.75" customHeight="1">
      <c r="D664" s="12"/>
      <c r="E664" s="12"/>
      <c r="F664" s="12"/>
      <c r="G664" s="12"/>
    </row>
    <row r="665" ht="12.75" customHeight="1">
      <c r="D665" s="12"/>
      <c r="E665" s="12"/>
      <c r="F665" s="12"/>
      <c r="G665" s="12"/>
    </row>
    <row r="666" ht="12.75" customHeight="1">
      <c r="D666" s="12"/>
      <c r="E666" s="12"/>
      <c r="F666" s="12"/>
      <c r="G666" s="12"/>
    </row>
    <row r="667" ht="12.75" customHeight="1">
      <c r="D667" s="12"/>
      <c r="E667" s="12"/>
      <c r="F667" s="12"/>
      <c r="G667" s="12"/>
    </row>
    <row r="668" ht="12.75" customHeight="1">
      <c r="D668" s="12"/>
      <c r="E668" s="12"/>
      <c r="F668" s="12"/>
      <c r="G668" s="12"/>
    </row>
    <row r="669" ht="12.75" customHeight="1">
      <c r="D669" s="12"/>
      <c r="E669" s="12"/>
      <c r="F669" s="12"/>
      <c r="G669" s="12"/>
    </row>
    <row r="670" ht="12.75" customHeight="1">
      <c r="D670" s="12"/>
      <c r="E670" s="12"/>
      <c r="F670" s="12"/>
      <c r="G670" s="12"/>
    </row>
    <row r="671" ht="12.75" customHeight="1">
      <c r="D671" s="12"/>
      <c r="E671" s="12"/>
      <c r="F671" s="12"/>
      <c r="G671" s="12"/>
    </row>
    <row r="672" ht="12.75" customHeight="1">
      <c r="D672" s="12"/>
      <c r="E672" s="12"/>
      <c r="F672" s="12"/>
      <c r="G672" s="12"/>
    </row>
    <row r="673" ht="12.75" customHeight="1">
      <c r="D673" s="12"/>
      <c r="E673" s="12"/>
      <c r="F673" s="12"/>
      <c r="G673" s="12"/>
    </row>
    <row r="674" ht="12.75" customHeight="1">
      <c r="D674" s="12"/>
      <c r="E674" s="12"/>
      <c r="F674" s="12"/>
      <c r="G674" s="12"/>
    </row>
    <row r="675" ht="12.75" customHeight="1">
      <c r="D675" s="12"/>
      <c r="E675" s="12"/>
      <c r="F675" s="12"/>
      <c r="G675" s="12"/>
    </row>
    <row r="676" ht="12.75" customHeight="1">
      <c r="D676" s="12"/>
      <c r="E676" s="12"/>
      <c r="F676" s="12"/>
      <c r="G676" s="12"/>
    </row>
    <row r="677" ht="12.75" customHeight="1">
      <c r="D677" s="12"/>
      <c r="E677" s="12"/>
      <c r="F677" s="12"/>
      <c r="G677" s="12"/>
    </row>
    <row r="678" ht="12.75" customHeight="1">
      <c r="D678" s="12"/>
      <c r="E678" s="12"/>
      <c r="F678" s="12"/>
      <c r="G678" s="12"/>
    </row>
    <row r="679" ht="12.75" customHeight="1">
      <c r="D679" s="12"/>
      <c r="E679" s="12"/>
      <c r="F679" s="12"/>
      <c r="G679" s="12"/>
    </row>
    <row r="680" ht="12.75" customHeight="1">
      <c r="D680" s="12"/>
      <c r="E680" s="12"/>
      <c r="F680" s="12"/>
      <c r="G680" s="12"/>
    </row>
    <row r="681" ht="12.75" customHeight="1">
      <c r="D681" s="12"/>
      <c r="E681" s="12"/>
      <c r="F681" s="12"/>
      <c r="G681" s="12"/>
    </row>
    <row r="682" ht="12.75" customHeight="1">
      <c r="D682" s="12"/>
      <c r="E682" s="12"/>
      <c r="F682" s="12"/>
      <c r="G682" s="12"/>
    </row>
    <row r="683" ht="12.75" customHeight="1">
      <c r="D683" s="12"/>
      <c r="E683" s="12"/>
      <c r="F683" s="12"/>
      <c r="G683" s="12"/>
    </row>
    <row r="684" ht="12.75" customHeight="1">
      <c r="D684" s="12"/>
      <c r="E684" s="12"/>
      <c r="F684" s="12"/>
      <c r="G684" s="12"/>
    </row>
    <row r="685" ht="12.75" customHeight="1">
      <c r="D685" s="12"/>
      <c r="E685" s="12"/>
      <c r="F685" s="12"/>
      <c r="G685" s="12"/>
    </row>
    <row r="686" ht="12.75" customHeight="1">
      <c r="D686" s="12"/>
      <c r="E686" s="12"/>
      <c r="F686" s="12"/>
      <c r="G686" s="12"/>
    </row>
    <row r="687" ht="12.75" customHeight="1">
      <c r="D687" s="12"/>
      <c r="E687" s="12"/>
      <c r="F687" s="12"/>
      <c r="G687" s="12"/>
    </row>
    <row r="688" ht="12.75" customHeight="1">
      <c r="D688" s="12"/>
      <c r="E688" s="12"/>
      <c r="F688" s="12"/>
      <c r="G688" s="12"/>
    </row>
    <row r="689" ht="12.75" customHeight="1">
      <c r="D689" s="12"/>
      <c r="E689" s="12"/>
      <c r="F689" s="12"/>
      <c r="G689" s="12"/>
    </row>
    <row r="690" ht="12.75" customHeight="1">
      <c r="D690" s="12"/>
      <c r="E690" s="12"/>
      <c r="F690" s="12"/>
      <c r="G690" s="12"/>
    </row>
    <row r="691" ht="12.75" customHeight="1">
      <c r="D691" s="12"/>
      <c r="E691" s="12"/>
      <c r="F691" s="12"/>
      <c r="G691" s="12"/>
    </row>
    <row r="692" ht="12.75" customHeight="1">
      <c r="D692" s="12"/>
      <c r="E692" s="12"/>
      <c r="F692" s="12"/>
      <c r="G692" s="12"/>
    </row>
    <row r="693" ht="12.75" customHeight="1">
      <c r="D693" s="12"/>
      <c r="E693" s="12"/>
      <c r="F693" s="12"/>
      <c r="G693" s="12"/>
    </row>
    <row r="694" ht="12.75" customHeight="1">
      <c r="D694" s="12"/>
      <c r="E694" s="12"/>
      <c r="F694" s="12"/>
      <c r="G694" s="12"/>
    </row>
    <row r="695" ht="12.75" customHeight="1">
      <c r="D695" s="12"/>
      <c r="E695" s="12"/>
      <c r="F695" s="12"/>
      <c r="G695" s="12"/>
    </row>
    <row r="696" ht="12.75" customHeight="1">
      <c r="D696" s="12"/>
      <c r="E696" s="12"/>
      <c r="F696" s="12"/>
      <c r="G696" s="12"/>
    </row>
    <row r="697" ht="12.75" customHeight="1">
      <c r="D697" s="12"/>
      <c r="E697" s="12"/>
      <c r="F697" s="12"/>
      <c r="G697" s="12"/>
    </row>
    <row r="698" ht="12.75" customHeight="1">
      <c r="D698" s="12"/>
      <c r="E698" s="12"/>
      <c r="F698" s="12"/>
      <c r="G698" s="12"/>
    </row>
    <row r="699" ht="12.75" customHeight="1">
      <c r="D699" s="12"/>
      <c r="E699" s="12"/>
      <c r="F699" s="12"/>
      <c r="G699" s="12"/>
    </row>
    <row r="700" ht="12.75" customHeight="1">
      <c r="D700" s="12"/>
      <c r="E700" s="12"/>
      <c r="F700" s="12"/>
      <c r="G700" s="12"/>
    </row>
    <row r="701" ht="12.75" customHeight="1">
      <c r="D701" s="12"/>
      <c r="E701" s="12"/>
      <c r="F701" s="12"/>
      <c r="G701" s="12"/>
    </row>
    <row r="702" ht="12.75" customHeight="1">
      <c r="D702" s="12"/>
      <c r="E702" s="12"/>
      <c r="F702" s="12"/>
      <c r="G702" s="12"/>
    </row>
    <row r="703" ht="12.75" customHeight="1">
      <c r="D703" s="12"/>
      <c r="E703" s="12"/>
      <c r="F703" s="12"/>
      <c r="G703" s="12"/>
    </row>
    <row r="704" ht="12.75" customHeight="1">
      <c r="D704" s="12"/>
      <c r="E704" s="12"/>
      <c r="F704" s="12"/>
      <c r="G704" s="12"/>
    </row>
    <row r="705" ht="12.75" customHeight="1">
      <c r="D705" s="12"/>
      <c r="E705" s="12"/>
      <c r="F705" s="12"/>
      <c r="G705" s="12"/>
    </row>
    <row r="706" ht="12.75" customHeight="1">
      <c r="D706" s="12"/>
      <c r="E706" s="12"/>
      <c r="F706" s="12"/>
      <c r="G706" s="12"/>
    </row>
    <row r="707" ht="12.75" customHeight="1">
      <c r="D707" s="12"/>
      <c r="E707" s="12"/>
      <c r="F707" s="12"/>
      <c r="G707" s="12"/>
    </row>
    <row r="708" ht="12.75" customHeight="1">
      <c r="D708" s="12"/>
      <c r="E708" s="12"/>
      <c r="F708" s="12"/>
      <c r="G708" s="12"/>
    </row>
    <row r="709" ht="12.75" customHeight="1">
      <c r="D709" s="12"/>
      <c r="E709" s="12"/>
      <c r="F709" s="12"/>
      <c r="G709" s="12"/>
    </row>
    <row r="710" ht="12.75" customHeight="1">
      <c r="D710" s="12"/>
      <c r="E710" s="12"/>
      <c r="F710" s="12"/>
      <c r="G710" s="12"/>
    </row>
    <row r="711" ht="12.75" customHeight="1">
      <c r="D711" s="12"/>
      <c r="E711" s="12"/>
      <c r="F711" s="12"/>
      <c r="G711" s="12"/>
    </row>
    <row r="712" ht="12.75" customHeight="1">
      <c r="D712" s="12"/>
      <c r="E712" s="12"/>
      <c r="F712" s="12"/>
      <c r="G712" s="12"/>
    </row>
    <row r="713" ht="12.75" customHeight="1">
      <c r="D713" s="12"/>
      <c r="E713" s="12"/>
      <c r="F713" s="12"/>
      <c r="G713" s="12"/>
    </row>
    <row r="714" ht="12.75" customHeight="1">
      <c r="D714" s="12"/>
      <c r="E714" s="12"/>
      <c r="F714" s="12"/>
      <c r="G714" s="12"/>
    </row>
    <row r="715" ht="12.75" customHeight="1">
      <c r="D715" s="12"/>
      <c r="E715" s="12"/>
      <c r="F715" s="12"/>
      <c r="G715" s="12"/>
    </row>
    <row r="716" ht="12.75" customHeight="1">
      <c r="D716" s="12"/>
      <c r="E716" s="12"/>
      <c r="F716" s="12"/>
      <c r="G716" s="12"/>
    </row>
    <row r="717" ht="12.75" customHeight="1">
      <c r="D717" s="12"/>
      <c r="E717" s="12"/>
      <c r="F717" s="12"/>
      <c r="G717" s="12"/>
    </row>
    <row r="718" ht="12.75" customHeight="1">
      <c r="D718" s="12"/>
      <c r="E718" s="12"/>
      <c r="F718" s="12"/>
      <c r="G718" s="12"/>
    </row>
    <row r="719" ht="12.75" customHeight="1">
      <c r="D719" s="12"/>
      <c r="E719" s="12"/>
      <c r="F719" s="12"/>
      <c r="G719" s="12"/>
    </row>
    <row r="720" ht="12.75" customHeight="1">
      <c r="D720" s="12"/>
      <c r="E720" s="12"/>
      <c r="F720" s="12"/>
      <c r="G720" s="12"/>
    </row>
    <row r="721" ht="12.75" customHeight="1">
      <c r="D721" s="12"/>
      <c r="E721" s="12"/>
      <c r="F721" s="12"/>
      <c r="G721" s="12"/>
    </row>
    <row r="722" ht="12.75" customHeight="1">
      <c r="D722" s="12"/>
      <c r="E722" s="12"/>
      <c r="F722" s="12"/>
      <c r="G722" s="12"/>
    </row>
    <row r="723" ht="12.75" customHeight="1">
      <c r="D723" s="12"/>
      <c r="E723" s="12"/>
      <c r="F723" s="12"/>
      <c r="G723" s="12"/>
    </row>
    <row r="724" ht="12.75" customHeight="1">
      <c r="D724" s="12"/>
      <c r="E724" s="12"/>
      <c r="F724" s="12"/>
      <c r="G724" s="12"/>
    </row>
    <row r="725" ht="12.75" customHeight="1">
      <c r="D725" s="12"/>
      <c r="E725" s="12"/>
      <c r="F725" s="12"/>
      <c r="G725" s="12"/>
    </row>
    <row r="726" ht="12.75" customHeight="1">
      <c r="D726" s="12"/>
      <c r="E726" s="12"/>
      <c r="F726" s="12"/>
      <c r="G726" s="12"/>
    </row>
    <row r="727" ht="12.75" customHeight="1">
      <c r="D727" s="12"/>
      <c r="E727" s="12"/>
      <c r="F727" s="12"/>
      <c r="G727" s="12"/>
    </row>
    <row r="728" ht="12.75" customHeight="1">
      <c r="D728" s="12"/>
      <c r="E728" s="12"/>
      <c r="F728" s="12"/>
      <c r="G728" s="12"/>
    </row>
    <row r="729" ht="12.75" customHeight="1">
      <c r="D729" s="12"/>
      <c r="E729" s="12"/>
      <c r="F729" s="12"/>
      <c r="G729" s="12"/>
    </row>
    <row r="730" ht="12.75" customHeight="1">
      <c r="D730" s="12"/>
      <c r="E730" s="12"/>
      <c r="F730" s="12"/>
      <c r="G730" s="12"/>
    </row>
    <row r="731" ht="12.75" customHeight="1">
      <c r="D731" s="12"/>
      <c r="E731" s="12"/>
      <c r="F731" s="12"/>
      <c r="G731" s="12"/>
    </row>
    <row r="732" ht="12.75" customHeight="1">
      <c r="D732" s="12"/>
      <c r="E732" s="12"/>
      <c r="F732" s="12"/>
      <c r="G732" s="12"/>
    </row>
    <row r="733" ht="12.75" customHeight="1">
      <c r="D733" s="12"/>
      <c r="E733" s="12"/>
      <c r="F733" s="12"/>
      <c r="G733" s="12"/>
    </row>
    <row r="734" ht="12.75" customHeight="1">
      <c r="D734" s="12"/>
      <c r="E734" s="12"/>
      <c r="F734" s="12"/>
      <c r="G734" s="12"/>
    </row>
    <row r="735" ht="12.75" customHeight="1">
      <c r="D735" s="12"/>
      <c r="E735" s="12"/>
      <c r="F735" s="12"/>
      <c r="G735" s="12"/>
    </row>
    <row r="736" ht="12.75" customHeight="1">
      <c r="D736" s="12"/>
      <c r="E736" s="12"/>
      <c r="F736" s="12"/>
      <c r="G736" s="12"/>
    </row>
    <row r="737" ht="12.75" customHeight="1">
      <c r="D737" s="12"/>
      <c r="E737" s="12"/>
      <c r="F737" s="12"/>
      <c r="G737" s="12"/>
    </row>
    <row r="738" ht="12.75" customHeight="1">
      <c r="D738" s="12"/>
      <c r="E738" s="12"/>
      <c r="F738" s="12"/>
      <c r="G738" s="12"/>
    </row>
    <row r="739" ht="12.75" customHeight="1">
      <c r="D739" s="12"/>
      <c r="E739" s="12"/>
      <c r="F739" s="12"/>
      <c r="G739" s="12"/>
    </row>
    <row r="740" ht="12.75" customHeight="1">
      <c r="D740" s="12"/>
      <c r="E740" s="12"/>
      <c r="F740" s="12"/>
      <c r="G740" s="12"/>
    </row>
    <row r="741" ht="12.75" customHeight="1">
      <c r="D741" s="12"/>
      <c r="E741" s="12"/>
      <c r="F741" s="12"/>
      <c r="G741" s="12"/>
    </row>
    <row r="742" ht="12.75" customHeight="1">
      <c r="D742" s="12"/>
      <c r="E742" s="12"/>
      <c r="F742" s="12"/>
      <c r="G742" s="12"/>
    </row>
    <row r="743" ht="12.75" customHeight="1">
      <c r="D743" s="12"/>
      <c r="E743" s="12"/>
      <c r="F743" s="12"/>
      <c r="G743" s="12"/>
    </row>
    <row r="744" ht="12.75" customHeight="1">
      <c r="D744" s="12"/>
      <c r="E744" s="12"/>
      <c r="F744" s="12"/>
      <c r="G744" s="12"/>
    </row>
    <row r="745" ht="12.75" customHeight="1">
      <c r="D745" s="12"/>
      <c r="E745" s="12"/>
      <c r="F745" s="12"/>
      <c r="G745" s="12"/>
    </row>
    <row r="746" ht="12.75" customHeight="1">
      <c r="D746" s="12"/>
      <c r="E746" s="12"/>
      <c r="F746" s="12"/>
      <c r="G746" s="12"/>
    </row>
    <row r="747" ht="12.75" customHeight="1">
      <c r="D747" s="12"/>
      <c r="E747" s="12"/>
      <c r="F747" s="12"/>
      <c r="G747" s="12"/>
    </row>
    <row r="748" ht="12.75" customHeight="1">
      <c r="D748" s="12"/>
      <c r="E748" s="12"/>
      <c r="F748" s="12"/>
      <c r="G748" s="12"/>
    </row>
    <row r="749" ht="12.75" customHeight="1">
      <c r="D749" s="12"/>
      <c r="E749" s="12"/>
      <c r="F749" s="12"/>
      <c r="G749" s="12"/>
    </row>
    <row r="750" ht="12.75" customHeight="1">
      <c r="D750" s="12"/>
      <c r="E750" s="12"/>
      <c r="F750" s="12"/>
      <c r="G750" s="12"/>
    </row>
    <row r="751" ht="12.75" customHeight="1">
      <c r="D751" s="12"/>
      <c r="E751" s="12"/>
      <c r="F751" s="12"/>
      <c r="G751" s="12"/>
    </row>
    <row r="752" ht="12.75" customHeight="1">
      <c r="D752" s="12"/>
      <c r="E752" s="12"/>
      <c r="F752" s="12"/>
      <c r="G752" s="12"/>
    </row>
    <row r="753" ht="12.75" customHeight="1">
      <c r="D753" s="12"/>
      <c r="E753" s="12"/>
      <c r="F753" s="12"/>
      <c r="G753" s="12"/>
    </row>
    <row r="754" ht="12.75" customHeight="1">
      <c r="D754" s="12"/>
      <c r="E754" s="12"/>
      <c r="F754" s="12"/>
      <c r="G754" s="12"/>
    </row>
    <row r="755" ht="12.75" customHeight="1">
      <c r="D755" s="12"/>
      <c r="E755" s="12"/>
      <c r="F755" s="12"/>
      <c r="G755" s="12"/>
    </row>
    <row r="756" ht="12.75" customHeight="1">
      <c r="D756" s="12"/>
      <c r="E756" s="12"/>
      <c r="F756" s="12"/>
      <c r="G756" s="12"/>
    </row>
    <row r="757" ht="12.75" customHeight="1">
      <c r="D757" s="12"/>
      <c r="E757" s="12"/>
      <c r="F757" s="12"/>
      <c r="G757" s="12"/>
    </row>
    <row r="758" ht="12.75" customHeight="1">
      <c r="D758" s="12"/>
      <c r="E758" s="12"/>
      <c r="F758" s="12"/>
      <c r="G758" s="12"/>
    </row>
    <row r="759" ht="12.75" customHeight="1">
      <c r="D759" s="12"/>
      <c r="E759" s="12"/>
      <c r="F759" s="12"/>
      <c r="G759" s="12"/>
    </row>
    <row r="760" ht="12.75" customHeight="1">
      <c r="D760" s="12"/>
      <c r="E760" s="12"/>
      <c r="F760" s="12"/>
      <c r="G760" s="12"/>
    </row>
    <row r="761" ht="12.75" customHeight="1">
      <c r="D761" s="12"/>
      <c r="E761" s="12"/>
      <c r="F761" s="12"/>
      <c r="G761" s="12"/>
    </row>
    <row r="762" ht="12.75" customHeight="1">
      <c r="D762" s="12"/>
      <c r="E762" s="12"/>
      <c r="F762" s="12"/>
      <c r="G762" s="12"/>
    </row>
    <row r="763" ht="12.75" customHeight="1">
      <c r="D763" s="12"/>
      <c r="E763" s="12"/>
      <c r="F763" s="12"/>
      <c r="G763" s="12"/>
    </row>
    <row r="764" ht="12.75" customHeight="1">
      <c r="D764" s="12"/>
      <c r="E764" s="12"/>
      <c r="F764" s="12"/>
      <c r="G764" s="12"/>
    </row>
    <row r="765" ht="12.75" customHeight="1">
      <c r="D765" s="12"/>
      <c r="E765" s="12"/>
      <c r="F765" s="12"/>
      <c r="G765" s="12"/>
    </row>
    <row r="766" ht="12.75" customHeight="1">
      <c r="D766" s="12"/>
      <c r="E766" s="12"/>
      <c r="F766" s="12"/>
      <c r="G766" s="12"/>
    </row>
    <row r="767" ht="12.75" customHeight="1">
      <c r="D767" s="12"/>
      <c r="E767" s="12"/>
      <c r="F767" s="12"/>
      <c r="G767" s="12"/>
    </row>
    <row r="768" ht="12.75" customHeight="1">
      <c r="D768" s="12"/>
      <c r="E768" s="12"/>
      <c r="F768" s="12"/>
      <c r="G768" s="12"/>
    </row>
    <row r="769" ht="12.75" customHeight="1">
      <c r="D769" s="12"/>
      <c r="E769" s="12"/>
      <c r="F769" s="12"/>
      <c r="G769" s="12"/>
    </row>
    <row r="770" ht="12.75" customHeight="1">
      <c r="D770" s="12"/>
      <c r="E770" s="12"/>
      <c r="F770" s="12"/>
      <c r="G770" s="12"/>
    </row>
    <row r="771" ht="12.75" customHeight="1">
      <c r="D771" s="12"/>
      <c r="E771" s="12"/>
      <c r="F771" s="12"/>
      <c r="G771" s="12"/>
    </row>
    <row r="772" ht="12.75" customHeight="1">
      <c r="D772" s="12"/>
      <c r="E772" s="12"/>
      <c r="F772" s="12"/>
      <c r="G772" s="12"/>
    </row>
    <row r="773" ht="12.75" customHeight="1">
      <c r="D773" s="12"/>
      <c r="E773" s="12"/>
      <c r="F773" s="12"/>
      <c r="G773" s="12"/>
    </row>
    <row r="774" ht="12.75" customHeight="1">
      <c r="D774" s="12"/>
      <c r="E774" s="12"/>
      <c r="F774" s="12"/>
      <c r="G774" s="12"/>
    </row>
    <row r="775" ht="12.75" customHeight="1">
      <c r="D775" s="12"/>
      <c r="E775" s="12"/>
      <c r="F775" s="12"/>
      <c r="G775" s="12"/>
    </row>
    <row r="776" ht="12.75" customHeight="1">
      <c r="D776" s="12"/>
      <c r="E776" s="12"/>
      <c r="F776" s="12"/>
      <c r="G776" s="12"/>
    </row>
    <row r="777" ht="12.75" customHeight="1">
      <c r="D777" s="12"/>
      <c r="E777" s="12"/>
      <c r="F777" s="12"/>
      <c r="G777" s="12"/>
    </row>
    <row r="778" ht="12.75" customHeight="1">
      <c r="D778" s="12"/>
      <c r="E778" s="12"/>
      <c r="F778" s="12"/>
      <c r="G778" s="12"/>
    </row>
    <row r="779" ht="12.75" customHeight="1">
      <c r="D779" s="12"/>
      <c r="E779" s="12"/>
      <c r="F779" s="12"/>
      <c r="G779" s="12"/>
    </row>
    <row r="780" ht="12.75" customHeight="1">
      <c r="D780" s="12"/>
      <c r="E780" s="12"/>
      <c r="F780" s="12"/>
      <c r="G780" s="12"/>
    </row>
    <row r="781" ht="12.75" customHeight="1">
      <c r="D781" s="12"/>
      <c r="E781" s="12"/>
      <c r="F781" s="12"/>
      <c r="G781" s="12"/>
    </row>
    <row r="782" ht="12.75" customHeight="1">
      <c r="D782" s="12"/>
      <c r="E782" s="12"/>
      <c r="F782" s="12"/>
      <c r="G782" s="12"/>
    </row>
    <row r="783" ht="12.75" customHeight="1">
      <c r="D783" s="12"/>
      <c r="E783" s="12"/>
      <c r="F783" s="12"/>
      <c r="G783" s="12"/>
    </row>
    <row r="784" ht="12.75" customHeight="1">
      <c r="D784" s="12"/>
      <c r="E784" s="12"/>
      <c r="F784" s="12"/>
      <c r="G784" s="12"/>
    </row>
    <row r="785" ht="12.75" customHeight="1">
      <c r="D785" s="12"/>
      <c r="E785" s="12"/>
      <c r="F785" s="12"/>
      <c r="G785" s="12"/>
    </row>
    <row r="786" ht="12.75" customHeight="1">
      <c r="D786" s="12"/>
      <c r="E786" s="12"/>
      <c r="F786" s="12"/>
      <c r="G786" s="12"/>
    </row>
    <row r="787" ht="12.75" customHeight="1">
      <c r="D787" s="12"/>
      <c r="E787" s="12"/>
      <c r="F787" s="12"/>
      <c r="G787" s="12"/>
    </row>
    <row r="788" ht="12.75" customHeight="1">
      <c r="D788" s="12"/>
      <c r="E788" s="12"/>
      <c r="F788" s="12"/>
      <c r="G788" s="12"/>
    </row>
    <row r="789" ht="12.75" customHeight="1">
      <c r="D789" s="12"/>
      <c r="E789" s="12"/>
      <c r="F789" s="12"/>
      <c r="G789" s="12"/>
    </row>
    <row r="790" ht="12.75" customHeight="1">
      <c r="D790" s="12"/>
      <c r="E790" s="12"/>
      <c r="F790" s="12"/>
      <c r="G790" s="12"/>
    </row>
    <row r="791" ht="12.75" customHeight="1">
      <c r="D791" s="12"/>
      <c r="E791" s="12"/>
      <c r="F791" s="12"/>
      <c r="G791" s="12"/>
    </row>
    <row r="792" ht="12.75" customHeight="1">
      <c r="D792" s="12"/>
      <c r="E792" s="12"/>
      <c r="F792" s="12"/>
      <c r="G792" s="12"/>
    </row>
    <row r="793" ht="12.75" customHeight="1">
      <c r="D793" s="12"/>
      <c r="E793" s="12"/>
      <c r="F793" s="12"/>
      <c r="G793" s="12"/>
    </row>
    <row r="794" ht="12.75" customHeight="1">
      <c r="D794" s="12"/>
      <c r="E794" s="12"/>
      <c r="F794" s="12"/>
      <c r="G794" s="12"/>
    </row>
    <row r="795" ht="12.75" customHeight="1">
      <c r="D795" s="12"/>
      <c r="E795" s="12"/>
      <c r="F795" s="12"/>
      <c r="G795" s="12"/>
    </row>
    <row r="796" ht="12.75" customHeight="1">
      <c r="D796" s="12"/>
      <c r="E796" s="12"/>
      <c r="F796" s="12"/>
      <c r="G796" s="12"/>
    </row>
    <row r="797" ht="12.75" customHeight="1">
      <c r="D797" s="12"/>
      <c r="E797" s="12"/>
      <c r="F797" s="12"/>
      <c r="G797" s="12"/>
    </row>
    <row r="798" ht="12.75" customHeight="1">
      <c r="D798" s="12"/>
      <c r="E798" s="12"/>
      <c r="F798" s="12"/>
      <c r="G798" s="12"/>
    </row>
    <row r="799" ht="12.75" customHeight="1">
      <c r="D799" s="12"/>
      <c r="E799" s="12"/>
      <c r="F799" s="12"/>
      <c r="G799" s="12"/>
    </row>
    <row r="800" ht="12.75" customHeight="1">
      <c r="D800" s="12"/>
      <c r="E800" s="12"/>
      <c r="F800" s="12"/>
      <c r="G800" s="12"/>
    </row>
    <row r="801" ht="12.75" customHeight="1">
      <c r="D801" s="12"/>
      <c r="E801" s="12"/>
      <c r="F801" s="12"/>
      <c r="G801" s="12"/>
    </row>
    <row r="802" ht="12.75" customHeight="1">
      <c r="D802" s="12"/>
      <c r="E802" s="12"/>
      <c r="F802" s="12"/>
      <c r="G802" s="12"/>
    </row>
    <row r="803" ht="12.75" customHeight="1">
      <c r="D803" s="12"/>
      <c r="E803" s="12"/>
      <c r="F803" s="12"/>
      <c r="G803" s="12"/>
    </row>
    <row r="804" ht="12.75" customHeight="1">
      <c r="D804" s="12"/>
      <c r="E804" s="12"/>
      <c r="F804" s="12"/>
      <c r="G804" s="12"/>
    </row>
    <row r="805" ht="12.75" customHeight="1">
      <c r="D805" s="12"/>
      <c r="E805" s="12"/>
      <c r="F805" s="12"/>
      <c r="G805" s="12"/>
    </row>
    <row r="806" ht="12.75" customHeight="1">
      <c r="D806" s="12"/>
      <c r="E806" s="12"/>
      <c r="F806" s="12"/>
      <c r="G806" s="12"/>
    </row>
    <row r="807" ht="12.75" customHeight="1">
      <c r="D807" s="12"/>
      <c r="E807" s="12"/>
      <c r="F807" s="12"/>
      <c r="G807" s="12"/>
    </row>
    <row r="808" ht="12.75" customHeight="1">
      <c r="D808" s="12"/>
      <c r="E808" s="12"/>
      <c r="F808" s="12"/>
      <c r="G808" s="12"/>
    </row>
    <row r="809" ht="12.75" customHeight="1">
      <c r="D809" s="12"/>
      <c r="E809" s="12"/>
      <c r="F809" s="12"/>
      <c r="G809" s="12"/>
    </row>
    <row r="810" ht="12.75" customHeight="1">
      <c r="D810" s="12"/>
      <c r="E810" s="12"/>
      <c r="F810" s="12"/>
      <c r="G810" s="12"/>
    </row>
    <row r="811" ht="12.75" customHeight="1">
      <c r="D811" s="12"/>
      <c r="E811" s="12"/>
      <c r="F811" s="12"/>
      <c r="G811" s="12"/>
    </row>
    <row r="812" ht="12.75" customHeight="1">
      <c r="D812" s="12"/>
      <c r="E812" s="12"/>
      <c r="F812" s="12"/>
      <c r="G812" s="12"/>
    </row>
    <row r="813" ht="12.75" customHeight="1">
      <c r="D813" s="12"/>
      <c r="E813" s="12"/>
      <c r="F813" s="12"/>
      <c r="G813" s="12"/>
    </row>
    <row r="814" ht="12.75" customHeight="1">
      <c r="D814" s="12"/>
      <c r="E814" s="12"/>
      <c r="F814" s="12"/>
      <c r="G814" s="12"/>
    </row>
    <row r="815" ht="12.75" customHeight="1">
      <c r="D815" s="12"/>
      <c r="E815" s="12"/>
      <c r="F815" s="12"/>
      <c r="G815" s="12"/>
    </row>
    <row r="816" ht="12.75" customHeight="1">
      <c r="D816" s="12"/>
      <c r="E816" s="12"/>
      <c r="F816" s="12"/>
      <c r="G816" s="12"/>
    </row>
    <row r="817" ht="12.75" customHeight="1">
      <c r="D817" s="12"/>
      <c r="E817" s="12"/>
      <c r="F817" s="12"/>
      <c r="G817" s="12"/>
    </row>
    <row r="818" ht="12.75" customHeight="1">
      <c r="D818" s="12"/>
      <c r="E818" s="12"/>
      <c r="F818" s="12"/>
      <c r="G818" s="12"/>
    </row>
    <row r="819" ht="12.75" customHeight="1">
      <c r="D819" s="12"/>
      <c r="E819" s="12"/>
      <c r="F819" s="12"/>
      <c r="G819" s="12"/>
    </row>
    <row r="820" ht="12.75" customHeight="1">
      <c r="D820" s="12"/>
      <c r="E820" s="12"/>
      <c r="F820" s="12"/>
      <c r="G820" s="12"/>
    </row>
    <row r="821" ht="12.75" customHeight="1">
      <c r="D821" s="12"/>
      <c r="E821" s="12"/>
      <c r="F821" s="12"/>
      <c r="G821" s="12"/>
    </row>
    <row r="822" ht="12.75" customHeight="1">
      <c r="D822" s="12"/>
      <c r="E822" s="12"/>
      <c r="F822" s="12"/>
      <c r="G822" s="12"/>
    </row>
    <row r="823" ht="12.75" customHeight="1">
      <c r="D823" s="12"/>
      <c r="E823" s="12"/>
      <c r="F823" s="12"/>
      <c r="G823" s="12"/>
    </row>
    <row r="824" ht="12.75" customHeight="1">
      <c r="D824" s="12"/>
      <c r="E824" s="12"/>
      <c r="F824" s="12"/>
      <c r="G824" s="12"/>
    </row>
    <row r="825" ht="12.75" customHeight="1">
      <c r="D825" s="12"/>
      <c r="E825" s="12"/>
      <c r="F825" s="12"/>
      <c r="G825" s="12"/>
    </row>
    <row r="826" ht="12.75" customHeight="1">
      <c r="D826" s="12"/>
      <c r="E826" s="12"/>
      <c r="F826" s="12"/>
      <c r="G826" s="12"/>
    </row>
    <row r="827" ht="12.75" customHeight="1">
      <c r="D827" s="12"/>
      <c r="E827" s="12"/>
      <c r="F827" s="12"/>
      <c r="G827" s="12"/>
    </row>
    <row r="828" ht="12.75" customHeight="1">
      <c r="D828" s="12"/>
      <c r="E828" s="12"/>
      <c r="F828" s="12"/>
      <c r="G828" s="12"/>
    </row>
    <row r="829" ht="12.75" customHeight="1">
      <c r="D829" s="12"/>
      <c r="E829" s="12"/>
      <c r="F829" s="12"/>
      <c r="G829" s="12"/>
    </row>
    <row r="830" ht="12.75" customHeight="1">
      <c r="D830" s="12"/>
      <c r="E830" s="12"/>
      <c r="F830" s="12"/>
      <c r="G830" s="12"/>
    </row>
    <row r="831" ht="12.75" customHeight="1">
      <c r="D831" s="12"/>
      <c r="E831" s="12"/>
      <c r="F831" s="12"/>
      <c r="G831" s="12"/>
    </row>
    <row r="832" ht="12.75" customHeight="1">
      <c r="D832" s="12"/>
      <c r="E832" s="12"/>
      <c r="F832" s="12"/>
      <c r="G832" s="12"/>
    </row>
    <row r="833" ht="12.75" customHeight="1">
      <c r="D833" s="12"/>
      <c r="E833" s="12"/>
      <c r="F833" s="12"/>
      <c r="G833" s="12"/>
    </row>
    <row r="834" ht="12.75" customHeight="1">
      <c r="D834" s="12"/>
      <c r="E834" s="12"/>
      <c r="F834" s="12"/>
      <c r="G834" s="12"/>
    </row>
    <row r="835" ht="12.75" customHeight="1">
      <c r="D835" s="12"/>
      <c r="E835" s="12"/>
      <c r="F835" s="12"/>
      <c r="G835" s="12"/>
    </row>
    <row r="836" ht="12.75" customHeight="1">
      <c r="D836" s="12"/>
      <c r="E836" s="12"/>
      <c r="F836" s="12"/>
      <c r="G836" s="12"/>
    </row>
    <row r="837" ht="12.75" customHeight="1">
      <c r="D837" s="12"/>
      <c r="E837" s="12"/>
      <c r="F837" s="12"/>
      <c r="G837" s="12"/>
    </row>
    <row r="838" ht="12.75" customHeight="1">
      <c r="D838" s="12"/>
      <c r="E838" s="12"/>
      <c r="F838" s="12"/>
      <c r="G838" s="12"/>
    </row>
    <row r="839" ht="12.75" customHeight="1">
      <c r="D839" s="12"/>
      <c r="E839" s="12"/>
      <c r="F839" s="12"/>
      <c r="G839" s="12"/>
    </row>
    <row r="840" ht="12.75" customHeight="1">
      <c r="D840" s="12"/>
      <c r="E840" s="12"/>
      <c r="F840" s="12"/>
      <c r="G840" s="12"/>
    </row>
    <row r="841" ht="12.75" customHeight="1">
      <c r="D841" s="12"/>
      <c r="E841" s="12"/>
      <c r="F841" s="12"/>
      <c r="G841" s="12"/>
    </row>
    <row r="842" ht="12.75" customHeight="1">
      <c r="D842" s="12"/>
      <c r="E842" s="12"/>
      <c r="F842" s="12"/>
      <c r="G842" s="12"/>
    </row>
    <row r="843" ht="12.75" customHeight="1">
      <c r="D843" s="12"/>
      <c r="E843" s="12"/>
      <c r="F843" s="12"/>
      <c r="G843" s="12"/>
    </row>
    <row r="844" ht="12.75" customHeight="1">
      <c r="D844" s="12"/>
      <c r="E844" s="12"/>
      <c r="F844" s="12"/>
      <c r="G844" s="12"/>
    </row>
    <row r="845" ht="12.75" customHeight="1">
      <c r="D845" s="12"/>
      <c r="E845" s="12"/>
      <c r="F845" s="12"/>
      <c r="G845" s="12"/>
    </row>
    <row r="846" ht="12.75" customHeight="1">
      <c r="D846" s="12"/>
      <c r="E846" s="12"/>
      <c r="F846" s="12"/>
      <c r="G846" s="12"/>
    </row>
    <row r="847" ht="12.75" customHeight="1">
      <c r="D847" s="12"/>
      <c r="E847" s="12"/>
      <c r="F847" s="12"/>
      <c r="G847" s="12"/>
    </row>
    <row r="848" ht="12.75" customHeight="1">
      <c r="D848" s="12"/>
      <c r="E848" s="12"/>
      <c r="F848" s="12"/>
      <c r="G848" s="12"/>
    </row>
    <row r="849" ht="12.75" customHeight="1">
      <c r="D849" s="12"/>
      <c r="E849" s="12"/>
      <c r="F849" s="12"/>
      <c r="G849" s="12"/>
    </row>
    <row r="850" ht="12.75" customHeight="1">
      <c r="D850" s="12"/>
      <c r="E850" s="12"/>
      <c r="F850" s="12"/>
      <c r="G850" s="12"/>
    </row>
    <row r="851" ht="12.75" customHeight="1">
      <c r="D851" s="12"/>
      <c r="E851" s="12"/>
      <c r="F851" s="12"/>
      <c r="G851" s="12"/>
    </row>
    <row r="852" ht="12.75" customHeight="1">
      <c r="D852" s="12"/>
      <c r="E852" s="12"/>
      <c r="F852" s="12"/>
      <c r="G852" s="12"/>
    </row>
    <row r="853" ht="12.75" customHeight="1">
      <c r="D853" s="12"/>
      <c r="E853" s="12"/>
      <c r="F853" s="12"/>
      <c r="G853" s="12"/>
    </row>
    <row r="854" ht="12.75" customHeight="1">
      <c r="D854" s="12"/>
      <c r="E854" s="12"/>
      <c r="F854" s="12"/>
      <c r="G854" s="12"/>
    </row>
    <row r="855" ht="12.75" customHeight="1">
      <c r="D855" s="12"/>
      <c r="E855" s="12"/>
      <c r="F855" s="12"/>
      <c r="G855" s="12"/>
    </row>
    <row r="856" ht="12.75" customHeight="1">
      <c r="D856" s="12"/>
      <c r="E856" s="12"/>
      <c r="F856" s="12"/>
      <c r="G856" s="12"/>
    </row>
    <row r="857" ht="12.75" customHeight="1">
      <c r="D857" s="12"/>
      <c r="E857" s="12"/>
      <c r="F857" s="12"/>
      <c r="G857" s="12"/>
    </row>
    <row r="858" ht="12.75" customHeight="1">
      <c r="D858" s="12"/>
      <c r="E858" s="12"/>
      <c r="F858" s="12"/>
      <c r="G858" s="12"/>
    </row>
    <row r="859" ht="12.75" customHeight="1">
      <c r="D859" s="12"/>
      <c r="E859" s="12"/>
      <c r="F859" s="12"/>
      <c r="G859" s="12"/>
    </row>
    <row r="860" ht="12.75" customHeight="1">
      <c r="D860" s="12"/>
      <c r="E860" s="12"/>
      <c r="F860" s="12"/>
      <c r="G860" s="12"/>
    </row>
    <row r="861" ht="12.75" customHeight="1">
      <c r="D861" s="12"/>
      <c r="E861" s="12"/>
      <c r="F861" s="12"/>
      <c r="G861" s="12"/>
    </row>
    <row r="862" ht="12.75" customHeight="1">
      <c r="D862" s="12"/>
      <c r="E862" s="12"/>
      <c r="F862" s="12"/>
      <c r="G862" s="12"/>
    </row>
    <row r="863" ht="12.75" customHeight="1">
      <c r="D863" s="12"/>
      <c r="E863" s="12"/>
      <c r="F863" s="12"/>
      <c r="G863" s="12"/>
    </row>
    <row r="864" ht="12.75" customHeight="1">
      <c r="D864" s="12"/>
      <c r="E864" s="12"/>
      <c r="F864" s="12"/>
      <c r="G864" s="12"/>
    </row>
    <row r="865" ht="12.75" customHeight="1">
      <c r="D865" s="12"/>
      <c r="E865" s="12"/>
      <c r="F865" s="12"/>
      <c r="G865" s="12"/>
    </row>
    <row r="866" ht="12.75" customHeight="1">
      <c r="D866" s="12"/>
      <c r="E866" s="12"/>
      <c r="F866" s="12"/>
      <c r="G866" s="12"/>
    </row>
    <row r="867" ht="12.75" customHeight="1">
      <c r="D867" s="12"/>
      <c r="E867" s="12"/>
      <c r="F867" s="12"/>
      <c r="G867" s="12"/>
    </row>
    <row r="868" ht="12.75" customHeight="1">
      <c r="D868" s="12"/>
      <c r="E868" s="12"/>
      <c r="F868" s="12"/>
      <c r="G868" s="12"/>
    </row>
    <row r="869" ht="12.75" customHeight="1">
      <c r="D869" s="12"/>
      <c r="E869" s="12"/>
      <c r="F869" s="12"/>
      <c r="G869" s="12"/>
    </row>
    <row r="870" ht="12.75" customHeight="1">
      <c r="D870" s="12"/>
      <c r="E870" s="12"/>
      <c r="F870" s="12"/>
      <c r="G870" s="12"/>
    </row>
    <row r="871" ht="12.75" customHeight="1">
      <c r="D871" s="12"/>
      <c r="E871" s="12"/>
      <c r="F871" s="12"/>
      <c r="G871" s="12"/>
    </row>
    <row r="872" ht="12.75" customHeight="1">
      <c r="D872" s="12"/>
      <c r="E872" s="12"/>
      <c r="F872" s="12"/>
      <c r="G872" s="12"/>
    </row>
    <row r="873" ht="12.75" customHeight="1">
      <c r="D873" s="12"/>
      <c r="E873" s="12"/>
      <c r="F873" s="12"/>
      <c r="G873" s="12"/>
    </row>
    <row r="874" ht="12.75" customHeight="1">
      <c r="D874" s="12"/>
      <c r="E874" s="12"/>
      <c r="F874" s="12"/>
      <c r="G874" s="12"/>
    </row>
    <row r="875" ht="12.75" customHeight="1">
      <c r="D875" s="12"/>
      <c r="E875" s="12"/>
      <c r="F875" s="12"/>
      <c r="G875" s="12"/>
    </row>
    <row r="876" ht="12.75" customHeight="1">
      <c r="D876" s="12"/>
      <c r="E876" s="12"/>
      <c r="F876" s="12"/>
      <c r="G876" s="12"/>
    </row>
    <row r="877" ht="12.75" customHeight="1">
      <c r="D877" s="12"/>
      <c r="E877" s="12"/>
      <c r="F877" s="12"/>
      <c r="G877" s="12"/>
    </row>
    <row r="878" ht="12.75" customHeight="1">
      <c r="D878" s="12"/>
      <c r="E878" s="12"/>
      <c r="F878" s="12"/>
      <c r="G878" s="12"/>
    </row>
    <row r="879" ht="12.75" customHeight="1">
      <c r="D879" s="12"/>
      <c r="E879" s="12"/>
      <c r="F879" s="12"/>
      <c r="G879" s="12"/>
    </row>
    <row r="880" ht="12.75" customHeight="1">
      <c r="D880" s="12"/>
      <c r="E880" s="12"/>
      <c r="F880" s="12"/>
      <c r="G880" s="12"/>
    </row>
    <row r="881" ht="12.75" customHeight="1">
      <c r="D881" s="12"/>
      <c r="E881" s="12"/>
      <c r="F881" s="12"/>
      <c r="G881" s="12"/>
    </row>
    <row r="882" ht="12.75" customHeight="1">
      <c r="D882" s="12"/>
      <c r="E882" s="12"/>
      <c r="F882" s="12"/>
      <c r="G882" s="12"/>
    </row>
    <row r="883" ht="12.75" customHeight="1">
      <c r="D883" s="12"/>
      <c r="E883" s="12"/>
      <c r="F883" s="12"/>
      <c r="G883" s="12"/>
    </row>
    <row r="884" ht="12.75" customHeight="1">
      <c r="D884" s="12"/>
      <c r="E884" s="12"/>
      <c r="F884" s="12"/>
      <c r="G884" s="12"/>
    </row>
    <row r="885" ht="12.75" customHeight="1">
      <c r="D885" s="12"/>
      <c r="E885" s="12"/>
      <c r="F885" s="12"/>
      <c r="G885" s="12"/>
    </row>
    <row r="886" ht="12.75" customHeight="1">
      <c r="D886" s="12"/>
      <c r="E886" s="12"/>
      <c r="F886" s="12"/>
      <c r="G886" s="12"/>
    </row>
    <row r="887" ht="12.75" customHeight="1">
      <c r="D887" s="12"/>
      <c r="E887" s="12"/>
      <c r="F887" s="12"/>
      <c r="G887" s="12"/>
    </row>
    <row r="888" ht="12.75" customHeight="1">
      <c r="D888" s="12"/>
      <c r="E888" s="12"/>
      <c r="F888" s="12"/>
      <c r="G888" s="12"/>
    </row>
    <row r="889" ht="12.75" customHeight="1">
      <c r="D889" s="12"/>
      <c r="E889" s="12"/>
      <c r="F889" s="12"/>
      <c r="G889" s="12"/>
    </row>
    <row r="890" ht="12.75" customHeight="1">
      <c r="D890" s="12"/>
      <c r="E890" s="12"/>
      <c r="F890" s="12"/>
      <c r="G890" s="12"/>
    </row>
    <row r="891" ht="12.75" customHeight="1">
      <c r="D891" s="12"/>
      <c r="E891" s="12"/>
      <c r="F891" s="12"/>
      <c r="G891" s="12"/>
    </row>
    <row r="892" ht="12.75" customHeight="1">
      <c r="D892" s="12"/>
      <c r="E892" s="12"/>
      <c r="F892" s="12"/>
      <c r="G892" s="12"/>
    </row>
    <row r="893" ht="12.75" customHeight="1">
      <c r="D893" s="12"/>
      <c r="E893" s="12"/>
      <c r="F893" s="12"/>
      <c r="G893" s="12"/>
    </row>
    <row r="894" ht="12.75" customHeight="1">
      <c r="D894" s="12"/>
      <c r="E894" s="12"/>
      <c r="F894" s="12"/>
      <c r="G894" s="12"/>
    </row>
    <row r="895" ht="12.75" customHeight="1">
      <c r="D895" s="12"/>
      <c r="E895" s="12"/>
      <c r="F895" s="12"/>
      <c r="G895" s="12"/>
    </row>
    <row r="896" ht="12.75" customHeight="1">
      <c r="D896" s="12"/>
      <c r="E896" s="12"/>
      <c r="F896" s="12"/>
      <c r="G896" s="12"/>
    </row>
    <row r="897" ht="12.75" customHeight="1">
      <c r="D897" s="12"/>
      <c r="E897" s="12"/>
      <c r="F897" s="12"/>
      <c r="G897" s="12"/>
    </row>
    <row r="898" ht="12.75" customHeight="1">
      <c r="D898" s="12"/>
      <c r="E898" s="12"/>
      <c r="F898" s="12"/>
      <c r="G898" s="12"/>
    </row>
    <row r="899" ht="12.75" customHeight="1">
      <c r="D899" s="12"/>
      <c r="E899" s="12"/>
      <c r="F899" s="12"/>
      <c r="G899" s="12"/>
    </row>
    <row r="900" ht="12.75" customHeight="1">
      <c r="D900" s="12"/>
      <c r="E900" s="12"/>
      <c r="F900" s="12"/>
      <c r="G900" s="12"/>
    </row>
    <row r="901" ht="12.75" customHeight="1">
      <c r="D901" s="12"/>
      <c r="E901" s="12"/>
      <c r="F901" s="12"/>
      <c r="G901" s="12"/>
    </row>
    <row r="902" ht="12.75" customHeight="1">
      <c r="D902" s="12"/>
      <c r="E902" s="12"/>
      <c r="F902" s="12"/>
      <c r="G902" s="12"/>
    </row>
    <row r="903" ht="12.75" customHeight="1">
      <c r="D903" s="12"/>
      <c r="E903" s="12"/>
      <c r="F903" s="12"/>
      <c r="G903" s="12"/>
    </row>
    <row r="904" ht="12.75" customHeight="1">
      <c r="D904" s="12"/>
      <c r="E904" s="12"/>
      <c r="F904" s="12"/>
      <c r="G904" s="12"/>
    </row>
    <row r="905" ht="12.75" customHeight="1">
      <c r="D905" s="12"/>
      <c r="E905" s="12"/>
      <c r="F905" s="12"/>
      <c r="G905" s="12"/>
    </row>
    <row r="906" ht="12.75" customHeight="1">
      <c r="D906" s="12"/>
      <c r="E906" s="12"/>
      <c r="F906" s="12"/>
      <c r="G906" s="12"/>
    </row>
    <row r="907" ht="12.75" customHeight="1">
      <c r="D907" s="12"/>
      <c r="E907" s="12"/>
      <c r="F907" s="12"/>
      <c r="G907" s="12"/>
    </row>
    <row r="908" ht="12.75" customHeight="1">
      <c r="D908" s="12"/>
      <c r="E908" s="12"/>
      <c r="F908" s="12"/>
      <c r="G908" s="12"/>
    </row>
    <row r="909" ht="12.75" customHeight="1">
      <c r="D909" s="12"/>
      <c r="E909" s="12"/>
      <c r="F909" s="12"/>
      <c r="G909" s="12"/>
    </row>
    <row r="910" ht="12.75" customHeight="1">
      <c r="D910" s="12"/>
      <c r="E910" s="12"/>
      <c r="F910" s="12"/>
      <c r="G910" s="12"/>
    </row>
    <row r="911" ht="12.75" customHeight="1">
      <c r="D911" s="12"/>
      <c r="E911" s="12"/>
      <c r="F911" s="12"/>
      <c r="G911" s="12"/>
    </row>
    <row r="912" ht="12.75" customHeight="1">
      <c r="D912" s="12"/>
      <c r="E912" s="12"/>
      <c r="F912" s="12"/>
      <c r="G912" s="12"/>
    </row>
    <row r="913" ht="12.75" customHeight="1">
      <c r="D913" s="12"/>
      <c r="E913" s="12"/>
      <c r="F913" s="12"/>
      <c r="G913" s="12"/>
    </row>
    <row r="914" ht="12.75" customHeight="1">
      <c r="D914" s="12"/>
      <c r="E914" s="12"/>
      <c r="F914" s="12"/>
      <c r="G914" s="12"/>
    </row>
    <row r="915" ht="12.75" customHeight="1">
      <c r="D915" s="12"/>
      <c r="E915" s="12"/>
      <c r="F915" s="12"/>
      <c r="G915" s="12"/>
    </row>
    <row r="916" ht="12.75" customHeight="1">
      <c r="D916" s="12"/>
      <c r="E916" s="12"/>
      <c r="F916" s="12"/>
      <c r="G916" s="12"/>
    </row>
    <row r="917" ht="12.75" customHeight="1">
      <c r="D917" s="12"/>
      <c r="E917" s="12"/>
      <c r="F917" s="12"/>
      <c r="G917" s="12"/>
    </row>
    <row r="918" ht="12.75" customHeight="1">
      <c r="D918" s="12"/>
      <c r="E918" s="12"/>
      <c r="F918" s="12"/>
      <c r="G918" s="12"/>
    </row>
    <row r="919" ht="12.75" customHeight="1">
      <c r="D919" s="12"/>
      <c r="E919" s="12"/>
      <c r="F919" s="12"/>
      <c r="G919" s="12"/>
    </row>
    <row r="920" ht="12.75" customHeight="1">
      <c r="D920" s="12"/>
      <c r="E920" s="12"/>
      <c r="F920" s="12"/>
      <c r="G920" s="12"/>
    </row>
    <row r="921" ht="12.75" customHeight="1">
      <c r="D921" s="12"/>
      <c r="E921" s="12"/>
      <c r="F921" s="12"/>
      <c r="G921" s="12"/>
    </row>
    <row r="922" ht="12.75" customHeight="1">
      <c r="D922" s="12"/>
      <c r="E922" s="12"/>
      <c r="F922" s="12"/>
      <c r="G922" s="12"/>
    </row>
    <row r="923" ht="12.75" customHeight="1">
      <c r="D923" s="12"/>
      <c r="E923" s="12"/>
      <c r="F923" s="12"/>
      <c r="G923" s="12"/>
    </row>
    <row r="924" ht="12.75" customHeight="1">
      <c r="D924" s="12"/>
      <c r="E924" s="12"/>
      <c r="F924" s="12"/>
      <c r="G924" s="12"/>
    </row>
    <row r="925" ht="12.75" customHeight="1">
      <c r="D925" s="12"/>
      <c r="E925" s="12"/>
      <c r="F925" s="12"/>
      <c r="G925" s="12"/>
    </row>
    <row r="926" ht="12.75" customHeight="1">
      <c r="D926" s="12"/>
      <c r="E926" s="12"/>
      <c r="F926" s="12"/>
      <c r="G926" s="12"/>
    </row>
    <row r="927" ht="12.75" customHeight="1">
      <c r="D927" s="12"/>
      <c r="E927" s="12"/>
      <c r="F927" s="12"/>
      <c r="G927" s="12"/>
    </row>
    <row r="928" ht="12.75" customHeight="1">
      <c r="D928" s="12"/>
      <c r="E928" s="12"/>
      <c r="F928" s="12"/>
      <c r="G928" s="12"/>
    </row>
    <row r="929" ht="12.75" customHeight="1">
      <c r="D929" s="12"/>
      <c r="E929" s="12"/>
      <c r="F929" s="12"/>
      <c r="G929" s="12"/>
    </row>
    <row r="930" ht="12.75" customHeight="1">
      <c r="D930" s="12"/>
      <c r="E930" s="12"/>
      <c r="F930" s="12"/>
      <c r="G930" s="12"/>
    </row>
    <row r="931" ht="12.75" customHeight="1">
      <c r="D931" s="12"/>
      <c r="E931" s="12"/>
      <c r="F931" s="12"/>
      <c r="G931" s="12"/>
    </row>
    <row r="932" ht="12.75" customHeight="1">
      <c r="D932" s="12"/>
      <c r="E932" s="12"/>
      <c r="F932" s="12"/>
      <c r="G932" s="12"/>
    </row>
    <row r="933" ht="12.75" customHeight="1">
      <c r="D933" s="12"/>
      <c r="E933" s="12"/>
      <c r="F933" s="12"/>
      <c r="G933" s="12"/>
    </row>
    <row r="934" ht="12.75" customHeight="1">
      <c r="D934" s="12"/>
      <c r="E934" s="12"/>
      <c r="F934" s="12"/>
      <c r="G934" s="12"/>
    </row>
    <row r="935" ht="12.75" customHeight="1">
      <c r="D935" s="12"/>
      <c r="E935" s="12"/>
      <c r="F935" s="12"/>
      <c r="G935" s="12"/>
    </row>
    <row r="936" ht="12.75" customHeight="1">
      <c r="D936" s="12"/>
      <c r="E936" s="12"/>
      <c r="F936" s="12"/>
      <c r="G936" s="12"/>
    </row>
    <row r="937" ht="12.75" customHeight="1">
      <c r="D937" s="12"/>
      <c r="E937" s="12"/>
      <c r="F937" s="12"/>
      <c r="G937" s="12"/>
    </row>
    <row r="938" ht="12.75" customHeight="1">
      <c r="D938" s="12"/>
      <c r="E938" s="12"/>
      <c r="F938" s="12"/>
      <c r="G938" s="12"/>
    </row>
    <row r="939" ht="12.75" customHeight="1">
      <c r="D939" s="12"/>
      <c r="E939" s="12"/>
      <c r="F939" s="12"/>
      <c r="G939" s="12"/>
    </row>
    <row r="940" ht="12.75" customHeight="1">
      <c r="D940" s="12"/>
      <c r="E940" s="12"/>
      <c r="F940" s="12"/>
      <c r="G940" s="12"/>
    </row>
    <row r="941" ht="12.75" customHeight="1">
      <c r="D941" s="12"/>
      <c r="E941" s="12"/>
      <c r="F941" s="12"/>
      <c r="G941" s="12"/>
    </row>
    <row r="942" ht="12.75" customHeight="1">
      <c r="D942" s="12"/>
      <c r="E942" s="12"/>
      <c r="F942" s="12"/>
      <c r="G942" s="12"/>
    </row>
    <row r="943" ht="12.75" customHeight="1">
      <c r="D943" s="12"/>
      <c r="E943" s="12"/>
      <c r="F943" s="12"/>
      <c r="G943" s="12"/>
    </row>
    <row r="944" ht="12.75" customHeight="1">
      <c r="D944" s="12"/>
      <c r="E944" s="12"/>
      <c r="F944" s="12"/>
      <c r="G944" s="12"/>
    </row>
    <row r="945" ht="12.75" customHeight="1">
      <c r="D945" s="12"/>
      <c r="E945" s="12"/>
      <c r="F945" s="12"/>
      <c r="G945" s="12"/>
    </row>
    <row r="946" ht="12.75" customHeight="1">
      <c r="D946" s="12"/>
      <c r="E946" s="12"/>
      <c r="F946" s="12"/>
      <c r="G946" s="12"/>
    </row>
    <row r="947" ht="12.75" customHeight="1">
      <c r="D947" s="12"/>
      <c r="E947" s="12"/>
      <c r="F947" s="12"/>
      <c r="G947" s="12"/>
    </row>
    <row r="948" ht="12.75" customHeight="1">
      <c r="D948" s="12"/>
      <c r="E948" s="12"/>
      <c r="F948" s="12"/>
      <c r="G948" s="12"/>
    </row>
    <row r="949" ht="12.75" customHeight="1">
      <c r="D949" s="12"/>
      <c r="E949" s="12"/>
      <c r="F949" s="12"/>
      <c r="G949" s="12"/>
    </row>
    <row r="950" ht="12.75" customHeight="1">
      <c r="D950" s="12"/>
      <c r="E950" s="12"/>
      <c r="F950" s="12"/>
      <c r="G950" s="12"/>
    </row>
    <row r="951" ht="12.75" customHeight="1">
      <c r="D951" s="12"/>
      <c r="E951" s="12"/>
      <c r="F951" s="12"/>
      <c r="G951" s="12"/>
    </row>
    <row r="952" ht="12.75" customHeight="1">
      <c r="D952" s="12"/>
      <c r="E952" s="12"/>
      <c r="F952" s="12"/>
      <c r="G952" s="12"/>
    </row>
    <row r="953" ht="12.75" customHeight="1">
      <c r="D953" s="12"/>
      <c r="E953" s="12"/>
      <c r="F953" s="12"/>
      <c r="G953" s="12"/>
    </row>
    <row r="954" ht="12.75" customHeight="1">
      <c r="D954" s="12"/>
      <c r="E954" s="12"/>
      <c r="F954" s="12"/>
      <c r="G954" s="12"/>
    </row>
    <row r="955" ht="12.75" customHeight="1">
      <c r="D955" s="12"/>
      <c r="E955" s="12"/>
      <c r="F955" s="12"/>
      <c r="G955" s="12"/>
    </row>
    <row r="956" ht="12.75" customHeight="1">
      <c r="D956" s="12"/>
      <c r="E956" s="12"/>
      <c r="F956" s="12"/>
      <c r="G956" s="12"/>
    </row>
    <row r="957" ht="12.75" customHeight="1">
      <c r="D957" s="12"/>
      <c r="E957" s="12"/>
      <c r="F957" s="12"/>
      <c r="G957" s="12"/>
    </row>
    <row r="958" ht="12.75" customHeight="1">
      <c r="D958" s="12"/>
      <c r="E958" s="12"/>
      <c r="F958" s="12"/>
      <c r="G958" s="12"/>
    </row>
    <row r="959" ht="12.75" customHeight="1">
      <c r="D959" s="12"/>
      <c r="E959" s="12"/>
      <c r="F959" s="12"/>
      <c r="G959" s="12"/>
    </row>
    <row r="960" ht="12.75" customHeight="1">
      <c r="D960" s="12"/>
      <c r="E960" s="12"/>
      <c r="F960" s="12"/>
      <c r="G960" s="12"/>
    </row>
    <row r="961" ht="12.75" customHeight="1">
      <c r="D961" s="12"/>
      <c r="E961" s="12"/>
      <c r="F961" s="12"/>
      <c r="G961" s="12"/>
    </row>
    <row r="962" ht="12.75" customHeight="1">
      <c r="D962" s="12"/>
      <c r="E962" s="12"/>
      <c r="F962" s="12"/>
      <c r="G962" s="12"/>
    </row>
    <row r="963" ht="12.75" customHeight="1">
      <c r="D963" s="12"/>
      <c r="E963" s="12"/>
      <c r="F963" s="12"/>
      <c r="G963" s="12"/>
    </row>
    <row r="964" ht="12.75" customHeight="1">
      <c r="D964" s="12"/>
      <c r="E964" s="12"/>
      <c r="F964" s="12"/>
      <c r="G964" s="12"/>
    </row>
    <row r="965" ht="12.75" customHeight="1">
      <c r="D965" s="12"/>
      <c r="E965" s="12"/>
      <c r="F965" s="12"/>
      <c r="G965" s="12"/>
    </row>
    <row r="966" ht="12.75" customHeight="1">
      <c r="D966" s="12"/>
      <c r="E966" s="12"/>
      <c r="F966" s="12"/>
      <c r="G966" s="12"/>
    </row>
    <row r="967" ht="12.75" customHeight="1">
      <c r="D967" s="12"/>
      <c r="E967" s="12"/>
      <c r="F967" s="12"/>
      <c r="G967" s="12"/>
    </row>
    <row r="968" ht="12.75" customHeight="1">
      <c r="D968" s="12"/>
      <c r="E968" s="12"/>
      <c r="F968" s="12"/>
      <c r="G968" s="12"/>
    </row>
    <row r="969" ht="12.75" customHeight="1">
      <c r="D969" s="12"/>
      <c r="E969" s="12"/>
      <c r="F969" s="12"/>
      <c r="G969" s="12"/>
    </row>
    <row r="970" ht="12.75" customHeight="1">
      <c r="D970" s="12"/>
      <c r="E970" s="12"/>
      <c r="F970" s="12"/>
      <c r="G970" s="12"/>
    </row>
    <row r="971" ht="12.75" customHeight="1">
      <c r="D971" s="12"/>
      <c r="E971" s="12"/>
      <c r="F971" s="12"/>
      <c r="G971" s="12"/>
    </row>
    <row r="972" ht="12.75" customHeight="1">
      <c r="D972" s="12"/>
      <c r="E972" s="12"/>
      <c r="F972" s="12"/>
      <c r="G972" s="12"/>
    </row>
    <row r="973" ht="12.75" customHeight="1">
      <c r="D973" s="12"/>
      <c r="E973" s="12"/>
      <c r="F973" s="12"/>
      <c r="G973" s="12"/>
    </row>
    <row r="974" ht="12.75" customHeight="1">
      <c r="D974" s="12"/>
      <c r="E974" s="12"/>
      <c r="F974" s="12"/>
      <c r="G974" s="12"/>
    </row>
    <row r="975" ht="12.75" customHeight="1">
      <c r="D975" s="12"/>
      <c r="E975" s="12"/>
      <c r="F975" s="12"/>
      <c r="G975" s="12"/>
    </row>
    <row r="976" ht="12.75" customHeight="1">
      <c r="D976" s="12"/>
      <c r="E976" s="12"/>
      <c r="F976" s="12"/>
      <c r="G976" s="12"/>
    </row>
    <row r="977" ht="12.75" customHeight="1">
      <c r="D977" s="12"/>
      <c r="E977" s="12"/>
      <c r="F977" s="12"/>
      <c r="G977" s="12"/>
    </row>
    <row r="978" ht="12.75" customHeight="1">
      <c r="D978" s="12"/>
      <c r="E978" s="12"/>
      <c r="F978" s="12"/>
      <c r="G978" s="12"/>
    </row>
    <row r="979" ht="12.75" customHeight="1">
      <c r="D979" s="12"/>
      <c r="E979" s="12"/>
      <c r="F979" s="12"/>
      <c r="G979" s="12"/>
    </row>
    <row r="980" ht="12.75" customHeight="1">
      <c r="D980" s="12"/>
      <c r="E980" s="12"/>
      <c r="F980" s="12"/>
      <c r="G980" s="12"/>
    </row>
    <row r="981" ht="12.75" customHeight="1">
      <c r="D981" s="12"/>
      <c r="E981" s="12"/>
      <c r="F981" s="12"/>
      <c r="G981" s="12"/>
    </row>
    <row r="982" ht="12.75" customHeight="1">
      <c r="D982" s="12"/>
      <c r="E982" s="12"/>
      <c r="F982" s="12"/>
      <c r="G982" s="12"/>
    </row>
    <row r="983" ht="12.75" customHeight="1">
      <c r="D983" s="12"/>
      <c r="E983" s="12"/>
      <c r="F983" s="12"/>
      <c r="G983" s="12"/>
    </row>
    <row r="984" ht="12.75" customHeight="1">
      <c r="D984" s="12"/>
      <c r="E984" s="12"/>
      <c r="F984" s="12"/>
      <c r="G984" s="12"/>
    </row>
    <row r="985" ht="12.75" customHeight="1">
      <c r="D985" s="12"/>
      <c r="E985" s="12"/>
      <c r="F985" s="12"/>
      <c r="G985" s="12"/>
    </row>
    <row r="986" ht="12.75" customHeight="1">
      <c r="D986" s="12"/>
      <c r="E986" s="12"/>
      <c r="F986" s="12"/>
      <c r="G986" s="12"/>
    </row>
    <row r="987" ht="12.75" customHeight="1">
      <c r="D987" s="12"/>
      <c r="E987" s="12"/>
      <c r="F987" s="12"/>
      <c r="G987" s="12"/>
    </row>
    <row r="988" ht="12.75" customHeight="1">
      <c r="D988" s="12"/>
      <c r="E988" s="12"/>
      <c r="F988" s="12"/>
      <c r="G988" s="12"/>
    </row>
    <row r="989" ht="12.75" customHeight="1">
      <c r="D989" s="12"/>
      <c r="E989" s="12"/>
      <c r="F989" s="12"/>
      <c r="G989" s="12"/>
    </row>
    <row r="990" ht="12.75" customHeight="1">
      <c r="D990" s="12"/>
      <c r="E990" s="12"/>
      <c r="F990" s="12"/>
      <c r="G990" s="12"/>
    </row>
    <row r="991" ht="12.75" customHeight="1">
      <c r="D991" s="12"/>
      <c r="E991" s="12"/>
      <c r="F991" s="12"/>
      <c r="G991" s="12"/>
    </row>
    <row r="992" ht="12.75" customHeight="1">
      <c r="D992" s="12"/>
      <c r="E992" s="12"/>
      <c r="F992" s="12"/>
      <c r="G992" s="12"/>
    </row>
    <row r="993" ht="12.75" customHeight="1">
      <c r="D993" s="12"/>
      <c r="E993" s="12"/>
      <c r="F993" s="12"/>
      <c r="G993" s="12"/>
    </row>
    <row r="994" ht="12.75" customHeight="1">
      <c r="D994" s="12"/>
      <c r="E994" s="12"/>
      <c r="F994" s="12"/>
      <c r="G994" s="12"/>
    </row>
    <row r="995" ht="12.75" customHeight="1">
      <c r="D995" s="12"/>
      <c r="E995" s="12"/>
      <c r="F995" s="12"/>
      <c r="G995" s="12"/>
    </row>
    <row r="996" ht="12.75" customHeight="1">
      <c r="D996" s="12"/>
      <c r="E996" s="12"/>
      <c r="F996" s="12"/>
      <c r="G996" s="12"/>
    </row>
    <row r="997" ht="12.75" customHeight="1">
      <c r="D997" s="12"/>
      <c r="E997" s="12"/>
      <c r="F997" s="12"/>
      <c r="G997" s="12"/>
    </row>
    <row r="998" ht="12.75" customHeight="1">
      <c r="D998" s="12"/>
      <c r="E998" s="12"/>
      <c r="F998" s="12"/>
      <c r="G998" s="12"/>
    </row>
    <row r="999" ht="12.75" customHeight="1">
      <c r="D999" s="12"/>
      <c r="E999" s="12"/>
      <c r="F999" s="12"/>
      <c r="G999" s="12"/>
    </row>
    <row r="1000" ht="12.75" customHeight="1">
      <c r="D1000" s="12"/>
      <c r="E1000" s="12"/>
      <c r="F1000" s="12"/>
      <c r="G1000" s="12"/>
    </row>
  </sheetData>
  <mergeCells count="5">
    <mergeCell ref="B41:O41"/>
    <mergeCell ref="B42:G42"/>
    <mergeCell ref="N22:N34"/>
    <mergeCell ref="O35:O36"/>
    <mergeCell ref="O37:O38"/>
  </mergeCells>
  <hyperlinks>
    <hyperlink r:id="rId2" ref="O37"/>
  </hyperlinks>
  <printOptions/>
  <pageMargins bottom="0.75" footer="0.0" header="0.0" left="0.7" right="0.7" top="0.75"/>
  <pageSetup orientation="landscape"/>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outlineLevelCol="1"/>
  <cols>
    <col customWidth="1" min="1" max="1" width="2.71"/>
    <col customWidth="1" min="2" max="2" width="30.71"/>
    <col customWidth="1" min="3" max="3" width="59.29"/>
    <col customWidth="1" min="4" max="4" width="9.71"/>
    <col customWidth="1" min="5" max="5" width="11.14"/>
    <col customWidth="1" min="6" max="7" width="12.71"/>
    <col customWidth="1" hidden="1" min="8" max="13" width="12.71" outlineLevel="1"/>
    <col collapsed="1" customWidth="1" min="14" max="14" width="12.71"/>
    <col customWidth="1" min="15" max="15" width="155.0"/>
    <col customWidth="1" min="16" max="26" width="8.0"/>
  </cols>
  <sheetData>
    <row r="1" ht="13.5"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ht="12.75" customHeight="1">
      <c r="A2" s="11"/>
      <c r="B2" s="69" t="s">
        <v>51</v>
      </c>
      <c r="C2" s="70"/>
      <c r="D2" s="70"/>
      <c r="E2" s="70"/>
      <c r="F2" s="70"/>
      <c r="G2" s="70"/>
      <c r="H2" s="70"/>
      <c r="I2" s="70"/>
      <c r="J2" s="70"/>
      <c r="K2" s="70"/>
      <c r="L2" s="70"/>
      <c r="M2" s="70"/>
      <c r="N2" s="70"/>
      <c r="O2" s="71"/>
      <c r="P2" s="11"/>
      <c r="Q2" s="11"/>
      <c r="R2" s="11"/>
      <c r="S2" s="11"/>
      <c r="T2" s="11"/>
      <c r="U2" s="11"/>
      <c r="V2" s="11"/>
      <c r="W2" s="11"/>
      <c r="X2" s="11"/>
      <c r="Y2" s="11"/>
      <c r="Z2" s="11"/>
    </row>
    <row r="3" ht="13.5" customHeight="1">
      <c r="A3" s="11"/>
      <c r="B3" s="72"/>
      <c r="C3" s="73"/>
      <c r="D3" s="73"/>
      <c r="E3" s="73"/>
      <c r="F3" s="73"/>
      <c r="G3" s="73"/>
      <c r="H3" s="73"/>
      <c r="I3" s="73"/>
      <c r="J3" s="73"/>
      <c r="K3" s="73"/>
      <c r="L3" s="73"/>
      <c r="M3" s="73"/>
      <c r="N3" s="73"/>
      <c r="O3" s="74"/>
      <c r="P3" s="11"/>
      <c r="Q3" s="11"/>
      <c r="R3" s="11"/>
      <c r="S3" s="11"/>
      <c r="T3" s="11"/>
      <c r="U3" s="11"/>
      <c r="V3" s="11"/>
      <c r="W3" s="11"/>
      <c r="X3" s="11"/>
      <c r="Y3" s="11"/>
      <c r="Z3" s="11"/>
    </row>
    <row r="4" ht="58.5" customHeight="1">
      <c r="A4" s="11"/>
      <c r="B4" s="75" t="s">
        <v>18</v>
      </c>
      <c r="C4" s="76" t="s">
        <v>19</v>
      </c>
      <c r="D4" s="33" t="s">
        <v>20</v>
      </c>
      <c r="E4" s="34" t="s">
        <v>21</v>
      </c>
      <c r="F4" s="92" t="s">
        <v>22</v>
      </c>
      <c r="G4" s="94" t="s">
        <v>23</v>
      </c>
      <c r="H4" s="95" t="s">
        <v>24</v>
      </c>
      <c r="I4" s="96" t="s">
        <v>25</v>
      </c>
      <c r="J4" s="96" t="s">
        <v>26</v>
      </c>
      <c r="K4" s="96" t="s">
        <v>27</v>
      </c>
      <c r="L4" s="96" t="s">
        <v>28</v>
      </c>
      <c r="M4" s="98" t="s">
        <v>29</v>
      </c>
      <c r="N4" s="34" t="s">
        <v>66</v>
      </c>
      <c r="O4" s="101" t="s">
        <v>31</v>
      </c>
      <c r="P4" s="11"/>
      <c r="Q4" s="11"/>
      <c r="R4" s="11"/>
      <c r="S4" s="11"/>
      <c r="T4" s="11"/>
      <c r="U4" s="11"/>
      <c r="V4" s="11"/>
      <c r="W4" s="11"/>
      <c r="X4" s="11"/>
      <c r="Y4" s="11"/>
      <c r="Z4" s="11"/>
    </row>
    <row r="5" ht="15.75" customHeight="1">
      <c r="A5" s="41"/>
      <c r="B5" s="102" t="s">
        <v>67</v>
      </c>
      <c r="C5" s="103"/>
      <c r="D5" s="103"/>
      <c r="E5" s="104"/>
      <c r="F5" s="105"/>
      <c r="G5" s="105"/>
      <c r="H5" s="106"/>
      <c r="I5" s="106"/>
      <c r="J5" s="106"/>
      <c r="K5" s="106"/>
      <c r="L5" s="106"/>
      <c r="M5" s="106"/>
      <c r="N5" s="104"/>
      <c r="O5" s="102"/>
      <c r="P5" s="41"/>
      <c r="Q5" s="41"/>
      <c r="R5" s="41"/>
      <c r="S5" s="41"/>
      <c r="T5" s="41"/>
      <c r="U5" s="41"/>
      <c r="V5" s="41"/>
      <c r="W5" s="41"/>
      <c r="X5" s="41"/>
      <c r="Y5" s="41"/>
      <c r="Z5" s="41"/>
    </row>
    <row r="6" ht="15.75" customHeight="1">
      <c r="A6" s="41"/>
      <c r="B6" s="48" t="s">
        <v>68</v>
      </c>
      <c r="C6" s="107" t="s">
        <v>69</v>
      </c>
      <c r="D6" s="108" t="s">
        <v>38</v>
      </c>
      <c r="E6" s="109">
        <f t="shared" ref="E6:E59" si="1">F6+G6</f>
        <v>67.37354394</v>
      </c>
      <c r="F6" s="110">
        <f t="shared" ref="F6:F21" si="2">SUM(H6:J6)</f>
        <v>67.11886408</v>
      </c>
      <c r="G6" s="111">
        <f t="shared" ref="G6:G21" si="3">SUM(K6:M6)</f>
        <v>0.254679851</v>
      </c>
      <c r="H6" s="110">
        <v>64.86048554</v>
      </c>
      <c r="I6" s="112">
        <v>2.258377681</v>
      </c>
      <c r="J6" s="112">
        <v>8.63746E-7</v>
      </c>
      <c r="K6" s="112">
        <v>0.115247786</v>
      </c>
      <c r="L6" s="112">
        <v>2.76588E-4</v>
      </c>
      <c r="M6" s="113">
        <v>0.139155477</v>
      </c>
      <c r="N6" s="114">
        <v>2.2810042</v>
      </c>
      <c r="O6" s="115"/>
      <c r="P6" s="41"/>
      <c r="Q6" s="41"/>
      <c r="R6" s="41"/>
      <c r="S6" s="41"/>
      <c r="T6" s="41"/>
      <c r="U6" s="41"/>
      <c r="V6" s="41"/>
      <c r="W6" s="41"/>
      <c r="X6" s="41"/>
      <c r="Y6" s="41"/>
      <c r="Z6" s="41"/>
    </row>
    <row r="7" ht="15.75" customHeight="1">
      <c r="A7" s="41"/>
      <c r="B7" s="59"/>
      <c r="C7" s="116" t="s">
        <v>70</v>
      </c>
      <c r="D7" s="117" t="s">
        <v>38</v>
      </c>
      <c r="E7" s="118">
        <f t="shared" si="1"/>
        <v>57.4306187</v>
      </c>
      <c r="F7" s="119">
        <f t="shared" si="2"/>
        <v>56.10803963</v>
      </c>
      <c r="G7" s="120">
        <f t="shared" si="3"/>
        <v>1.322579062</v>
      </c>
      <c r="H7" s="119">
        <v>54.38352449</v>
      </c>
      <c r="I7" s="121">
        <v>1.724191843</v>
      </c>
      <c r="J7" s="121">
        <v>3.23301E-4</v>
      </c>
      <c r="K7" s="121">
        <v>0.868903399</v>
      </c>
      <c r="L7" s="121">
        <v>0.084678268</v>
      </c>
      <c r="M7" s="122">
        <v>0.368997395</v>
      </c>
      <c r="N7" s="123">
        <v>1.310208</v>
      </c>
      <c r="O7" s="124"/>
      <c r="P7" s="41"/>
      <c r="Q7" s="41"/>
      <c r="R7" s="41"/>
      <c r="S7" s="41"/>
      <c r="T7" s="41"/>
      <c r="U7" s="41"/>
      <c r="V7" s="41"/>
      <c r="W7" s="41"/>
      <c r="X7" s="41"/>
      <c r="Y7" s="41"/>
      <c r="Z7" s="41"/>
    </row>
    <row r="8" ht="15.75" customHeight="1">
      <c r="A8" s="41"/>
      <c r="B8" s="59" t="s">
        <v>71</v>
      </c>
      <c r="C8" s="116" t="s">
        <v>72</v>
      </c>
      <c r="D8" s="117" t="s">
        <v>38</v>
      </c>
      <c r="E8" s="118">
        <f t="shared" si="1"/>
        <v>87.48007465</v>
      </c>
      <c r="F8" s="119">
        <f t="shared" si="2"/>
        <v>86.99453714</v>
      </c>
      <c r="G8" s="120">
        <f t="shared" si="3"/>
        <v>0.485537501</v>
      </c>
      <c r="H8" s="119">
        <v>82.69971295</v>
      </c>
      <c r="I8" s="121">
        <v>4.294822502</v>
      </c>
      <c r="J8" s="121">
        <v>1.69219E-6</v>
      </c>
      <c r="K8" s="121">
        <v>0.210886925</v>
      </c>
      <c r="L8" s="121">
        <v>4.97075E-4</v>
      </c>
      <c r="M8" s="122">
        <v>0.274153501</v>
      </c>
      <c r="N8" s="123">
        <v>3.9760683</v>
      </c>
      <c r="O8" s="124"/>
      <c r="P8" s="41"/>
      <c r="Q8" s="41"/>
      <c r="R8" s="41"/>
      <c r="S8" s="41"/>
      <c r="T8" s="41"/>
      <c r="U8" s="41"/>
      <c r="V8" s="41"/>
      <c r="W8" s="41"/>
      <c r="X8" s="41"/>
      <c r="Y8" s="41"/>
      <c r="Z8" s="41"/>
    </row>
    <row r="9" ht="15.75" customHeight="1">
      <c r="A9" s="125"/>
      <c r="B9" s="126" t="s">
        <v>73</v>
      </c>
      <c r="C9" s="127" t="s">
        <v>74</v>
      </c>
      <c r="D9" s="128" t="s">
        <v>38</v>
      </c>
      <c r="E9" s="129">
        <f t="shared" si="1"/>
        <v>116.6428226</v>
      </c>
      <c r="F9" s="119">
        <f t="shared" si="2"/>
        <v>115.3760652</v>
      </c>
      <c r="G9" s="120">
        <f t="shared" si="3"/>
        <v>1.266757362</v>
      </c>
      <c r="H9" s="130">
        <v>111.418296</v>
      </c>
      <c r="I9" s="131">
        <v>3.957533409</v>
      </c>
      <c r="J9" s="131">
        <v>2.35834E-4</v>
      </c>
      <c r="K9" s="131">
        <v>0.660260499</v>
      </c>
      <c r="L9" s="131">
        <v>0.105863325</v>
      </c>
      <c r="M9" s="132">
        <v>0.500633538</v>
      </c>
      <c r="N9" s="133">
        <v>4.3668866</v>
      </c>
      <c r="O9" s="134" t="s">
        <v>75</v>
      </c>
      <c r="P9" s="125"/>
      <c r="Q9" s="125"/>
      <c r="R9" s="125"/>
      <c r="S9" s="125"/>
      <c r="T9" s="125"/>
      <c r="U9" s="125"/>
      <c r="V9" s="125"/>
      <c r="W9" s="125"/>
      <c r="X9" s="125"/>
      <c r="Y9" s="125"/>
      <c r="Z9" s="125"/>
    </row>
    <row r="10" ht="15.75" customHeight="1">
      <c r="A10" s="41"/>
      <c r="B10" s="59" t="s">
        <v>76</v>
      </c>
      <c r="C10" s="116" t="s">
        <v>77</v>
      </c>
      <c r="D10" s="117" t="s">
        <v>38</v>
      </c>
      <c r="E10" s="118">
        <f t="shared" si="1"/>
        <v>86.03612607</v>
      </c>
      <c r="F10" s="119">
        <f t="shared" si="2"/>
        <v>85.10176158</v>
      </c>
      <c r="G10" s="120">
        <f t="shared" si="3"/>
        <v>0.934364487</v>
      </c>
      <c r="H10" s="119">
        <v>82.18249817</v>
      </c>
      <c r="I10" s="121">
        <v>2.919089457</v>
      </c>
      <c r="J10" s="121">
        <v>1.73952E-4</v>
      </c>
      <c r="K10" s="121">
        <v>0.48701033</v>
      </c>
      <c r="L10" s="121">
        <v>0.078085114</v>
      </c>
      <c r="M10" s="122">
        <v>0.369269043</v>
      </c>
      <c r="N10" s="123">
        <v>3.2210281</v>
      </c>
      <c r="O10" s="124"/>
      <c r="P10" s="41"/>
      <c r="Q10" s="41"/>
      <c r="R10" s="41"/>
      <c r="S10" s="41"/>
      <c r="T10" s="41"/>
      <c r="U10" s="41"/>
      <c r="V10" s="41"/>
      <c r="W10" s="41"/>
      <c r="X10" s="41"/>
      <c r="Y10" s="41"/>
      <c r="Z10" s="41"/>
    </row>
    <row r="11" ht="15.75" customHeight="1">
      <c r="A11" s="125"/>
      <c r="B11" s="126" t="s">
        <v>78</v>
      </c>
      <c r="C11" s="127" t="s">
        <v>79</v>
      </c>
      <c r="D11" s="128" t="s">
        <v>38</v>
      </c>
      <c r="E11" s="135">
        <f t="shared" si="1"/>
        <v>10.50296993</v>
      </c>
      <c r="F11" s="119">
        <f t="shared" si="2"/>
        <v>10.28376538</v>
      </c>
      <c r="G11" s="120">
        <f t="shared" si="3"/>
        <v>0.21920455</v>
      </c>
      <c r="H11" s="130">
        <v>9.075218866</v>
      </c>
      <c r="I11" s="131">
        <v>1.208536</v>
      </c>
      <c r="J11" s="131">
        <v>1.0518E-5</v>
      </c>
      <c r="K11" s="131">
        <v>0.04405</v>
      </c>
      <c r="L11" s="131">
        <v>0.02134455</v>
      </c>
      <c r="M11" s="132">
        <v>0.15381</v>
      </c>
      <c r="N11" s="136">
        <v>0.66373763</v>
      </c>
      <c r="O11" s="134" t="s">
        <v>80</v>
      </c>
      <c r="P11" s="41"/>
      <c r="Q11" s="41"/>
      <c r="R11" s="41"/>
      <c r="S11" s="41"/>
      <c r="T11" s="41"/>
      <c r="U11" s="41"/>
      <c r="V11" s="41"/>
      <c r="W11" s="41"/>
      <c r="X11" s="41"/>
      <c r="Y11" s="41"/>
      <c r="Z11" s="41"/>
    </row>
    <row r="12" ht="15.75" customHeight="1">
      <c r="A12" s="41"/>
      <c r="B12" s="59" t="s">
        <v>81</v>
      </c>
      <c r="C12" s="116" t="s">
        <v>82</v>
      </c>
      <c r="D12" s="117" t="s">
        <v>38</v>
      </c>
      <c r="E12" s="118">
        <f t="shared" si="1"/>
        <v>41.43740247</v>
      </c>
      <c r="F12" s="119">
        <f t="shared" si="2"/>
        <v>40.99710948</v>
      </c>
      <c r="G12" s="120">
        <f t="shared" si="3"/>
        <v>0.440292982</v>
      </c>
      <c r="H12" s="119">
        <v>40.16045146</v>
      </c>
      <c r="I12" s="121">
        <v>0.836456329</v>
      </c>
      <c r="J12" s="121">
        <v>2.01695E-4</v>
      </c>
      <c r="K12" s="121">
        <v>0.143109441</v>
      </c>
      <c r="L12" s="121">
        <v>0.036765454</v>
      </c>
      <c r="M12" s="122">
        <v>0.260418087</v>
      </c>
      <c r="N12" s="123">
        <v>1.9825336</v>
      </c>
      <c r="O12" s="124"/>
      <c r="P12" s="41"/>
      <c r="Q12" s="41"/>
      <c r="R12" s="41"/>
      <c r="S12" s="41"/>
      <c r="T12" s="41"/>
      <c r="U12" s="41"/>
      <c r="V12" s="41"/>
      <c r="W12" s="41"/>
      <c r="X12" s="41"/>
      <c r="Y12" s="41"/>
      <c r="Z12" s="41"/>
    </row>
    <row r="13" ht="15.75" customHeight="1">
      <c r="A13" s="125"/>
      <c r="B13" s="126" t="s">
        <v>83</v>
      </c>
      <c r="C13" s="127" t="s">
        <v>84</v>
      </c>
      <c r="D13" s="117" t="s">
        <v>38</v>
      </c>
      <c r="E13" s="129">
        <f t="shared" si="1"/>
        <v>23.96632704</v>
      </c>
      <c r="F13" s="119">
        <f t="shared" si="2"/>
        <v>22.0224208</v>
      </c>
      <c r="G13" s="120">
        <f t="shared" si="3"/>
        <v>1.94390624</v>
      </c>
      <c r="H13" s="130">
        <v>17.80204998</v>
      </c>
      <c r="I13" s="131">
        <v>4.220252631</v>
      </c>
      <c r="J13" s="131">
        <v>1.18185E-4</v>
      </c>
      <c r="K13" s="131">
        <v>0.344196916</v>
      </c>
      <c r="L13" s="131">
        <v>0.288420014</v>
      </c>
      <c r="M13" s="132">
        <v>1.31128931</v>
      </c>
      <c r="N13" s="133">
        <v>1.5279646</v>
      </c>
      <c r="O13" s="124" t="s">
        <v>85</v>
      </c>
      <c r="P13" s="41"/>
      <c r="Q13" s="41"/>
      <c r="R13" s="41"/>
      <c r="S13" s="41"/>
      <c r="T13" s="41"/>
      <c r="U13" s="41"/>
      <c r="V13" s="41"/>
      <c r="W13" s="41"/>
      <c r="X13" s="41"/>
      <c r="Y13" s="41"/>
      <c r="Z13" s="41"/>
    </row>
    <row r="14" ht="15.75" customHeight="1">
      <c r="A14" s="41"/>
      <c r="B14" s="59" t="s">
        <v>86</v>
      </c>
      <c r="C14" s="116" t="s">
        <v>87</v>
      </c>
      <c r="D14" s="117" t="s">
        <v>38</v>
      </c>
      <c r="E14" s="118">
        <f t="shared" si="1"/>
        <v>67.65416489</v>
      </c>
      <c r="F14" s="119">
        <f t="shared" si="2"/>
        <v>67.46288866</v>
      </c>
      <c r="G14" s="120">
        <f t="shared" si="3"/>
        <v>0.191276231</v>
      </c>
      <c r="H14" s="119">
        <v>65.497435</v>
      </c>
      <c r="I14" s="121">
        <v>1.965453157</v>
      </c>
      <c r="J14" s="121">
        <v>4.9856E-7</v>
      </c>
      <c r="K14" s="121">
        <v>0.106982373</v>
      </c>
      <c r="L14" s="121">
        <v>1.52812E-4</v>
      </c>
      <c r="M14" s="122">
        <v>0.084141046</v>
      </c>
      <c r="N14" s="123">
        <v>1.8253732</v>
      </c>
      <c r="O14" s="124"/>
      <c r="P14" s="41"/>
      <c r="Q14" s="41"/>
      <c r="R14" s="41"/>
      <c r="S14" s="41"/>
      <c r="T14" s="41"/>
      <c r="U14" s="41"/>
      <c r="V14" s="41"/>
      <c r="W14" s="41"/>
      <c r="X14" s="41"/>
      <c r="Y14" s="41"/>
      <c r="Z14" s="41"/>
    </row>
    <row r="15" ht="15.75" customHeight="1">
      <c r="A15" s="41"/>
      <c r="B15" s="59" t="s">
        <v>88</v>
      </c>
      <c r="C15" s="116" t="s">
        <v>89</v>
      </c>
      <c r="D15" s="117" t="s">
        <v>38</v>
      </c>
      <c r="E15" s="118">
        <f t="shared" si="1"/>
        <v>26.90659883</v>
      </c>
      <c r="F15" s="119">
        <f t="shared" si="2"/>
        <v>26.18382324</v>
      </c>
      <c r="G15" s="120">
        <f t="shared" si="3"/>
        <v>0.722775595</v>
      </c>
      <c r="H15" s="119">
        <v>25.52266282</v>
      </c>
      <c r="I15" s="121">
        <v>0.660428914</v>
      </c>
      <c r="J15" s="121">
        <v>7.31501E-4</v>
      </c>
      <c r="K15" s="121">
        <v>0.562856376</v>
      </c>
      <c r="L15" s="121">
        <v>0.030280949</v>
      </c>
      <c r="M15" s="122">
        <v>0.12963827</v>
      </c>
      <c r="N15" s="137">
        <v>0.43257217</v>
      </c>
      <c r="O15" s="124" t="s">
        <v>90</v>
      </c>
      <c r="P15" s="41"/>
      <c r="Q15" s="41"/>
      <c r="R15" s="41"/>
      <c r="S15" s="41"/>
      <c r="T15" s="41"/>
      <c r="U15" s="41"/>
      <c r="V15" s="41"/>
      <c r="W15" s="41"/>
      <c r="X15" s="41"/>
      <c r="Y15" s="41"/>
      <c r="Z15" s="41"/>
    </row>
    <row r="16" ht="15.75" customHeight="1">
      <c r="A16" s="41"/>
      <c r="B16" s="59" t="s">
        <v>91</v>
      </c>
      <c r="C16" s="116" t="s">
        <v>92</v>
      </c>
      <c r="D16" s="117" t="s">
        <v>38</v>
      </c>
      <c r="E16" s="118">
        <f t="shared" si="1"/>
        <v>53.89448006</v>
      </c>
      <c r="F16" s="119">
        <f t="shared" si="2"/>
        <v>52.43700043</v>
      </c>
      <c r="G16" s="120">
        <f t="shared" si="3"/>
        <v>1.457479631</v>
      </c>
      <c r="H16" s="119">
        <v>52.08365926</v>
      </c>
      <c r="I16" s="121">
        <v>0.351513618</v>
      </c>
      <c r="J16" s="121">
        <v>0.001827551</v>
      </c>
      <c r="K16" s="121">
        <v>1.323462605</v>
      </c>
      <c r="L16" s="121">
        <v>0.020516096</v>
      </c>
      <c r="M16" s="122">
        <v>0.11350093</v>
      </c>
      <c r="N16" s="137">
        <v>0.59231434</v>
      </c>
      <c r="O16" s="124"/>
      <c r="P16" s="41"/>
      <c r="Q16" s="41"/>
      <c r="R16" s="41"/>
      <c r="S16" s="41"/>
      <c r="T16" s="41"/>
      <c r="U16" s="41"/>
      <c r="V16" s="41"/>
      <c r="W16" s="41"/>
      <c r="X16" s="41"/>
      <c r="Y16" s="41"/>
      <c r="Z16" s="41"/>
    </row>
    <row r="17" ht="15.75" customHeight="1">
      <c r="A17" s="41"/>
      <c r="B17" s="59" t="s">
        <v>93</v>
      </c>
      <c r="C17" s="116" t="s">
        <v>94</v>
      </c>
      <c r="D17" s="117" t="s">
        <v>38</v>
      </c>
      <c r="E17" s="118">
        <f t="shared" si="1"/>
        <v>66.44004424</v>
      </c>
      <c r="F17" s="119">
        <f t="shared" si="2"/>
        <v>66.28088682</v>
      </c>
      <c r="G17" s="120">
        <f t="shared" si="3"/>
        <v>0.159157416</v>
      </c>
      <c r="H17" s="119">
        <v>65.05842906</v>
      </c>
      <c r="I17" s="121">
        <v>1.222457395</v>
      </c>
      <c r="J17" s="121">
        <v>3.64427E-7</v>
      </c>
      <c r="K17" s="121">
        <v>0.079399064</v>
      </c>
      <c r="L17" s="121">
        <v>1.22955E-4</v>
      </c>
      <c r="M17" s="122">
        <v>0.079635397</v>
      </c>
      <c r="N17" s="123">
        <v>1.1852502</v>
      </c>
      <c r="O17" s="124"/>
      <c r="P17" s="41"/>
      <c r="Q17" s="41"/>
      <c r="R17" s="41"/>
      <c r="S17" s="41"/>
      <c r="T17" s="41"/>
      <c r="U17" s="41"/>
      <c r="V17" s="41"/>
      <c r="W17" s="41"/>
      <c r="X17" s="41"/>
      <c r="Y17" s="41"/>
      <c r="Z17" s="41"/>
    </row>
    <row r="18" ht="15.75" customHeight="1">
      <c r="A18" s="41"/>
      <c r="B18" s="59" t="s">
        <v>95</v>
      </c>
      <c r="C18" s="116" t="s">
        <v>96</v>
      </c>
      <c r="D18" s="117" t="s">
        <v>38</v>
      </c>
      <c r="E18" s="118">
        <f t="shared" si="1"/>
        <v>66.19038224</v>
      </c>
      <c r="F18" s="119">
        <f t="shared" si="2"/>
        <v>65.99808772</v>
      </c>
      <c r="G18" s="120">
        <f t="shared" si="3"/>
        <v>0.192294523</v>
      </c>
      <c r="H18" s="119">
        <v>64.35026419</v>
      </c>
      <c r="I18" s="121">
        <v>1.647823065</v>
      </c>
      <c r="J18" s="121">
        <v>4.60718E-7</v>
      </c>
      <c r="K18" s="121">
        <v>0.127954215</v>
      </c>
      <c r="L18" s="121">
        <v>1.413E-4</v>
      </c>
      <c r="M18" s="122">
        <v>0.064199008</v>
      </c>
      <c r="N18" s="123">
        <v>1.5755971</v>
      </c>
      <c r="O18" s="124"/>
      <c r="P18" s="41"/>
      <c r="Q18" s="41"/>
      <c r="R18" s="41"/>
      <c r="S18" s="41"/>
      <c r="T18" s="41"/>
      <c r="U18" s="41"/>
      <c r="V18" s="41"/>
      <c r="W18" s="41"/>
      <c r="X18" s="41"/>
      <c r="Y18" s="41"/>
      <c r="Z18" s="41"/>
    </row>
    <row r="19" ht="15.75" customHeight="1">
      <c r="A19" s="125"/>
      <c r="B19" s="138" t="s">
        <v>97</v>
      </c>
      <c r="C19" s="127" t="s">
        <v>98</v>
      </c>
      <c r="D19" s="117" t="s">
        <v>38</v>
      </c>
      <c r="E19" s="118">
        <f t="shared" si="1"/>
        <v>105.0899658</v>
      </c>
      <c r="F19" s="119">
        <f t="shared" si="2"/>
        <v>101.5707892</v>
      </c>
      <c r="G19" s="120">
        <f t="shared" si="3"/>
        <v>3.51917653</v>
      </c>
      <c r="H19" s="130">
        <v>97.46336828</v>
      </c>
      <c r="I19" s="131">
        <v>4.10691533</v>
      </c>
      <c r="J19" s="131">
        <v>5.05638E-4</v>
      </c>
      <c r="K19" s="131">
        <v>2.48653841</v>
      </c>
      <c r="L19" s="131">
        <v>0.166872727</v>
      </c>
      <c r="M19" s="132">
        <v>0.865765393</v>
      </c>
      <c r="N19" s="133">
        <v>4.3073294</v>
      </c>
      <c r="O19" s="134"/>
      <c r="P19" s="125"/>
      <c r="Q19" s="125"/>
      <c r="R19" s="125"/>
      <c r="S19" s="125"/>
      <c r="T19" s="125"/>
      <c r="U19" s="125"/>
      <c r="V19" s="125"/>
      <c r="W19" s="125"/>
      <c r="X19" s="125"/>
      <c r="Y19" s="125"/>
      <c r="Z19" s="125"/>
    </row>
    <row r="20" ht="15.75" customHeight="1">
      <c r="A20" s="41"/>
      <c r="B20" s="59" t="s">
        <v>99</v>
      </c>
      <c r="C20" s="116" t="s">
        <v>100</v>
      </c>
      <c r="D20" s="117" t="s">
        <v>38</v>
      </c>
      <c r="E20" s="118">
        <f t="shared" si="1"/>
        <v>20.14623266</v>
      </c>
      <c r="F20" s="119">
        <f t="shared" si="2"/>
        <v>18.44645448</v>
      </c>
      <c r="G20" s="120">
        <f t="shared" si="3"/>
        <v>1.699778189</v>
      </c>
      <c r="H20" s="119">
        <v>15.2670628</v>
      </c>
      <c r="I20" s="121">
        <v>3.179248342</v>
      </c>
      <c r="J20" s="121">
        <v>1.43333E-4</v>
      </c>
      <c r="K20" s="121">
        <v>0.413190722</v>
      </c>
      <c r="L20" s="121">
        <v>0.220736971</v>
      </c>
      <c r="M20" s="122">
        <v>1.065850496</v>
      </c>
      <c r="N20" s="123">
        <v>1.3231635</v>
      </c>
      <c r="O20" s="124"/>
      <c r="P20" s="41"/>
      <c r="Q20" s="41"/>
      <c r="R20" s="41"/>
      <c r="S20" s="41"/>
      <c r="T20" s="41"/>
      <c r="U20" s="41"/>
      <c r="V20" s="41"/>
      <c r="W20" s="41"/>
      <c r="X20" s="41"/>
      <c r="Y20" s="41"/>
      <c r="Z20" s="41"/>
    </row>
    <row r="21" ht="15.75" customHeight="1">
      <c r="A21" s="125"/>
      <c r="B21" s="138" t="s">
        <v>101</v>
      </c>
      <c r="C21" s="127" t="s">
        <v>102</v>
      </c>
      <c r="D21" s="117" t="s">
        <v>38</v>
      </c>
      <c r="E21" s="118">
        <f t="shared" si="1"/>
        <v>0.006444092132</v>
      </c>
      <c r="F21" s="119">
        <f t="shared" si="2"/>
        <v>0.002935321132</v>
      </c>
      <c r="G21" s="120">
        <f t="shared" si="3"/>
        <v>0.003508771</v>
      </c>
      <c r="H21" s="130">
        <v>0.002260948</v>
      </c>
      <c r="I21" s="131">
        <v>6.74312E-4</v>
      </c>
      <c r="J21" s="131">
        <v>6.11323E-8</v>
      </c>
      <c r="K21" s="131">
        <v>7.15154E-5</v>
      </c>
      <c r="L21" s="131">
        <v>4.33536E-5</v>
      </c>
      <c r="M21" s="132">
        <v>0.003393902</v>
      </c>
      <c r="N21" s="139">
        <v>2.6745756E-4</v>
      </c>
      <c r="O21" s="134" t="s">
        <v>103</v>
      </c>
      <c r="P21" s="125"/>
      <c r="Q21" s="125"/>
      <c r="R21" s="125"/>
      <c r="S21" s="125"/>
      <c r="T21" s="125"/>
      <c r="U21" s="125"/>
      <c r="V21" s="125"/>
      <c r="W21" s="125"/>
      <c r="X21" s="125"/>
      <c r="Y21" s="125"/>
      <c r="Z21" s="125"/>
    </row>
    <row r="22" ht="15.75" customHeight="1">
      <c r="A22" s="41"/>
      <c r="B22" s="59" t="s">
        <v>104</v>
      </c>
      <c r="C22" s="116" t="s">
        <v>105</v>
      </c>
      <c r="D22" s="117" t="s">
        <v>38</v>
      </c>
      <c r="E22" s="118">
        <f t="shared" si="1"/>
        <v>74.68829072</v>
      </c>
      <c r="F22" s="119">
        <v>71.802673815</v>
      </c>
      <c r="G22" s="120">
        <v>2.8856169</v>
      </c>
      <c r="H22" s="119">
        <v>43.86320316</v>
      </c>
      <c r="I22" s="121">
        <v>6.978517849</v>
      </c>
      <c r="J22" s="121">
        <v>4.71592E-4</v>
      </c>
      <c r="K22" s="121">
        <v>1.047101378</v>
      </c>
      <c r="L22" s="121">
        <v>0.376073294</v>
      </c>
      <c r="M22" s="122">
        <v>1.590460539</v>
      </c>
      <c r="N22" s="123">
        <v>2.8634349</v>
      </c>
      <c r="O22" s="140"/>
      <c r="P22" s="41"/>
      <c r="Q22" s="41"/>
      <c r="R22" s="41"/>
      <c r="S22" s="41"/>
      <c r="T22" s="41"/>
      <c r="U22" s="41"/>
      <c r="V22" s="41"/>
      <c r="W22" s="41"/>
      <c r="X22" s="41"/>
      <c r="Y22" s="41"/>
      <c r="Z22" s="41"/>
    </row>
    <row r="23" ht="15.75" customHeight="1">
      <c r="A23" s="41"/>
      <c r="B23" s="59" t="s">
        <v>106</v>
      </c>
      <c r="C23" s="116" t="s">
        <v>107</v>
      </c>
      <c r="D23" s="117" t="s">
        <v>38</v>
      </c>
      <c r="E23" s="118">
        <f t="shared" si="1"/>
        <v>135.0449192</v>
      </c>
      <c r="F23" s="119">
        <f t="shared" ref="F23:F26" si="4">SUM(H23:J23)</f>
        <v>133.5115559</v>
      </c>
      <c r="G23" s="120">
        <f t="shared" ref="G23:G26" si="5">SUM(K23:M23)</f>
        <v>1.533363329</v>
      </c>
      <c r="H23" s="119">
        <v>121.0700328</v>
      </c>
      <c r="I23" s="121">
        <v>12.44147017</v>
      </c>
      <c r="J23" s="121">
        <v>5.29462E-5</v>
      </c>
      <c r="K23" s="121">
        <v>0.227699608</v>
      </c>
      <c r="L23" s="121">
        <v>5.96897E-4</v>
      </c>
      <c r="M23" s="122">
        <v>1.305066824</v>
      </c>
      <c r="N23" s="123">
        <v>6.8272475</v>
      </c>
      <c r="O23" s="124"/>
      <c r="P23" s="41"/>
      <c r="Q23" s="41"/>
      <c r="R23" s="41"/>
      <c r="S23" s="41"/>
      <c r="T23" s="41"/>
      <c r="U23" s="41"/>
      <c r="V23" s="41"/>
      <c r="W23" s="41"/>
      <c r="X23" s="41"/>
      <c r="Y23" s="41"/>
      <c r="Z23" s="41"/>
    </row>
    <row r="24" ht="15.75" customHeight="1">
      <c r="A24" s="41"/>
      <c r="B24" s="59" t="s">
        <v>108</v>
      </c>
      <c r="C24" s="116" t="s">
        <v>109</v>
      </c>
      <c r="D24" s="117" t="s">
        <v>38</v>
      </c>
      <c r="E24" s="118">
        <f t="shared" si="1"/>
        <v>66.9769052</v>
      </c>
      <c r="F24" s="119">
        <f t="shared" si="4"/>
        <v>66.77630848</v>
      </c>
      <c r="G24" s="120">
        <f t="shared" si="5"/>
        <v>0.200596724</v>
      </c>
      <c r="H24" s="119">
        <v>65.22515654</v>
      </c>
      <c r="I24" s="121">
        <v>1.551151508</v>
      </c>
      <c r="J24" s="121">
        <v>4.30777E-7</v>
      </c>
      <c r="K24" s="121">
        <v>0.117071919</v>
      </c>
      <c r="L24" s="121">
        <v>1.36476E-4</v>
      </c>
      <c r="M24" s="122">
        <v>0.083388329</v>
      </c>
      <c r="N24" s="123">
        <v>1.4286312</v>
      </c>
      <c r="O24" s="124"/>
      <c r="P24" s="41"/>
      <c r="Q24" s="41"/>
      <c r="R24" s="41"/>
      <c r="S24" s="41"/>
      <c r="T24" s="41"/>
      <c r="U24" s="41"/>
      <c r="V24" s="41"/>
      <c r="W24" s="41"/>
      <c r="X24" s="41"/>
      <c r="Y24" s="41"/>
      <c r="Z24" s="41"/>
    </row>
    <row r="25" ht="15.75" customHeight="1">
      <c r="A25" s="41"/>
      <c r="B25" s="59" t="s">
        <v>110</v>
      </c>
      <c r="C25" s="116" t="s">
        <v>111</v>
      </c>
      <c r="D25" s="117" t="s">
        <v>38</v>
      </c>
      <c r="E25" s="118">
        <f t="shared" si="1"/>
        <v>78.57862628</v>
      </c>
      <c r="F25" s="119">
        <f t="shared" si="4"/>
        <v>73.71079546</v>
      </c>
      <c r="G25" s="120">
        <f t="shared" si="5"/>
        <v>4.867830818</v>
      </c>
      <c r="H25" s="119">
        <v>66.41052831</v>
      </c>
      <c r="I25" s="121">
        <v>7.299580611</v>
      </c>
      <c r="J25" s="121">
        <v>6.86536E-4</v>
      </c>
      <c r="K25" s="121">
        <v>2.111527681</v>
      </c>
      <c r="L25" s="121">
        <v>0.448546236</v>
      </c>
      <c r="M25" s="122">
        <v>2.307756901</v>
      </c>
      <c r="N25" s="123">
        <v>4.6766762</v>
      </c>
      <c r="O25" s="124"/>
      <c r="P25" s="41"/>
      <c r="Q25" s="41"/>
      <c r="R25" s="41"/>
      <c r="S25" s="41"/>
      <c r="T25" s="41"/>
      <c r="U25" s="41"/>
      <c r="V25" s="41"/>
      <c r="W25" s="41"/>
      <c r="X25" s="41"/>
      <c r="Y25" s="41"/>
      <c r="Z25" s="41"/>
    </row>
    <row r="26" ht="15.75" customHeight="1">
      <c r="A26" s="41"/>
      <c r="B26" s="59"/>
      <c r="C26" s="116" t="s">
        <v>112</v>
      </c>
      <c r="D26" s="117" t="s">
        <v>38</v>
      </c>
      <c r="E26" s="129">
        <f t="shared" si="1"/>
        <v>63.859636</v>
      </c>
      <c r="F26" s="119">
        <f t="shared" si="4"/>
        <v>20.61702059</v>
      </c>
      <c r="G26" s="120">
        <f t="shared" si="5"/>
        <v>43.24261541</v>
      </c>
      <c r="H26" s="119">
        <v>18.91066748</v>
      </c>
      <c r="I26" s="121">
        <v>1.705004724</v>
      </c>
      <c r="J26" s="121">
        <v>0.001348387</v>
      </c>
      <c r="K26" s="121">
        <v>42.69649124</v>
      </c>
      <c r="L26" s="121">
        <v>0.072201826</v>
      </c>
      <c r="M26" s="122">
        <v>0.473922342</v>
      </c>
      <c r="N26" s="123">
        <v>2.0081016</v>
      </c>
      <c r="O26" s="124" t="s">
        <v>113</v>
      </c>
      <c r="P26" s="41"/>
      <c r="Q26" s="41"/>
      <c r="R26" s="41"/>
      <c r="S26" s="41"/>
      <c r="T26" s="41"/>
      <c r="U26" s="41"/>
      <c r="V26" s="41"/>
      <c r="W26" s="41"/>
      <c r="X26" s="41"/>
      <c r="Y26" s="41"/>
      <c r="Z26" s="41"/>
    </row>
    <row r="27" ht="15.75" customHeight="1">
      <c r="A27" s="41"/>
      <c r="B27" s="126" t="s">
        <v>114</v>
      </c>
      <c r="C27" s="127" t="s">
        <v>115</v>
      </c>
      <c r="D27" s="117" t="s">
        <v>38</v>
      </c>
      <c r="E27" s="118">
        <f t="shared" si="1"/>
        <v>0.531522567</v>
      </c>
      <c r="F27" s="119">
        <v>0.507569034</v>
      </c>
      <c r="G27" s="120">
        <v>0.023953533</v>
      </c>
      <c r="H27" s="119">
        <v>0.324522781</v>
      </c>
      <c r="I27" s="121">
        <v>0.125686321</v>
      </c>
      <c r="J27" s="121">
        <v>1.2429E-5</v>
      </c>
      <c r="K27" s="121">
        <v>0.023633009</v>
      </c>
      <c r="L27" s="121">
        <v>0.006731843</v>
      </c>
      <c r="M27" s="122">
        <v>0.019845946</v>
      </c>
      <c r="N27" s="137">
        <v>0.027687665</v>
      </c>
      <c r="O27" s="124"/>
      <c r="P27" s="41"/>
      <c r="Q27" s="41"/>
      <c r="R27" s="41"/>
      <c r="S27" s="41"/>
      <c r="T27" s="41"/>
      <c r="U27" s="41"/>
      <c r="V27" s="41"/>
      <c r="W27" s="41"/>
      <c r="X27" s="41"/>
      <c r="Y27" s="41"/>
      <c r="Z27" s="41"/>
    </row>
    <row r="28" ht="15.75" customHeight="1">
      <c r="A28" s="125"/>
      <c r="B28" s="138" t="s">
        <v>116</v>
      </c>
      <c r="C28" s="127" t="s">
        <v>117</v>
      </c>
      <c r="D28" s="117" t="s">
        <v>38</v>
      </c>
      <c r="E28" s="118">
        <f t="shared" si="1"/>
        <v>34.13270601</v>
      </c>
      <c r="F28" s="119">
        <f t="shared" ref="F28:F33" si="6">SUM(H28:J28)</f>
        <v>31.39525618</v>
      </c>
      <c r="G28" s="120">
        <f t="shared" ref="G28:G33" si="7">SUM(K28:M28)</f>
        <v>2.737449826</v>
      </c>
      <c r="H28" s="130">
        <v>23.94161107</v>
      </c>
      <c r="I28" s="131">
        <v>7.453247163</v>
      </c>
      <c r="J28" s="131">
        <v>3.9795E-4</v>
      </c>
      <c r="K28" s="131">
        <v>1.044522166</v>
      </c>
      <c r="L28" s="131">
        <v>0.404250087</v>
      </c>
      <c r="M28" s="132">
        <v>1.288677573</v>
      </c>
      <c r="N28" s="133">
        <v>1.8195121</v>
      </c>
      <c r="O28" s="134"/>
      <c r="P28" s="125"/>
      <c r="Q28" s="125"/>
      <c r="R28" s="125"/>
      <c r="S28" s="125"/>
      <c r="T28" s="125"/>
      <c r="U28" s="125"/>
      <c r="V28" s="125"/>
      <c r="W28" s="125"/>
      <c r="X28" s="125"/>
      <c r="Y28" s="125"/>
      <c r="Z28" s="125"/>
    </row>
    <row r="29" ht="15.75" customHeight="1">
      <c r="A29" s="41"/>
      <c r="B29" s="59" t="s">
        <v>118</v>
      </c>
      <c r="C29" s="116" t="s">
        <v>119</v>
      </c>
      <c r="D29" s="117" t="s">
        <v>38</v>
      </c>
      <c r="E29" s="118">
        <f t="shared" si="1"/>
        <v>90.60210602</v>
      </c>
      <c r="F29" s="119">
        <f t="shared" si="6"/>
        <v>89.79806465</v>
      </c>
      <c r="G29" s="120">
        <f t="shared" si="7"/>
        <v>0.804041369</v>
      </c>
      <c r="H29" s="119">
        <v>80.61868314</v>
      </c>
      <c r="I29" s="121">
        <v>9.179379122</v>
      </c>
      <c r="J29" s="121">
        <v>2.3908E-6</v>
      </c>
      <c r="K29" s="121">
        <v>0.287255526</v>
      </c>
      <c r="L29" s="121">
        <v>6.87284E-4</v>
      </c>
      <c r="M29" s="122">
        <v>0.516098559</v>
      </c>
      <c r="N29" s="123">
        <v>4.1327726</v>
      </c>
      <c r="O29" s="124"/>
      <c r="P29" s="41"/>
      <c r="Q29" s="41"/>
      <c r="R29" s="41"/>
      <c r="S29" s="41"/>
      <c r="T29" s="41"/>
      <c r="U29" s="41"/>
      <c r="V29" s="41"/>
      <c r="W29" s="41"/>
      <c r="X29" s="41"/>
      <c r="Y29" s="41"/>
      <c r="Z29" s="41"/>
    </row>
    <row r="30" ht="15.75" customHeight="1">
      <c r="A30" s="125"/>
      <c r="B30" s="138" t="s">
        <v>122</v>
      </c>
      <c r="C30" s="127" t="s">
        <v>123</v>
      </c>
      <c r="D30" s="117" t="s">
        <v>38</v>
      </c>
      <c r="E30" s="118">
        <f t="shared" si="1"/>
        <v>35.8160536</v>
      </c>
      <c r="F30" s="119">
        <f t="shared" si="6"/>
        <v>35.68093163</v>
      </c>
      <c r="G30" s="120">
        <f t="shared" si="7"/>
        <v>0.135121968</v>
      </c>
      <c r="H30" s="130">
        <v>35.41805633</v>
      </c>
      <c r="I30" s="131">
        <v>0.262811711</v>
      </c>
      <c r="J30" s="131">
        <v>6.35861E-5</v>
      </c>
      <c r="K30" s="131">
        <v>0.024298631</v>
      </c>
      <c r="L30" s="131">
        <v>0.016322944</v>
      </c>
      <c r="M30" s="132">
        <v>0.094500393</v>
      </c>
      <c r="N30" s="136">
        <v>0.70648822</v>
      </c>
      <c r="O30" s="134"/>
      <c r="P30" s="125"/>
      <c r="Q30" s="125"/>
      <c r="R30" s="125"/>
      <c r="S30" s="125"/>
      <c r="T30" s="125"/>
      <c r="U30" s="125"/>
      <c r="V30" s="125"/>
      <c r="W30" s="125"/>
      <c r="X30" s="125"/>
      <c r="Y30" s="125"/>
      <c r="Z30" s="125"/>
    </row>
    <row r="31" ht="15.75" customHeight="1">
      <c r="A31" s="41"/>
      <c r="B31" s="59" t="s">
        <v>124</v>
      </c>
      <c r="C31" s="116" t="s">
        <v>125</v>
      </c>
      <c r="D31" s="117" t="s">
        <v>38</v>
      </c>
      <c r="E31" s="118">
        <f t="shared" si="1"/>
        <v>121.672459</v>
      </c>
      <c r="F31" s="119">
        <f t="shared" si="6"/>
        <v>120.8982636</v>
      </c>
      <c r="G31" s="120">
        <f t="shared" si="7"/>
        <v>0.774195405</v>
      </c>
      <c r="H31" s="119">
        <v>113.8809424</v>
      </c>
      <c r="I31" s="121">
        <v>7.01731813</v>
      </c>
      <c r="J31" s="121">
        <v>3.09075E-6</v>
      </c>
      <c r="K31" s="121">
        <v>0.410723627</v>
      </c>
      <c r="L31" s="121">
        <v>9.68011E-4</v>
      </c>
      <c r="M31" s="122">
        <v>0.362503767</v>
      </c>
      <c r="N31" s="123">
        <v>6.8282228</v>
      </c>
      <c r="O31" s="124"/>
      <c r="P31" s="41"/>
      <c r="Q31" s="41"/>
      <c r="R31" s="41"/>
      <c r="S31" s="41"/>
      <c r="T31" s="41"/>
      <c r="U31" s="41"/>
      <c r="V31" s="41"/>
      <c r="W31" s="41"/>
      <c r="X31" s="41"/>
      <c r="Y31" s="41"/>
      <c r="Z31" s="41"/>
    </row>
    <row r="32" ht="15.75" customHeight="1">
      <c r="A32" s="125"/>
      <c r="B32" s="138" t="s">
        <v>126</v>
      </c>
      <c r="C32" s="127" t="s">
        <v>127</v>
      </c>
      <c r="D32" s="117" t="s">
        <v>38</v>
      </c>
      <c r="E32" s="129">
        <f t="shared" si="1"/>
        <v>82.41609794</v>
      </c>
      <c r="F32" s="119">
        <f t="shared" si="6"/>
        <v>80.29364339</v>
      </c>
      <c r="G32" s="120">
        <f t="shared" si="7"/>
        <v>2.122454543</v>
      </c>
      <c r="H32" s="130">
        <v>74.29283235</v>
      </c>
      <c r="I32" s="131">
        <v>6.000538997</v>
      </c>
      <c r="J32" s="131">
        <v>2.72046E-4</v>
      </c>
      <c r="K32" s="131">
        <v>0.813648224</v>
      </c>
      <c r="L32" s="131">
        <v>0.268056531</v>
      </c>
      <c r="M32" s="132">
        <v>1.040749788</v>
      </c>
      <c r="N32" s="133">
        <v>2.8228534</v>
      </c>
      <c r="O32" s="124" t="s">
        <v>113</v>
      </c>
      <c r="P32" s="125"/>
      <c r="Q32" s="125"/>
      <c r="R32" s="125"/>
      <c r="S32" s="125"/>
      <c r="T32" s="125"/>
      <c r="U32" s="125"/>
      <c r="V32" s="125"/>
      <c r="W32" s="125"/>
      <c r="X32" s="125"/>
      <c r="Y32" s="125"/>
      <c r="Z32" s="125"/>
    </row>
    <row r="33" ht="15.75" customHeight="1">
      <c r="A33" s="41"/>
      <c r="B33" s="59" t="s">
        <v>128</v>
      </c>
      <c r="C33" s="116" t="s">
        <v>129</v>
      </c>
      <c r="D33" s="117" t="s">
        <v>38</v>
      </c>
      <c r="E33" s="118">
        <f t="shared" si="1"/>
        <v>57.51015758</v>
      </c>
      <c r="F33" s="119">
        <f t="shared" si="6"/>
        <v>57.31449531</v>
      </c>
      <c r="G33" s="120">
        <f t="shared" si="7"/>
        <v>0.19566227</v>
      </c>
      <c r="H33" s="119">
        <v>56.79853103</v>
      </c>
      <c r="I33" s="121">
        <v>0.515724114</v>
      </c>
      <c r="J33" s="121">
        <v>2.40165E-4</v>
      </c>
      <c r="K33" s="121">
        <v>0.054003295</v>
      </c>
      <c r="L33" s="121">
        <v>0.027858278</v>
      </c>
      <c r="M33" s="122">
        <v>0.113800697</v>
      </c>
      <c r="N33" s="137">
        <v>0.51311866</v>
      </c>
      <c r="O33" s="124"/>
      <c r="P33" s="41"/>
      <c r="Q33" s="41"/>
      <c r="R33" s="41"/>
      <c r="S33" s="41"/>
      <c r="T33" s="41"/>
      <c r="U33" s="41"/>
      <c r="V33" s="41"/>
      <c r="W33" s="41"/>
      <c r="X33" s="41"/>
      <c r="Y33" s="41"/>
      <c r="Z33" s="41"/>
    </row>
    <row r="34" ht="15.75" customHeight="1">
      <c r="A34" s="41"/>
      <c r="B34" s="59" t="s">
        <v>132</v>
      </c>
      <c r="C34" s="116" t="s">
        <v>133</v>
      </c>
      <c r="D34" s="117" t="s">
        <v>38</v>
      </c>
      <c r="E34" s="118">
        <f t="shared" si="1"/>
        <v>20.69045414</v>
      </c>
      <c r="F34" s="119">
        <v>19.376490939700002</v>
      </c>
      <c r="G34" s="120">
        <v>1.3139631999999999</v>
      </c>
      <c r="H34" s="119">
        <v>10.82955609</v>
      </c>
      <c r="I34" s="121">
        <v>5.111030041</v>
      </c>
      <c r="J34" s="121">
        <v>1.94218E-4</v>
      </c>
      <c r="K34" s="121">
        <v>0.396906704</v>
      </c>
      <c r="L34" s="121">
        <v>0.278777445</v>
      </c>
      <c r="M34" s="122">
        <v>0.88902539</v>
      </c>
      <c r="N34" s="137">
        <v>0.90211502</v>
      </c>
      <c r="O34" s="124"/>
      <c r="P34" s="41"/>
      <c r="Q34" s="41"/>
      <c r="R34" s="41"/>
      <c r="S34" s="41"/>
      <c r="T34" s="41"/>
      <c r="U34" s="41"/>
      <c r="V34" s="41"/>
      <c r="W34" s="41"/>
      <c r="X34" s="41"/>
      <c r="Y34" s="41"/>
      <c r="Z34" s="41"/>
    </row>
    <row r="35" ht="15.75" customHeight="1">
      <c r="A35" s="41"/>
      <c r="B35" s="59"/>
      <c r="C35" s="116" t="s">
        <v>134</v>
      </c>
      <c r="D35" s="117" t="s">
        <v>38</v>
      </c>
      <c r="E35" s="118">
        <f t="shared" si="1"/>
        <v>22.51172418</v>
      </c>
      <c r="F35" s="119">
        <v>21.0842151784</v>
      </c>
      <c r="G35" s="120">
        <v>1.4275090000000001</v>
      </c>
      <c r="H35" s="119">
        <v>12.12617593</v>
      </c>
      <c r="I35" s="121">
        <v>5.975386375</v>
      </c>
      <c r="J35" s="121">
        <v>2.17524E-4</v>
      </c>
      <c r="K35" s="121">
        <v>0.431827217</v>
      </c>
      <c r="L35" s="121">
        <v>0.324233128</v>
      </c>
      <c r="M35" s="122">
        <v>1.013581991</v>
      </c>
      <c r="N35" s="123">
        <v>1.0069252</v>
      </c>
      <c r="O35" s="124"/>
      <c r="P35" s="41"/>
      <c r="Q35" s="41"/>
      <c r="R35" s="41"/>
      <c r="S35" s="41"/>
      <c r="T35" s="41"/>
      <c r="U35" s="41"/>
      <c r="V35" s="41"/>
      <c r="W35" s="41"/>
      <c r="X35" s="41"/>
      <c r="Y35" s="41"/>
      <c r="Z35" s="41"/>
    </row>
    <row r="36" ht="15.75" customHeight="1">
      <c r="A36" s="41"/>
      <c r="B36" s="59"/>
      <c r="C36" s="116" t="s">
        <v>135</v>
      </c>
      <c r="D36" s="117" t="s">
        <v>38</v>
      </c>
      <c r="E36" s="118">
        <f t="shared" si="1"/>
        <v>22.80464608</v>
      </c>
      <c r="F36" s="119">
        <v>21.3593792753</v>
      </c>
      <c r="G36" s="120">
        <v>1.4452668</v>
      </c>
      <c r="H36" s="119">
        <v>12.15243576</v>
      </c>
      <c r="I36" s="121">
        <v>6.001084985</v>
      </c>
      <c r="J36" s="121">
        <v>2.18235E-4</v>
      </c>
      <c r="K36" s="121">
        <v>0.432513475</v>
      </c>
      <c r="L36" s="121">
        <v>0.325524379</v>
      </c>
      <c r="M36" s="122">
        <v>1.016593218</v>
      </c>
      <c r="N36" s="123">
        <v>1.0089356</v>
      </c>
      <c r="O36" s="124"/>
      <c r="P36" s="41"/>
      <c r="Q36" s="41"/>
      <c r="R36" s="41"/>
      <c r="S36" s="41"/>
      <c r="T36" s="41"/>
      <c r="U36" s="41"/>
      <c r="V36" s="41"/>
      <c r="W36" s="41"/>
      <c r="X36" s="41"/>
      <c r="Y36" s="41"/>
      <c r="Z36" s="41"/>
    </row>
    <row r="37" ht="15.75" customHeight="1">
      <c r="A37" s="41"/>
      <c r="B37" s="59" t="s">
        <v>136</v>
      </c>
      <c r="C37" s="150" t="s">
        <v>137</v>
      </c>
      <c r="D37" s="117" t="s">
        <v>38</v>
      </c>
      <c r="E37" s="135">
        <f t="shared" si="1"/>
        <v>79.26028677</v>
      </c>
      <c r="F37" s="119">
        <v>78.191596368455</v>
      </c>
      <c r="G37" s="120">
        <v>1.068690399</v>
      </c>
      <c r="H37" s="119">
        <v>73.310564</v>
      </c>
      <c r="I37" s="121">
        <v>4.8810037</v>
      </c>
      <c r="J37" s="121">
        <v>2.8668455E-5</v>
      </c>
      <c r="K37" s="121">
        <v>0.35038585</v>
      </c>
      <c r="L37" s="121">
        <v>0.063902289</v>
      </c>
      <c r="M37" s="122">
        <v>0.65440226</v>
      </c>
      <c r="N37" s="43">
        <v>3.2736772</v>
      </c>
      <c r="O37" s="124" t="s">
        <v>138</v>
      </c>
      <c r="P37" s="41"/>
      <c r="Q37" s="41"/>
      <c r="R37" s="41"/>
      <c r="S37" s="41"/>
      <c r="T37" s="41"/>
      <c r="U37" s="41"/>
      <c r="V37" s="41"/>
      <c r="W37" s="41"/>
      <c r="X37" s="41"/>
      <c r="Y37" s="41"/>
      <c r="Z37" s="41"/>
    </row>
    <row r="38" ht="15.75" customHeight="1">
      <c r="A38" s="41"/>
      <c r="B38" s="59" t="s">
        <v>139</v>
      </c>
      <c r="C38" s="153"/>
      <c r="D38" s="117" t="s">
        <v>38</v>
      </c>
      <c r="E38" s="135">
        <f t="shared" si="1"/>
        <v>76.6052381</v>
      </c>
      <c r="F38" s="119">
        <v>75.60477100954101</v>
      </c>
      <c r="G38" s="120">
        <v>1.000467093</v>
      </c>
      <c r="H38" s="119">
        <v>70.6376</v>
      </c>
      <c r="I38" s="121">
        <v>4.967152</v>
      </c>
      <c r="J38" s="121">
        <v>1.9009541E-5</v>
      </c>
      <c r="K38" s="121">
        <v>0.33499478</v>
      </c>
      <c r="L38" s="121">
        <v>0.064742973</v>
      </c>
      <c r="M38" s="122">
        <v>0.60072934</v>
      </c>
      <c r="N38" s="43">
        <v>2.9999715</v>
      </c>
      <c r="O38" s="124"/>
      <c r="P38" s="41"/>
      <c r="Q38" s="41"/>
      <c r="R38" s="41"/>
      <c r="S38" s="41"/>
      <c r="T38" s="41"/>
      <c r="U38" s="41"/>
      <c r="V38" s="41"/>
      <c r="W38" s="41"/>
      <c r="X38" s="41"/>
      <c r="Y38" s="41"/>
      <c r="Z38" s="41"/>
    </row>
    <row r="39" ht="15.75" customHeight="1">
      <c r="A39" s="41"/>
      <c r="B39" s="59" t="s">
        <v>142</v>
      </c>
      <c r="C39" s="153"/>
      <c r="D39" s="117" t="s">
        <v>38</v>
      </c>
      <c r="E39" s="135">
        <f t="shared" si="1"/>
        <v>62.19462876</v>
      </c>
      <c r="F39" s="119">
        <v>61.378702790618</v>
      </c>
      <c r="G39" s="120">
        <v>0.815925973</v>
      </c>
      <c r="H39" s="119">
        <v>57.3658</v>
      </c>
      <c r="I39" s="121">
        <v>4.0128654</v>
      </c>
      <c r="J39" s="121">
        <v>3.7390618E-5</v>
      </c>
      <c r="K39" s="121">
        <v>0.25521386</v>
      </c>
      <c r="L39" s="121">
        <v>0.060567833</v>
      </c>
      <c r="M39" s="122">
        <v>0.50014428</v>
      </c>
      <c r="N39" s="43">
        <v>1.9963096</v>
      </c>
      <c r="O39" s="124"/>
      <c r="P39" s="41"/>
      <c r="Q39" s="41"/>
      <c r="R39" s="41"/>
      <c r="S39" s="41"/>
      <c r="T39" s="41"/>
      <c r="U39" s="41"/>
      <c r="V39" s="41"/>
      <c r="W39" s="41"/>
      <c r="X39" s="41"/>
      <c r="Y39" s="41"/>
      <c r="Z39" s="41"/>
    </row>
    <row r="40" ht="15.75" customHeight="1">
      <c r="A40" s="41"/>
      <c r="B40" s="59" t="s">
        <v>145</v>
      </c>
      <c r="C40" s="153"/>
      <c r="D40" s="117" t="s">
        <v>38</v>
      </c>
      <c r="E40" s="135">
        <f t="shared" si="1"/>
        <v>85.63816679</v>
      </c>
      <c r="F40" s="119">
        <v>84.171939191372</v>
      </c>
      <c r="G40" s="120">
        <v>1.4662276</v>
      </c>
      <c r="H40" s="119">
        <v>77.114694</v>
      </c>
      <c r="I40" s="121">
        <v>7.0572152</v>
      </c>
      <c r="J40" s="121">
        <v>2.9991372E-5</v>
      </c>
      <c r="K40" s="121">
        <v>0.45004876</v>
      </c>
      <c r="L40" s="121">
        <v>0.10946141</v>
      </c>
      <c r="M40" s="122">
        <v>0.90671743</v>
      </c>
      <c r="N40" s="43">
        <v>3.4637788</v>
      </c>
      <c r="O40" s="124"/>
      <c r="P40" s="41"/>
      <c r="Q40" s="41"/>
      <c r="R40" s="41"/>
      <c r="S40" s="41"/>
      <c r="T40" s="41"/>
      <c r="U40" s="41"/>
      <c r="V40" s="41"/>
      <c r="W40" s="41"/>
      <c r="X40" s="41"/>
      <c r="Y40" s="41"/>
      <c r="Z40" s="41"/>
    </row>
    <row r="41" ht="15.75" customHeight="1">
      <c r="A41" s="41"/>
      <c r="B41" s="59" t="s">
        <v>148</v>
      </c>
      <c r="C41" s="154"/>
      <c r="D41" s="117" t="s">
        <v>38</v>
      </c>
      <c r="E41" s="135">
        <f t="shared" si="1"/>
        <v>66.71109411</v>
      </c>
      <c r="F41" s="119">
        <v>65.662287881533</v>
      </c>
      <c r="G41" s="120">
        <v>1.048806232</v>
      </c>
      <c r="H41" s="119">
        <v>60.604348</v>
      </c>
      <c r="I41" s="121">
        <v>5.057897</v>
      </c>
      <c r="J41" s="121">
        <v>4.2881533E-5</v>
      </c>
      <c r="K41" s="121">
        <v>0.31274085</v>
      </c>
      <c r="L41" s="121">
        <v>0.082927052</v>
      </c>
      <c r="M41" s="122">
        <v>0.65313833</v>
      </c>
      <c r="N41" s="43">
        <v>2.2282133</v>
      </c>
      <c r="O41" s="124"/>
      <c r="P41" s="41"/>
      <c r="Q41" s="41"/>
      <c r="R41" s="41"/>
      <c r="S41" s="41"/>
      <c r="T41" s="41"/>
      <c r="U41" s="41"/>
      <c r="V41" s="41"/>
      <c r="W41" s="41"/>
      <c r="X41" s="41"/>
      <c r="Y41" s="41"/>
      <c r="Z41" s="41"/>
    </row>
    <row r="42" ht="15.75" customHeight="1">
      <c r="A42" s="41"/>
      <c r="B42" s="59" t="s">
        <v>151</v>
      </c>
      <c r="C42" s="127" t="s">
        <v>152</v>
      </c>
      <c r="D42" s="117" t="s">
        <v>38</v>
      </c>
      <c r="E42" s="135">
        <f t="shared" si="1"/>
        <v>100.0630884</v>
      </c>
      <c r="F42" s="119">
        <v>97.6961214449323</v>
      </c>
      <c r="G42" s="120">
        <v>2.366966916</v>
      </c>
      <c r="H42" s="119">
        <v>86.37468949</v>
      </c>
      <c r="I42" s="121">
        <v>11.41221462</v>
      </c>
      <c r="J42" s="121">
        <v>5.77939E-5</v>
      </c>
      <c r="K42" s="121">
        <v>1.523957999</v>
      </c>
      <c r="L42" s="121">
        <v>0.065681585</v>
      </c>
      <c r="M42" s="122">
        <v>0.871904455</v>
      </c>
      <c r="N42" s="123">
        <v>4.3179689</v>
      </c>
      <c r="O42" s="124" t="s">
        <v>153</v>
      </c>
      <c r="P42" s="41"/>
      <c r="Q42" s="41"/>
      <c r="R42" s="41"/>
      <c r="S42" s="41"/>
      <c r="T42" s="41"/>
      <c r="U42" s="41"/>
      <c r="V42" s="41"/>
      <c r="W42" s="41"/>
      <c r="X42" s="41"/>
      <c r="Y42" s="41"/>
      <c r="Z42" s="41"/>
    </row>
    <row r="43" ht="15.75" customHeight="1">
      <c r="A43" s="41"/>
      <c r="B43" s="126" t="s">
        <v>156</v>
      </c>
      <c r="C43" s="127" t="s">
        <v>152</v>
      </c>
      <c r="D43" s="117" t="s">
        <v>38</v>
      </c>
      <c r="E43" s="135">
        <f t="shared" si="1"/>
        <v>75.00075061</v>
      </c>
      <c r="F43" s="119">
        <f t="shared" ref="F43:F52" si="8">SUM(H43:J43)</f>
        <v>72.79844964</v>
      </c>
      <c r="G43" s="120">
        <f t="shared" ref="G43:G52" si="9">SUM(K43:M43)</f>
        <v>2.202300974</v>
      </c>
      <c r="H43" s="130">
        <v>66.92227876</v>
      </c>
      <c r="I43" s="131">
        <v>5.875879293</v>
      </c>
      <c r="J43" s="131">
        <v>2.91582E-4</v>
      </c>
      <c r="K43" s="131">
        <v>0.723882753</v>
      </c>
      <c r="L43" s="131">
        <v>0.263999522</v>
      </c>
      <c r="M43" s="132">
        <v>1.214418699</v>
      </c>
      <c r="N43" s="123">
        <v>2.602284</v>
      </c>
      <c r="O43" s="124" t="s">
        <v>161</v>
      </c>
      <c r="P43" s="41"/>
      <c r="Q43" s="41"/>
      <c r="R43" s="41"/>
      <c r="S43" s="41"/>
      <c r="T43" s="41"/>
      <c r="U43" s="41"/>
      <c r="V43" s="41"/>
      <c r="W43" s="41"/>
      <c r="X43" s="41"/>
      <c r="Y43" s="41"/>
      <c r="Z43" s="41"/>
    </row>
    <row r="44" ht="15.75" customHeight="1">
      <c r="A44" s="125"/>
      <c r="B44" s="138" t="s">
        <v>162</v>
      </c>
      <c r="C44" s="127" t="s">
        <v>163</v>
      </c>
      <c r="D44" s="117" t="s">
        <v>38</v>
      </c>
      <c r="E44" s="118">
        <f t="shared" si="1"/>
        <v>8.741138667</v>
      </c>
      <c r="F44" s="119">
        <f t="shared" si="8"/>
        <v>7.991728793</v>
      </c>
      <c r="G44" s="120">
        <f t="shared" si="9"/>
        <v>0.749409874</v>
      </c>
      <c r="H44" s="130">
        <v>5.029014432</v>
      </c>
      <c r="I44" s="131">
        <v>2.962629187</v>
      </c>
      <c r="J44" s="131">
        <v>8.51737E-5</v>
      </c>
      <c r="K44" s="131">
        <v>0.134152353</v>
      </c>
      <c r="L44" s="131">
        <v>0.158338477</v>
      </c>
      <c r="M44" s="132">
        <v>0.456919044</v>
      </c>
      <c r="N44" s="137">
        <v>0.40980827</v>
      </c>
      <c r="O44" s="134"/>
      <c r="P44" s="125"/>
      <c r="Q44" s="125"/>
      <c r="R44" s="125"/>
      <c r="S44" s="125"/>
      <c r="T44" s="125"/>
      <c r="U44" s="125"/>
      <c r="V44" s="125"/>
      <c r="W44" s="125"/>
      <c r="X44" s="125"/>
      <c r="Y44" s="125"/>
      <c r="Z44" s="125"/>
    </row>
    <row r="45" ht="15.75" customHeight="1">
      <c r="A45" s="125"/>
      <c r="B45" s="138" t="s">
        <v>167</v>
      </c>
      <c r="C45" s="127" t="s">
        <v>168</v>
      </c>
      <c r="D45" s="117" t="s">
        <v>38</v>
      </c>
      <c r="E45" s="118">
        <f t="shared" si="1"/>
        <v>91.20290368</v>
      </c>
      <c r="F45" s="119">
        <f t="shared" si="8"/>
        <v>90.51987151</v>
      </c>
      <c r="G45" s="120">
        <f t="shared" si="9"/>
        <v>0.683032176</v>
      </c>
      <c r="H45" s="130">
        <v>87.48754576</v>
      </c>
      <c r="I45" s="131">
        <v>3.032248242</v>
      </c>
      <c r="J45" s="131">
        <v>7.7505E-5</v>
      </c>
      <c r="K45" s="131">
        <v>0.353906184</v>
      </c>
      <c r="L45" s="131">
        <v>0.029956958</v>
      </c>
      <c r="M45" s="132">
        <v>0.299169034</v>
      </c>
      <c r="N45" s="123">
        <v>4.728994</v>
      </c>
      <c r="O45" s="155"/>
      <c r="P45" s="125"/>
      <c r="Q45" s="125"/>
      <c r="R45" s="125"/>
      <c r="S45" s="125"/>
      <c r="T45" s="125"/>
      <c r="U45" s="125"/>
      <c r="V45" s="125"/>
      <c r="W45" s="125"/>
      <c r="X45" s="125"/>
      <c r="Y45" s="125"/>
      <c r="Z45" s="125"/>
    </row>
    <row r="46" ht="15.75" customHeight="1">
      <c r="A46" s="41"/>
      <c r="B46" s="59" t="s">
        <v>172</v>
      </c>
      <c r="C46" s="116" t="s">
        <v>173</v>
      </c>
      <c r="D46" s="117" t="s">
        <v>38</v>
      </c>
      <c r="E46" s="118">
        <f t="shared" si="1"/>
        <v>107.1802996</v>
      </c>
      <c r="F46" s="119">
        <f t="shared" si="8"/>
        <v>105.9826825</v>
      </c>
      <c r="G46" s="120">
        <f t="shared" si="9"/>
        <v>1.197617158</v>
      </c>
      <c r="H46" s="119">
        <v>90.71996196</v>
      </c>
      <c r="I46" s="121">
        <v>15.26271779</v>
      </c>
      <c r="J46" s="121">
        <v>2.71523E-6</v>
      </c>
      <c r="K46" s="121">
        <v>0.260136336</v>
      </c>
      <c r="L46" s="121">
        <v>8.06764E-4</v>
      </c>
      <c r="M46" s="122">
        <v>0.936674058</v>
      </c>
      <c r="N46" s="123">
        <v>6.515603</v>
      </c>
      <c r="O46" s="124"/>
      <c r="P46" s="41"/>
      <c r="Q46" s="41"/>
      <c r="R46" s="41"/>
      <c r="S46" s="41"/>
      <c r="T46" s="41"/>
      <c r="U46" s="41"/>
      <c r="V46" s="41"/>
      <c r="W46" s="41"/>
      <c r="X46" s="41"/>
      <c r="Y46" s="41"/>
      <c r="Z46" s="41"/>
    </row>
    <row r="47" ht="15.75" customHeight="1">
      <c r="A47" s="41"/>
      <c r="B47" s="59" t="s">
        <v>174</v>
      </c>
      <c r="C47" s="116" t="s">
        <v>175</v>
      </c>
      <c r="D47" s="117" t="s">
        <v>38</v>
      </c>
      <c r="E47" s="118">
        <f t="shared" si="1"/>
        <v>63.39405612</v>
      </c>
      <c r="F47" s="119">
        <f t="shared" si="8"/>
        <v>63.24896712</v>
      </c>
      <c r="G47" s="120">
        <f t="shared" si="9"/>
        <v>0.145088998</v>
      </c>
      <c r="H47" s="119">
        <v>61.90134176</v>
      </c>
      <c r="I47" s="121">
        <v>1.347624984</v>
      </c>
      <c r="J47" s="121">
        <v>3.73944E-7</v>
      </c>
      <c r="K47" s="121">
        <v>0.088876702</v>
      </c>
      <c r="L47" s="121">
        <v>1.15385E-4</v>
      </c>
      <c r="M47" s="122">
        <v>0.056096911</v>
      </c>
      <c r="N47" s="123">
        <v>1.5336038</v>
      </c>
      <c r="O47" s="124"/>
      <c r="P47" s="41"/>
      <c r="Q47" s="41"/>
      <c r="R47" s="41"/>
      <c r="S47" s="41"/>
      <c r="T47" s="41"/>
      <c r="U47" s="41"/>
      <c r="V47" s="41"/>
      <c r="W47" s="41"/>
      <c r="X47" s="41"/>
      <c r="Y47" s="41"/>
      <c r="Z47" s="41"/>
    </row>
    <row r="48" ht="15.75" customHeight="1">
      <c r="A48" s="41"/>
      <c r="B48" s="59" t="s">
        <v>178</v>
      </c>
      <c r="C48" s="116" t="s">
        <v>179</v>
      </c>
      <c r="D48" s="117" t="s">
        <v>38</v>
      </c>
      <c r="E48" s="118">
        <f t="shared" si="1"/>
        <v>53.68823527</v>
      </c>
      <c r="F48" s="119">
        <f t="shared" si="8"/>
        <v>52.88534094</v>
      </c>
      <c r="G48" s="120">
        <f t="shared" si="9"/>
        <v>0.802894327</v>
      </c>
      <c r="H48" s="119">
        <v>42.17641566</v>
      </c>
      <c r="I48" s="121">
        <v>10.70892438</v>
      </c>
      <c r="J48" s="121">
        <v>9.02099E-7</v>
      </c>
      <c r="K48" s="121">
        <v>0.001630056</v>
      </c>
      <c r="L48" s="121">
        <v>2.34231E-4</v>
      </c>
      <c r="M48" s="122">
        <v>0.80103004</v>
      </c>
      <c r="N48" s="133">
        <v>1.6100728</v>
      </c>
      <c r="O48" s="124"/>
      <c r="P48" s="41"/>
      <c r="Q48" s="41"/>
      <c r="R48" s="41"/>
      <c r="S48" s="41"/>
      <c r="T48" s="41"/>
      <c r="U48" s="41"/>
      <c r="V48" s="41"/>
      <c r="W48" s="41"/>
      <c r="X48" s="41"/>
      <c r="Y48" s="41"/>
      <c r="Z48" s="41"/>
    </row>
    <row r="49" ht="15.75" customHeight="1">
      <c r="A49" s="125"/>
      <c r="B49" s="126" t="s">
        <v>181</v>
      </c>
      <c r="C49" s="127" t="s">
        <v>182</v>
      </c>
      <c r="D49" s="117" t="s">
        <v>38</v>
      </c>
      <c r="E49" s="118">
        <f t="shared" si="1"/>
        <v>66.34634044</v>
      </c>
      <c r="F49" s="119">
        <f t="shared" si="8"/>
        <v>64.59313451</v>
      </c>
      <c r="G49" s="120">
        <f t="shared" si="9"/>
        <v>1.753205932</v>
      </c>
      <c r="H49" s="130">
        <v>60.35115049</v>
      </c>
      <c r="I49" s="131">
        <v>4.241733077</v>
      </c>
      <c r="J49" s="131">
        <v>2.50941E-4</v>
      </c>
      <c r="K49" s="131">
        <v>0.56106627</v>
      </c>
      <c r="L49" s="131">
        <v>0.22502575</v>
      </c>
      <c r="M49" s="132">
        <v>0.967113912</v>
      </c>
      <c r="N49" s="133">
        <v>2.1707286</v>
      </c>
      <c r="O49" s="155"/>
      <c r="P49" s="125"/>
      <c r="Q49" s="125"/>
      <c r="R49" s="125"/>
      <c r="S49" s="125"/>
      <c r="T49" s="125"/>
      <c r="U49" s="125"/>
      <c r="V49" s="125"/>
      <c r="W49" s="125"/>
      <c r="X49" s="125"/>
      <c r="Y49" s="125"/>
      <c r="Z49" s="125"/>
    </row>
    <row r="50" ht="15.75" customHeight="1">
      <c r="A50" s="41"/>
      <c r="B50" s="59" t="s">
        <v>183</v>
      </c>
      <c r="C50" s="116" t="s">
        <v>184</v>
      </c>
      <c r="D50" s="117" t="s">
        <v>38</v>
      </c>
      <c r="E50" s="118">
        <f t="shared" si="1"/>
        <v>72.52935229</v>
      </c>
      <c r="F50" s="119">
        <f t="shared" si="8"/>
        <v>72.33867874</v>
      </c>
      <c r="G50" s="120">
        <f t="shared" si="9"/>
        <v>0.190673544</v>
      </c>
      <c r="H50" s="119">
        <v>70.8688635</v>
      </c>
      <c r="I50" s="121">
        <v>1.469814852</v>
      </c>
      <c r="J50" s="121">
        <v>3.89886E-7</v>
      </c>
      <c r="K50" s="121">
        <v>0.132516906</v>
      </c>
      <c r="L50" s="121">
        <v>1.15077E-4</v>
      </c>
      <c r="M50" s="122">
        <v>0.058041561</v>
      </c>
      <c r="N50" s="133">
        <v>1.7515433</v>
      </c>
      <c r="O50" s="124"/>
      <c r="P50" s="41"/>
      <c r="Q50" s="41"/>
      <c r="R50" s="41"/>
      <c r="S50" s="41"/>
      <c r="T50" s="41"/>
      <c r="U50" s="41"/>
      <c r="V50" s="41"/>
      <c r="W50" s="41"/>
      <c r="X50" s="41"/>
      <c r="Y50" s="41"/>
      <c r="Z50" s="41"/>
    </row>
    <row r="51" ht="15.75" customHeight="1">
      <c r="A51" s="41"/>
      <c r="B51" s="59" t="s">
        <v>185</v>
      </c>
      <c r="C51" s="116" t="s">
        <v>186</v>
      </c>
      <c r="D51" s="117" t="s">
        <v>38</v>
      </c>
      <c r="E51" s="118">
        <f t="shared" si="1"/>
        <v>87.96410758</v>
      </c>
      <c r="F51" s="119">
        <f t="shared" si="8"/>
        <v>87.00880502</v>
      </c>
      <c r="G51" s="120">
        <f t="shared" si="9"/>
        <v>0.955302566</v>
      </c>
      <c r="H51" s="119">
        <v>84.02412383</v>
      </c>
      <c r="I51" s="121">
        <v>2.984503335</v>
      </c>
      <c r="J51" s="121">
        <v>1.7785E-4</v>
      </c>
      <c r="K51" s="121">
        <v>0.497923672</v>
      </c>
      <c r="L51" s="121">
        <v>0.079834938</v>
      </c>
      <c r="M51" s="122">
        <v>0.377543956</v>
      </c>
      <c r="N51" s="123">
        <v>3.2932087</v>
      </c>
      <c r="O51" s="124"/>
      <c r="P51" s="41"/>
      <c r="Q51" s="41"/>
      <c r="R51" s="41"/>
      <c r="S51" s="41"/>
      <c r="T51" s="41"/>
      <c r="U51" s="41"/>
      <c r="V51" s="41"/>
      <c r="W51" s="41"/>
      <c r="X51" s="41"/>
      <c r="Y51" s="41"/>
      <c r="Z51" s="41"/>
    </row>
    <row r="52" ht="15.75" customHeight="1">
      <c r="A52" s="125"/>
      <c r="B52" s="138" t="s">
        <v>187</v>
      </c>
      <c r="C52" s="127" t="s">
        <v>188</v>
      </c>
      <c r="D52" s="117" t="s">
        <v>38</v>
      </c>
      <c r="E52" s="118">
        <f t="shared" si="1"/>
        <v>23.17290588</v>
      </c>
      <c r="F52" s="119">
        <f t="shared" si="8"/>
        <v>22.10254088</v>
      </c>
      <c r="G52" s="120">
        <f t="shared" si="9"/>
        <v>1.070364995</v>
      </c>
      <c r="H52" s="130">
        <v>19.2371865</v>
      </c>
      <c r="I52" s="131">
        <v>2.865202187</v>
      </c>
      <c r="J52" s="131">
        <v>1.52195E-4</v>
      </c>
      <c r="K52" s="131">
        <v>0.421579838</v>
      </c>
      <c r="L52" s="131">
        <v>0.149220539</v>
      </c>
      <c r="M52" s="132">
        <v>0.499564618</v>
      </c>
      <c r="N52" s="123">
        <v>1.2094725</v>
      </c>
      <c r="O52" s="134" t="s">
        <v>189</v>
      </c>
      <c r="P52" s="125"/>
      <c r="Q52" s="125"/>
      <c r="R52" s="125"/>
      <c r="S52" s="125"/>
      <c r="T52" s="125"/>
      <c r="U52" s="125"/>
      <c r="V52" s="125"/>
      <c r="W52" s="125"/>
      <c r="X52" s="125"/>
      <c r="Y52" s="125"/>
      <c r="Z52" s="125"/>
    </row>
    <row r="53" ht="15.75" customHeight="1">
      <c r="A53" s="41"/>
      <c r="B53" s="59" t="s">
        <v>190</v>
      </c>
      <c r="C53" s="116" t="s">
        <v>191</v>
      </c>
      <c r="D53" s="117" t="s">
        <v>38</v>
      </c>
      <c r="E53" s="118">
        <f t="shared" si="1"/>
        <v>61.59685177</v>
      </c>
      <c r="F53" s="119">
        <v>60.3395461698</v>
      </c>
      <c r="G53" s="120">
        <v>1.2573056</v>
      </c>
      <c r="H53" s="119">
        <v>11.36856478</v>
      </c>
      <c r="I53" s="121">
        <v>1.152968089</v>
      </c>
      <c r="J53" s="121">
        <v>4.99999E-5</v>
      </c>
      <c r="K53" s="121">
        <v>0.139043689</v>
      </c>
      <c r="L53" s="121">
        <v>0.054235595</v>
      </c>
      <c r="M53" s="122">
        <v>0.199340671</v>
      </c>
      <c r="N53" s="137">
        <v>0.45826639</v>
      </c>
      <c r="O53" s="140" t="s">
        <v>192</v>
      </c>
      <c r="P53" s="41"/>
      <c r="Q53" s="41"/>
      <c r="R53" s="41"/>
      <c r="S53" s="41"/>
      <c r="T53" s="41"/>
      <c r="U53" s="41"/>
      <c r="V53" s="41"/>
      <c r="W53" s="41"/>
      <c r="X53" s="41"/>
      <c r="Y53" s="41"/>
      <c r="Z53" s="41"/>
    </row>
    <row r="54" ht="15.75" customHeight="1">
      <c r="A54" s="41"/>
      <c r="B54" s="59"/>
      <c r="C54" s="116" t="s">
        <v>193</v>
      </c>
      <c r="D54" s="117" t="s">
        <v>38</v>
      </c>
      <c r="E54" s="118">
        <f t="shared" si="1"/>
        <v>2.37838985</v>
      </c>
      <c r="F54" s="119">
        <v>2.31619897138</v>
      </c>
      <c r="G54" s="120">
        <v>0.062190879000000004</v>
      </c>
      <c r="H54" s="119">
        <v>9.968281233</v>
      </c>
      <c r="I54" s="121">
        <v>1.317876158</v>
      </c>
      <c r="J54" s="121">
        <v>4.98372E-5</v>
      </c>
      <c r="K54" s="121">
        <v>0.138722643</v>
      </c>
      <c r="L54" s="121">
        <v>0.061835645</v>
      </c>
      <c r="M54" s="122">
        <v>0.208796546</v>
      </c>
      <c r="N54" s="136">
        <v>0.39051302</v>
      </c>
      <c r="O54" s="140" t="s">
        <v>194</v>
      </c>
      <c r="P54" s="41"/>
      <c r="Q54" s="41"/>
      <c r="R54" s="41"/>
      <c r="S54" s="41"/>
      <c r="T54" s="41"/>
      <c r="U54" s="41"/>
      <c r="V54" s="41"/>
      <c r="W54" s="41"/>
      <c r="X54" s="41"/>
      <c r="Y54" s="41"/>
      <c r="Z54" s="41"/>
    </row>
    <row r="55" ht="15.75" customHeight="1">
      <c r="A55" s="41"/>
      <c r="B55" s="59"/>
      <c r="C55" s="116" t="s">
        <v>195</v>
      </c>
      <c r="D55" s="117" t="s">
        <v>38</v>
      </c>
      <c r="E55" s="118">
        <f t="shared" si="1"/>
        <v>6.955699132</v>
      </c>
      <c r="F55" s="119">
        <v>6.6075205623999995</v>
      </c>
      <c r="G55" s="120">
        <v>0.34817856999999997</v>
      </c>
      <c r="H55" s="119">
        <v>6.044992825</v>
      </c>
      <c r="I55" s="121">
        <v>0.482801956</v>
      </c>
      <c r="J55" s="121">
        <v>9.32311E-5</v>
      </c>
      <c r="K55" s="121">
        <v>0.341046721</v>
      </c>
      <c r="L55" s="121">
        <v>0.029378493</v>
      </c>
      <c r="M55" s="122">
        <v>0.159138426</v>
      </c>
      <c r="N55" s="137">
        <v>0.35254296</v>
      </c>
      <c r="O55" s="140" t="s">
        <v>197</v>
      </c>
      <c r="P55" s="41"/>
      <c r="Q55" s="41"/>
      <c r="R55" s="41"/>
      <c r="S55" s="41"/>
      <c r="T55" s="41"/>
      <c r="U55" s="41"/>
      <c r="V55" s="41"/>
      <c r="W55" s="41"/>
      <c r="X55" s="41"/>
      <c r="Y55" s="41"/>
      <c r="Z55" s="41"/>
    </row>
    <row r="56" ht="15.75" customHeight="1">
      <c r="A56" s="41"/>
      <c r="B56" s="59"/>
      <c r="C56" s="116" t="s">
        <v>198</v>
      </c>
      <c r="D56" s="117" t="s">
        <v>38</v>
      </c>
      <c r="E56" s="118">
        <f t="shared" si="1"/>
        <v>28.07608544</v>
      </c>
      <c r="F56" s="167">
        <v>26.370492637999998</v>
      </c>
      <c r="G56" s="120">
        <v>1.7055927999999998</v>
      </c>
      <c r="H56" s="119">
        <v>15.79700579</v>
      </c>
      <c r="I56" s="121">
        <v>6.773029309</v>
      </c>
      <c r="J56" s="121">
        <v>2.59146E-4</v>
      </c>
      <c r="K56" s="121">
        <v>0.562074602</v>
      </c>
      <c r="L56" s="121">
        <v>0.365914313</v>
      </c>
      <c r="M56" s="122">
        <v>1.171338201</v>
      </c>
      <c r="N56" s="123">
        <v>1.2072556</v>
      </c>
      <c r="O56" s="140" t="s">
        <v>201</v>
      </c>
      <c r="P56" s="41"/>
      <c r="Q56" s="41"/>
      <c r="R56" s="41"/>
      <c r="S56" s="41"/>
      <c r="T56" s="41"/>
      <c r="U56" s="41"/>
      <c r="V56" s="41"/>
      <c r="W56" s="41"/>
      <c r="X56" s="41"/>
      <c r="Y56" s="41"/>
      <c r="Z56" s="41"/>
    </row>
    <row r="57" ht="15.75" customHeight="1">
      <c r="A57" s="125"/>
      <c r="B57" s="138" t="s">
        <v>202</v>
      </c>
      <c r="C57" s="127" t="s">
        <v>203</v>
      </c>
      <c r="D57" s="117" t="s">
        <v>38</v>
      </c>
      <c r="E57" s="118">
        <f t="shared" si="1"/>
        <v>16.60395394</v>
      </c>
      <c r="F57" s="119">
        <f t="shared" ref="F57:F58" si="10">SUM(H57:J57)</f>
        <v>15.27414433</v>
      </c>
      <c r="G57" s="120">
        <f t="shared" ref="G57:G58" si="11">SUM(K57:M57)</f>
        <v>1.329809615</v>
      </c>
      <c r="H57" s="130">
        <v>11.60081581</v>
      </c>
      <c r="I57" s="131">
        <v>3.673132305</v>
      </c>
      <c r="J57" s="131">
        <v>1.96213E-4</v>
      </c>
      <c r="K57" s="131">
        <v>0.455992937</v>
      </c>
      <c r="L57" s="131">
        <v>0.19971759</v>
      </c>
      <c r="M57" s="132">
        <v>0.674099088</v>
      </c>
      <c r="N57" s="136">
        <v>0.82253135</v>
      </c>
      <c r="O57" s="134"/>
      <c r="P57" s="125"/>
      <c r="Q57" s="125"/>
      <c r="R57" s="125"/>
      <c r="S57" s="125"/>
      <c r="T57" s="125"/>
      <c r="U57" s="125"/>
      <c r="V57" s="125"/>
      <c r="W57" s="125"/>
      <c r="X57" s="125"/>
      <c r="Y57" s="125"/>
      <c r="Z57" s="125"/>
    </row>
    <row r="58" ht="15.75" customHeight="1">
      <c r="A58" s="125"/>
      <c r="B58" s="126" t="s">
        <v>204</v>
      </c>
      <c r="C58" s="127" t="s">
        <v>205</v>
      </c>
      <c r="D58" s="117" t="s">
        <v>38</v>
      </c>
      <c r="E58" s="118">
        <f t="shared" si="1"/>
        <v>9.030007296</v>
      </c>
      <c r="F58" s="119">
        <f t="shared" si="10"/>
        <v>8.255696138</v>
      </c>
      <c r="G58" s="120">
        <f t="shared" si="11"/>
        <v>0.774311158</v>
      </c>
      <c r="H58" s="130">
        <v>5.194451111</v>
      </c>
      <c r="I58" s="131">
        <v>3.061157076</v>
      </c>
      <c r="J58" s="131">
        <v>8.79511E-5</v>
      </c>
      <c r="K58" s="131">
        <v>0.138599843</v>
      </c>
      <c r="L58" s="131">
        <v>0.163605126</v>
      </c>
      <c r="M58" s="132">
        <v>0.472106189</v>
      </c>
      <c r="N58" s="137">
        <v>0.42332047</v>
      </c>
      <c r="O58" s="124"/>
      <c r="P58" s="125"/>
      <c r="Q58" s="125"/>
      <c r="R58" s="125"/>
      <c r="S58" s="125"/>
      <c r="T58" s="125"/>
      <c r="U58" s="125"/>
      <c r="V58" s="125"/>
      <c r="W58" s="125"/>
      <c r="X58" s="125"/>
      <c r="Y58" s="125"/>
      <c r="Z58" s="125"/>
    </row>
    <row r="59" ht="15.75" customHeight="1">
      <c r="A59" s="41"/>
      <c r="B59" s="77" t="s">
        <v>206</v>
      </c>
      <c r="C59" s="168" t="s">
        <v>207</v>
      </c>
      <c r="D59" s="169" t="s">
        <v>38</v>
      </c>
      <c r="E59" s="170">
        <f t="shared" si="1"/>
        <v>2.120784063</v>
      </c>
      <c r="F59" s="171">
        <v>2.0202497688000003</v>
      </c>
      <c r="G59" s="172">
        <v>0.100534294</v>
      </c>
      <c r="H59" s="171">
        <v>6.839807997</v>
      </c>
      <c r="I59" s="173">
        <v>0.163172922</v>
      </c>
      <c r="J59" s="173">
        <v>3.70584E-5</v>
      </c>
      <c r="K59" s="173">
        <v>0.074623637</v>
      </c>
      <c r="L59" s="173">
        <v>0.009609076</v>
      </c>
      <c r="M59" s="174">
        <v>0.056368418</v>
      </c>
      <c r="N59" s="175">
        <v>0.11016576</v>
      </c>
      <c r="O59" s="176"/>
      <c r="P59" s="41"/>
      <c r="Q59" s="41"/>
      <c r="R59" s="41"/>
      <c r="S59" s="41"/>
      <c r="T59" s="41"/>
      <c r="U59" s="41"/>
      <c r="V59" s="41"/>
      <c r="W59" s="41"/>
      <c r="X59" s="41"/>
      <c r="Y59" s="41"/>
      <c r="Z59" s="41"/>
    </row>
    <row r="60" ht="15.75" customHeight="1">
      <c r="A60" s="125"/>
      <c r="B60" s="177"/>
      <c r="C60" s="125"/>
      <c r="D60" s="42"/>
      <c r="E60" s="178"/>
      <c r="F60" s="43"/>
      <c r="G60" s="43"/>
      <c r="H60" s="178"/>
      <c r="I60" s="178"/>
      <c r="J60" s="178"/>
      <c r="K60" s="178"/>
      <c r="L60" s="178"/>
      <c r="M60" s="178"/>
      <c r="N60" s="178"/>
      <c r="O60" s="125"/>
      <c r="P60" s="125"/>
      <c r="Q60" s="125"/>
      <c r="R60" s="125"/>
      <c r="S60" s="125"/>
      <c r="T60" s="125"/>
      <c r="U60" s="125"/>
      <c r="V60" s="125"/>
      <c r="W60" s="125"/>
      <c r="X60" s="125"/>
      <c r="Y60" s="125"/>
      <c r="Z60" s="125"/>
    </row>
    <row r="61" ht="15.75" customHeight="1">
      <c r="A61" s="41"/>
      <c r="B61" s="47" t="s">
        <v>208</v>
      </c>
      <c r="C61" s="41"/>
      <c r="D61" s="41"/>
      <c r="E61" s="44"/>
      <c r="F61" s="41"/>
      <c r="G61" s="41"/>
      <c r="H61" s="41"/>
      <c r="I61" s="41"/>
      <c r="J61" s="41"/>
      <c r="K61" s="41"/>
      <c r="L61" s="41"/>
      <c r="M61" s="41"/>
      <c r="N61" s="41"/>
      <c r="O61" s="41"/>
      <c r="P61" s="41"/>
      <c r="Q61" s="41"/>
      <c r="R61" s="41"/>
      <c r="S61" s="41"/>
      <c r="T61" s="41"/>
      <c r="U61" s="41"/>
      <c r="V61" s="41"/>
      <c r="W61" s="41"/>
      <c r="X61" s="41"/>
      <c r="Y61" s="41"/>
      <c r="Z61" s="41"/>
    </row>
    <row r="62" ht="15.75" customHeight="1">
      <c r="A62" s="41"/>
      <c r="B62" s="179" t="s">
        <v>209</v>
      </c>
      <c r="C62" s="49" t="s">
        <v>210</v>
      </c>
      <c r="D62" s="180" t="s">
        <v>38</v>
      </c>
      <c r="E62" s="181">
        <f t="shared" ref="E62:E101" si="12">F62+G62</f>
        <v>77.3023</v>
      </c>
      <c r="F62" s="52">
        <f t="shared" ref="F62:F101" si="13">SUM(H62:J62)</f>
        <v>76.40143171</v>
      </c>
      <c r="G62" s="53">
        <f t="shared" ref="G62:G101" si="14">SUM(K62:M62)</f>
        <v>0.900868286</v>
      </c>
      <c r="H62" s="182">
        <v>71.5814488</v>
      </c>
      <c r="I62" s="182">
        <v>4.819981841</v>
      </c>
      <c r="J62" s="182">
        <v>1.06935E-6</v>
      </c>
      <c r="K62" s="182">
        <v>0.315337658</v>
      </c>
      <c r="L62" s="183">
        <v>3.34431E-4</v>
      </c>
      <c r="M62" s="183">
        <v>0.585196197</v>
      </c>
      <c r="N62" s="184">
        <v>1.972759</v>
      </c>
      <c r="O62" s="115"/>
      <c r="P62" s="41"/>
      <c r="Q62" s="41"/>
      <c r="R62" s="41"/>
      <c r="S62" s="41"/>
      <c r="T62" s="41"/>
      <c r="U62" s="41"/>
      <c r="V62" s="41"/>
      <c r="W62" s="41"/>
      <c r="X62" s="41"/>
      <c r="Y62" s="41"/>
      <c r="Z62" s="41"/>
    </row>
    <row r="63" ht="15.75" customHeight="1">
      <c r="A63" s="41"/>
      <c r="B63" s="185" t="s">
        <v>211</v>
      </c>
      <c r="C63" s="60" t="s">
        <v>212</v>
      </c>
      <c r="D63" s="186" t="s">
        <v>38</v>
      </c>
      <c r="E63" s="187">
        <f t="shared" si="12"/>
        <v>79.53788502</v>
      </c>
      <c r="F63" s="62">
        <f t="shared" si="13"/>
        <v>78.22206993</v>
      </c>
      <c r="G63" s="63">
        <f t="shared" si="14"/>
        <v>1.31581509</v>
      </c>
      <c r="H63" s="188">
        <v>70.67755968</v>
      </c>
      <c r="I63" s="188">
        <v>7.544509135</v>
      </c>
      <c r="J63" s="188">
        <v>1.11534E-6</v>
      </c>
      <c r="K63" s="188">
        <v>0.389941335</v>
      </c>
      <c r="L63" s="189">
        <v>3.23056E-4</v>
      </c>
      <c r="M63" s="189">
        <v>0.925550699</v>
      </c>
      <c r="N63" s="190">
        <v>2.1490793</v>
      </c>
      <c r="O63" s="124"/>
      <c r="P63" s="41"/>
      <c r="Q63" s="41"/>
      <c r="R63" s="41"/>
      <c r="S63" s="41"/>
      <c r="T63" s="41"/>
      <c r="U63" s="41"/>
      <c r="V63" s="41"/>
      <c r="W63" s="41"/>
      <c r="X63" s="41"/>
      <c r="Y63" s="41"/>
      <c r="Z63" s="41"/>
    </row>
    <row r="64" ht="15.75" customHeight="1">
      <c r="A64" s="41"/>
      <c r="B64" s="185" t="s">
        <v>213</v>
      </c>
      <c r="C64" s="60" t="s">
        <v>214</v>
      </c>
      <c r="D64" s="186" t="s">
        <v>38</v>
      </c>
      <c r="E64" s="187">
        <f t="shared" si="12"/>
        <v>74.52449327</v>
      </c>
      <c r="F64" s="62">
        <f t="shared" si="13"/>
        <v>74.09154262</v>
      </c>
      <c r="G64" s="63">
        <f t="shared" si="14"/>
        <v>0.432950643</v>
      </c>
      <c r="H64" s="188">
        <v>70.44345156</v>
      </c>
      <c r="I64" s="188">
        <v>3.648090205</v>
      </c>
      <c r="J64" s="188">
        <v>8.57703E-7</v>
      </c>
      <c r="K64" s="188">
        <v>0.165940717</v>
      </c>
      <c r="L64" s="189">
        <v>2.85906E-4</v>
      </c>
      <c r="M64" s="189">
        <v>0.26672402</v>
      </c>
      <c r="N64" s="123">
        <v>1.8932566</v>
      </c>
      <c r="O64" s="124"/>
      <c r="P64" s="41"/>
      <c r="Q64" s="41"/>
      <c r="R64" s="41"/>
      <c r="S64" s="41"/>
      <c r="T64" s="41"/>
      <c r="U64" s="41"/>
      <c r="V64" s="41"/>
      <c r="W64" s="41"/>
      <c r="X64" s="41"/>
      <c r="Y64" s="41"/>
      <c r="Z64" s="41"/>
    </row>
    <row r="65" ht="15.75" customHeight="1">
      <c r="A65" s="41"/>
      <c r="B65" s="185" t="s">
        <v>215</v>
      </c>
      <c r="C65" s="191" t="s">
        <v>216</v>
      </c>
      <c r="D65" s="186" t="s">
        <v>38</v>
      </c>
      <c r="E65" s="187">
        <f t="shared" si="12"/>
        <v>85.17977311</v>
      </c>
      <c r="F65" s="62">
        <f t="shared" si="13"/>
        <v>82.8363699</v>
      </c>
      <c r="G65" s="63">
        <f t="shared" si="14"/>
        <v>2.343403217</v>
      </c>
      <c r="H65" s="44">
        <v>76.03819575</v>
      </c>
      <c r="I65" s="44">
        <v>6.797997685</v>
      </c>
      <c r="J65" s="44">
        <v>1.7646E-4</v>
      </c>
      <c r="K65" s="44">
        <v>1.336928248</v>
      </c>
      <c r="L65" s="192">
        <v>0.105473247</v>
      </c>
      <c r="M65" s="192">
        <v>0.901001722</v>
      </c>
      <c r="N65" s="123">
        <v>2.3325039</v>
      </c>
      <c r="O65" s="124"/>
      <c r="P65" s="41"/>
      <c r="Q65" s="41"/>
      <c r="R65" s="41"/>
      <c r="S65" s="41"/>
      <c r="T65" s="41"/>
      <c r="U65" s="41"/>
      <c r="V65" s="41"/>
      <c r="W65" s="41"/>
      <c r="X65" s="41"/>
      <c r="Y65" s="41"/>
      <c r="Z65" s="41"/>
    </row>
    <row r="66" ht="15.75" customHeight="1">
      <c r="A66" s="41"/>
      <c r="B66" s="185" t="s">
        <v>217</v>
      </c>
      <c r="C66" s="193" t="s">
        <v>218</v>
      </c>
      <c r="D66" s="186" t="s">
        <v>38</v>
      </c>
      <c r="E66" s="187">
        <f t="shared" si="12"/>
        <v>90.31475128</v>
      </c>
      <c r="F66" s="62">
        <f t="shared" si="13"/>
        <v>86.95908513</v>
      </c>
      <c r="G66" s="63">
        <f t="shared" si="14"/>
        <v>3.355666149</v>
      </c>
      <c r="H66" s="44">
        <v>76.82165801</v>
      </c>
      <c r="I66" s="44">
        <v>10.13634075</v>
      </c>
      <c r="J66" s="44">
        <v>0.001086372</v>
      </c>
      <c r="K66" s="44">
        <v>1.878755689</v>
      </c>
      <c r="L66" s="192">
        <v>0.137915182</v>
      </c>
      <c r="M66" s="192">
        <v>1.338995278</v>
      </c>
      <c r="N66" s="123">
        <v>2.6218153</v>
      </c>
      <c r="O66" s="124"/>
      <c r="P66" s="41"/>
      <c r="Q66" s="41"/>
      <c r="R66" s="41"/>
      <c r="S66" s="41"/>
      <c r="T66" s="41"/>
      <c r="U66" s="41"/>
      <c r="V66" s="41"/>
      <c r="W66" s="41"/>
      <c r="X66" s="41"/>
      <c r="Y66" s="41"/>
      <c r="Z66" s="41"/>
    </row>
    <row r="67" ht="15.75" customHeight="1">
      <c r="A67" s="41"/>
      <c r="B67" s="185" t="s">
        <v>219</v>
      </c>
      <c r="C67" s="193" t="s">
        <v>220</v>
      </c>
      <c r="D67" s="186" t="s">
        <v>38</v>
      </c>
      <c r="E67" s="187">
        <f t="shared" si="12"/>
        <v>85.30135954</v>
      </c>
      <c r="F67" s="62">
        <f t="shared" si="13"/>
        <v>82.82855784</v>
      </c>
      <c r="G67" s="63">
        <f t="shared" si="14"/>
        <v>2.472801703</v>
      </c>
      <c r="H67" s="44">
        <v>76.5875499</v>
      </c>
      <c r="I67" s="44">
        <v>6.239921822</v>
      </c>
      <c r="J67" s="44">
        <v>0.001086114</v>
      </c>
      <c r="K67" s="44">
        <v>1.654755071</v>
      </c>
      <c r="L67" s="192">
        <v>0.137878033</v>
      </c>
      <c r="M67" s="192">
        <v>0.680168599</v>
      </c>
      <c r="N67" s="123">
        <v>2.3659926</v>
      </c>
      <c r="O67" s="124"/>
      <c r="P67" s="41"/>
      <c r="Q67" s="41"/>
      <c r="R67" s="41"/>
      <c r="S67" s="41"/>
      <c r="T67" s="41"/>
      <c r="U67" s="41"/>
      <c r="V67" s="41"/>
      <c r="W67" s="41"/>
      <c r="X67" s="41"/>
      <c r="Y67" s="41"/>
      <c r="Z67" s="41"/>
    </row>
    <row r="68" ht="15.75" customHeight="1">
      <c r="A68" s="41"/>
      <c r="B68" s="185" t="s">
        <v>221</v>
      </c>
      <c r="C68" s="193" t="s">
        <v>222</v>
      </c>
      <c r="D68" s="186" t="s">
        <v>38</v>
      </c>
      <c r="E68" s="187">
        <f t="shared" si="12"/>
        <v>86.31291436</v>
      </c>
      <c r="F68" s="62">
        <f t="shared" si="13"/>
        <v>84.58696353</v>
      </c>
      <c r="G68" s="63">
        <f t="shared" si="14"/>
        <v>1.725950833</v>
      </c>
      <c r="H68" s="44">
        <v>77.90367755</v>
      </c>
      <c r="I68" s="44">
        <v>6.683117281</v>
      </c>
      <c r="J68" s="44">
        <v>1.687E-4</v>
      </c>
      <c r="K68" s="44">
        <v>0.828188077</v>
      </c>
      <c r="L68" s="192">
        <v>0.162596683</v>
      </c>
      <c r="M68" s="192">
        <v>0.735166073</v>
      </c>
      <c r="N68" s="123">
        <v>2.542154</v>
      </c>
      <c r="O68" s="124"/>
      <c r="P68" s="41"/>
      <c r="Q68" s="41"/>
      <c r="R68" s="41"/>
      <c r="S68" s="41"/>
      <c r="T68" s="41"/>
      <c r="U68" s="41"/>
      <c r="V68" s="41"/>
      <c r="W68" s="41"/>
      <c r="X68" s="41"/>
      <c r="Y68" s="41"/>
      <c r="Z68" s="41"/>
    </row>
    <row r="69" ht="15.75" customHeight="1">
      <c r="A69" s="41"/>
      <c r="B69" s="185" t="s">
        <v>223</v>
      </c>
      <c r="C69" s="193" t="s">
        <v>224</v>
      </c>
      <c r="D69" s="186" t="s">
        <v>38</v>
      </c>
      <c r="E69" s="187">
        <f t="shared" si="12"/>
        <v>89.0907211</v>
      </c>
      <c r="F69" s="62">
        <f t="shared" si="13"/>
        <v>86.89685262</v>
      </c>
      <c r="G69" s="63">
        <f t="shared" si="14"/>
        <v>2.193868476</v>
      </c>
      <c r="H69" s="44">
        <v>79.04167479</v>
      </c>
      <c r="I69" s="44">
        <v>7.855008917</v>
      </c>
      <c r="J69" s="44">
        <v>1.68912E-4</v>
      </c>
      <c r="K69" s="44">
        <v>0.977585018</v>
      </c>
      <c r="L69" s="192">
        <v>0.162645208</v>
      </c>
      <c r="M69" s="192">
        <v>1.05363825</v>
      </c>
      <c r="N69" s="123">
        <v>2.6216563</v>
      </c>
      <c r="O69" s="124"/>
      <c r="P69" s="41"/>
      <c r="Q69" s="41"/>
      <c r="R69" s="41"/>
      <c r="S69" s="41"/>
      <c r="T69" s="41"/>
      <c r="U69" s="41"/>
      <c r="V69" s="41"/>
      <c r="W69" s="41"/>
      <c r="X69" s="41"/>
      <c r="Y69" s="41"/>
      <c r="Z69" s="41"/>
    </row>
    <row r="70" ht="15.75" customHeight="1">
      <c r="A70" s="41"/>
      <c r="B70" s="185" t="s">
        <v>225</v>
      </c>
      <c r="C70" s="194" t="s">
        <v>226</v>
      </c>
      <c r="D70" s="186" t="s">
        <v>38</v>
      </c>
      <c r="E70" s="187">
        <f t="shared" si="12"/>
        <v>128.6386746</v>
      </c>
      <c r="F70" s="195">
        <f t="shared" si="13"/>
        <v>127.8792073</v>
      </c>
      <c r="G70" s="63">
        <f t="shared" si="14"/>
        <v>0.759467321</v>
      </c>
      <c r="H70" s="188">
        <v>119.8839745</v>
      </c>
      <c r="I70" s="188">
        <v>7.995228225</v>
      </c>
      <c r="J70" s="188">
        <v>4.55888E-6</v>
      </c>
      <c r="K70" s="188">
        <v>0.26965344</v>
      </c>
      <c r="L70" s="189">
        <v>0.001524942</v>
      </c>
      <c r="M70" s="189">
        <v>0.488288939</v>
      </c>
      <c r="N70" s="190">
        <v>7.2744949</v>
      </c>
      <c r="O70" s="124"/>
      <c r="P70" s="41"/>
      <c r="Q70" s="41"/>
      <c r="R70" s="41"/>
      <c r="S70" s="41"/>
      <c r="T70" s="41"/>
      <c r="U70" s="41"/>
      <c r="V70" s="41"/>
      <c r="W70" s="41"/>
      <c r="X70" s="41"/>
      <c r="Y70" s="41"/>
      <c r="Z70" s="41"/>
    </row>
    <row r="71" ht="15.75" customHeight="1">
      <c r="A71" s="41"/>
      <c r="B71" s="185"/>
      <c r="C71" s="194" t="s">
        <v>227</v>
      </c>
      <c r="D71" s="186" t="s">
        <v>38</v>
      </c>
      <c r="E71" s="187">
        <f t="shared" si="12"/>
        <v>145.181131</v>
      </c>
      <c r="F71" s="195">
        <f t="shared" si="13"/>
        <v>143.8395715</v>
      </c>
      <c r="G71" s="63">
        <f t="shared" si="14"/>
        <v>1.341559446</v>
      </c>
      <c r="H71" s="188">
        <v>131.4444408</v>
      </c>
      <c r="I71" s="188">
        <v>12.39512538</v>
      </c>
      <c r="J71" s="188">
        <v>5.36744E-6</v>
      </c>
      <c r="K71" s="188">
        <v>0.502652824</v>
      </c>
      <c r="L71" s="189">
        <v>0.001714146</v>
      </c>
      <c r="M71" s="189">
        <v>0.837192476</v>
      </c>
      <c r="N71" s="190">
        <v>8.5662382</v>
      </c>
      <c r="O71" s="124"/>
      <c r="P71" s="41"/>
      <c r="Q71" s="41"/>
      <c r="R71" s="41"/>
      <c r="S71" s="41"/>
      <c r="T71" s="41"/>
      <c r="U71" s="41"/>
      <c r="V71" s="41"/>
      <c r="W71" s="41"/>
      <c r="X71" s="41"/>
      <c r="Y71" s="41"/>
      <c r="Z71" s="41"/>
    </row>
    <row r="72" ht="15.75" customHeight="1">
      <c r="A72" s="41"/>
      <c r="B72" s="185" t="s">
        <v>228</v>
      </c>
      <c r="C72" s="194" t="s">
        <v>229</v>
      </c>
      <c r="D72" s="186" t="s">
        <v>38</v>
      </c>
      <c r="E72" s="187">
        <f t="shared" si="12"/>
        <v>75.12287718</v>
      </c>
      <c r="F72" s="62">
        <f t="shared" si="13"/>
        <v>74.64032832</v>
      </c>
      <c r="G72" s="63">
        <f t="shared" si="14"/>
        <v>0.48254886</v>
      </c>
      <c r="H72" s="188">
        <v>70.41194005</v>
      </c>
      <c r="I72" s="188">
        <v>4.228387443</v>
      </c>
      <c r="J72" s="188">
        <v>8.23917E-7</v>
      </c>
      <c r="K72" s="188">
        <v>0.186209932</v>
      </c>
      <c r="L72" s="189">
        <v>2.51812E-4</v>
      </c>
      <c r="M72" s="189">
        <v>0.296087116</v>
      </c>
      <c r="N72" s="190">
        <v>2.0095975</v>
      </c>
      <c r="O72" s="124"/>
      <c r="P72" s="41"/>
      <c r="Q72" s="41"/>
      <c r="R72" s="41"/>
      <c r="S72" s="41"/>
      <c r="T72" s="41"/>
      <c r="U72" s="41"/>
      <c r="V72" s="41"/>
      <c r="W72" s="41"/>
      <c r="X72" s="41"/>
      <c r="Y72" s="41"/>
      <c r="Z72" s="41"/>
    </row>
    <row r="73" ht="15.75" customHeight="1">
      <c r="A73" s="41"/>
      <c r="B73" s="185" t="s">
        <v>230</v>
      </c>
      <c r="C73" s="194" t="s">
        <v>231</v>
      </c>
      <c r="D73" s="186" t="s">
        <v>38</v>
      </c>
      <c r="E73" s="187">
        <f t="shared" si="12"/>
        <v>87.89956557</v>
      </c>
      <c r="F73" s="62">
        <f t="shared" si="13"/>
        <v>87.56940671</v>
      </c>
      <c r="G73" s="63">
        <f t="shared" si="14"/>
        <v>0.330158859</v>
      </c>
      <c r="H73" s="188">
        <v>84.26694123</v>
      </c>
      <c r="I73" s="188">
        <v>3.302463847</v>
      </c>
      <c r="J73" s="188">
        <v>1.63744E-6</v>
      </c>
      <c r="K73" s="188">
        <v>0.153306037</v>
      </c>
      <c r="L73" s="189">
        <v>5.01781E-4</v>
      </c>
      <c r="M73" s="189">
        <v>0.176351041</v>
      </c>
      <c r="N73" s="190">
        <v>3.6008696</v>
      </c>
      <c r="O73" s="124"/>
      <c r="P73" s="41"/>
      <c r="Q73" s="41"/>
      <c r="R73" s="41"/>
      <c r="S73" s="41"/>
      <c r="T73" s="41"/>
      <c r="U73" s="41"/>
      <c r="V73" s="41"/>
      <c r="W73" s="41"/>
      <c r="X73" s="41"/>
      <c r="Y73" s="41"/>
      <c r="Z73" s="41"/>
    </row>
    <row r="74" ht="15.75" customHeight="1">
      <c r="A74" s="41"/>
      <c r="B74" s="185" t="s">
        <v>232</v>
      </c>
      <c r="C74" s="194" t="s">
        <v>233</v>
      </c>
      <c r="D74" s="186" t="s">
        <v>38</v>
      </c>
      <c r="E74" s="187">
        <f t="shared" si="12"/>
        <v>88.24941704</v>
      </c>
      <c r="F74" s="62">
        <f t="shared" si="13"/>
        <v>87.89802813</v>
      </c>
      <c r="G74" s="63">
        <f t="shared" si="14"/>
        <v>0.351388906</v>
      </c>
      <c r="H74" s="188">
        <v>84.4812994</v>
      </c>
      <c r="I74" s="188">
        <v>3.416726831</v>
      </c>
      <c r="J74" s="188">
        <v>1.90379E-6</v>
      </c>
      <c r="K74" s="188">
        <v>0.165059254</v>
      </c>
      <c r="L74" s="189">
        <v>6.01028E-4</v>
      </c>
      <c r="M74" s="189">
        <v>0.185728624</v>
      </c>
      <c r="N74" s="190">
        <v>3.5851738</v>
      </c>
      <c r="O74" s="124"/>
      <c r="P74" s="41"/>
      <c r="Q74" s="41"/>
      <c r="R74" s="41"/>
      <c r="S74" s="41"/>
      <c r="T74" s="41"/>
      <c r="U74" s="41"/>
      <c r="V74" s="41"/>
      <c r="W74" s="41"/>
      <c r="X74" s="41"/>
      <c r="Y74" s="41"/>
      <c r="Z74" s="41"/>
    </row>
    <row r="75" ht="15.75" customHeight="1">
      <c r="A75" s="41"/>
      <c r="B75" s="185" t="s">
        <v>234</v>
      </c>
      <c r="C75" s="194" t="s">
        <v>235</v>
      </c>
      <c r="D75" s="186" t="s">
        <v>38</v>
      </c>
      <c r="E75" s="187">
        <f t="shared" si="12"/>
        <v>89.62034064</v>
      </c>
      <c r="F75" s="62">
        <f t="shared" si="13"/>
        <v>89.18891228</v>
      </c>
      <c r="G75" s="63">
        <f t="shared" si="14"/>
        <v>0.431428358</v>
      </c>
      <c r="H75" s="196">
        <v>85.51505611</v>
      </c>
      <c r="I75" s="196">
        <v>3.673853753</v>
      </c>
      <c r="J75" s="196">
        <v>2.41645E-6</v>
      </c>
      <c r="K75" s="196">
        <v>0.199474528</v>
      </c>
      <c r="L75" s="197">
        <v>7.82028E-4</v>
      </c>
      <c r="M75" s="197">
        <v>0.231171802</v>
      </c>
      <c r="N75" s="123">
        <v>3.4734275</v>
      </c>
      <c r="O75" s="124"/>
      <c r="P75" s="41"/>
      <c r="Q75" s="41"/>
      <c r="R75" s="41"/>
      <c r="S75" s="41"/>
      <c r="T75" s="41"/>
      <c r="U75" s="41"/>
      <c r="V75" s="41"/>
      <c r="W75" s="41"/>
      <c r="X75" s="41"/>
      <c r="Y75" s="41"/>
      <c r="Z75" s="41"/>
    </row>
    <row r="76" ht="15.75" customHeight="1">
      <c r="A76" s="41"/>
      <c r="B76" s="185" t="s">
        <v>236</v>
      </c>
      <c r="C76" s="194" t="s">
        <v>237</v>
      </c>
      <c r="D76" s="186" t="s">
        <v>38</v>
      </c>
      <c r="E76" s="187">
        <f t="shared" si="12"/>
        <v>107.0277969</v>
      </c>
      <c r="F76" s="195">
        <f t="shared" si="13"/>
        <v>105.359027</v>
      </c>
      <c r="G76" s="63">
        <f t="shared" si="14"/>
        <v>1.668769917</v>
      </c>
      <c r="H76" s="196">
        <v>99.65332716</v>
      </c>
      <c r="I76" s="196">
        <v>5.705552758</v>
      </c>
      <c r="J76" s="196">
        <v>1.47073E-4</v>
      </c>
      <c r="K76" s="196">
        <v>0.772994757</v>
      </c>
      <c r="L76" s="197">
        <v>0.123924753</v>
      </c>
      <c r="M76" s="197">
        <v>0.771850407</v>
      </c>
      <c r="N76" s="123">
        <v>4.5660089</v>
      </c>
      <c r="O76" s="124"/>
      <c r="P76" s="41"/>
      <c r="Q76" s="41"/>
      <c r="R76" s="41"/>
      <c r="S76" s="41"/>
      <c r="T76" s="41"/>
      <c r="U76" s="41"/>
      <c r="V76" s="41"/>
      <c r="W76" s="41"/>
      <c r="X76" s="41"/>
      <c r="Y76" s="41"/>
      <c r="Z76" s="41"/>
    </row>
    <row r="77" ht="15.75" customHeight="1">
      <c r="A77" s="41"/>
      <c r="B77" s="185" t="s">
        <v>238</v>
      </c>
      <c r="C77" s="194" t="s">
        <v>239</v>
      </c>
      <c r="D77" s="186" t="s">
        <v>38</v>
      </c>
      <c r="E77" s="187">
        <f t="shared" si="12"/>
        <v>98.41095246</v>
      </c>
      <c r="F77" s="62">
        <f t="shared" si="13"/>
        <v>96.86201835</v>
      </c>
      <c r="G77" s="63">
        <f t="shared" si="14"/>
        <v>1.548934103</v>
      </c>
      <c r="H77" s="196">
        <v>89.45376077</v>
      </c>
      <c r="I77" s="196">
        <v>7.407889425</v>
      </c>
      <c r="J77" s="196">
        <v>3.68157E-4</v>
      </c>
      <c r="K77" s="196">
        <v>0.475381076</v>
      </c>
      <c r="L77" s="197">
        <v>0.212734522</v>
      </c>
      <c r="M77" s="197">
        <v>0.860818505</v>
      </c>
      <c r="N77" s="123">
        <v>3.9647396</v>
      </c>
      <c r="O77" s="124"/>
      <c r="P77" s="41"/>
      <c r="Q77" s="41"/>
      <c r="R77" s="41"/>
      <c r="S77" s="41"/>
      <c r="T77" s="41"/>
      <c r="U77" s="41"/>
      <c r="V77" s="41"/>
      <c r="W77" s="41"/>
      <c r="X77" s="41"/>
      <c r="Y77" s="41"/>
      <c r="Z77" s="41"/>
    </row>
    <row r="78" ht="15.75" customHeight="1">
      <c r="A78" s="41"/>
      <c r="B78" s="185"/>
      <c r="C78" s="194" t="s">
        <v>240</v>
      </c>
      <c r="D78" s="186" t="s">
        <v>38</v>
      </c>
      <c r="E78" s="187">
        <f t="shared" si="12"/>
        <v>108.4065693</v>
      </c>
      <c r="F78" s="62">
        <f t="shared" si="13"/>
        <v>106.4527498</v>
      </c>
      <c r="G78" s="63">
        <f t="shared" si="14"/>
        <v>1.95381951</v>
      </c>
      <c r="H78" s="196">
        <v>97.78915932</v>
      </c>
      <c r="I78" s="196">
        <v>8.663174085</v>
      </c>
      <c r="J78" s="196">
        <v>4.1642E-4</v>
      </c>
      <c r="K78" s="196">
        <v>0.583587945</v>
      </c>
      <c r="L78" s="197">
        <v>0.253627833</v>
      </c>
      <c r="M78" s="197">
        <v>1.116603732</v>
      </c>
      <c r="N78" s="123">
        <v>28.914076</v>
      </c>
      <c r="O78" s="124"/>
      <c r="P78" s="41"/>
      <c r="Q78" s="41"/>
      <c r="R78" s="41"/>
      <c r="S78" s="41"/>
      <c r="T78" s="41"/>
      <c r="U78" s="41"/>
      <c r="V78" s="41"/>
      <c r="W78" s="41"/>
      <c r="X78" s="41"/>
      <c r="Y78" s="41"/>
      <c r="Z78" s="41"/>
    </row>
    <row r="79" ht="15.75" customHeight="1">
      <c r="A79" s="41"/>
      <c r="B79" s="185"/>
      <c r="C79" s="194" t="s">
        <v>241</v>
      </c>
      <c r="D79" s="186" t="s">
        <v>38</v>
      </c>
      <c r="E79" s="187">
        <f t="shared" si="12"/>
        <v>102.3052354</v>
      </c>
      <c r="F79" s="62">
        <f t="shared" si="13"/>
        <v>100.3742551</v>
      </c>
      <c r="G79" s="63">
        <f t="shared" si="14"/>
        <v>1.930980266</v>
      </c>
      <c r="H79" s="196">
        <v>92.42446816</v>
      </c>
      <c r="I79" s="196">
        <v>7.949380015</v>
      </c>
      <c r="J79" s="196">
        <v>4.06921E-4</v>
      </c>
      <c r="K79" s="196">
        <v>0.580669463</v>
      </c>
      <c r="L79" s="197">
        <v>0.258216024</v>
      </c>
      <c r="M79" s="197">
        <v>1.092094779</v>
      </c>
      <c r="N79" s="123">
        <v>6.2710723</v>
      </c>
      <c r="O79" s="124"/>
      <c r="P79" s="41"/>
      <c r="Q79" s="41"/>
      <c r="R79" s="41"/>
      <c r="S79" s="41"/>
      <c r="T79" s="41"/>
      <c r="U79" s="41"/>
      <c r="V79" s="41"/>
      <c r="W79" s="41"/>
      <c r="X79" s="41"/>
      <c r="Y79" s="41"/>
      <c r="Z79" s="41"/>
    </row>
    <row r="80" ht="15.75" customHeight="1">
      <c r="A80" s="41"/>
      <c r="B80" s="185" t="s">
        <v>242</v>
      </c>
      <c r="C80" s="198" t="s">
        <v>243</v>
      </c>
      <c r="D80" s="186" t="s">
        <v>38</v>
      </c>
      <c r="E80" s="187">
        <f t="shared" si="12"/>
        <v>59.42634781</v>
      </c>
      <c r="F80" s="62">
        <f t="shared" si="13"/>
        <v>58.51551949</v>
      </c>
      <c r="G80" s="63">
        <f t="shared" si="14"/>
        <v>0.910828317</v>
      </c>
      <c r="H80" s="188">
        <v>46.62536657</v>
      </c>
      <c r="I80" s="188">
        <v>11.8901518</v>
      </c>
      <c r="J80" s="188">
        <v>1.12295E-6</v>
      </c>
      <c r="K80" s="188">
        <v>0.008701446</v>
      </c>
      <c r="L80" s="189">
        <v>2.85231E-4</v>
      </c>
      <c r="M80" s="189">
        <v>0.90184164</v>
      </c>
      <c r="N80" s="190">
        <v>1.9188442</v>
      </c>
      <c r="O80" s="124"/>
      <c r="P80" s="41"/>
      <c r="Q80" s="41"/>
      <c r="R80" s="41"/>
      <c r="S80" s="41"/>
      <c r="T80" s="41"/>
      <c r="U80" s="41"/>
      <c r="V80" s="41"/>
      <c r="W80" s="41"/>
      <c r="X80" s="41"/>
      <c r="Y80" s="41"/>
      <c r="Z80" s="41"/>
    </row>
    <row r="81" ht="15.75" customHeight="1">
      <c r="A81" s="41"/>
      <c r="B81" s="185" t="s">
        <v>244</v>
      </c>
      <c r="C81" s="194" t="s">
        <v>245</v>
      </c>
      <c r="D81" s="186" t="s">
        <v>38</v>
      </c>
      <c r="E81" s="187">
        <f t="shared" si="12"/>
        <v>122.1200896</v>
      </c>
      <c r="F81" s="195">
        <f t="shared" si="13"/>
        <v>121.5493126</v>
      </c>
      <c r="G81" s="63">
        <f t="shared" si="14"/>
        <v>0.57077704</v>
      </c>
      <c r="H81" s="188">
        <v>113.5171444</v>
      </c>
      <c r="I81" s="188">
        <v>8.032163387</v>
      </c>
      <c r="J81" s="188">
        <v>4.81293E-6</v>
      </c>
      <c r="K81" s="188">
        <v>0.292557806</v>
      </c>
      <c r="L81" s="189">
        <v>0.001600813</v>
      </c>
      <c r="M81" s="189">
        <v>0.276618421</v>
      </c>
      <c r="N81" s="190">
        <v>9.1365424</v>
      </c>
      <c r="O81" s="124"/>
      <c r="P81" s="41"/>
      <c r="Q81" s="41"/>
      <c r="R81" s="41"/>
      <c r="S81" s="41"/>
      <c r="T81" s="41"/>
      <c r="U81" s="41"/>
      <c r="V81" s="41"/>
      <c r="W81" s="41"/>
      <c r="X81" s="41"/>
      <c r="Y81" s="41"/>
      <c r="Z81" s="41"/>
    </row>
    <row r="82" ht="15.75" customHeight="1">
      <c r="A82" s="41"/>
      <c r="B82" s="185" t="s">
        <v>246</v>
      </c>
      <c r="C82" s="194" t="s">
        <v>247</v>
      </c>
      <c r="D82" s="186" t="s">
        <v>38</v>
      </c>
      <c r="E82" s="187">
        <f t="shared" si="12"/>
        <v>137.1960183</v>
      </c>
      <c r="F82" s="195">
        <f t="shared" si="13"/>
        <v>135.8657717</v>
      </c>
      <c r="G82" s="63">
        <f t="shared" si="14"/>
        <v>1.330246665</v>
      </c>
      <c r="H82" s="188">
        <v>121.6729338</v>
      </c>
      <c r="I82" s="188">
        <v>14.19283522</v>
      </c>
      <c r="J82" s="188">
        <v>2.65352E-6</v>
      </c>
      <c r="K82" s="188">
        <v>0.793209374</v>
      </c>
      <c r="L82" s="189">
        <v>7.48851E-4</v>
      </c>
      <c r="M82" s="189">
        <v>0.53628844</v>
      </c>
      <c r="N82" s="190">
        <v>8.1365415</v>
      </c>
      <c r="O82" s="124"/>
      <c r="P82" s="41"/>
      <c r="Q82" s="41"/>
      <c r="R82" s="41"/>
      <c r="S82" s="41"/>
      <c r="T82" s="41"/>
      <c r="U82" s="41"/>
      <c r="V82" s="41"/>
      <c r="W82" s="41"/>
      <c r="X82" s="41"/>
      <c r="Y82" s="41"/>
      <c r="Z82" s="41"/>
    </row>
    <row r="83" ht="15.75" customHeight="1">
      <c r="A83" s="41"/>
      <c r="B83" s="185" t="s">
        <v>249</v>
      </c>
      <c r="C83" s="194" t="s">
        <v>250</v>
      </c>
      <c r="D83" s="186" t="s">
        <v>38</v>
      </c>
      <c r="E83" s="187">
        <f t="shared" si="12"/>
        <v>99.31933814</v>
      </c>
      <c r="F83" s="62">
        <f t="shared" si="13"/>
        <v>98.89979793</v>
      </c>
      <c r="G83" s="63">
        <f t="shared" si="14"/>
        <v>0.419540207</v>
      </c>
      <c r="H83" s="188">
        <v>95.08205702</v>
      </c>
      <c r="I83" s="188">
        <v>3.817739125</v>
      </c>
      <c r="J83" s="188">
        <v>1.78493E-6</v>
      </c>
      <c r="K83" s="188">
        <v>0.261539996</v>
      </c>
      <c r="L83" s="189">
        <v>5.4654E-4</v>
      </c>
      <c r="M83" s="189">
        <v>0.157453671</v>
      </c>
      <c r="N83" s="190">
        <v>3.9633253</v>
      </c>
      <c r="O83" s="124"/>
      <c r="P83" s="41"/>
      <c r="Q83" s="41"/>
      <c r="R83" s="41"/>
      <c r="S83" s="41"/>
      <c r="T83" s="41"/>
      <c r="U83" s="41"/>
      <c r="V83" s="41"/>
      <c r="W83" s="41"/>
      <c r="X83" s="41"/>
      <c r="Y83" s="41"/>
      <c r="Z83" s="41"/>
    </row>
    <row r="84" ht="15.75" customHeight="1">
      <c r="A84" s="41"/>
      <c r="B84" s="185" t="s">
        <v>251</v>
      </c>
      <c r="C84" s="194" t="s">
        <v>252</v>
      </c>
      <c r="D84" s="186" t="s">
        <v>38</v>
      </c>
      <c r="E84" s="187">
        <f t="shared" si="12"/>
        <v>107.5131039</v>
      </c>
      <c r="F84" s="195">
        <f t="shared" si="13"/>
        <v>107.0336295</v>
      </c>
      <c r="G84" s="63">
        <f t="shared" si="14"/>
        <v>0.479474477</v>
      </c>
      <c r="H84" s="188">
        <v>99.91863078</v>
      </c>
      <c r="I84" s="188">
        <v>7.11499546</v>
      </c>
      <c r="J84" s="188">
        <v>3.22182E-6</v>
      </c>
      <c r="K84" s="188">
        <v>0.148307875</v>
      </c>
      <c r="L84" s="189">
        <v>9.43369E-4</v>
      </c>
      <c r="M84" s="189">
        <v>0.330223233</v>
      </c>
      <c r="N84" s="190">
        <v>7.9887286</v>
      </c>
      <c r="O84" s="124"/>
      <c r="P84" s="41"/>
      <c r="Q84" s="41"/>
      <c r="R84" s="41"/>
      <c r="S84" s="41"/>
      <c r="T84" s="41"/>
      <c r="U84" s="41"/>
      <c r="V84" s="41"/>
      <c r="W84" s="41"/>
      <c r="X84" s="41"/>
      <c r="Y84" s="41"/>
      <c r="Z84" s="41"/>
    </row>
    <row r="85" ht="15.75" customHeight="1">
      <c r="A85" s="41"/>
      <c r="B85" s="185" t="s">
        <v>253</v>
      </c>
      <c r="C85" s="194" t="s">
        <v>254</v>
      </c>
      <c r="D85" s="186" t="s">
        <v>38</v>
      </c>
      <c r="E85" s="187">
        <f t="shared" si="12"/>
        <v>77.58631273</v>
      </c>
      <c r="F85" s="62">
        <f t="shared" si="13"/>
        <v>75.5103044</v>
      </c>
      <c r="G85" s="63">
        <f t="shared" si="14"/>
        <v>2.076008325</v>
      </c>
      <c r="H85" s="188">
        <v>71.23689591</v>
      </c>
      <c r="I85" s="188">
        <v>4.273157174</v>
      </c>
      <c r="J85" s="188">
        <v>2.51318E-4</v>
      </c>
      <c r="K85" s="188">
        <v>1.0091573</v>
      </c>
      <c r="L85" s="189">
        <v>0.184037333</v>
      </c>
      <c r="M85" s="189">
        <v>0.882813692</v>
      </c>
      <c r="N85" s="190">
        <v>2.9244119</v>
      </c>
      <c r="O85" s="124"/>
      <c r="P85" s="41"/>
      <c r="Q85" s="41"/>
      <c r="R85" s="41"/>
      <c r="S85" s="41"/>
      <c r="T85" s="41"/>
      <c r="U85" s="41"/>
      <c r="V85" s="41"/>
      <c r="W85" s="41"/>
      <c r="X85" s="41"/>
      <c r="Y85" s="41"/>
      <c r="Z85" s="41"/>
    </row>
    <row r="86" ht="15.75" customHeight="1">
      <c r="A86" s="41"/>
      <c r="B86" s="185" t="s">
        <v>256</v>
      </c>
      <c r="C86" s="194" t="s">
        <v>257</v>
      </c>
      <c r="D86" s="186" t="s">
        <v>38</v>
      </c>
      <c r="E86" s="187">
        <f t="shared" si="12"/>
        <v>81.77028561</v>
      </c>
      <c r="F86" s="202">
        <f t="shared" si="13"/>
        <v>79.34806036</v>
      </c>
      <c r="G86" s="63">
        <f t="shared" si="14"/>
        <v>2.422225248</v>
      </c>
      <c r="H86" s="188">
        <v>74.56306989</v>
      </c>
      <c r="I86" s="188">
        <v>4.784681587</v>
      </c>
      <c r="J86" s="188">
        <v>3.08881E-4</v>
      </c>
      <c r="K86" s="188">
        <v>1.155716181</v>
      </c>
      <c r="L86" s="189">
        <v>0.217165958</v>
      </c>
      <c r="M86" s="189">
        <v>1.049343109</v>
      </c>
      <c r="N86" s="190">
        <v>3.1981663</v>
      </c>
      <c r="O86" s="124"/>
      <c r="P86" s="41"/>
      <c r="Q86" s="41"/>
      <c r="R86" s="41"/>
      <c r="S86" s="41"/>
      <c r="T86" s="41"/>
      <c r="U86" s="41"/>
      <c r="V86" s="41"/>
      <c r="W86" s="41"/>
      <c r="X86" s="41"/>
      <c r="Y86" s="41"/>
      <c r="Z86" s="41"/>
    </row>
    <row r="87" ht="15.75" customHeight="1">
      <c r="A87" s="41"/>
      <c r="B87" s="185" t="s">
        <v>258</v>
      </c>
      <c r="C87" s="194" t="s">
        <v>259</v>
      </c>
      <c r="D87" s="186" t="s">
        <v>38</v>
      </c>
      <c r="E87" s="187">
        <f t="shared" si="12"/>
        <v>95.26153603</v>
      </c>
      <c r="F87" s="202">
        <f t="shared" si="13"/>
        <v>94.83420539</v>
      </c>
      <c r="G87" s="63">
        <f t="shared" si="14"/>
        <v>0.427330641</v>
      </c>
      <c r="H87" s="188">
        <v>92.11290184</v>
      </c>
      <c r="I87" s="188">
        <v>2.721270212</v>
      </c>
      <c r="J87" s="188">
        <v>3.33332E-5</v>
      </c>
      <c r="K87" s="188">
        <v>0.214864939</v>
      </c>
      <c r="L87" s="189">
        <v>0.012836604</v>
      </c>
      <c r="M87" s="189">
        <v>0.199629098</v>
      </c>
      <c r="N87" s="190">
        <v>4.227282</v>
      </c>
      <c r="O87" s="124"/>
      <c r="P87" s="41"/>
      <c r="Q87" s="41"/>
      <c r="R87" s="41"/>
      <c r="S87" s="41"/>
      <c r="T87" s="41"/>
      <c r="U87" s="41"/>
      <c r="V87" s="41"/>
      <c r="W87" s="41"/>
      <c r="X87" s="41"/>
      <c r="Y87" s="41"/>
      <c r="Z87" s="41"/>
    </row>
    <row r="88" ht="15.75" customHeight="1">
      <c r="A88" s="41"/>
      <c r="B88" s="185" t="s">
        <v>262</v>
      </c>
      <c r="C88" s="194" t="s">
        <v>263</v>
      </c>
      <c r="D88" s="186" t="s">
        <v>38</v>
      </c>
      <c r="E88" s="187">
        <f t="shared" si="12"/>
        <v>103.5049275</v>
      </c>
      <c r="F88" s="204">
        <f t="shared" si="13"/>
        <v>99.50296535</v>
      </c>
      <c r="G88" s="63">
        <f t="shared" si="14"/>
        <v>4.001962167</v>
      </c>
      <c r="H88" s="196">
        <v>85.92656194</v>
      </c>
      <c r="I88" s="196">
        <v>13.57630492</v>
      </c>
      <c r="J88" s="196">
        <v>9.84908E-5</v>
      </c>
      <c r="K88" s="196">
        <v>2.917907</v>
      </c>
      <c r="L88" s="197">
        <v>0.095590633</v>
      </c>
      <c r="M88" s="197">
        <v>0.988464534</v>
      </c>
      <c r="N88" s="123">
        <v>4.9637387</v>
      </c>
      <c r="O88" s="124"/>
      <c r="P88" s="41"/>
      <c r="Q88" s="41"/>
      <c r="R88" s="41"/>
      <c r="S88" s="41"/>
      <c r="T88" s="41"/>
      <c r="U88" s="41"/>
      <c r="V88" s="41"/>
      <c r="W88" s="41"/>
      <c r="X88" s="41"/>
      <c r="Y88" s="41"/>
      <c r="Z88" s="41"/>
    </row>
    <row r="89" ht="15.75" customHeight="1">
      <c r="A89" s="41"/>
      <c r="B89" s="185" t="s">
        <v>265</v>
      </c>
      <c r="C89" s="194" t="s">
        <v>266</v>
      </c>
      <c r="D89" s="186" t="s">
        <v>38</v>
      </c>
      <c r="E89" s="187">
        <f t="shared" si="12"/>
        <v>102.2876301</v>
      </c>
      <c r="F89" s="204">
        <f t="shared" si="13"/>
        <v>99.51857775</v>
      </c>
      <c r="G89" s="63">
        <f t="shared" si="14"/>
        <v>2.769052384</v>
      </c>
      <c r="H89" s="196">
        <v>88.02896661</v>
      </c>
      <c r="I89" s="196">
        <v>11.48950265</v>
      </c>
      <c r="J89" s="196">
        <v>1.0849E-4</v>
      </c>
      <c r="K89" s="196">
        <v>1.810650468</v>
      </c>
      <c r="L89" s="197">
        <v>0.096671221</v>
      </c>
      <c r="M89" s="197">
        <v>0.861730695</v>
      </c>
      <c r="N89" s="123">
        <v>4.4418218</v>
      </c>
      <c r="O89" s="124"/>
      <c r="P89" s="41"/>
      <c r="Q89" s="41"/>
      <c r="R89" s="41"/>
      <c r="S89" s="41"/>
      <c r="T89" s="41"/>
      <c r="U89" s="41"/>
      <c r="V89" s="41"/>
      <c r="W89" s="41"/>
      <c r="X89" s="41"/>
      <c r="Y89" s="41"/>
      <c r="Z89" s="41"/>
    </row>
    <row r="90" ht="15.75" customHeight="1">
      <c r="A90" s="41"/>
      <c r="B90" s="185" t="s">
        <v>268</v>
      </c>
      <c r="C90" s="194" t="s">
        <v>107</v>
      </c>
      <c r="D90" s="186" t="s">
        <v>38</v>
      </c>
      <c r="E90" s="187">
        <f t="shared" si="12"/>
        <v>135.0449192</v>
      </c>
      <c r="F90" s="204">
        <f t="shared" si="13"/>
        <v>133.5115559</v>
      </c>
      <c r="G90" s="63">
        <f t="shared" si="14"/>
        <v>1.533363329</v>
      </c>
      <c r="H90" s="196">
        <v>121.0700328</v>
      </c>
      <c r="I90" s="196">
        <v>12.44147017</v>
      </c>
      <c r="J90" s="196">
        <v>5.29462E-5</v>
      </c>
      <c r="K90" s="196">
        <v>0.227699608</v>
      </c>
      <c r="L90" s="208">
        <v>5.96897E-4</v>
      </c>
      <c r="M90" s="208">
        <v>1.305066824</v>
      </c>
      <c r="N90" s="123">
        <v>6.8272475</v>
      </c>
      <c r="O90" s="124"/>
      <c r="P90" s="41"/>
      <c r="Q90" s="41"/>
      <c r="R90" s="41"/>
      <c r="S90" s="41"/>
      <c r="T90" s="41"/>
      <c r="U90" s="41"/>
      <c r="V90" s="41"/>
      <c r="W90" s="41"/>
      <c r="X90" s="41"/>
      <c r="Y90" s="41"/>
      <c r="Z90" s="41"/>
    </row>
    <row r="91" ht="15.75" customHeight="1">
      <c r="A91" s="41"/>
      <c r="B91" s="185" t="s">
        <v>269</v>
      </c>
      <c r="C91" s="194" t="s">
        <v>270</v>
      </c>
      <c r="D91" s="186" t="s">
        <v>38</v>
      </c>
      <c r="E91" s="187">
        <f t="shared" si="12"/>
        <v>94.1064425</v>
      </c>
      <c r="F91" s="202">
        <f t="shared" si="13"/>
        <v>91.86618191</v>
      </c>
      <c r="G91" s="63">
        <f t="shared" si="14"/>
        <v>2.240260594</v>
      </c>
      <c r="H91" s="196">
        <v>89.13471991</v>
      </c>
      <c r="I91" s="196">
        <v>2.730969391</v>
      </c>
      <c r="J91" s="196">
        <v>4.92608E-4</v>
      </c>
      <c r="K91" s="196">
        <v>1.063330531</v>
      </c>
      <c r="L91" s="197">
        <v>0.178576164</v>
      </c>
      <c r="M91" s="197">
        <v>0.998353899</v>
      </c>
      <c r="N91" s="123">
        <v>4.8428083</v>
      </c>
      <c r="O91" s="124"/>
      <c r="P91" s="41"/>
      <c r="Q91" s="41"/>
      <c r="R91" s="41"/>
      <c r="S91" s="41"/>
      <c r="T91" s="41"/>
      <c r="U91" s="41"/>
      <c r="V91" s="41"/>
      <c r="W91" s="41"/>
      <c r="X91" s="41"/>
      <c r="Y91" s="41"/>
      <c r="Z91" s="41"/>
    </row>
    <row r="92" ht="15.75" customHeight="1">
      <c r="A92" s="41"/>
      <c r="B92" s="185" t="s">
        <v>271</v>
      </c>
      <c r="C92" s="194" t="s">
        <v>272</v>
      </c>
      <c r="D92" s="186" t="s">
        <v>38</v>
      </c>
      <c r="E92" s="187">
        <f t="shared" si="12"/>
        <v>128.8541571</v>
      </c>
      <c r="F92" s="204">
        <f t="shared" si="13"/>
        <v>126.4408934</v>
      </c>
      <c r="G92" s="63">
        <f t="shared" si="14"/>
        <v>2.41326372</v>
      </c>
      <c r="H92" s="196">
        <v>120.0294516</v>
      </c>
      <c r="I92" s="196">
        <v>6.411127979</v>
      </c>
      <c r="J92" s="196">
        <v>3.13785E-4</v>
      </c>
      <c r="K92" s="196">
        <v>0.899722397</v>
      </c>
      <c r="L92" s="197">
        <v>0.263203603</v>
      </c>
      <c r="M92" s="197">
        <v>1.25033772</v>
      </c>
      <c r="N92" s="123">
        <v>4.5629365</v>
      </c>
      <c r="O92" s="124"/>
      <c r="P92" s="41"/>
      <c r="Q92" s="41"/>
      <c r="R92" s="41"/>
      <c r="S92" s="41"/>
      <c r="T92" s="41"/>
      <c r="U92" s="41"/>
      <c r="V92" s="41"/>
      <c r="W92" s="41"/>
      <c r="X92" s="41"/>
      <c r="Y92" s="41"/>
      <c r="Z92" s="41"/>
    </row>
    <row r="93" ht="15.75" customHeight="1">
      <c r="A93" s="41"/>
      <c r="B93" s="185" t="s">
        <v>273</v>
      </c>
      <c r="C93" s="194" t="s">
        <v>274</v>
      </c>
      <c r="D93" s="186" t="s">
        <v>38</v>
      </c>
      <c r="E93" s="187">
        <f t="shared" si="12"/>
        <v>63.671031</v>
      </c>
      <c r="F93" s="202">
        <f t="shared" si="13"/>
        <v>62.29895648</v>
      </c>
      <c r="G93" s="63">
        <f t="shared" si="14"/>
        <v>1.372074518</v>
      </c>
      <c r="H93" s="196">
        <v>60.87582674</v>
      </c>
      <c r="I93" s="196">
        <v>1.422811383</v>
      </c>
      <c r="J93" s="196">
        <v>3.18361E-4</v>
      </c>
      <c r="K93" s="196">
        <v>0.736579955</v>
      </c>
      <c r="L93" s="197">
        <v>0.092653784</v>
      </c>
      <c r="M93" s="197">
        <v>0.542840779</v>
      </c>
      <c r="N93" s="123">
        <v>2.9438818</v>
      </c>
      <c r="O93" s="124"/>
      <c r="P93" s="41"/>
      <c r="Q93" s="41"/>
      <c r="R93" s="41"/>
      <c r="S93" s="41"/>
      <c r="T93" s="41"/>
      <c r="U93" s="41"/>
      <c r="V93" s="41"/>
      <c r="W93" s="41"/>
      <c r="X93" s="41"/>
      <c r="Y93" s="41"/>
      <c r="Z93" s="41"/>
    </row>
    <row r="94" ht="15.75" customHeight="1">
      <c r="A94" s="41"/>
      <c r="B94" s="185" t="s">
        <v>275</v>
      </c>
      <c r="C94" s="194" t="s">
        <v>276</v>
      </c>
      <c r="D94" s="186" t="s">
        <v>38</v>
      </c>
      <c r="E94" s="187">
        <f t="shared" si="12"/>
        <v>99.0254327</v>
      </c>
      <c r="F94" s="202">
        <f t="shared" si="13"/>
        <v>98.48058937</v>
      </c>
      <c r="G94" s="63">
        <f t="shared" si="14"/>
        <v>0.544843332</v>
      </c>
      <c r="H94" s="196">
        <v>94.48070435</v>
      </c>
      <c r="I94" s="196">
        <v>3.999851288</v>
      </c>
      <c r="J94" s="196">
        <v>3.37309E-5</v>
      </c>
      <c r="K94" s="196">
        <v>0.258291423</v>
      </c>
      <c r="L94" s="197">
        <v>0.012895392</v>
      </c>
      <c r="M94" s="197">
        <v>0.273656517</v>
      </c>
      <c r="N94" s="123">
        <v>4.5545155</v>
      </c>
      <c r="O94" s="124"/>
      <c r="P94" s="41"/>
      <c r="Q94" s="41"/>
      <c r="R94" s="41"/>
      <c r="S94" s="41"/>
      <c r="T94" s="41"/>
      <c r="U94" s="41"/>
      <c r="V94" s="41"/>
      <c r="W94" s="41"/>
      <c r="X94" s="41"/>
      <c r="Y94" s="41"/>
      <c r="Z94" s="41"/>
    </row>
    <row r="95" ht="15.75" customHeight="1">
      <c r="A95" s="41"/>
      <c r="B95" s="185" t="s">
        <v>277</v>
      </c>
      <c r="C95" s="194" t="s">
        <v>227</v>
      </c>
      <c r="D95" s="186" t="s">
        <v>38</v>
      </c>
      <c r="E95" s="187">
        <f t="shared" si="12"/>
        <v>145.181131</v>
      </c>
      <c r="F95" s="204">
        <f t="shared" si="13"/>
        <v>143.8395715</v>
      </c>
      <c r="G95" s="63">
        <f t="shared" si="14"/>
        <v>1.341559446</v>
      </c>
      <c r="H95" s="196">
        <v>131.4444408</v>
      </c>
      <c r="I95" s="196">
        <v>12.39512538</v>
      </c>
      <c r="J95" s="196">
        <v>5.36744E-6</v>
      </c>
      <c r="K95" s="196">
        <v>0.502652824</v>
      </c>
      <c r="L95" s="197">
        <v>0.001714146</v>
      </c>
      <c r="M95" s="197">
        <v>0.837192476</v>
      </c>
      <c r="N95" s="123">
        <v>8.5662382</v>
      </c>
      <c r="O95" s="124"/>
      <c r="P95" s="41"/>
      <c r="Q95" s="41"/>
      <c r="R95" s="41"/>
      <c r="S95" s="41"/>
      <c r="T95" s="41"/>
      <c r="U95" s="41"/>
      <c r="V95" s="41"/>
      <c r="W95" s="41"/>
      <c r="X95" s="41"/>
      <c r="Y95" s="41"/>
      <c r="Z95" s="41"/>
    </row>
    <row r="96" ht="15.75" customHeight="1">
      <c r="A96" s="41"/>
      <c r="B96" s="185" t="s">
        <v>278</v>
      </c>
      <c r="C96" s="194" t="s">
        <v>279</v>
      </c>
      <c r="D96" s="186" t="s">
        <v>38</v>
      </c>
      <c r="E96" s="187">
        <f t="shared" si="12"/>
        <v>93.06462394</v>
      </c>
      <c r="F96" s="202">
        <f t="shared" si="13"/>
        <v>88.75086221</v>
      </c>
      <c r="G96" s="63">
        <f t="shared" si="14"/>
        <v>4.313761735</v>
      </c>
      <c r="H96" s="196">
        <v>78.21489241</v>
      </c>
      <c r="I96" s="196">
        <v>10.53596032</v>
      </c>
      <c r="J96" s="196">
        <v>9.47988E-6</v>
      </c>
      <c r="K96" s="196">
        <v>3.734200954</v>
      </c>
      <c r="L96" s="197">
        <v>0.003360296</v>
      </c>
      <c r="M96" s="197">
        <v>0.576200485</v>
      </c>
      <c r="N96" s="123">
        <v>3.7782157</v>
      </c>
      <c r="O96" s="124"/>
      <c r="P96" s="41"/>
      <c r="Q96" s="41"/>
      <c r="R96" s="41"/>
      <c r="S96" s="41"/>
      <c r="T96" s="41"/>
      <c r="U96" s="41"/>
      <c r="V96" s="41"/>
      <c r="W96" s="41"/>
      <c r="X96" s="41"/>
      <c r="Y96" s="41"/>
      <c r="Z96" s="41"/>
    </row>
    <row r="97" ht="15.75" customHeight="1">
      <c r="A97" s="41"/>
      <c r="B97" s="185" t="s">
        <v>282</v>
      </c>
      <c r="C97" s="194" t="s">
        <v>283</v>
      </c>
      <c r="D97" s="186" t="s">
        <v>38</v>
      </c>
      <c r="E97" s="187">
        <f t="shared" si="12"/>
        <v>68.49987433</v>
      </c>
      <c r="F97" s="202">
        <f t="shared" si="13"/>
        <v>68.29391884</v>
      </c>
      <c r="G97" s="63">
        <f t="shared" si="14"/>
        <v>0.205955489</v>
      </c>
      <c r="H97" s="196">
        <v>66.61166601</v>
      </c>
      <c r="I97" s="196">
        <v>1.682252387</v>
      </c>
      <c r="J97" s="196">
        <v>4.47445E-7</v>
      </c>
      <c r="K97" s="196">
        <v>0.121220939</v>
      </c>
      <c r="L97" s="197">
        <v>1.40665E-4</v>
      </c>
      <c r="M97" s="197">
        <v>0.084593885</v>
      </c>
      <c r="N97" s="123">
        <v>1.4698765</v>
      </c>
      <c r="O97" s="124"/>
      <c r="P97" s="41"/>
      <c r="Q97" s="41"/>
      <c r="R97" s="41"/>
      <c r="S97" s="41"/>
      <c r="T97" s="41"/>
      <c r="U97" s="41"/>
      <c r="V97" s="41"/>
      <c r="W97" s="41"/>
      <c r="X97" s="41"/>
      <c r="Y97" s="41"/>
      <c r="Z97" s="41"/>
    </row>
    <row r="98" ht="15.75" customHeight="1">
      <c r="A98" s="41"/>
      <c r="B98" s="185" t="s">
        <v>167</v>
      </c>
      <c r="C98" s="194" t="s">
        <v>168</v>
      </c>
      <c r="D98" s="186" t="s">
        <v>38</v>
      </c>
      <c r="E98" s="187">
        <f t="shared" si="12"/>
        <v>91.20290368</v>
      </c>
      <c r="F98" s="202">
        <f t="shared" si="13"/>
        <v>90.51987151</v>
      </c>
      <c r="G98" s="63">
        <f t="shared" si="14"/>
        <v>0.683032176</v>
      </c>
      <c r="H98" s="196">
        <v>87.48754576</v>
      </c>
      <c r="I98" s="196">
        <v>3.032248242</v>
      </c>
      <c r="J98" s="196">
        <v>7.7505E-5</v>
      </c>
      <c r="K98" s="196">
        <v>0.353906184</v>
      </c>
      <c r="L98" s="197">
        <v>0.029956958</v>
      </c>
      <c r="M98" s="197">
        <v>0.299169034</v>
      </c>
      <c r="N98" s="123">
        <v>4.728994</v>
      </c>
      <c r="O98" s="124"/>
      <c r="P98" s="41"/>
      <c r="Q98" s="41"/>
      <c r="R98" s="41"/>
      <c r="S98" s="41"/>
      <c r="T98" s="41"/>
      <c r="U98" s="41"/>
      <c r="V98" s="41"/>
      <c r="W98" s="41"/>
      <c r="X98" s="41"/>
      <c r="Y98" s="41"/>
      <c r="Z98" s="41"/>
    </row>
    <row r="99" ht="15.75" customHeight="1">
      <c r="A99" s="41"/>
      <c r="B99" s="185" t="s">
        <v>285</v>
      </c>
      <c r="C99" s="194" t="s">
        <v>286</v>
      </c>
      <c r="D99" s="186" t="s">
        <v>38</v>
      </c>
      <c r="E99" s="187">
        <f t="shared" si="12"/>
        <v>65.81952201</v>
      </c>
      <c r="F99" s="202">
        <f t="shared" si="13"/>
        <v>65.62235398</v>
      </c>
      <c r="G99" s="63">
        <f t="shared" si="14"/>
        <v>0.197168033</v>
      </c>
      <c r="H99" s="196">
        <v>63.87033858</v>
      </c>
      <c r="I99" s="196">
        <v>1.752014941</v>
      </c>
      <c r="J99" s="196">
        <v>4.54695E-7</v>
      </c>
      <c r="K99" s="196">
        <v>0.12252754</v>
      </c>
      <c r="L99" s="197">
        <v>1.35589E-4</v>
      </c>
      <c r="M99" s="197">
        <v>0.074504904</v>
      </c>
      <c r="N99" s="123">
        <v>1.6735485</v>
      </c>
      <c r="O99" s="124"/>
      <c r="P99" s="41"/>
      <c r="Q99" s="41"/>
      <c r="R99" s="41"/>
      <c r="S99" s="41"/>
      <c r="T99" s="41"/>
      <c r="U99" s="41"/>
      <c r="V99" s="41"/>
      <c r="W99" s="41"/>
      <c r="X99" s="41"/>
      <c r="Y99" s="41"/>
      <c r="Z99" s="41"/>
    </row>
    <row r="100" ht="15.75" customHeight="1">
      <c r="A100" s="41"/>
      <c r="B100" s="216" t="s">
        <v>287</v>
      </c>
      <c r="C100" s="193" t="s">
        <v>289</v>
      </c>
      <c r="D100" s="186" t="s">
        <v>38</v>
      </c>
      <c r="E100" s="187">
        <f t="shared" si="12"/>
        <v>88.36317899</v>
      </c>
      <c r="F100" s="202">
        <f t="shared" si="13"/>
        <v>84.24731961</v>
      </c>
      <c r="G100" s="63">
        <f t="shared" si="14"/>
        <v>4.115859384</v>
      </c>
      <c r="H100" s="45">
        <v>77.38099424</v>
      </c>
      <c r="I100" s="45">
        <v>6.864988791</v>
      </c>
      <c r="J100" s="45">
        <v>0.001336575</v>
      </c>
      <c r="K100" s="45">
        <v>2.497971654</v>
      </c>
      <c r="L100" s="45">
        <v>0.321629459</v>
      </c>
      <c r="M100" s="45">
        <v>1.296258271</v>
      </c>
      <c r="N100" s="123">
        <v>3.3971479</v>
      </c>
      <c r="O100" s="124" t="s">
        <v>289</v>
      </c>
      <c r="P100" s="41"/>
      <c r="Q100" s="41"/>
      <c r="R100" s="41"/>
      <c r="S100" s="41"/>
      <c r="T100" s="41"/>
      <c r="U100" s="41"/>
      <c r="V100" s="41"/>
      <c r="W100" s="41"/>
      <c r="X100" s="41"/>
      <c r="Y100" s="41"/>
      <c r="Z100" s="41"/>
    </row>
    <row r="101" ht="15.75" customHeight="1">
      <c r="A101" s="41"/>
      <c r="B101" s="219" t="s">
        <v>290</v>
      </c>
      <c r="C101" s="220" t="s">
        <v>293</v>
      </c>
      <c r="D101" s="222" t="s">
        <v>38</v>
      </c>
      <c r="E101" s="224">
        <f t="shared" si="12"/>
        <v>140.4349203</v>
      </c>
      <c r="F101" s="226">
        <f t="shared" si="13"/>
        <v>137.4445574</v>
      </c>
      <c r="G101" s="82">
        <f t="shared" si="14"/>
        <v>2.990362911</v>
      </c>
      <c r="H101" s="84">
        <v>123.7391375</v>
      </c>
      <c r="I101" s="84">
        <v>13.70433092</v>
      </c>
      <c r="J101" s="84">
        <v>0.00108899</v>
      </c>
      <c r="K101" s="84">
        <v>2.031697944</v>
      </c>
      <c r="L101" s="228">
        <v>0.138766958</v>
      </c>
      <c r="M101" s="228">
        <v>0.819898009</v>
      </c>
      <c r="N101" s="229">
        <v>9.109278</v>
      </c>
      <c r="O101" s="176" t="s">
        <v>293</v>
      </c>
      <c r="P101" s="41"/>
      <c r="Q101" s="41"/>
      <c r="R101" s="41"/>
      <c r="S101" s="41"/>
      <c r="T101" s="41"/>
      <c r="U101" s="41"/>
      <c r="V101" s="41"/>
      <c r="W101" s="41"/>
      <c r="X101" s="41"/>
      <c r="Y101" s="41"/>
      <c r="Z101" s="4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232"/>
      <c r="C113" s="234"/>
      <c r="D113" s="234"/>
      <c r="E113" s="236"/>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232"/>
      <c r="C114" s="234"/>
      <c r="D114" s="234"/>
      <c r="E114" s="236"/>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232"/>
      <c r="C115" s="234"/>
      <c r="D115" s="234"/>
      <c r="E115" s="236"/>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232"/>
      <c r="C116" s="234"/>
      <c r="D116" s="234"/>
      <c r="E116" s="239"/>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232"/>
      <c r="C117" s="234"/>
      <c r="D117" s="234"/>
      <c r="E117" s="239"/>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232"/>
      <c r="C118" s="234"/>
      <c r="D118" s="234"/>
      <c r="E118" s="239"/>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232"/>
      <c r="C119" s="234"/>
      <c r="D119" s="234"/>
      <c r="E119" s="236"/>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232"/>
      <c r="C120" s="234"/>
      <c r="D120" s="234"/>
      <c r="E120" s="236"/>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232"/>
      <c r="C121" s="234"/>
      <c r="D121" s="234"/>
      <c r="E121" s="236"/>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232"/>
      <c r="C122" s="234"/>
      <c r="D122" s="234"/>
      <c r="E122" s="236"/>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232"/>
      <c r="C123" s="234"/>
      <c r="D123" s="234"/>
      <c r="E123" s="236"/>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232"/>
      <c r="C124" s="234"/>
      <c r="D124" s="234"/>
      <c r="E124" s="236"/>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232"/>
      <c r="C125" s="234"/>
      <c r="D125" s="234"/>
      <c r="E125" s="236"/>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232"/>
      <c r="C126" s="234"/>
      <c r="D126" s="234"/>
      <c r="E126" s="236"/>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232"/>
      <c r="C127" s="234"/>
      <c r="D127" s="234"/>
      <c r="E127" s="239"/>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232"/>
      <c r="C128" s="234"/>
      <c r="D128" s="234"/>
      <c r="E128" s="239"/>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232"/>
      <c r="C129" s="245"/>
      <c r="D129" s="245"/>
      <c r="E129" s="239"/>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232"/>
      <c r="C130" s="239"/>
      <c r="D130" s="239"/>
      <c r="E130" s="239"/>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232"/>
      <c r="C131" s="234"/>
      <c r="D131" s="234"/>
      <c r="E131" s="239"/>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232"/>
      <c r="C132" s="239"/>
      <c r="D132" s="239"/>
      <c r="E132" s="239"/>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232"/>
      <c r="C133" s="234"/>
      <c r="D133" s="234"/>
      <c r="E133" s="239"/>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232"/>
      <c r="C134" s="234"/>
      <c r="D134" s="234"/>
      <c r="E134" s="239"/>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232"/>
      <c r="C135" s="234"/>
      <c r="D135" s="234"/>
      <c r="E135" s="239"/>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232"/>
      <c r="C136" s="234"/>
      <c r="D136" s="234"/>
      <c r="E136" s="239"/>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232"/>
      <c r="C137" s="234"/>
      <c r="D137" s="234"/>
      <c r="E137" s="239"/>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232"/>
      <c r="C138" s="234"/>
      <c r="D138" s="234"/>
      <c r="E138" s="239"/>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C37:C41"/>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57"/>
    <col customWidth="1" min="2" max="2" width="57.57"/>
    <col customWidth="1" min="3" max="3" width="62.71"/>
    <col customWidth="1" min="4" max="4" width="8.71"/>
    <col customWidth="1" min="5" max="7" width="12.71"/>
    <col customWidth="1" hidden="1" min="8" max="13" width="12.71" outlineLevel="1"/>
    <col collapsed="1" customWidth="1" min="14" max="14" width="12.71"/>
    <col customWidth="1" min="15" max="15" width="140.57"/>
    <col customWidth="1" min="16" max="26" width="8.0"/>
  </cols>
  <sheetData>
    <row r="1" ht="13.5" customHeight="1">
      <c r="H1" s="280"/>
      <c r="I1" s="280"/>
      <c r="J1" s="280"/>
      <c r="K1" s="280"/>
      <c r="L1" s="280"/>
      <c r="M1" s="280"/>
    </row>
    <row r="2">
      <c r="B2" s="23" t="s">
        <v>386</v>
      </c>
      <c r="C2" s="24"/>
      <c r="D2" s="24"/>
      <c r="E2" s="70"/>
      <c r="F2" s="70"/>
      <c r="G2" s="70"/>
      <c r="H2" s="281"/>
      <c r="I2" s="281"/>
      <c r="J2" s="281"/>
      <c r="K2" s="281"/>
      <c r="L2" s="281"/>
      <c r="M2" s="281"/>
      <c r="N2" s="70"/>
      <c r="O2" s="71"/>
    </row>
    <row r="3" ht="15.75" customHeight="1">
      <c r="B3" s="282"/>
      <c r="C3" s="283"/>
      <c r="D3" s="283"/>
      <c r="E3" s="284"/>
      <c r="F3" s="284"/>
      <c r="G3" s="284"/>
      <c r="H3" s="285"/>
      <c r="I3" s="285"/>
      <c r="J3" s="285"/>
      <c r="K3" s="285"/>
      <c r="L3" s="285"/>
      <c r="M3" s="285"/>
      <c r="N3" s="284"/>
      <c r="O3" s="286"/>
    </row>
    <row r="4" ht="57.0" customHeight="1">
      <c r="A4" s="11"/>
      <c r="B4" s="287" t="s">
        <v>18</v>
      </c>
      <c r="C4" s="288" t="s">
        <v>19</v>
      </c>
      <c r="D4" s="33" t="s">
        <v>20</v>
      </c>
      <c r="E4" s="34" t="s">
        <v>21</v>
      </c>
      <c r="F4" s="289" t="s">
        <v>22</v>
      </c>
      <c r="G4" s="290" t="s">
        <v>23</v>
      </c>
      <c r="H4" s="291" t="s">
        <v>24</v>
      </c>
      <c r="I4" s="292" t="s">
        <v>25</v>
      </c>
      <c r="J4" s="292" t="s">
        <v>26</v>
      </c>
      <c r="K4" s="292" t="s">
        <v>27</v>
      </c>
      <c r="L4" s="292" t="s">
        <v>28</v>
      </c>
      <c r="M4" s="293" t="s">
        <v>29</v>
      </c>
      <c r="N4" s="34" t="s">
        <v>387</v>
      </c>
      <c r="O4" s="294" t="s">
        <v>31</v>
      </c>
      <c r="P4" s="11"/>
      <c r="Q4" s="11"/>
      <c r="R4" s="11"/>
      <c r="S4" s="11"/>
      <c r="T4" s="11"/>
      <c r="U4" s="11"/>
      <c r="V4" s="11"/>
      <c r="W4" s="11"/>
      <c r="X4" s="11"/>
      <c r="Y4" s="11"/>
      <c r="Z4" s="11"/>
    </row>
    <row r="5" ht="15.75" customHeight="1">
      <c r="A5" s="41"/>
      <c r="B5" s="102" t="s">
        <v>331</v>
      </c>
      <c r="C5" s="103"/>
      <c r="D5" s="295"/>
      <c r="E5" s="104"/>
      <c r="F5" s="104"/>
      <c r="G5" s="104"/>
      <c r="H5" s="296"/>
      <c r="I5" s="296"/>
      <c r="J5" s="296"/>
      <c r="K5" s="296"/>
      <c r="L5" s="296"/>
      <c r="M5" s="296"/>
      <c r="N5" s="104"/>
      <c r="O5" s="102"/>
      <c r="P5" s="41"/>
      <c r="Q5" s="41"/>
      <c r="R5" s="41"/>
      <c r="S5" s="41"/>
      <c r="T5" s="41"/>
      <c r="U5" s="41"/>
      <c r="V5" s="41"/>
      <c r="W5" s="41"/>
      <c r="X5" s="41"/>
      <c r="Y5" s="41"/>
      <c r="Z5" s="41"/>
    </row>
    <row r="6" ht="15.75" customHeight="1">
      <c r="A6" s="41"/>
      <c r="B6" s="257" t="s">
        <v>388</v>
      </c>
      <c r="C6" s="49" t="s">
        <v>389</v>
      </c>
      <c r="D6" s="297" t="s">
        <v>38</v>
      </c>
      <c r="E6" s="51">
        <f t="shared" ref="E6:E15" si="1">F6+G6</f>
        <v>23.32430358</v>
      </c>
      <c r="F6" s="52">
        <f t="shared" ref="F6:F15" si="2">SUM(H6:J6)</f>
        <v>22.85385635</v>
      </c>
      <c r="G6" s="53">
        <f t="shared" ref="G6:G15" si="3">SUM(K6:M6)</f>
        <v>0.47044723</v>
      </c>
      <c r="H6" s="298">
        <v>21.558343</v>
      </c>
      <c r="I6" s="299">
        <v>1.295504</v>
      </c>
      <c r="J6" s="299">
        <v>9.3505E-6</v>
      </c>
      <c r="K6" s="299">
        <v>0.14257</v>
      </c>
      <c r="L6" s="300">
        <v>0.02313723</v>
      </c>
      <c r="M6" s="301">
        <v>0.30474</v>
      </c>
      <c r="N6" s="51">
        <v>1.8756188</v>
      </c>
      <c r="O6" s="115"/>
      <c r="P6" s="41"/>
      <c r="Q6" s="41"/>
      <c r="R6" s="41"/>
      <c r="S6" s="41"/>
      <c r="T6" s="41"/>
      <c r="U6" s="41"/>
      <c r="V6" s="41"/>
      <c r="W6" s="41"/>
      <c r="X6" s="41"/>
      <c r="Y6" s="41"/>
      <c r="Z6" s="41"/>
    </row>
    <row r="7" ht="15.75" customHeight="1">
      <c r="A7" s="41"/>
      <c r="B7" s="216" t="s">
        <v>390</v>
      </c>
      <c r="C7" s="60" t="s">
        <v>391</v>
      </c>
      <c r="D7" s="88" t="s">
        <v>38</v>
      </c>
      <c r="E7" s="61">
        <f t="shared" si="1"/>
        <v>30.91852797</v>
      </c>
      <c r="F7" s="62">
        <f t="shared" si="2"/>
        <v>29.06856304</v>
      </c>
      <c r="G7" s="63">
        <f t="shared" si="3"/>
        <v>1.84996493</v>
      </c>
      <c r="H7" s="302">
        <v>26.801779</v>
      </c>
      <c r="I7" s="303">
        <v>2.266768</v>
      </c>
      <c r="J7" s="303">
        <v>1.6041E-5</v>
      </c>
      <c r="K7" s="303">
        <v>0.20864</v>
      </c>
      <c r="L7" s="304">
        <v>0.04112493</v>
      </c>
      <c r="M7" s="305">
        <v>1.6002</v>
      </c>
      <c r="N7" s="61">
        <v>2.3484229</v>
      </c>
      <c r="O7" s="124"/>
      <c r="P7" s="41"/>
      <c r="Q7" s="41"/>
      <c r="R7" s="41"/>
      <c r="S7" s="41"/>
      <c r="T7" s="41"/>
      <c r="U7" s="41"/>
      <c r="V7" s="41"/>
      <c r="W7" s="41"/>
      <c r="X7" s="41"/>
      <c r="Y7" s="41"/>
      <c r="Z7" s="41"/>
    </row>
    <row r="8" ht="15.75" customHeight="1">
      <c r="A8" s="41"/>
      <c r="B8" s="216" t="s">
        <v>392</v>
      </c>
      <c r="C8" s="60" t="s">
        <v>393</v>
      </c>
      <c r="D8" s="88" t="s">
        <v>38</v>
      </c>
      <c r="E8" s="61">
        <f t="shared" si="1"/>
        <v>8.673698554</v>
      </c>
      <c r="F8" s="62">
        <f t="shared" si="2"/>
        <v>8.106737575</v>
      </c>
      <c r="G8" s="63">
        <f t="shared" si="3"/>
        <v>0.566960979</v>
      </c>
      <c r="H8" s="302">
        <v>6.256174151</v>
      </c>
      <c r="I8" s="303">
        <v>1.850456374</v>
      </c>
      <c r="J8" s="303">
        <v>1.0705E-4</v>
      </c>
      <c r="K8" s="303">
        <v>0.149156913</v>
      </c>
      <c r="L8" s="304">
        <v>0.099441025</v>
      </c>
      <c r="M8" s="305">
        <v>0.318363041</v>
      </c>
      <c r="N8" s="66">
        <v>0.42430946</v>
      </c>
      <c r="O8" s="124" t="s">
        <v>394</v>
      </c>
      <c r="P8" s="41"/>
      <c r="Q8" s="41"/>
      <c r="R8" s="41"/>
      <c r="S8" s="41"/>
      <c r="T8" s="41"/>
      <c r="U8" s="41"/>
      <c r="V8" s="41"/>
      <c r="W8" s="41"/>
      <c r="X8" s="41"/>
      <c r="Y8" s="41"/>
      <c r="Z8" s="41"/>
    </row>
    <row r="9" ht="15.75" customHeight="1">
      <c r="A9" s="41"/>
      <c r="B9" s="216" t="s">
        <v>395</v>
      </c>
      <c r="C9" s="60" t="s">
        <v>396</v>
      </c>
      <c r="D9" s="88" t="s">
        <v>38</v>
      </c>
      <c r="E9" s="61">
        <f t="shared" si="1"/>
        <v>24.97545088</v>
      </c>
      <c r="F9" s="62">
        <f t="shared" si="2"/>
        <v>24.40688762</v>
      </c>
      <c r="G9" s="63">
        <f t="shared" si="3"/>
        <v>0.56856326</v>
      </c>
      <c r="H9" s="302">
        <v>21.674972</v>
      </c>
      <c r="I9" s="303">
        <v>2.731904</v>
      </c>
      <c r="J9" s="303">
        <v>1.1621E-5</v>
      </c>
      <c r="K9" s="303">
        <v>0.17748</v>
      </c>
      <c r="L9" s="304">
        <v>0.05032326</v>
      </c>
      <c r="M9" s="305">
        <v>0.34076</v>
      </c>
      <c r="N9" s="306">
        <v>1.6743095</v>
      </c>
      <c r="O9" s="124"/>
      <c r="P9" s="41"/>
      <c r="Q9" s="41"/>
      <c r="R9" s="41"/>
      <c r="S9" s="41"/>
      <c r="T9" s="41"/>
      <c r="U9" s="41"/>
      <c r="V9" s="41"/>
      <c r="W9" s="41"/>
      <c r="X9" s="41"/>
      <c r="Y9" s="41"/>
      <c r="Z9" s="41"/>
    </row>
    <row r="10" ht="15.75" customHeight="1">
      <c r="A10" s="41"/>
      <c r="B10" s="216" t="s">
        <v>397</v>
      </c>
      <c r="C10" s="191" t="s">
        <v>398</v>
      </c>
      <c r="D10" s="88" t="s">
        <v>38</v>
      </c>
      <c r="E10" s="61">
        <f t="shared" si="1"/>
        <v>19.49646589</v>
      </c>
      <c r="F10" s="62">
        <f t="shared" si="2"/>
        <v>19.16251617</v>
      </c>
      <c r="G10" s="63">
        <f t="shared" si="3"/>
        <v>0.333949713</v>
      </c>
      <c r="H10" s="303">
        <v>18.831722</v>
      </c>
      <c r="I10" s="303">
        <v>0.3306688</v>
      </c>
      <c r="J10" s="303">
        <v>1.2537424E-4</v>
      </c>
      <c r="K10" s="303">
        <v>0.17072082</v>
      </c>
      <c r="L10" s="304">
        <v>0.022968093</v>
      </c>
      <c r="M10" s="305">
        <v>0.1402608</v>
      </c>
      <c r="N10" s="61">
        <v>1.76</v>
      </c>
      <c r="O10" s="124"/>
      <c r="P10" s="41"/>
      <c r="Q10" s="41"/>
      <c r="R10" s="41"/>
      <c r="S10" s="41"/>
      <c r="T10" s="41"/>
      <c r="U10" s="41"/>
      <c r="V10" s="41"/>
      <c r="W10" s="41"/>
      <c r="X10" s="41"/>
      <c r="Y10" s="41"/>
      <c r="Z10" s="41"/>
    </row>
    <row r="11" ht="27.0" customHeight="1">
      <c r="A11" s="41"/>
      <c r="B11" s="216" t="s">
        <v>399</v>
      </c>
      <c r="C11" s="307" t="s">
        <v>400</v>
      </c>
      <c r="D11" s="88" t="s">
        <v>38</v>
      </c>
      <c r="E11" s="308">
        <f t="shared" si="1"/>
        <v>16.028826</v>
      </c>
      <c r="F11" s="62">
        <f t="shared" si="2"/>
        <v>16.028826</v>
      </c>
      <c r="G11" s="63">
        <f t="shared" si="3"/>
        <v>0</v>
      </c>
      <c r="H11" s="309">
        <v>16.028826</v>
      </c>
      <c r="I11" s="303"/>
      <c r="J11" s="303"/>
      <c r="K11" s="303"/>
      <c r="L11" s="304"/>
      <c r="M11" s="305"/>
      <c r="N11" s="61">
        <v>1.2731105</v>
      </c>
      <c r="O11" s="124"/>
      <c r="P11" s="41"/>
      <c r="Q11" s="41"/>
      <c r="R11" s="41"/>
      <c r="S11" s="41"/>
      <c r="T11" s="41"/>
      <c r="U11" s="41"/>
      <c r="V11" s="41"/>
      <c r="W11" s="41"/>
      <c r="X11" s="41"/>
      <c r="Y11" s="41"/>
      <c r="Z11" s="41"/>
    </row>
    <row r="12" ht="27.0" customHeight="1">
      <c r="A12" s="41"/>
      <c r="B12" s="216" t="s">
        <v>401</v>
      </c>
      <c r="C12" s="307" t="s">
        <v>402</v>
      </c>
      <c r="D12" s="88" t="s">
        <v>38</v>
      </c>
      <c r="E12" s="308">
        <f t="shared" si="1"/>
        <v>26.55031</v>
      </c>
      <c r="F12" s="62">
        <f t="shared" si="2"/>
        <v>26.55031</v>
      </c>
      <c r="G12" s="63">
        <f t="shared" si="3"/>
        <v>0</v>
      </c>
      <c r="H12" s="309">
        <v>26.55031</v>
      </c>
      <c r="I12" s="303"/>
      <c r="J12" s="303"/>
      <c r="K12" s="303"/>
      <c r="L12" s="304"/>
      <c r="M12" s="305"/>
      <c r="N12" s="306">
        <v>2.59067</v>
      </c>
      <c r="O12" s="124"/>
      <c r="P12" s="41"/>
      <c r="Q12" s="41"/>
      <c r="R12" s="41"/>
      <c r="S12" s="41"/>
      <c r="T12" s="41"/>
      <c r="U12" s="41"/>
      <c r="V12" s="41"/>
      <c r="W12" s="41"/>
      <c r="X12" s="41"/>
      <c r="Y12" s="41"/>
      <c r="Z12" s="41"/>
    </row>
    <row r="13" ht="15.75" customHeight="1">
      <c r="A13" s="41"/>
      <c r="B13" s="216" t="s">
        <v>403</v>
      </c>
      <c r="C13" s="60" t="s">
        <v>404</v>
      </c>
      <c r="D13" s="88" t="s">
        <v>38</v>
      </c>
      <c r="E13" s="61">
        <f t="shared" si="1"/>
        <v>76.61815184</v>
      </c>
      <c r="F13" s="62">
        <f t="shared" si="2"/>
        <v>65.81067964</v>
      </c>
      <c r="G13" s="63">
        <f t="shared" si="3"/>
        <v>10.8074722</v>
      </c>
      <c r="H13" s="302">
        <v>56.383018</v>
      </c>
      <c r="I13" s="303">
        <v>9.4276</v>
      </c>
      <c r="J13" s="303">
        <v>6.1638E-5</v>
      </c>
      <c r="K13" s="303">
        <v>0.63592</v>
      </c>
      <c r="L13" s="304">
        <v>0.1739522</v>
      </c>
      <c r="M13" s="305">
        <v>9.9976</v>
      </c>
      <c r="N13" s="61">
        <v>4.8512458</v>
      </c>
      <c r="O13" s="124"/>
      <c r="P13" s="41"/>
      <c r="Q13" s="41"/>
      <c r="R13" s="41"/>
      <c r="S13" s="41"/>
      <c r="T13" s="41"/>
      <c r="U13" s="41"/>
      <c r="V13" s="41"/>
      <c r="W13" s="41"/>
      <c r="X13" s="41"/>
      <c r="Y13" s="41"/>
      <c r="Z13" s="41"/>
    </row>
    <row r="14" ht="15.75" customHeight="1">
      <c r="A14" s="41"/>
      <c r="B14" s="216" t="s">
        <v>405</v>
      </c>
      <c r="C14" s="60" t="s">
        <v>406</v>
      </c>
      <c r="D14" s="310" t="s">
        <v>38</v>
      </c>
      <c r="E14" s="61">
        <f t="shared" si="1"/>
        <v>73.39239598</v>
      </c>
      <c r="F14" s="62">
        <f t="shared" si="2"/>
        <v>62.78409898</v>
      </c>
      <c r="G14" s="311">
        <f t="shared" si="3"/>
        <v>10.608297</v>
      </c>
      <c r="H14" s="302">
        <v>54.547001</v>
      </c>
      <c r="I14" s="303">
        <v>8.23704</v>
      </c>
      <c r="J14" s="303">
        <v>5.7975E-5</v>
      </c>
      <c r="K14" s="303">
        <v>0.60385</v>
      </c>
      <c r="L14" s="304">
        <v>0.151647</v>
      </c>
      <c r="M14" s="305">
        <v>9.8528</v>
      </c>
      <c r="N14" s="61">
        <v>4.722644</v>
      </c>
      <c r="O14" s="124"/>
      <c r="P14" s="41"/>
      <c r="Q14" s="41"/>
      <c r="R14" s="41"/>
      <c r="S14" s="41"/>
      <c r="T14" s="41"/>
      <c r="U14" s="41"/>
      <c r="V14" s="41"/>
      <c r="W14" s="41"/>
      <c r="X14" s="41"/>
      <c r="Y14" s="41"/>
      <c r="Z14" s="41"/>
    </row>
    <row r="15" ht="15.75" customHeight="1">
      <c r="A15" s="41"/>
      <c r="B15" s="273" t="s">
        <v>407</v>
      </c>
      <c r="C15" s="78" t="s">
        <v>408</v>
      </c>
      <c r="D15" s="312" t="s">
        <v>38</v>
      </c>
      <c r="E15" s="80">
        <f t="shared" si="1"/>
        <v>64.72645585</v>
      </c>
      <c r="F15" s="81">
        <f t="shared" si="2"/>
        <v>51.43581246</v>
      </c>
      <c r="G15" s="82">
        <f t="shared" si="3"/>
        <v>13.29064339</v>
      </c>
      <c r="H15" s="313">
        <v>46.20401575</v>
      </c>
      <c r="I15" s="314">
        <v>5.231106625</v>
      </c>
      <c r="J15" s="314">
        <v>6.90085E-4</v>
      </c>
      <c r="K15" s="314">
        <v>2.630245686</v>
      </c>
      <c r="L15" s="315">
        <v>0.334077052</v>
      </c>
      <c r="M15" s="316">
        <v>10.32632065</v>
      </c>
      <c r="N15" s="80">
        <v>3.977127</v>
      </c>
      <c r="O15" s="176" t="s">
        <v>409</v>
      </c>
      <c r="P15" s="41"/>
      <c r="Q15" s="41"/>
      <c r="R15" s="41"/>
      <c r="S15" s="41"/>
      <c r="T15" s="41"/>
      <c r="U15" s="41"/>
      <c r="V15" s="41"/>
      <c r="W15" s="41"/>
      <c r="X15" s="41"/>
      <c r="Y15" s="41"/>
      <c r="Z15" s="41"/>
    </row>
    <row r="16" ht="15.75" customHeight="1">
      <c r="A16" s="41"/>
      <c r="B16" s="41"/>
      <c r="C16" s="41"/>
      <c r="D16" s="41"/>
      <c r="E16" s="43"/>
      <c r="F16" s="43"/>
      <c r="G16" s="43"/>
      <c r="H16" s="317"/>
      <c r="I16" s="317"/>
      <c r="J16" s="317"/>
      <c r="K16" s="317"/>
      <c r="L16" s="317"/>
      <c r="M16" s="317"/>
      <c r="N16" s="43"/>
      <c r="O16" s="41"/>
      <c r="P16" s="41"/>
      <c r="Q16" s="41"/>
      <c r="R16" s="41"/>
      <c r="S16" s="41"/>
      <c r="T16" s="41"/>
      <c r="U16" s="41"/>
      <c r="V16" s="41"/>
      <c r="W16" s="41"/>
      <c r="X16" s="41"/>
      <c r="Y16" s="41"/>
      <c r="Z16" s="41"/>
    </row>
    <row r="17" ht="15.75" customHeight="1">
      <c r="A17" s="41"/>
      <c r="B17" s="47" t="s">
        <v>334</v>
      </c>
      <c r="C17" s="41"/>
      <c r="D17" s="41"/>
      <c r="E17" s="43"/>
      <c r="F17" s="43"/>
      <c r="G17" s="43"/>
      <c r="H17" s="317"/>
      <c r="I17" s="317"/>
      <c r="J17" s="317"/>
      <c r="K17" s="317"/>
      <c r="L17" s="317"/>
      <c r="M17" s="317"/>
      <c r="N17" s="41"/>
      <c r="O17" s="41"/>
      <c r="P17" s="41"/>
      <c r="Q17" s="41"/>
      <c r="R17" s="41"/>
      <c r="S17" s="41"/>
      <c r="T17" s="41"/>
      <c r="U17" s="41"/>
      <c r="V17" s="41"/>
      <c r="W17" s="41"/>
      <c r="X17" s="41"/>
      <c r="Y17" s="41"/>
      <c r="Z17" s="41"/>
    </row>
    <row r="18" ht="15.75" customHeight="1">
      <c r="A18" s="41"/>
      <c r="B18" s="257" t="s">
        <v>410</v>
      </c>
      <c r="C18" s="49" t="s">
        <v>411</v>
      </c>
      <c r="D18" s="297" t="s">
        <v>38</v>
      </c>
      <c r="E18" s="51">
        <f t="shared" ref="E18:E42" si="4">F18+G18</f>
        <v>16.68350855</v>
      </c>
      <c r="F18" s="52">
        <f t="shared" ref="F18:F42" si="5">SUM(H18:J18)</f>
        <v>14.74247656</v>
      </c>
      <c r="G18" s="53">
        <f t="shared" ref="G18:G42" si="6">SUM(K18:M18)</f>
        <v>1.941031993</v>
      </c>
      <c r="H18" s="298">
        <v>12.25202719</v>
      </c>
      <c r="I18" s="299">
        <v>2.490316328</v>
      </c>
      <c r="J18" s="299">
        <v>1.33042E-4</v>
      </c>
      <c r="K18" s="299">
        <v>0.409584224</v>
      </c>
      <c r="L18" s="299">
        <v>0.173601747</v>
      </c>
      <c r="M18" s="318">
        <v>1.357846022</v>
      </c>
      <c r="N18" s="51">
        <v>1.0421831</v>
      </c>
      <c r="O18" s="115"/>
      <c r="P18" s="41"/>
      <c r="Q18" s="41"/>
      <c r="R18" s="41"/>
      <c r="S18" s="41"/>
      <c r="T18" s="41"/>
      <c r="U18" s="41"/>
      <c r="V18" s="41"/>
      <c r="W18" s="41"/>
      <c r="X18" s="41"/>
      <c r="Y18" s="41"/>
      <c r="Z18" s="41"/>
    </row>
    <row r="19" ht="15.75" customHeight="1">
      <c r="A19" s="41"/>
      <c r="B19" s="216"/>
      <c r="C19" s="60" t="s">
        <v>412</v>
      </c>
      <c r="D19" s="88" t="s">
        <v>38</v>
      </c>
      <c r="E19" s="61">
        <f t="shared" si="4"/>
        <v>67.59714734</v>
      </c>
      <c r="F19" s="62">
        <f t="shared" si="5"/>
        <v>62.78081626</v>
      </c>
      <c r="G19" s="63">
        <f t="shared" si="6"/>
        <v>4.816331077</v>
      </c>
      <c r="H19" s="302">
        <v>49.82742291</v>
      </c>
      <c r="I19" s="303">
        <v>12.95309339</v>
      </c>
      <c r="J19" s="303">
        <v>2.99964E-4</v>
      </c>
      <c r="K19" s="303">
        <v>1.235786557</v>
      </c>
      <c r="L19" s="303">
        <v>1.054106761</v>
      </c>
      <c r="M19" s="319">
        <v>2.526437759</v>
      </c>
      <c r="N19" s="61">
        <v>4.049309</v>
      </c>
      <c r="O19" s="124"/>
      <c r="P19" s="41"/>
      <c r="Q19" s="41"/>
      <c r="R19" s="41"/>
      <c r="S19" s="41"/>
      <c r="T19" s="41"/>
      <c r="U19" s="41"/>
      <c r="V19" s="41"/>
      <c r="W19" s="41"/>
      <c r="X19" s="41"/>
      <c r="Y19" s="41"/>
      <c r="Z19" s="41"/>
    </row>
    <row r="20" ht="15.75" customHeight="1">
      <c r="A20" s="41"/>
      <c r="B20" s="216" t="s">
        <v>413</v>
      </c>
      <c r="C20" s="60" t="s">
        <v>414</v>
      </c>
      <c r="D20" s="88" t="s">
        <v>38</v>
      </c>
      <c r="E20" s="61">
        <f t="shared" si="4"/>
        <v>531.2662154</v>
      </c>
      <c r="F20" s="195">
        <f t="shared" si="5"/>
        <v>412.1385059</v>
      </c>
      <c r="G20" s="320">
        <f t="shared" si="6"/>
        <v>119.1277095</v>
      </c>
      <c r="H20" s="302">
        <v>328.1259066</v>
      </c>
      <c r="I20" s="303">
        <v>84.00880499</v>
      </c>
      <c r="J20" s="303">
        <v>0.003794308</v>
      </c>
      <c r="K20" s="303">
        <v>5.490190029</v>
      </c>
      <c r="L20" s="303">
        <v>4.455642353</v>
      </c>
      <c r="M20" s="319">
        <v>109.1818771</v>
      </c>
      <c r="N20" s="321">
        <v>26.825364</v>
      </c>
      <c r="O20" s="124"/>
      <c r="P20" s="41"/>
      <c r="Q20" s="41"/>
      <c r="R20" s="41"/>
      <c r="S20" s="41"/>
      <c r="T20" s="41"/>
      <c r="U20" s="41"/>
      <c r="V20" s="41"/>
      <c r="W20" s="41"/>
      <c r="X20" s="41"/>
      <c r="Y20" s="41"/>
      <c r="Z20" s="41"/>
    </row>
    <row r="21" ht="15.75" customHeight="1">
      <c r="A21" s="41"/>
      <c r="B21" s="216" t="s">
        <v>415</v>
      </c>
      <c r="C21" s="60" t="s">
        <v>416</v>
      </c>
      <c r="D21" s="88" t="s">
        <v>38</v>
      </c>
      <c r="E21" s="61">
        <f t="shared" si="4"/>
        <v>137.1582248</v>
      </c>
      <c r="F21" s="195">
        <f t="shared" si="5"/>
        <v>127.5668691</v>
      </c>
      <c r="G21" s="63">
        <f t="shared" si="6"/>
        <v>9.591355646</v>
      </c>
      <c r="H21" s="302">
        <v>114.7424965</v>
      </c>
      <c r="I21" s="303">
        <v>12.82247089</v>
      </c>
      <c r="J21" s="303">
        <v>0.001901746</v>
      </c>
      <c r="K21" s="303">
        <v>3.758064747</v>
      </c>
      <c r="L21" s="303">
        <v>0.879240835</v>
      </c>
      <c r="M21" s="319">
        <v>4.954050064</v>
      </c>
      <c r="N21" s="321">
        <v>10.352262</v>
      </c>
      <c r="O21" s="124"/>
      <c r="P21" s="41"/>
      <c r="Q21" s="41"/>
      <c r="R21" s="41"/>
      <c r="S21" s="41"/>
      <c r="T21" s="41"/>
      <c r="U21" s="41"/>
      <c r="V21" s="41"/>
      <c r="W21" s="41"/>
      <c r="X21" s="41"/>
      <c r="Y21" s="41"/>
      <c r="Z21" s="41"/>
    </row>
    <row r="22" ht="15.75" customHeight="1">
      <c r="A22" s="41"/>
      <c r="B22" s="216" t="s">
        <v>417</v>
      </c>
      <c r="C22" s="60" t="s">
        <v>418</v>
      </c>
      <c r="D22" s="88" t="s">
        <v>38</v>
      </c>
      <c r="E22" s="61">
        <f t="shared" si="4"/>
        <v>21.56039638</v>
      </c>
      <c r="F22" s="62">
        <f t="shared" si="5"/>
        <v>19.83405808</v>
      </c>
      <c r="G22" s="63">
        <f t="shared" si="6"/>
        <v>1.726338305</v>
      </c>
      <c r="H22" s="302">
        <v>18.85787762</v>
      </c>
      <c r="I22" s="303">
        <v>0.975759822</v>
      </c>
      <c r="J22" s="303">
        <v>4.20633E-4</v>
      </c>
      <c r="K22" s="303">
        <v>1.22215414</v>
      </c>
      <c r="L22" s="303">
        <v>0.068580129</v>
      </c>
      <c r="M22" s="319">
        <v>0.435604036</v>
      </c>
      <c r="N22" s="61">
        <v>2.0347651</v>
      </c>
      <c r="O22" s="124"/>
      <c r="P22" s="41"/>
      <c r="Q22" s="41"/>
      <c r="R22" s="41"/>
      <c r="S22" s="41"/>
      <c r="T22" s="41"/>
      <c r="U22" s="41"/>
      <c r="V22" s="41"/>
      <c r="W22" s="41"/>
      <c r="X22" s="41"/>
      <c r="Y22" s="41"/>
      <c r="Z22" s="41"/>
    </row>
    <row r="23" ht="15.75" customHeight="1">
      <c r="A23" s="41"/>
      <c r="B23" s="216" t="s">
        <v>419</v>
      </c>
      <c r="C23" s="60" t="s">
        <v>420</v>
      </c>
      <c r="D23" s="88" t="s">
        <v>38</v>
      </c>
      <c r="E23" s="322">
        <f t="shared" si="4"/>
        <v>8.064527352</v>
      </c>
      <c r="F23" s="62">
        <f t="shared" si="5"/>
        <v>7.483730682</v>
      </c>
      <c r="G23" s="63">
        <f t="shared" si="6"/>
        <v>0.58079667</v>
      </c>
      <c r="H23" s="302">
        <v>6.39018091</v>
      </c>
      <c r="I23" s="303">
        <v>1.09341976</v>
      </c>
      <c r="J23" s="303">
        <v>1.30012E-4</v>
      </c>
      <c r="K23" s="303">
        <v>0.179211438</v>
      </c>
      <c r="L23" s="303">
        <v>0.0724775</v>
      </c>
      <c r="M23" s="319">
        <v>0.329107732</v>
      </c>
      <c r="N23" s="66">
        <v>0.5228946</v>
      </c>
      <c r="O23" s="124" t="s">
        <v>421</v>
      </c>
      <c r="P23" s="41"/>
      <c r="Q23" s="41"/>
      <c r="R23" s="41"/>
      <c r="S23" s="41"/>
      <c r="T23" s="41"/>
      <c r="U23" s="41"/>
      <c r="V23" s="41"/>
      <c r="W23" s="41"/>
      <c r="X23" s="41"/>
      <c r="Y23" s="41"/>
      <c r="Z23" s="41"/>
    </row>
    <row r="24" ht="15.75" customHeight="1">
      <c r="A24" s="41"/>
      <c r="B24" s="216" t="s">
        <v>422</v>
      </c>
      <c r="C24" s="60" t="s">
        <v>423</v>
      </c>
      <c r="D24" s="88" t="s">
        <v>38</v>
      </c>
      <c r="E24" s="61">
        <f t="shared" si="4"/>
        <v>58.99223564</v>
      </c>
      <c r="F24" s="62">
        <f t="shared" si="5"/>
        <v>47.68946401</v>
      </c>
      <c r="G24" s="63">
        <f t="shared" si="6"/>
        <v>11.30277163</v>
      </c>
      <c r="H24" s="302">
        <v>34.5365806</v>
      </c>
      <c r="I24" s="303">
        <v>13.15214366</v>
      </c>
      <c r="J24" s="303">
        <v>7.39753E-4</v>
      </c>
      <c r="K24" s="303">
        <v>0.942568839</v>
      </c>
      <c r="L24" s="303">
        <v>0.739931108</v>
      </c>
      <c r="M24" s="319">
        <v>9.620271683</v>
      </c>
      <c r="N24" s="61">
        <v>2.9053578</v>
      </c>
      <c r="O24" s="124"/>
      <c r="P24" s="41"/>
      <c r="Q24" s="41"/>
      <c r="R24" s="41"/>
      <c r="S24" s="41"/>
      <c r="T24" s="41"/>
      <c r="U24" s="41"/>
      <c r="V24" s="41"/>
      <c r="W24" s="41"/>
      <c r="X24" s="41"/>
      <c r="Y24" s="41"/>
      <c r="Z24" s="41"/>
    </row>
    <row r="25" ht="15.75" customHeight="1">
      <c r="A25" s="41"/>
      <c r="B25" s="216" t="s">
        <v>424</v>
      </c>
      <c r="C25" s="60" t="s">
        <v>425</v>
      </c>
      <c r="D25" s="88" t="s">
        <v>38</v>
      </c>
      <c r="E25" s="308">
        <f t="shared" si="4"/>
        <v>150.6231036</v>
      </c>
      <c r="F25" s="195">
        <f t="shared" si="5"/>
        <v>118.0072505</v>
      </c>
      <c r="G25" s="320">
        <f t="shared" si="6"/>
        <v>32.6158531</v>
      </c>
      <c r="H25" s="302">
        <v>90.800087</v>
      </c>
      <c r="I25" s="303">
        <v>27.20648</v>
      </c>
      <c r="J25" s="303">
        <v>6.835E-4</v>
      </c>
      <c r="K25" s="303">
        <v>2.5433</v>
      </c>
      <c r="L25" s="303">
        <v>0.3745531</v>
      </c>
      <c r="M25" s="319">
        <v>29.698</v>
      </c>
      <c r="N25" s="321">
        <v>69.682239</v>
      </c>
      <c r="O25" s="124" t="s">
        <v>426</v>
      </c>
      <c r="P25" s="41"/>
      <c r="Q25" s="41"/>
      <c r="R25" s="41"/>
      <c r="S25" s="41"/>
      <c r="T25" s="41"/>
      <c r="U25" s="41"/>
      <c r="V25" s="41"/>
      <c r="W25" s="41"/>
      <c r="X25" s="41"/>
      <c r="Y25" s="41"/>
      <c r="Z25" s="41"/>
    </row>
    <row r="26" ht="15.75" customHeight="1">
      <c r="A26" s="41"/>
      <c r="B26" s="216" t="s">
        <v>427</v>
      </c>
      <c r="C26" s="60" t="s">
        <v>428</v>
      </c>
      <c r="D26" s="88" t="s">
        <v>38</v>
      </c>
      <c r="E26" s="61">
        <f t="shared" si="4"/>
        <v>315.8125656</v>
      </c>
      <c r="F26" s="195">
        <f t="shared" si="5"/>
        <v>293.545013</v>
      </c>
      <c r="G26" s="320">
        <f t="shared" si="6"/>
        <v>22.26755264</v>
      </c>
      <c r="H26" s="302">
        <v>212.8477184</v>
      </c>
      <c r="I26" s="303">
        <v>80.69440606</v>
      </c>
      <c r="J26" s="303">
        <v>0.002888526</v>
      </c>
      <c r="K26" s="303">
        <v>5.116389275</v>
      </c>
      <c r="L26" s="303">
        <v>4.317860867</v>
      </c>
      <c r="M26" s="319">
        <v>12.8333025</v>
      </c>
      <c r="N26" s="321">
        <v>17.257009</v>
      </c>
      <c r="O26" s="124"/>
      <c r="P26" s="41"/>
      <c r="Q26" s="41"/>
      <c r="R26" s="41"/>
      <c r="S26" s="41"/>
      <c r="T26" s="41"/>
      <c r="U26" s="41"/>
      <c r="V26" s="41"/>
      <c r="W26" s="41"/>
      <c r="X26" s="41"/>
      <c r="Y26" s="41"/>
      <c r="Z26" s="41"/>
    </row>
    <row r="27" ht="15.75" customHeight="1">
      <c r="A27" s="41"/>
      <c r="B27" s="216" t="s">
        <v>429</v>
      </c>
      <c r="C27" s="60" t="s">
        <v>430</v>
      </c>
      <c r="D27" s="88" t="s">
        <v>38</v>
      </c>
      <c r="E27" s="61">
        <f t="shared" si="4"/>
        <v>62.36152915</v>
      </c>
      <c r="F27" s="62">
        <f t="shared" si="5"/>
        <v>55.78722935</v>
      </c>
      <c r="G27" s="63">
        <f t="shared" si="6"/>
        <v>6.574299805</v>
      </c>
      <c r="H27" s="302">
        <v>53.53399713</v>
      </c>
      <c r="I27" s="303">
        <v>2.252632075</v>
      </c>
      <c r="J27" s="303">
        <v>6.00142E-4</v>
      </c>
      <c r="K27" s="303">
        <v>1.66277349</v>
      </c>
      <c r="L27" s="303">
        <v>0.103175275</v>
      </c>
      <c r="M27" s="319">
        <v>4.80835104</v>
      </c>
      <c r="N27" s="61">
        <v>5.0873234</v>
      </c>
      <c r="O27" s="124"/>
      <c r="P27" s="41"/>
      <c r="Q27" s="41"/>
      <c r="R27" s="41"/>
      <c r="S27" s="41"/>
      <c r="T27" s="41"/>
      <c r="U27" s="41"/>
      <c r="V27" s="41"/>
      <c r="W27" s="41"/>
      <c r="X27" s="41"/>
      <c r="Y27" s="41"/>
      <c r="Z27" s="41"/>
    </row>
    <row r="28" ht="15.75" customHeight="1">
      <c r="A28" s="41"/>
      <c r="B28" s="216" t="s">
        <v>431</v>
      </c>
      <c r="C28" s="60" t="s">
        <v>432</v>
      </c>
      <c r="D28" s="88" t="s">
        <v>38</v>
      </c>
      <c r="E28" s="61">
        <f t="shared" si="4"/>
        <v>43.08069009</v>
      </c>
      <c r="F28" s="62">
        <f t="shared" si="5"/>
        <v>38.78887241</v>
      </c>
      <c r="G28" s="63">
        <f t="shared" si="6"/>
        <v>4.29181768</v>
      </c>
      <c r="H28" s="302">
        <v>37.3630069</v>
      </c>
      <c r="I28" s="303">
        <v>1.425311111</v>
      </c>
      <c r="J28" s="303">
        <v>5.54402E-4</v>
      </c>
      <c r="K28" s="303">
        <v>0.604744971</v>
      </c>
      <c r="L28" s="303">
        <v>0.065196231</v>
      </c>
      <c r="M28" s="319">
        <v>3.621876478</v>
      </c>
      <c r="N28" s="61">
        <v>3.8071276</v>
      </c>
      <c r="O28" s="124"/>
      <c r="P28" s="41"/>
      <c r="Q28" s="41"/>
      <c r="R28" s="41"/>
      <c r="S28" s="41"/>
      <c r="T28" s="41"/>
      <c r="U28" s="41"/>
      <c r="V28" s="41"/>
      <c r="W28" s="41"/>
      <c r="X28" s="41"/>
      <c r="Y28" s="41"/>
      <c r="Z28" s="41"/>
    </row>
    <row r="29" ht="15.75" customHeight="1">
      <c r="A29" s="41"/>
      <c r="B29" s="216" t="s">
        <v>433</v>
      </c>
      <c r="C29" s="60" t="s">
        <v>434</v>
      </c>
      <c r="D29" s="88" t="s">
        <v>38</v>
      </c>
      <c r="E29" s="61">
        <f t="shared" si="4"/>
        <v>171.5757356</v>
      </c>
      <c r="F29" s="195">
        <f t="shared" si="5"/>
        <v>153.39801</v>
      </c>
      <c r="G29" s="320">
        <f t="shared" si="6"/>
        <v>18.1777256</v>
      </c>
      <c r="H29" s="302">
        <v>148.4152753</v>
      </c>
      <c r="I29" s="303">
        <v>4.980786471</v>
      </c>
      <c r="J29" s="303">
        <v>0.001948203</v>
      </c>
      <c r="K29" s="303">
        <v>1.49558568</v>
      </c>
      <c r="L29" s="303">
        <v>0.185277512</v>
      </c>
      <c r="M29" s="319">
        <v>16.49686241</v>
      </c>
      <c r="N29" s="321">
        <v>15.62069</v>
      </c>
      <c r="O29" s="124"/>
      <c r="P29" s="41"/>
      <c r="Q29" s="41"/>
      <c r="R29" s="41"/>
      <c r="S29" s="41"/>
      <c r="T29" s="41"/>
      <c r="U29" s="41"/>
      <c r="V29" s="41"/>
      <c r="W29" s="41"/>
      <c r="X29" s="41"/>
      <c r="Y29" s="41"/>
      <c r="Z29" s="41"/>
    </row>
    <row r="30" ht="15.75" customHeight="1">
      <c r="A30" s="41"/>
      <c r="B30" s="216" t="s">
        <v>435</v>
      </c>
      <c r="C30" s="60" t="s">
        <v>436</v>
      </c>
      <c r="D30" s="310" t="s">
        <v>38</v>
      </c>
      <c r="E30" s="61">
        <f t="shared" si="4"/>
        <v>164.0554698</v>
      </c>
      <c r="F30" s="195">
        <f t="shared" si="5"/>
        <v>112.0524008</v>
      </c>
      <c r="G30" s="320">
        <f t="shared" si="6"/>
        <v>52.00306898</v>
      </c>
      <c r="H30" s="302">
        <v>91.04046194</v>
      </c>
      <c r="I30" s="303">
        <v>21.00970858</v>
      </c>
      <c r="J30" s="303">
        <v>0.002230327</v>
      </c>
      <c r="K30" s="303">
        <v>0.870686531</v>
      </c>
      <c r="L30" s="303">
        <v>0.227730811</v>
      </c>
      <c r="M30" s="319">
        <v>50.90465164</v>
      </c>
      <c r="N30" s="61">
        <v>9.3908081</v>
      </c>
      <c r="O30" s="124"/>
      <c r="P30" s="41"/>
      <c r="Q30" s="41"/>
      <c r="R30" s="41"/>
      <c r="S30" s="41"/>
      <c r="T30" s="41"/>
      <c r="U30" s="41"/>
      <c r="V30" s="41"/>
      <c r="W30" s="41"/>
      <c r="X30" s="41"/>
      <c r="Y30" s="41"/>
      <c r="Z30" s="41"/>
    </row>
    <row r="31" ht="15.75" customHeight="1">
      <c r="A31" s="41"/>
      <c r="B31" s="216" t="s">
        <v>437</v>
      </c>
      <c r="C31" s="60" t="s">
        <v>438</v>
      </c>
      <c r="D31" s="310" t="s">
        <v>38</v>
      </c>
      <c r="E31" s="308">
        <f t="shared" si="4"/>
        <v>8.323164475</v>
      </c>
      <c r="F31" s="195">
        <f t="shared" si="5"/>
        <v>7.380442735</v>
      </c>
      <c r="G31" s="320">
        <f t="shared" si="6"/>
        <v>0.94272174</v>
      </c>
      <c r="H31" s="302">
        <v>6.394945438</v>
      </c>
      <c r="I31" s="303">
        <v>0.985488</v>
      </c>
      <c r="J31" s="303">
        <v>9.2972E-6</v>
      </c>
      <c r="K31" s="303">
        <v>0.33154</v>
      </c>
      <c r="L31" s="303">
        <v>0.02092174</v>
      </c>
      <c r="M31" s="319">
        <v>0.59026</v>
      </c>
      <c r="N31" s="66">
        <v>0.42177209</v>
      </c>
      <c r="O31" s="124" t="s">
        <v>439</v>
      </c>
      <c r="P31" s="41"/>
      <c r="Q31" s="41"/>
      <c r="R31" s="41"/>
      <c r="S31" s="41"/>
      <c r="T31" s="41"/>
      <c r="U31" s="41"/>
      <c r="V31" s="41"/>
      <c r="W31" s="41"/>
      <c r="X31" s="41"/>
      <c r="Y31" s="41"/>
      <c r="Z31" s="41"/>
    </row>
    <row r="32" ht="15.75" customHeight="1">
      <c r="A32" s="41"/>
      <c r="B32" s="216" t="s">
        <v>440</v>
      </c>
      <c r="C32" s="60" t="s">
        <v>441</v>
      </c>
      <c r="D32" s="310" t="s">
        <v>38</v>
      </c>
      <c r="E32" s="308">
        <f t="shared" si="4"/>
        <v>23.80352353</v>
      </c>
      <c r="F32" s="195">
        <f t="shared" si="5"/>
        <v>22.05145072</v>
      </c>
      <c r="G32" s="320">
        <f t="shared" si="6"/>
        <v>1.75207281</v>
      </c>
      <c r="H32" s="302">
        <v>19.55825069</v>
      </c>
      <c r="I32" s="303">
        <v>2.493176</v>
      </c>
      <c r="J32" s="303">
        <v>2.4027E-5</v>
      </c>
      <c r="K32" s="303">
        <v>0.49401</v>
      </c>
      <c r="L32" s="303">
        <v>0.04136281</v>
      </c>
      <c r="M32" s="319">
        <v>1.2167</v>
      </c>
      <c r="N32" s="66">
        <v>0.31321287</v>
      </c>
      <c r="O32" s="124" t="s">
        <v>442</v>
      </c>
      <c r="P32" s="41"/>
      <c r="Q32" s="41"/>
      <c r="R32" s="41"/>
      <c r="S32" s="41"/>
      <c r="T32" s="41"/>
      <c r="U32" s="41"/>
      <c r="V32" s="41"/>
      <c r="W32" s="41"/>
      <c r="X32" s="41"/>
      <c r="Y32" s="41"/>
      <c r="Z32" s="41"/>
    </row>
    <row r="33" ht="15.75" customHeight="1">
      <c r="A33" s="41"/>
      <c r="B33" s="216" t="s">
        <v>443</v>
      </c>
      <c r="C33" s="60" t="s">
        <v>444</v>
      </c>
      <c r="D33" s="88" t="s">
        <v>38</v>
      </c>
      <c r="E33" s="322">
        <f t="shared" si="4"/>
        <v>33.67013825</v>
      </c>
      <c r="F33" s="62">
        <f t="shared" si="5"/>
        <v>27.11619355</v>
      </c>
      <c r="G33" s="63">
        <f t="shared" si="6"/>
        <v>6.5539447</v>
      </c>
      <c r="H33" s="302">
        <v>23.16322843</v>
      </c>
      <c r="I33" s="303">
        <v>3.952215375</v>
      </c>
      <c r="J33" s="303">
        <v>7.49743E-4</v>
      </c>
      <c r="K33" s="303">
        <v>1.596259594</v>
      </c>
      <c r="L33" s="303">
        <v>0.213279836</v>
      </c>
      <c r="M33" s="319">
        <v>4.74440527</v>
      </c>
      <c r="N33" s="61">
        <v>1.9227901</v>
      </c>
      <c r="O33" s="124" t="s">
        <v>445</v>
      </c>
      <c r="P33" s="41"/>
      <c r="Q33" s="41"/>
      <c r="R33" s="41"/>
      <c r="S33" s="41"/>
      <c r="T33" s="41"/>
      <c r="U33" s="41"/>
      <c r="V33" s="41"/>
      <c r="W33" s="41"/>
      <c r="X33" s="41"/>
      <c r="Y33" s="41"/>
      <c r="Z33" s="41"/>
    </row>
    <row r="34" ht="15.75" customHeight="1">
      <c r="A34" s="41"/>
      <c r="B34" s="216" t="s">
        <v>446</v>
      </c>
      <c r="C34" s="60" t="s">
        <v>447</v>
      </c>
      <c r="D34" s="88" t="s">
        <v>38</v>
      </c>
      <c r="E34" s="322">
        <f t="shared" si="4"/>
        <v>38.41289965</v>
      </c>
      <c r="F34" s="62">
        <f t="shared" si="5"/>
        <v>34.06088234</v>
      </c>
      <c r="G34" s="63">
        <f t="shared" si="6"/>
        <v>4.352017305</v>
      </c>
      <c r="H34" s="302">
        <v>27.17736055</v>
      </c>
      <c r="I34" s="303">
        <v>6.882965899</v>
      </c>
      <c r="J34" s="303">
        <v>5.55895E-4</v>
      </c>
      <c r="K34" s="303">
        <v>2.184867382</v>
      </c>
      <c r="L34" s="303">
        <v>0.395728371</v>
      </c>
      <c r="M34" s="319">
        <v>1.771421552</v>
      </c>
      <c r="N34" s="61">
        <v>2.3988642</v>
      </c>
      <c r="O34" s="124" t="s">
        <v>448</v>
      </c>
      <c r="P34" s="41"/>
      <c r="Q34" s="41"/>
      <c r="R34" s="41"/>
      <c r="S34" s="41"/>
      <c r="T34" s="41"/>
      <c r="U34" s="41"/>
      <c r="V34" s="41"/>
      <c r="W34" s="41"/>
      <c r="X34" s="41"/>
      <c r="Y34" s="41"/>
      <c r="Z34" s="41"/>
    </row>
    <row r="35" ht="15.75" customHeight="1">
      <c r="A35" s="41"/>
      <c r="B35" s="216" t="s">
        <v>449</v>
      </c>
      <c r="C35" s="60" t="s">
        <v>450</v>
      </c>
      <c r="D35" s="88" t="s">
        <v>38</v>
      </c>
      <c r="E35" s="61">
        <f t="shared" si="4"/>
        <v>324.6961802</v>
      </c>
      <c r="F35" s="195">
        <f t="shared" si="5"/>
        <v>277.9973193</v>
      </c>
      <c r="G35" s="320">
        <f t="shared" si="6"/>
        <v>46.69886092</v>
      </c>
      <c r="H35" s="302">
        <v>193.9088758</v>
      </c>
      <c r="I35" s="303">
        <v>84.05894623</v>
      </c>
      <c r="J35" s="303">
        <v>0.029497268</v>
      </c>
      <c r="K35" s="303">
        <v>28.97070885</v>
      </c>
      <c r="L35" s="303">
        <v>4.450484074</v>
      </c>
      <c r="M35" s="319">
        <v>13.277668</v>
      </c>
      <c r="N35" s="321">
        <v>83.537697</v>
      </c>
      <c r="O35" s="124"/>
      <c r="P35" s="41"/>
      <c r="Q35" s="41"/>
      <c r="R35" s="41"/>
      <c r="S35" s="41"/>
      <c r="T35" s="41"/>
      <c r="U35" s="41"/>
      <c r="V35" s="41"/>
      <c r="W35" s="41"/>
      <c r="X35" s="41"/>
      <c r="Y35" s="41"/>
      <c r="Z35" s="41"/>
    </row>
    <row r="36" ht="15.75" customHeight="1">
      <c r="A36" s="41"/>
      <c r="B36" s="216" t="s">
        <v>451</v>
      </c>
      <c r="C36" s="60" t="s">
        <v>452</v>
      </c>
      <c r="D36" s="88" t="s">
        <v>38</v>
      </c>
      <c r="E36" s="61">
        <f t="shared" si="4"/>
        <v>191.7024659</v>
      </c>
      <c r="F36" s="323">
        <f t="shared" si="5"/>
        <v>149.5676723</v>
      </c>
      <c r="G36" s="324">
        <f t="shared" si="6"/>
        <v>42.13479356</v>
      </c>
      <c r="H36" s="302">
        <v>137.0659209</v>
      </c>
      <c r="I36" s="303">
        <v>12.49902503</v>
      </c>
      <c r="J36" s="303">
        <v>0.0027264</v>
      </c>
      <c r="K36" s="303">
        <v>7.457825184</v>
      </c>
      <c r="L36" s="303">
        <v>0.856652066</v>
      </c>
      <c r="M36" s="319">
        <v>33.82031631</v>
      </c>
      <c r="N36" s="321">
        <v>13.988905</v>
      </c>
      <c r="O36" s="124"/>
      <c r="P36" s="41"/>
      <c r="Q36" s="41"/>
      <c r="R36" s="41"/>
      <c r="S36" s="41"/>
      <c r="T36" s="41"/>
      <c r="U36" s="41"/>
      <c r="V36" s="41"/>
      <c r="W36" s="41"/>
      <c r="X36" s="41"/>
      <c r="Y36" s="41"/>
      <c r="Z36" s="41"/>
    </row>
    <row r="37" ht="14.25" customHeight="1">
      <c r="B37" s="216" t="s">
        <v>453</v>
      </c>
      <c r="C37" s="60" t="s">
        <v>454</v>
      </c>
      <c r="D37" s="88" t="s">
        <v>38</v>
      </c>
      <c r="E37" s="325">
        <f t="shared" si="4"/>
        <v>15887.67386</v>
      </c>
      <c r="F37" s="323">
        <f t="shared" si="5"/>
        <v>14614.377</v>
      </c>
      <c r="G37" s="324">
        <f t="shared" si="6"/>
        <v>1273.29686</v>
      </c>
      <c r="H37" s="326">
        <v>9703.7273</v>
      </c>
      <c r="I37" s="326">
        <v>4910.5023</v>
      </c>
      <c r="J37" s="326">
        <v>0.14739716</v>
      </c>
      <c r="K37" s="326">
        <v>227.94366</v>
      </c>
      <c r="L37" s="326">
        <v>262.61016</v>
      </c>
      <c r="M37" s="327">
        <v>782.74304</v>
      </c>
      <c r="N37" s="321">
        <v>849.46454</v>
      </c>
      <c r="O37" s="124"/>
    </row>
    <row r="38" ht="14.25" customHeight="1">
      <c r="B38" s="216" t="s">
        <v>455</v>
      </c>
      <c r="C38" s="60" t="s">
        <v>456</v>
      </c>
      <c r="D38" s="88" t="s">
        <v>38</v>
      </c>
      <c r="E38" s="325">
        <f t="shared" si="4"/>
        <v>305920.7722</v>
      </c>
      <c r="F38" s="323">
        <f t="shared" si="5"/>
        <v>292750.2022</v>
      </c>
      <c r="G38" s="324">
        <f t="shared" si="6"/>
        <v>13170.57002</v>
      </c>
      <c r="H38" s="326">
        <v>253359.12</v>
      </c>
      <c r="I38" s="326">
        <v>39381.955</v>
      </c>
      <c r="J38" s="326">
        <v>9.127203</v>
      </c>
      <c r="K38" s="326">
        <v>3766.9116</v>
      </c>
      <c r="L38" s="326">
        <v>687.58222</v>
      </c>
      <c r="M38" s="327">
        <v>8716.0762</v>
      </c>
      <c r="N38" s="321">
        <v>18987.423</v>
      </c>
      <c r="O38" s="124"/>
    </row>
    <row r="39" ht="14.25" customHeight="1">
      <c r="B39" s="216"/>
      <c r="C39" s="60" t="s">
        <v>457</v>
      </c>
      <c r="D39" s="88" t="s">
        <v>38</v>
      </c>
      <c r="E39" s="325">
        <f t="shared" si="4"/>
        <v>395055.7782</v>
      </c>
      <c r="F39" s="323">
        <f t="shared" si="5"/>
        <v>383362.625</v>
      </c>
      <c r="G39" s="324">
        <f t="shared" si="6"/>
        <v>11693.15319</v>
      </c>
      <c r="H39" s="326">
        <v>363973.35</v>
      </c>
      <c r="I39" s="326">
        <v>19386.052</v>
      </c>
      <c r="J39" s="326">
        <v>3.2229731</v>
      </c>
      <c r="K39" s="326">
        <v>4864.7515</v>
      </c>
      <c r="L39" s="326">
        <v>192.43979</v>
      </c>
      <c r="M39" s="327">
        <v>6635.9619</v>
      </c>
      <c r="N39" s="321">
        <v>32189.399</v>
      </c>
      <c r="O39" s="124"/>
    </row>
    <row r="40" ht="14.25" customHeight="1">
      <c r="B40" s="216" t="s">
        <v>458</v>
      </c>
      <c r="C40" s="60" t="s">
        <v>459</v>
      </c>
      <c r="D40" s="88" t="s">
        <v>38</v>
      </c>
      <c r="E40" s="328">
        <f t="shared" si="4"/>
        <v>84.7051334</v>
      </c>
      <c r="F40" s="323">
        <f t="shared" si="5"/>
        <v>77.4332339</v>
      </c>
      <c r="G40" s="324">
        <f t="shared" si="6"/>
        <v>7.2718995</v>
      </c>
      <c r="H40" s="326">
        <v>70.764252</v>
      </c>
      <c r="I40" s="326">
        <v>6.6673949</v>
      </c>
      <c r="J40" s="326">
        <v>0.0015870024</v>
      </c>
      <c r="K40" s="326">
        <v>5.2655444</v>
      </c>
      <c r="L40" s="326">
        <v>0.380412</v>
      </c>
      <c r="M40" s="327">
        <v>1.6259431</v>
      </c>
      <c r="N40" s="61">
        <v>5.6436738</v>
      </c>
      <c r="O40" s="124"/>
    </row>
    <row r="41" ht="14.25" customHeight="1">
      <c r="B41" s="216"/>
      <c r="C41" s="60" t="s">
        <v>460</v>
      </c>
      <c r="D41" s="88" t="s">
        <v>38</v>
      </c>
      <c r="E41" s="328">
        <f t="shared" si="4"/>
        <v>94.45658594</v>
      </c>
      <c r="F41" s="323">
        <f t="shared" si="5"/>
        <v>86.94292457</v>
      </c>
      <c r="G41" s="324">
        <f t="shared" si="6"/>
        <v>7.51366137</v>
      </c>
      <c r="H41" s="326">
        <v>72.982169</v>
      </c>
      <c r="I41" s="326">
        <v>13.959747</v>
      </c>
      <c r="J41" s="326">
        <v>0.001008569</v>
      </c>
      <c r="K41" s="326">
        <v>3.4244788</v>
      </c>
      <c r="L41" s="326">
        <v>0.84045977</v>
      </c>
      <c r="M41" s="327">
        <v>3.2487228</v>
      </c>
      <c r="N41" s="61">
        <v>6.6029602</v>
      </c>
      <c r="O41" s="124"/>
    </row>
    <row r="42" ht="14.25" customHeight="1">
      <c r="B42" s="216" t="s">
        <v>461</v>
      </c>
      <c r="C42" s="60" t="s">
        <v>462</v>
      </c>
      <c r="D42" s="88" t="s">
        <v>38</v>
      </c>
      <c r="E42" s="328">
        <f t="shared" si="4"/>
        <v>23.31898411</v>
      </c>
      <c r="F42" s="323">
        <f t="shared" si="5"/>
        <v>21.35695334</v>
      </c>
      <c r="G42" s="324">
        <f t="shared" si="6"/>
        <v>1.96203077</v>
      </c>
      <c r="H42" s="326">
        <v>18.305899</v>
      </c>
      <c r="I42" s="326">
        <v>2.8527221</v>
      </c>
      <c r="J42" s="326">
        <v>0.19833224</v>
      </c>
      <c r="K42" s="326">
        <v>1.2195836</v>
      </c>
      <c r="L42" s="326">
        <v>0.16080502</v>
      </c>
      <c r="M42" s="327">
        <v>0.58164215</v>
      </c>
      <c r="N42" s="61">
        <v>1.3687671</v>
      </c>
      <c r="O42" s="124"/>
    </row>
    <row r="43" ht="14.25" customHeight="1">
      <c r="B43" s="216" t="s">
        <v>463</v>
      </c>
      <c r="C43" s="191" t="s">
        <v>152</v>
      </c>
      <c r="D43" s="88" t="s">
        <v>38</v>
      </c>
      <c r="E43" s="329">
        <v>169000.0</v>
      </c>
      <c r="F43" s="323"/>
      <c r="G43" s="324"/>
      <c r="H43" s="326"/>
      <c r="I43" s="326"/>
      <c r="J43" s="326"/>
      <c r="K43" s="326"/>
      <c r="L43" s="326"/>
      <c r="M43" s="327"/>
      <c r="N43" s="321">
        <v>8860.0</v>
      </c>
      <c r="O43" s="216" t="s">
        <v>464</v>
      </c>
    </row>
    <row r="44">
      <c r="B44" s="273" t="s">
        <v>465</v>
      </c>
      <c r="C44" s="330" t="s">
        <v>152</v>
      </c>
      <c r="D44" s="312" t="s">
        <v>38</v>
      </c>
      <c r="E44" s="331">
        <v>41100.0</v>
      </c>
      <c r="F44" s="332"/>
      <c r="G44" s="333"/>
      <c r="H44" s="334"/>
      <c r="I44" s="334"/>
      <c r="J44" s="334"/>
      <c r="K44" s="334"/>
      <c r="L44" s="334"/>
      <c r="M44" s="335"/>
      <c r="N44" s="336">
        <v>35100.0</v>
      </c>
      <c r="O44" s="273" t="s">
        <v>466</v>
      </c>
    </row>
    <row r="45">
      <c r="B45" s="337"/>
      <c r="H45" s="280"/>
      <c r="I45" s="280"/>
      <c r="J45" s="280"/>
      <c r="K45" s="280"/>
      <c r="L45" s="280"/>
      <c r="M45" s="280"/>
    </row>
    <row r="46">
      <c r="B46" s="337"/>
      <c r="H46" s="280"/>
      <c r="I46" s="280"/>
      <c r="J46" s="280"/>
      <c r="K46" s="280"/>
      <c r="L46" s="280"/>
      <c r="M46" s="280"/>
    </row>
    <row r="47" ht="12.75" customHeight="1">
      <c r="H47" s="280"/>
      <c r="I47" s="280"/>
      <c r="J47" s="280"/>
      <c r="K47" s="280"/>
      <c r="L47" s="280"/>
      <c r="M47" s="280"/>
    </row>
    <row r="48" ht="12.75" customHeight="1">
      <c r="B48" s="338"/>
      <c r="H48" s="280"/>
      <c r="I48" s="280"/>
      <c r="J48" s="280"/>
      <c r="K48" s="280"/>
      <c r="L48" s="280"/>
      <c r="M48" s="280"/>
    </row>
    <row r="49" ht="12.75" customHeight="1">
      <c r="H49" s="280"/>
      <c r="I49" s="280"/>
      <c r="J49" s="280"/>
      <c r="K49" s="280"/>
      <c r="L49" s="280"/>
      <c r="M49" s="280"/>
    </row>
    <row r="50" ht="12.75" customHeight="1">
      <c r="H50" s="280"/>
      <c r="I50" s="280"/>
      <c r="J50" s="280"/>
      <c r="K50" s="280"/>
      <c r="L50" s="280"/>
      <c r="M50" s="280"/>
    </row>
    <row r="51" ht="12.75" customHeight="1">
      <c r="H51" s="280"/>
      <c r="I51" s="280"/>
      <c r="J51" s="280"/>
      <c r="K51" s="280"/>
      <c r="L51" s="280"/>
      <c r="M51" s="280"/>
    </row>
    <row r="52" ht="12.75" customHeight="1">
      <c r="H52" s="280"/>
      <c r="I52" s="280"/>
      <c r="J52" s="280"/>
      <c r="K52" s="280"/>
      <c r="L52" s="280"/>
      <c r="M52" s="280"/>
    </row>
    <row r="53" ht="12.75" customHeight="1">
      <c r="H53" s="280"/>
      <c r="I53" s="280"/>
      <c r="J53" s="280"/>
      <c r="K53" s="280"/>
      <c r="L53" s="280"/>
      <c r="M53" s="280"/>
    </row>
    <row r="54" ht="12.75" customHeight="1">
      <c r="H54" s="280"/>
      <c r="I54" s="280"/>
      <c r="J54" s="280"/>
      <c r="K54" s="280"/>
      <c r="L54" s="280"/>
      <c r="M54" s="280"/>
    </row>
    <row r="55" ht="12.75" customHeight="1">
      <c r="H55" s="280"/>
      <c r="I55" s="280"/>
      <c r="J55" s="280"/>
      <c r="K55" s="280"/>
      <c r="L55" s="280"/>
      <c r="M55" s="280"/>
    </row>
    <row r="56" ht="12.75" customHeight="1">
      <c r="H56" s="280"/>
      <c r="I56" s="280"/>
      <c r="J56" s="280"/>
      <c r="K56" s="280"/>
      <c r="L56" s="280"/>
      <c r="M56" s="280"/>
    </row>
    <row r="57" ht="12.75" customHeight="1">
      <c r="H57" s="280"/>
      <c r="I57" s="280"/>
      <c r="J57" s="280"/>
      <c r="K57" s="280"/>
      <c r="L57" s="280"/>
      <c r="M57" s="280"/>
    </row>
    <row r="58" ht="12.75" customHeight="1">
      <c r="H58" s="280"/>
      <c r="I58" s="280"/>
      <c r="J58" s="280"/>
      <c r="K58" s="280"/>
      <c r="L58" s="280"/>
      <c r="M58" s="280"/>
    </row>
    <row r="59" ht="12.75" customHeight="1">
      <c r="D59" s="339"/>
      <c r="E59" s="339"/>
      <c r="G59" s="339"/>
      <c r="H59" s="280"/>
      <c r="I59" s="280"/>
      <c r="J59" s="280"/>
      <c r="K59" s="280"/>
      <c r="L59" s="280"/>
      <c r="M59" s="280"/>
    </row>
    <row r="60" ht="12.75" customHeight="1">
      <c r="H60" s="280"/>
      <c r="I60" s="280"/>
      <c r="J60" s="280"/>
      <c r="K60" s="280"/>
      <c r="L60" s="280"/>
      <c r="M60" s="280"/>
    </row>
    <row r="61" ht="12.75" customHeight="1">
      <c r="D61" s="339"/>
      <c r="E61" s="339"/>
      <c r="G61" s="339"/>
      <c r="H61" s="280"/>
      <c r="I61" s="340"/>
      <c r="J61" s="340"/>
      <c r="K61" s="280"/>
      <c r="L61" s="280"/>
      <c r="M61" s="280"/>
    </row>
    <row r="62" ht="12.75" customHeight="1">
      <c r="H62" s="280"/>
      <c r="I62" s="280"/>
      <c r="J62" s="280"/>
      <c r="K62" s="280"/>
      <c r="L62" s="280"/>
      <c r="M62" s="280"/>
    </row>
    <row r="63" ht="12.75" customHeight="1">
      <c r="H63" s="280"/>
      <c r="I63" s="280"/>
      <c r="J63" s="280"/>
      <c r="K63" s="280"/>
      <c r="L63" s="280"/>
      <c r="M63" s="280"/>
    </row>
    <row r="64" ht="12.75" customHeight="1">
      <c r="H64" s="280"/>
      <c r="I64" s="280"/>
      <c r="J64" s="280"/>
      <c r="K64" s="280"/>
      <c r="L64" s="280"/>
      <c r="M64" s="280"/>
    </row>
    <row r="65" ht="12.75" customHeight="1">
      <c r="G65" s="339"/>
      <c r="H65" s="280"/>
      <c r="I65" s="280"/>
      <c r="J65" s="280"/>
      <c r="K65" s="280"/>
      <c r="L65" s="280"/>
      <c r="M65" s="280"/>
    </row>
    <row r="66" ht="12.75" customHeight="1">
      <c r="H66" s="280"/>
      <c r="I66" s="280"/>
      <c r="J66" s="280"/>
      <c r="K66" s="280"/>
      <c r="L66" s="280"/>
      <c r="M66" s="280"/>
    </row>
    <row r="67" ht="12.75" customHeight="1">
      <c r="H67" s="280"/>
      <c r="I67" s="280"/>
      <c r="J67" s="280"/>
      <c r="K67" s="280"/>
      <c r="L67" s="280"/>
      <c r="M67" s="280"/>
    </row>
    <row r="68" ht="12.75" customHeight="1">
      <c r="H68" s="280"/>
      <c r="I68" s="280"/>
      <c r="J68" s="280"/>
      <c r="K68" s="280"/>
      <c r="L68" s="280"/>
      <c r="M68" s="280"/>
    </row>
    <row r="69" ht="12.75" customHeight="1">
      <c r="H69" s="280"/>
      <c r="I69" s="280"/>
      <c r="J69" s="280"/>
      <c r="K69" s="280"/>
      <c r="L69" s="280"/>
      <c r="M69" s="280"/>
    </row>
    <row r="70" ht="12.75" customHeight="1">
      <c r="H70" s="280"/>
      <c r="I70" s="280"/>
      <c r="J70" s="280"/>
      <c r="K70" s="280"/>
      <c r="L70" s="280"/>
      <c r="M70" s="280"/>
    </row>
    <row r="71" ht="12.75" customHeight="1">
      <c r="H71" s="280"/>
      <c r="I71" s="280"/>
      <c r="J71" s="280"/>
      <c r="K71" s="280"/>
      <c r="L71" s="280"/>
      <c r="M71" s="280"/>
    </row>
    <row r="72" ht="12.75" customHeight="1">
      <c r="H72" s="280"/>
      <c r="I72" s="280"/>
      <c r="J72" s="280"/>
      <c r="K72" s="280"/>
      <c r="L72" s="280"/>
      <c r="M72" s="280"/>
    </row>
    <row r="73" ht="12.75" customHeight="1">
      <c r="H73" s="280"/>
      <c r="I73" s="280"/>
      <c r="J73" s="280"/>
      <c r="K73" s="280"/>
      <c r="L73" s="280"/>
      <c r="M73" s="280"/>
    </row>
    <row r="74" ht="12.75" customHeight="1">
      <c r="H74" s="280"/>
      <c r="I74" s="280"/>
      <c r="J74" s="280"/>
      <c r="K74" s="280"/>
      <c r="L74" s="280"/>
      <c r="M74" s="280"/>
    </row>
    <row r="75" ht="12.75" customHeight="1">
      <c r="H75" s="280"/>
      <c r="I75" s="280"/>
      <c r="J75" s="280"/>
      <c r="K75" s="280"/>
      <c r="L75" s="280"/>
      <c r="M75" s="280"/>
    </row>
    <row r="76" ht="12.75" customHeight="1">
      <c r="H76" s="280"/>
      <c r="I76" s="280"/>
      <c r="J76" s="280"/>
      <c r="K76" s="280"/>
      <c r="L76" s="280"/>
      <c r="M76" s="280"/>
    </row>
    <row r="77" ht="12.75" customHeight="1">
      <c r="H77" s="280"/>
      <c r="I77" s="280"/>
      <c r="J77" s="280"/>
      <c r="K77" s="280"/>
      <c r="L77" s="280"/>
      <c r="M77" s="280"/>
    </row>
    <row r="78" ht="12.75" customHeight="1">
      <c r="H78" s="280"/>
      <c r="I78" s="280"/>
      <c r="J78" s="280"/>
      <c r="K78" s="280"/>
      <c r="L78" s="280"/>
      <c r="M78" s="280"/>
    </row>
    <row r="79" ht="12.75" customHeight="1">
      <c r="H79" s="280"/>
      <c r="I79" s="280"/>
      <c r="J79" s="280"/>
      <c r="K79" s="280"/>
      <c r="L79" s="280"/>
      <c r="M79" s="280"/>
    </row>
    <row r="80" ht="12.75" customHeight="1">
      <c r="H80" s="280"/>
      <c r="I80" s="280"/>
      <c r="J80" s="280"/>
      <c r="K80" s="280"/>
      <c r="L80" s="280"/>
      <c r="M80" s="280"/>
    </row>
    <row r="81" ht="12.75" customHeight="1">
      <c r="H81" s="280"/>
      <c r="I81" s="280"/>
      <c r="J81" s="280"/>
      <c r="K81" s="280"/>
      <c r="L81" s="280"/>
      <c r="M81" s="280"/>
    </row>
    <row r="82" ht="12.75" customHeight="1">
      <c r="H82" s="280"/>
      <c r="I82" s="280"/>
      <c r="J82" s="280"/>
      <c r="K82" s="280"/>
      <c r="L82" s="280"/>
      <c r="M82" s="280"/>
    </row>
    <row r="83" ht="12.75" customHeight="1">
      <c r="H83" s="280"/>
      <c r="I83" s="280"/>
      <c r="J83" s="280"/>
      <c r="K83" s="280"/>
      <c r="L83" s="280"/>
      <c r="M83" s="280"/>
    </row>
    <row r="84" ht="12.75" customHeight="1">
      <c r="H84" s="280"/>
      <c r="I84" s="280"/>
      <c r="J84" s="280"/>
      <c r="K84" s="280"/>
      <c r="L84" s="280"/>
      <c r="M84" s="280"/>
    </row>
    <row r="85" ht="12.75" customHeight="1">
      <c r="H85" s="280"/>
      <c r="I85" s="280"/>
      <c r="J85" s="280"/>
      <c r="K85" s="280"/>
      <c r="L85" s="280"/>
      <c r="M85" s="280"/>
    </row>
    <row r="86" ht="12.75" customHeight="1">
      <c r="H86" s="280"/>
      <c r="I86" s="280"/>
      <c r="J86" s="280"/>
      <c r="K86" s="280"/>
      <c r="L86" s="280"/>
      <c r="M86" s="280"/>
    </row>
    <row r="87" ht="12.75" customHeight="1">
      <c r="H87" s="280"/>
      <c r="I87" s="280"/>
      <c r="J87" s="280"/>
      <c r="K87" s="280"/>
      <c r="L87" s="280"/>
      <c r="M87" s="280"/>
    </row>
    <row r="88" ht="12.75" customHeight="1">
      <c r="H88" s="280"/>
      <c r="I88" s="280"/>
      <c r="J88" s="280"/>
      <c r="K88" s="280"/>
      <c r="L88" s="280"/>
      <c r="M88" s="280"/>
    </row>
    <row r="89" ht="12.75" customHeight="1">
      <c r="H89" s="280"/>
      <c r="I89" s="280"/>
      <c r="J89" s="280"/>
      <c r="K89" s="280"/>
      <c r="L89" s="280"/>
      <c r="M89" s="280"/>
    </row>
    <row r="90" ht="12.75" customHeight="1">
      <c r="H90" s="280"/>
      <c r="I90" s="280"/>
      <c r="J90" s="280"/>
      <c r="K90" s="280"/>
      <c r="L90" s="280"/>
      <c r="M90" s="280"/>
    </row>
    <row r="91" ht="12.75" customHeight="1">
      <c r="H91" s="280"/>
      <c r="I91" s="280"/>
      <c r="J91" s="280"/>
      <c r="K91" s="280"/>
      <c r="L91" s="280"/>
      <c r="M91" s="280"/>
    </row>
    <row r="92" ht="12.75" customHeight="1">
      <c r="H92" s="280"/>
      <c r="I92" s="280"/>
      <c r="J92" s="280"/>
      <c r="K92" s="280"/>
      <c r="L92" s="280"/>
      <c r="M92" s="280"/>
    </row>
    <row r="93" ht="12.75" customHeight="1">
      <c r="H93" s="280"/>
      <c r="I93" s="280"/>
      <c r="J93" s="280"/>
      <c r="K93" s="280"/>
      <c r="L93" s="280"/>
      <c r="M93" s="280"/>
    </row>
    <row r="94" ht="12.75" customHeight="1">
      <c r="H94" s="280"/>
      <c r="I94" s="280"/>
      <c r="J94" s="280"/>
      <c r="K94" s="280"/>
      <c r="L94" s="280"/>
      <c r="M94" s="280"/>
    </row>
    <row r="95" ht="12.75" customHeight="1">
      <c r="H95" s="280"/>
      <c r="I95" s="280"/>
      <c r="J95" s="280"/>
      <c r="K95" s="280"/>
      <c r="L95" s="280"/>
      <c r="M95" s="280"/>
    </row>
    <row r="96" ht="12.75" customHeight="1">
      <c r="H96" s="280"/>
      <c r="I96" s="280"/>
      <c r="J96" s="280"/>
      <c r="K96" s="280"/>
      <c r="L96" s="280"/>
      <c r="M96" s="280"/>
    </row>
    <row r="97" ht="12.75" customHeight="1">
      <c r="H97" s="280"/>
      <c r="I97" s="280"/>
      <c r="J97" s="280"/>
      <c r="K97" s="280"/>
      <c r="L97" s="280"/>
      <c r="M97" s="280"/>
    </row>
    <row r="98" ht="12.75" customHeight="1">
      <c r="H98" s="280"/>
      <c r="I98" s="280"/>
      <c r="J98" s="280"/>
      <c r="K98" s="280"/>
      <c r="L98" s="280"/>
      <c r="M98" s="280"/>
    </row>
    <row r="99" ht="12.75" customHeight="1">
      <c r="H99" s="280"/>
      <c r="I99" s="280"/>
      <c r="J99" s="280"/>
      <c r="K99" s="280"/>
      <c r="L99" s="280"/>
      <c r="M99" s="280"/>
    </row>
    <row r="100" ht="12.75" customHeight="1">
      <c r="H100" s="280"/>
      <c r="I100" s="280"/>
      <c r="J100" s="280"/>
      <c r="K100" s="280"/>
      <c r="L100" s="280"/>
      <c r="M100" s="280"/>
    </row>
    <row r="101" ht="12.75" customHeight="1">
      <c r="H101" s="280"/>
      <c r="I101" s="280"/>
      <c r="J101" s="280"/>
      <c r="K101" s="280"/>
      <c r="L101" s="280"/>
      <c r="M101" s="280"/>
    </row>
    <row r="102" ht="12.75" customHeight="1">
      <c r="H102" s="280"/>
      <c r="I102" s="280"/>
      <c r="J102" s="280"/>
      <c r="K102" s="280"/>
      <c r="L102" s="280"/>
      <c r="M102" s="280"/>
    </row>
    <row r="103" ht="12.75" customHeight="1">
      <c r="H103" s="280"/>
      <c r="I103" s="280"/>
      <c r="J103" s="280"/>
      <c r="K103" s="280"/>
      <c r="L103" s="280"/>
      <c r="M103" s="280"/>
    </row>
    <row r="104" ht="12.75" customHeight="1">
      <c r="H104" s="280"/>
      <c r="I104" s="280"/>
      <c r="J104" s="280"/>
      <c r="K104" s="280"/>
      <c r="L104" s="280"/>
      <c r="M104" s="280"/>
    </row>
    <row r="105" ht="12.75" customHeight="1">
      <c r="H105" s="280"/>
      <c r="I105" s="280"/>
      <c r="J105" s="280"/>
      <c r="K105" s="280"/>
      <c r="L105" s="280"/>
      <c r="M105" s="280"/>
    </row>
    <row r="106" ht="12.75" customHeight="1">
      <c r="H106" s="280"/>
      <c r="I106" s="280"/>
      <c r="J106" s="280"/>
      <c r="K106" s="280"/>
      <c r="L106" s="280"/>
      <c r="M106" s="280"/>
    </row>
    <row r="107" ht="12.75" customHeight="1">
      <c r="H107" s="280"/>
      <c r="I107" s="280"/>
      <c r="J107" s="280"/>
      <c r="K107" s="280"/>
      <c r="L107" s="280"/>
      <c r="M107" s="280"/>
    </row>
    <row r="108" ht="12.75" customHeight="1">
      <c r="H108" s="280"/>
      <c r="I108" s="280"/>
      <c r="J108" s="280"/>
      <c r="K108" s="280"/>
      <c r="L108" s="280"/>
      <c r="M108" s="280"/>
    </row>
    <row r="109" ht="12.75" customHeight="1">
      <c r="H109" s="280"/>
      <c r="I109" s="280"/>
      <c r="J109" s="280"/>
      <c r="K109" s="280"/>
      <c r="L109" s="280"/>
      <c r="M109" s="280"/>
    </row>
    <row r="110" ht="12.75" customHeight="1">
      <c r="H110" s="280"/>
      <c r="I110" s="280"/>
      <c r="J110" s="280"/>
      <c r="K110" s="280"/>
      <c r="L110" s="280"/>
      <c r="M110" s="280"/>
    </row>
    <row r="111" ht="12.75" customHeight="1">
      <c r="H111" s="280"/>
      <c r="I111" s="280"/>
      <c r="J111" s="280"/>
      <c r="K111" s="280"/>
      <c r="L111" s="280"/>
      <c r="M111" s="280"/>
    </row>
    <row r="112" ht="12.75" customHeight="1">
      <c r="H112" s="280"/>
      <c r="I112" s="280"/>
      <c r="J112" s="280"/>
      <c r="K112" s="280"/>
      <c r="L112" s="280"/>
      <c r="M112" s="280"/>
    </row>
    <row r="113" ht="12.75" customHeight="1">
      <c r="H113" s="280"/>
      <c r="I113" s="280"/>
      <c r="J113" s="280"/>
      <c r="K113" s="280"/>
      <c r="L113" s="280"/>
      <c r="M113" s="280"/>
    </row>
    <row r="114" ht="12.75" customHeight="1">
      <c r="H114" s="280"/>
      <c r="I114" s="280"/>
      <c r="J114" s="280"/>
      <c r="K114" s="280"/>
      <c r="L114" s="280"/>
      <c r="M114" s="280"/>
    </row>
    <row r="115" ht="12.75" customHeight="1">
      <c r="H115" s="280"/>
      <c r="I115" s="280"/>
      <c r="J115" s="280"/>
      <c r="K115" s="280"/>
      <c r="L115" s="280"/>
      <c r="M115" s="280"/>
    </row>
    <row r="116" ht="12.75" customHeight="1">
      <c r="H116" s="280"/>
      <c r="I116" s="280"/>
      <c r="J116" s="280"/>
      <c r="K116" s="280"/>
      <c r="L116" s="280"/>
      <c r="M116" s="280"/>
    </row>
    <row r="117" ht="12.75" customHeight="1">
      <c r="H117" s="280"/>
      <c r="I117" s="280"/>
      <c r="J117" s="280"/>
      <c r="K117" s="280"/>
      <c r="L117" s="280"/>
      <c r="M117" s="280"/>
    </row>
    <row r="118" ht="12.75" customHeight="1">
      <c r="H118" s="280"/>
      <c r="I118" s="280"/>
      <c r="J118" s="280"/>
      <c r="K118" s="280"/>
      <c r="L118" s="280"/>
      <c r="M118" s="280"/>
    </row>
    <row r="119" ht="12.75" customHeight="1">
      <c r="H119" s="280"/>
      <c r="I119" s="280"/>
      <c r="J119" s="280"/>
      <c r="K119" s="280"/>
      <c r="L119" s="280"/>
      <c r="M119" s="280"/>
    </row>
    <row r="120" ht="12.75" customHeight="1">
      <c r="H120" s="280"/>
      <c r="I120" s="280"/>
      <c r="J120" s="280"/>
      <c r="K120" s="280"/>
      <c r="L120" s="280"/>
      <c r="M120" s="280"/>
    </row>
    <row r="121" ht="12.75" customHeight="1">
      <c r="H121" s="280"/>
      <c r="I121" s="280"/>
      <c r="J121" s="280"/>
      <c r="K121" s="280"/>
      <c r="L121" s="280"/>
      <c r="M121" s="280"/>
    </row>
    <row r="122" ht="12.75" customHeight="1">
      <c r="H122" s="280"/>
      <c r="I122" s="280"/>
      <c r="J122" s="280"/>
      <c r="K122" s="280"/>
      <c r="L122" s="280"/>
      <c r="M122" s="280"/>
    </row>
    <row r="123" ht="12.75" customHeight="1">
      <c r="H123" s="280"/>
      <c r="I123" s="280"/>
      <c r="J123" s="280"/>
      <c r="K123" s="280"/>
      <c r="L123" s="280"/>
      <c r="M123" s="280"/>
    </row>
    <row r="124" ht="12.75" customHeight="1">
      <c r="H124" s="280"/>
      <c r="I124" s="280"/>
      <c r="J124" s="280"/>
      <c r="K124" s="280"/>
      <c r="L124" s="280"/>
      <c r="M124" s="280"/>
    </row>
    <row r="125" ht="12.75" customHeight="1">
      <c r="H125" s="280"/>
      <c r="I125" s="280"/>
      <c r="J125" s="280"/>
      <c r="K125" s="280"/>
      <c r="L125" s="280"/>
      <c r="M125" s="280"/>
    </row>
    <row r="126" ht="12.75" customHeight="1">
      <c r="H126" s="280"/>
      <c r="I126" s="280"/>
      <c r="J126" s="280"/>
      <c r="K126" s="280"/>
      <c r="L126" s="280"/>
      <c r="M126" s="280"/>
    </row>
    <row r="127" ht="12.75" customHeight="1">
      <c r="H127" s="280"/>
      <c r="I127" s="280"/>
      <c r="J127" s="280"/>
      <c r="K127" s="280"/>
      <c r="L127" s="280"/>
      <c r="M127" s="280"/>
    </row>
    <row r="128" ht="12.75" customHeight="1">
      <c r="H128" s="280"/>
      <c r="I128" s="280"/>
      <c r="J128" s="280"/>
      <c r="K128" s="280"/>
      <c r="L128" s="280"/>
      <c r="M128" s="280"/>
    </row>
    <row r="129" ht="12.75" customHeight="1">
      <c r="H129" s="280"/>
      <c r="I129" s="280"/>
      <c r="J129" s="280"/>
      <c r="K129" s="280"/>
      <c r="L129" s="280"/>
      <c r="M129" s="280"/>
    </row>
    <row r="130" ht="12.75" customHeight="1">
      <c r="H130" s="280"/>
      <c r="I130" s="280"/>
      <c r="J130" s="280"/>
      <c r="K130" s="280"/>
      <c r="L130" s="280"/>
      <c r="M130" s="280"/>
    </row>
    <row r="131" ht="12.75" customHeight="1">
      <c r="H131" s="280"/>
      <c r="I131" s="280"/>
      <c r="J131" s="280"/>
      <c r="K131" s="280"/>
      <c r="L131" s="280"/>
      <c r="M131" s="280"/>
    </row>
    <row r="132" ht="12.75" customHeight="1">
      <c r="H132" s="280"/>
      <c r="I132" s="280"/>
      <c r="J132" s="280"/>
      <c r="K132" s="280"/>
      <c r="L132" s="280"/>
      <c r="M132" s="280"/>
    </row>
    <row r="133" ht="12.75" customHeight="1">
      <c r="H133" s="280"/>
      <c r="I133" s="280"/>
      <c r="J133" s="280"/>
      <c r="K133" s="280"/>
      <c r="L133" s="280"/>
      <c r="M133" s="280"/>
    </row>
    <row r="134" ht="12.75" customHeight="1">
      <c r="H134" s="280"/>
      <c r="I134" s="280"/>
      <c r="J134" s="280"/>
      <c r="K134" s="280"/>
      <c r="L134" s="280"/>
      <c r="M134" s="280"/>
    </row>
    <row r="135" ht="12.75" customHeight="1">
      <c r="H135" s="280"/>
      <c r="I135" s="280"/>
      <c r="J135" s="280"/>
      <c r="K135" s="280"/>
      <c r="L135" s="280"/>
      <c r="M135" s="280"/>
    </row>
    <row r="136" ht="12.75" customHeight="1">
      <c r="H136" s="280"/>
      <c r="I136" s="280"/>
      <c r="J136" s="280"/>
      <c r="K136" s="280"/>
      <c r="L136" s="280"/>
      <c r="M136" s="280"/>
    </row>
    <row r="137" ht="12.75" customHeight="1">
      <c r="H137" s="280"/>
      <c r="I137" s="280"/>
      <c r="J137" s="280"/>
      <c r="K137" s="280"/>
      <c r="L137" s="280"/>
      <c r="M137" s="280"/>
    </row>
    <row r="138" ht="12.75" customHeight="1">
      <c r="H138" s="280"/>
      <c r="I138" s="280"/>
      <c r="J138" s="280"/>
      <c r="K138" s="280"/>
      <c r="L138" s="280"/>
      <c r="M138" s="280"/>
    </row>
    <row r="139" ht="12.75" customHeight="1">
      <c r="H139" s="280"/>
      <c r="I139" s="280"/>
      <c r="J139" s="280"/>
      <c r="K139" s="280"/>
      <c r="L139" s="280"/>
      <c r="M139" s="280"/>
    </row>
    <row r="140" ht="12.75" customHeight="1">
      <c r="H140" s="280"/>
      <c r="I140" s="280"/>
      <c r="J140" s="280"/>
      <c r="K140" s="280"/>
      <c r="L140" s="280"/>
      <c r="M140" s="280"/>
    </row>
    <row r="141" ht="12.75" customHeight="1">
      <c r="H141" s="280"/>
      <c r="I141" s="280"/>
      <c r="J141" s="280"/>
      <c r="K141" s="280"/>
      <c r="L141" s="280"/>
      <c r="M141" s="280"/>
    </row>
    <row r="142" ht="12.75" customHeight="1">
      <c r="H142" s="280"/>
      <c r="I142" s="280"/>
      <c r="J142" s="280"/>
      <c r="K142" s="280"/>
      <c r="L142" s="280"/>
      <c r="M142" s="280"/>
    </row>
    <row r="143" ht="12.75" customHeight="1">
      <c r="H143" s="280"/>
      <c r="I143" s="280"/>
      <c r="J143" s="280"/>
      <c r="K143" s="280"/>
      <c r="L143" s="280"/>
      <c r="M143" s="280"/>
    </row>
    <row r="144" ht="12.75" customHeight="1">
      <c r="H144" s="280"/>
      <c r="I144" s="280"/>
      <c r="J144" s="280"/>
      <c r="K144" s="280"/>
      <c r="L144" s="280"/>
      <c r="M144" s="280"/>
    </row>
    <row r="145" ht="12.75" customHeight="1">
      <c r="H145" s="280"/>
      <c r="I145" s="280"/>
      <c r="J145" s="280"/>
      <c r="K145" s="280"/>
      <c r="L145" s="280"/>
      <c r="M145" s="280"/>
    </row>
    <row r="146" ht="12.75" customHeight="1">
      <c r="H146" s="280"/>
      <c r="I146" s="280"/>
      <c r="J146" s="280"/>
      <c r="K146" s="280"/>
      <c r="L146" s="280"/>
      <c r="M146" s="280"/>
    </row>
    <row r="147" ht="12.75" customHeight="1">
      <c r="H147" s="280"/>
      <c r="I147" s="280"/>
      <c r="J147" s="280"/>
      <c r="K147" s="280"/>
      <c r="L147" s="280"/>
      <c r="M147" s="280"/>
    </row>
    <row r="148" ht="12.75" customHeight="1">
      <c r="H148" s="280"/>
      <c r="I148" s="280"/>
      <c r="J148" s="280"/>
      <c r="K148" s="280"/>
      <c r="L148" s="280"/>
      <c r="M148" s="280"/>
    </row>
    <row r="149" ht="12.75" customHeight="1">
      <c r="H149" s="280"/>
      <c r="I149" s="280"/>
      <c r="J149" s="280"/>
      <c r="K149" s="280"/>
      <c r="L149" s="280"/>
      <c r="M149" s="280"/>
    </row>
    <row r="150" ht="12.75" customHeight="1">
      <c r="H150" s="280"/>
      <c r="I150" s="280"/>
      <c r="J150" s="280"/>
      <c r="K150" s="280"/>
      <c r="L150" s="280"/>
      <c r="M150" s="280"/>
    </row>
    <row r="151" ht="12.75" customHeight="1">
      <c r="H151" s="280"/>
      <c r="I151" s="280"/>
      <c r="J151" s="280"/>
      <c r="K151" s="280"/>
      <c r="L151" s="280"/>
      <c r="M151" s="280"/>
    </row>
    <row r="152" ht="12.75" customHeight="1">
      <c r="H152" s="280"/>
      <c r="I152" s="280"/>
      <c r="J152" s="280"/>
      <c r="K152" s="280"/>
      <c r="L152" s="280"/>
      <c r="M152" s="280"/>
    </row>
    <row r="153" ht="12.75" customHeight="1">
      <c r="H153" s="280"/>
      <c r="I153" s="280"/>
      <c r="J153" s="280"/>
      <c r="K153" s="280"/>
      <c r="L153" s="280"/>
      <c r="M153" s="280"/>
    </row>
    <row r="154" ht="12.75" customHeight="1">
      <c r="H154" s="280"/>
      <c r="I154" s="280"/>
      <c r="J154" s="280"/>
      <c r="K154" s="280"/>
      <c r="L154" s="280"/>
      <c r="M154" s="280"/>
    </row>
    <row r="155" ht="12.75" customHeight="1">
      <c r="H155" s="280"/>
      <c r="I155" s="280"/>
      <c r="J155" s="280"/>
      <c r="K155" s="280"/>
      <c r="L155" s="280"/>
      <c r="M155" s="280"/>
    </row>
    <row r="156" ht="12.75" customHeight="1">
      <c r="H156" s="280"/>
      <c r="I156" s="280"/>
      <c r="J156" s="280"/>
      <c r="K156" s="280"/>
      <c r="L156" s="280"/>
      <c r="M156" s="280"/>
    </row>
    <row r="157" ht="12.75" customHeight="1">
      <c r="H157" s="280"/>
      <c r="I157" s="280"/>
      <c r="J157" s="280"/>
      <c r="K157" s="280"/>
      <c r="L157" s="280"/>
      <c r="M157" s="280"/>
    </row>
    <row r="158" ht="12.75" customHeight="1">
      <c r="H158" s="280"/>
      <c r="I158" s="280"/>
      <c r="J158" s="280"/>
      <c r="K158" s="280"/>
      <c r="L158" s="280"/>
      <c r="M158" s="280"/>
    </row>
    <row r="159" ht="12.75" customHeight="1">
      <c r="H159" s="280"/>
      <c r="I159" s="280"/>
      <c r="J159" s="280"/>
      <c r="K159" s="280"/>
      <c r="L159" s="280"/>
      <c r="M159" s="280"/>
    </row>
    <row r="160" ht="12.75" customHeight="1">
      <c r="H160" s="280"/>
      <c r="I160" s="280"/>
      <c r="J160" s="280"/>
      <c r="K160" s="280"/>
      <c r="L160" s="280"/>
      <c r="M160" s="280"/>
    </row>
    <row r="161" ht="12.75" customHeight="1">
      <c r="H161" s="280"/>
      <c r="I161" s="280"/>
      <c r="J161" s="280"/>
      <c r="K161" s="280"/>
      <c r="L161" s="280"/>
      <c r="M161" s="280"/>
    </row>
    <row r="162" ht="12.75" customHeight="1">
      <c r="H162" s="280"/>
      <c r="I162" s="280"/>
      <c r="J162" s="280"/>
      <c r="K162" s="280"/>
      <c r="L162" s="280"/>
      <c r="M162" s="280"/>
    </row>
    <row r="163" ht="12.75" customHeight="1">
      <c r="H163" s="280"/>
      <c r="I163" s="280"/>
      <c r="J163" s="280"/>
      <c r="K163" s="280"/>
      <c r="L163" s="280"/>
      <c r="M163" s="280"/>
    </row>
    <row r="164" ht="12.75" customHeight="1">
      <c r="H164" s="280"/>
      <c r="I164" s="280"/>
      <c r="J164" s="280"/>
      <c r="K164" s="280"/>
      <c r="L164" s="280"/>
      <c r="M164" s="280"/>
    </row>
    <row r="165" ht="12.75" customHeight="1">
      <c r="H165" s="280"/>
      <c r="I165" s="280"/>
      <c r="J165" s="280"/>
      <c r="K165" s="280"/>
      <c r="L165" s="280"/>
      <c r="M165" s="280"/>
    </row>
    <row r="166" ht="12.75" customHeight="1">
      <c r="H166" s="280"/>
      <c r="I166" s="280"/>
      <c r="J166" s="280"/>
      <c r="K166" s="280"/>
      <c r="L166" s="280"/>
      <c r="M166" s="280"/>
    </row>
    <row r="167" ht="12.75" customHeight="1">
      <c r="H167" s="280"/>
      <c r="I167" s="280"/>
      <c r="J167" s="280"/>
      <c r="K167" s="280"/>
      <c r="L167" s="280"/>
      <c r="M167" s="280"/>
    </row>
    <row r="168" ht="12.75" customHeight="1">
      <c r="H168" s="280"/>
      <c r="I168" s="280"/>
      <c r="J168" s="280"/>
      <c r="K168" s="280"/>
      <c r="L168" s="280"/>
      <c r="M168" s="280"/>
    </row>
    <row r="169" ht="12.75" customHeight="1">
      <c r="H169" s="280"/>
      <c r="I169" s="280"/>
      <c r="J169" s="280"/>
      <c r="K169" s="280"/>
      <c r="L169" s="280"/>
      <c r="M169" s="280"/>
    </row>
    <row r="170" ht="12.75" customHeight="1">
      <c r="H170" s="280"/>
      <c r="I170" s="280"/>
      <c r="J170" s="280"/>
      <c r="K170" s="280"/>
      <c r="L170" s="280"/>
      <c r="M170" s="280"/>
    </row>
    <row r="171" ht="12.75" customHeight="1">
      <c r="H171" s="280"/>
      <c r="I171" s="280"/>
      <c r="J171" s="280"/>
      <c r="K171" s="280"/>
      <c r="L171" s="280"/>
      <c r="M171" s="280"/>
    </row>
    <row r="172" ht="12.75" customHeight="1">
      <c r="H172" s="280"/>
      <c r="I172" s="280"/>
      <c r="J172" s="280"/>
      <c r="K172" s="280"/>
      <c r="L172" s="280"/>
      <c r="M172" s="280"/>
    </row>
    <row r="173" ht="12.75" customHeight="1">
      <c r="H173" s="280"/>
      <c r="I173" s="280"/>
      <c r="J173" s="280"/>
      <c r="K173" s="280"/>
      <c r="L173" s="280"/>
      <c r="M173" s="280"/>
    </row>
    <row r="174" ht="12.75" customHeight="1">
      <c r="H174" s="280"/>
      <c r="I174" s="280"/>
      <c r="J174" s="280"/>
      <c r="K174" s="280"/>
      <c r="L174" s="280"/>
      <c r="M174" s="280"/>
    </row>
    <row r="175" ht="12.75" customHeight="1">
      <c r="H175" s="280"/>
      <c r="I175" s="280"/>
      <c r="J175" s="280"/>
      <c r="K175" s="280"/>
      <c r="L175" s="280"/>
      <c r="M175" s="280"/>
    </row>
    <row r="176" ht="12.75" customHeight="1">
      <c r="H176" s="280"/>
      <c r="I176" s="280"/>
      <c r="J176" s="280"/>
      <c r="K176" s="280"/>
      <c r="L176" s="280"/>
      <c r="M176" s="280"/>
    </row>
    <row r="177" ht="12.75" customHeight="1">
      <c r="H177" s="280"/>
      <c r="I177" s="280"/>
      <c r="J177" s="280"/>
      <c r="K177" s="280"/>
      <c r="L177" s="280"/>
      <c r="M177" s="280"/>
    </row>
    <row r="178" ht="12.75" customHeight="1">
      <c r="H178" s="280"/>
      <c r="I178" s="280"/>
      <c r="J178" s="280"/>
      <c r="K178" s="280"/>
      <c r="L178" s="280"/>
      <c r="M178" s="280"/>
    </row>
    <row r="179" ht="12.75" customHeight="1">
      <c r="H179" s="280"/>
      <c r="I179" s="280"/>
      <c r="J179" s="280"/>
      <c r="K179" s="280"/>
      <c r="L179" s="280"/>
      <c r="M179" s="280"/>
    </row>
    <row r="180" ht="12.75" customHeight="1">
      <c r="H180" s="280"/>
      <c r="I180" s="280"/>
      <c r="J180" s="280"/>
      <c r="K180" s="280"/>
      <c r="L180" s="280"/>
      <c r="M180" s="280"/>
    </row>
    <row r="181" ht="12.75" customHeight="1">
      <c r="H181" s="280"/>
      <c r="I181" s="280"/>
      <c r="J181" s="280"/>
      <c r="K181" s="280"/>
      <c r="L181" s="280"/>
      <c r="M181" s="280"/>
    </row>
    <row r="182" ht="12.75" customHeight="1">
      <c r="H182" s="280"/>
      <c r="I182" s="280"/>
      <c r="J182" s="280"/>
      <c r="K182" s="280"/>
      <c r="L182" s="280"/>
      <c r="M182" s="280"/>
    </row>
    <row r="183" ht="12.75" customHeight="1">
      <c r="H183" s="280"/>
      <c r="I183" s="280"/>
      <c r="J183" s="280"/>
      <c r="K183" s="280"/>
      <c r="L183" s="280"/>
      <c r="M183" s="280"/>
    </row>
    <row r="184" ht="12.75" customHeight="1">
      <c r="H184" s="280"/>
      <c r="I184" s="280"/>
      <c r="J184" s="280"/>
      <c r="K184" s="280"/>
      <c r="L184" s="280"/>
      <c r="M184" s="280"/>
    </row>
    <row r="185" ht="12.75" customHeight="1">
      <c r="H185" s="280"/>
      <c r="I185" s="280"/>
      <c r="J185" s="280"/>
      <c r="K185" s="280"/>
      <c r="L185" s="280"/>
      <c r="M185" s="280"/>
    </row>
    <row r="186" ht="12.75" customHeight="1">
      <c r="H186" s="280"/>
      <c r="I186" s="280"/>
      <c r="J186" s="280"/>
      <c r="K186" s="280"/>
      <c r="L186" s="280"/>
      <c r="M186" s="280"/>
    </row>
    <row r="187" ht="12.75" customHeight="1">
      <c r="H187" s="280"/>
      <c r="I187" s="280"/>
      <c r="J187" s="280"/>
      <c r="K187" s="280"/>
      <c r="L187" s="280"/>
      <c r="M187" s="280"/>
    </row>
    <row r="188" ht="12.75" customHeight="1">
      <c r="H188" s="280"/>
      <c r="I188" s="280"/>
      <c r="J188" s="280"/>
      <c r="K188" s="280"/>
      <c r="L188" s="280"/>
      <c r="M188" s="280"/>
    </row>
    <row r="189" ht="12.75" customHeight="1">
      <c r="H189" s="280"/>
      <c r="I189" s="280"/>
      <c r="J189" s="280"/>
      <c r="K189" s="280"/>
      <c r="L189" s="280"/>
      <c r="M189" s="280"/>
    </row>
    <row r="190" ht="12.75" customHeight="1">
      <c r="H190" s="280"/>
      <c r="I190" s="280"/>
      <c r="J190" s="280"/>
      <c r="K190" s="280"/>
      <c r="L190" s="280"/>
      <c r="M190" s="280"/>
    </row>
    <row r="191" ht="12.75" customHeight="1">
      <c r="H191" s="280"/>
      <c r="I191" s="280"/>
      <c r="J191" s="280"/>
      <c r="K191" s="280"/>
      <c r="L191" s="280"/>
      <c r="M191" s="280"/>
    </row>
    <row r="192" ht="12.75" customHeight="1">
      <c r="H192" s="280"/>
      <c r="I192" s="280"/>
      <c r="J192" s="280"/>
      <c r="K192" s="280"/>
      <c r="L192" s="280"/>
      <c r="M192" s="280"/>
    </row>
    <row r="193" ht="12.75" customHeight="1">
      <c r="H193" s="280"/>
      <c r="I193" s="280"/>
      <c r="J193" s="280"/>
      <c r="K193" s="280"/>
      <c r="L193" s="280"/>
      <c r="M193" s="280"/>
    </row>
    <row r="194" ht="12.75" customHeight="1">
      <c r="H194" s="280"/>
      <c r="I194" s="280"/>
      <c r="J194" s="280"/>
      <c r="K194" s="280"/>
      <c r="L194" s="280"/>
      <c r="M194" s="280"/>
    </row>
    <row r="195" ht="12.75" customHeight="1">
      <c r="H195" s="280"/>
      <c r="I195" s="280"/>
      <c r="J195" s="280"/>
      <c r="K195" s="280"/>
      <c r="L195" s="280"/>
      <c r="M195" s="280"/>
    </row>
    <row r="196" ht="12.75" customHeight="1">
      <c r="H196" s="280"/>
      <c r="I196" s="280"/>
      <c r="J196" s="280"/>
      <c r="K196" s="280"/>
      <c r="L196" s="280"/>
      <c r="M196" s="280"/>
    </row>
    <row r="197" ht="12.75" customHeight="1">
      <c r="H197" s="280"/>
      <c r="I197" s="280"/>
      <c r="J197" s="280"/>
      <c r="K197" s="280"/>
      <c r="L197" s="280"/>
      <c r="M197" s="280"/>
    </row>
    <row r="198" ht="12.75" customHeight="1">
      <c r="H198" s="280"/>
      <c r="I198" s="280"/>
      <c r="J198" s="280"/>
      <c r="K198" s="280"/>
      <c r="L198" s="280"/>
      <c r="M198" s="280"/>
    </row>
    <row r="199" ht="12.75" customHeight="1">
      <c r="H199" s="280"/>
      <c r="I199" s="280"/>
      <c r="J199" s="280"/>
      <c r="K199" s="280"/>
      <c r="L199" s="280"/>
      <c r="M199" s="280"/>
    </row>
    <row r="200" ht="12.75" customHeight="1">
      <c r="H200" s="280"/>
      <c r="I200" s="280"/>
      <c r="J200" s="280"/>
      <c r="K200" s="280"/>
      <c r="L200" s="280"/>
      <c r="M200" s="280"/>
    </row>
    <row r="201" ht="12.75" customHeight="1">
      <c r="H201" s="280"/>
      <c r="I201" s="280"/>
      <c r="J201" s="280"/>
      <c r="K201" s="280"/>
      <c r="L201" s="280"/>
      <c r="M201" s="280"/>
    </row>
    <row r="202" ht="12.75" customHeight="1">
      <c r="H202" s="280"/>
      <c r="I202" s="280"/>
      <c r="J202" s="280"/>
      <c r="K202" s="280"/>
      <c r="L202" s="280"/>
      <c r="M202" s="280"/>
    </row>
    <row r="203" ht="12.75" customHeight="1">
      <c r="H203" s="280"/>
      <c r="I203" s="280"/>
      <c r="J203" s="280"/>
      <c r="K203" s="280"/>
      <c r="L203" s="280"/>
      <c r="M203" s="280"/>
    </row>
    <row r="204" ht="12.75" customHeight="1">
      <c r="H204" s="280"/>
      <c r="I204" s="280"/>
      <c r="J204" s="280"/>
      <c r="K204" s="280"/>
      <c r="L204" s="280"/>
      <c r="M204" s="280"/>
    </row>
    <row r="205" ht="12.75" customHeight="1">
      <c r="H205" s="280"/>
      <c r="I205" s="280"/>
      <c r="J205" s="280"/>
      <c r="K205" s="280"/>
      <c r="L205" s="280"/>
      <c r="M205" s="280"/>
    </row>
    <row r="206" ht="12.75" customHeight="1">
      <c r="H206" s="280"/>
      <c r="I206" s="280"/>
      <c r="J206" s="280"/>
      <c r="K206" s="280"/>
      <c r="L206" s="280"/>
      <c r="M206" s="280"/>
    </row>
    <row r="207" ht="12.75" customHeight="1">
      <c r="H207" s="280"/>
      <c r="I207" s="280"/>
      <c r="J207" s="280"/>
      <c r="K207" s="280"/>
      <c r="L207" s="280"/>
      <c r="M207" s="280"/>
    </row>
    <row r="208" ht="12.75" customHeight="1">
      <c r="H208" s="280"/>
      <c r="I208" s="280"/>
      <c r="J208" s="280"/>
      <c r="K208" s="280"/>
      <c r="L208" s="280"/>
      <c r="M208" s="280"/>
    </row>
    <row r="209" ht="12.75" customHeight="1">
      <c r="H209" s="280"/>
      <c r="I209" s="280"/>
      <c r="J209" s="280"/>
      <c r="K209" s="280"/>
      <c r="L209" s="280"/>
      <c r="M209" s="280"/>
    </row>
    <row r="210" ht="12.75" customHeight="1">
      <c r="H210" s="280"/>
      <c r="I210" s="280"/>
      <c r="J210" s="280"/>
      <c r="K210" s="280"/>
      <c r="L210" s="280"/>
      <c r="M210" s="280"/>
    </row>
    <row r="211" ht="12.75" customHeight="1">
      <c r="H211" s="280"/>
      <c r="I211" s="280"/>
      <c r="J211" s="280"/>
      <c r="K211" s="280"/>
      <c r="L211" s="280"/>
      <c r="M211" s="280"/>
    </row>
    <row r="212" ht="12.75" customHeight="1">
      <c r="H212" s="280"/>
      <c r="I212" s="280"/>
      <c r="J212" s="280"/>
      <c r="K212" s="280"/>
      <c r="L212" s="280"/>
      <c r="M212" s="280"/>
    </row>
    <row r="213" ht="12.75" customHeight="1">
      <c r="H213" s="280"/>
      <c r="I213" s="280"/>
      <c r="J213" s="280"/>
      <c r="K213" s="280"/>
      <c r="L213" s="280"/>
      <c r="M213" s="280"/>
    </row>
    <row r="214" ht="12.75" customHeight="1">
      <c r="H214" s="280"/>
      <c r="I214" s="280"/>
      <c r="J214" s="280"/>
      <c r="K214" s="280"/>
      <c r="L214" s="280"/>
      <c r="M214" s="280"/>
    </row>
    <row r="215" ht="12.75" customHeight="1">
      <c r="H215" s="280"/>
      <c r="I215" s="280"/>
      <c r="J215" s="280"/>
      <c r="K215" s="280"/>
      <c r="L215" s="280"/>
      <c r="M215" s="280"/>
    </row>
    <row r="216" ht="12.75" customHeight="1">
      <c r="H216" s="280"/>
      <c r="I216" s="280"/>
      <c r="J216" s="280"/>
      <c r="K216" s="280"/>
      <c r="L216" s="280"/>
      <c r="M216" s="280"/>
    </row>
    <row r="217" ht="12.75" customHeight="1">
      <c r="H217" s="280"/>
      <c r="I217" s="280"/>
      <c r="J217" s="280"/>
      <c r="K217" s="280"/>
      <c r="L217" s="280"/>
      <c r="M217" s="280"/>
    </row>
    <row r="218" ht="12.75" customHeight="1">
      <c r="H218" s="280"/>
      <c r="I218" s="280"/>
      <c r="J218" s="280"/>
      <c r="K218" s="280"/>
      <c r="L218" s="280"/>
      <c r="M218" s="280"/>
    </row>
    <row r="219" ht="12.75" customHeight="1">
      <c r="H219" s="280"/>
      <c r="I219" s="280"/>
      <c r="J219" s="280"/>
      <c r="K219" s="280"/>
      <c r="L219" s="280"/>
      <c r="M219" s="280"/>
    </row>
    <row r="220" ht="12.75" customHeight="1">
      <c r="H220" s="280"/>
      <c r="I220" s="280"/>
      <c r="J220" s="280"/>
      <c r="K220" s="280"/>
      <c r="L220" s="280"/>
      <c r="M220" s="280"/>
    </row>
    <row r="221" ht="12.75" customHeight="1">
      <c r="H221" s="280"/>
      <c r="I221" s="280"/>
      <c r="J221" s="280"/>
      <c r="K221" s="280"/>
      <c r="L221" s="280"/>
      <c r="M221" s="280"/>
    </row>
    <row r="222" ht="12.75" customHeight="1">
      <c r="H222" s="280"/>
      <c r="I222" s="280"/>
      <c r="J222" s="280"/>
      <c r="K222" s="280"/>
      <c r="L222" s="280"/>
      <c r="M222" s="280"/>
    </row>
    <row r="223" ht="12.75" customHeight="1">
      <c r="H223" s="280"/>
      <c r="I223" s="280"/>
      <c r="J223" s="280"/>
      <c r="K223" s="280"/>
      <c r="L223" s="280"/>
      <c r="M223" s="280"/>
    </row>
    <row r="224" ht="12.75" customHeight="1">
      <c r="H224" s="280"/>
      <c r="I224" s="280"/>
      <c r="J224" s="280"/>
      <c r="K224" s="280"/>
      <c r="L224" s="280"/>
      <c r="M224" s="280"/>
    </row>
    <row r="225" ht="12.75" customHeight="1">
      <c r="H225" s="280"/>
      <c r="I225" s="280"/>
      <c r="J225" s="280"/>
      <c r="K225" s="280"/>
      <c r="L225" s="280"/>
      <c r="M225" s="280"/>
    </row>
    <row r="226" ht="12.75" customHeight="1">
      <c r="H226" s="280"/>
      <c r="I226" s="280"/>
      <c r="J226" s="280"/>
      <c r="K226" s="280"/>
      <c r="L226" s="280"/>
      <c r="M226" s="280"/>
    </row>
    <row r="227" ht="12.75" customHeight="1">
      <c r="H227" s="280"/>
      <c r="I227" s="280"/>
      <c r="J227" s="280"/>
      <c r="K227" s="280"/>
      <c r="L227" s="280"/>
      <c r="M227" s="280"/>
    </row>
    <row r="228" ht="12.75" customHeight="1">
      <c r="H228" s="280"/>
      <c r="I228" s="280"/>
      <c r="J228" s="280"/>
      <c r="K228" s="280"/>
      <c r="L228" s="280"/>
      <c r="M228" s="280"/>
    </row>
    <row r="229" ht="12.75" customHeight="1">
      <c r="H229" s="280"/>
      <c r="I229" s="280"/>
      <c r="J229" s="280"/>
      <c r="K229" s="280"/>
      <c r="L229" s="280"/>
      <c r="M229" s="280"/>
    </row>
    <row r="230" ht="12.75" customHeight="1">
      <c r="H230" s="280"/>
      <c r="I230" s="280"/>
      <c r="J230" s="280"/>
      <c r="K230" s="280"/>
      <c r="L230" s="280"/>
      <c r="M230" s="280"/>
    </row>
    <row r="231" ht="12.75" customHeight="1">
      <c r="H231" s="280"/>
      <c r="I231" s="280"/>
      <c r="J231" s="280"/>
      <c r="K231" s="280"/>
      <c r="L231" s="280"/>
      <c r="M231" s="280"/>
    </row>
    <row r="232" ht="12.75" customHeight="1">
      <c r="H232" s="280"/>
      <c r="I232" s="280"/>
      <c r="J232" s="280"/>
      <c r="K232" s="280"/>
      <c r="L232" s="280"/>
      <c r="M232" s="280"/>
    </row>
    <row r="233" ht="12.75" customHeight="1">
      <c r="H233" s="280"/>
      <c r="I233" s="280"/>
      <c r="J233" s="280"/>
      <c r="K233" s="280"/>
      <c r="L233" s="280"/>
      <c r="M233" s="280"/>
    </row>
    <row r="234" ht="12.75" customHeight="1">
      <c r="H234" s="280"/>
      <c r="I234" s="280"/>
      <c r="J234" s="280"/>
      <c r="K234" s="280"/>
      <c r="L234" s="280"/>
      <c r="M234" s="280"/>
    </row>
    <row r="235" ht="12.75" customHeight="1">
      <c r="H235" s="280"/>
      <c r="I235" s="280"/>
      <c r="J235" s="280"/>
      <c r="K235" s="280"/>
      <c r="L235" s="280"/>
      <c r="M235" s="280"/>
    </row>
    <row r="236" ht="12.75" customHeight="1">
      <c r="H236" s="280"/>
      <c r="I236" s="280"/>
      <c r="J236" s="280"/>
      <c r="K236" s="280"/>
      <c r="L236" s="280"/>
      <c r="M236" s="280"/>
    </row>
    <row r="237" ht="12.75" customHeight="1">
      <c r="H237" s="280"/>
      <c r="I237" s="280"/>
      <c r="J237" s="280"/>
      <c r="K237" s="280"/>
      <c r="L237" s="280"/>
      <c r="M237" s="280"/>
    </row>
    <row r="238" ht="12.75" customHeight="1">
      <c r="H238" s="280"/>
      <c r="I238" s="280"/>
      <c r="J238" s="280"/>
      <c r="K238" s="280"/>
      <c r="L238" s="280"/>
      <c r="M238" s="280"/>
    </row>
    <row r="239" ht="12.75" customHeight="1">
      <c r="H239" s="280"/>
      <c r="I239" s="280"/>
      <c r="J239" s="280"/>
      <c r="K239" s="280"/>
      <c r="L239" s="280"/>
      <c r="M239" s="280"/>
    </row>
    <row r="240" ht="12.75" customHeight="1">
      <c r="H240" s="280"/>
      <c r="I240" s="280"/>
      <c r="J240" s="280"/>
      <c r="K240" s="280"/>
      <c r="L240" s="280"/>
      <c r="M240" s="280"/>
    </row>
    <row r="241" ht="12.75" customHeight="1">
      <c r="H241" s="280"/>
      <c r="I241" s="280"/>
      <c r="J241" s="280"/>
      <c r="K241" s="280"/>
      <c r="L241" s="280"/>
      <c r="M241" s="280"/>
    </row>
    <row r="242" ht="12.75" customHeight="1">
      <c r="H242" s="280"/>
      <c r="I242" s="280"/>
      <c r="J242" s="280"/>
      <c r="K242" s="280"/>
      <c r="L242" s="280"/>
      <c r="M242" s="280"/>
    </row>
    <row r="243" ht="12.75" customHeight="1">
      <c r="H243" s="280"/>
      <c r="I243" s="280"/>
      <c r="J243" s="280"/>
      <c r="K243" s="280"/>
      <c r="L243" s="280"/>
      <c r="M243" s="280"/>
    </row>
    <row r="244" ht="12.75" customHeight="1">
      <c r="H244" s="280"/>
      <c r="I244" s="280"/>
      <c r="J244" s="280"/>
      <c r="K244" s="280"/>
      <c r="L244" s="280"/>
      <c r="M244" s="280"/>
    </row>
    <row r="245" ht="12.75" customHeight="1">
      <c r="H245" s="280"/>
      <c r="I245" s="280"/>
      <c r="J245" s="280"/>
      <c r="K245" s="280"/>
      <c r="L245" s="280"/>
      <c r="M245" s="280"/>
    </row>
    <row r="246" ht="12.75" customHeight="1">
      <c r="H246" s="280"/>
      <c r="I246" s="280"/>
      <c r="J246" s="280"/>
      <c r="K246" s="280"/>
      <c r="L246" s="280"/>
      <c r="M246" s="280"/>
    </row>
    <row r="247" ht="12.75" customHeight="1">
      <c r="H247" s="280"/>
      <c r="I247" s="280"/>
      <c r="J247" s="280"/>
      <c r="K247" s="280"/>
      <c r="L247" s="280"/>
      <c r="M247" s="280"/>
    </row>
    <row r="248" ht="12.75" customHeight="1">
      <c r="H248" s="280"/>
      <c r="I248" s="280"/>
      <c r="J248" s="280"/>
      <c r="K248" s="280"/>
      <c r="L248" s="280"/>
      <c r="M248" s="280"/>
    </row>
    <row r="249" ht="12.75" customHeight="1">
      <c r="H249" s="280"/>
      <c r="I249" s="280"/>
      <c r="J249" s="280"/>
      <c r="K249" s="280"/>
      <c r="L249" s="280"/>
      <c r="M249" s="280"/>
    </row>
    <row r="250" ht="12.75" customHeight="1">
      <c r="H250" s="280"/>
      <c r="I250" s="280"/>
      <c r="J250" s="280"/>
      <c r="K250" s="280"/>
      <c r="L250" s="280"/>
      <c r="M250" s="280"/>
    </row>
    <row r="251" ht="12.75" customHeight="1">
      <c r="H251" s="280"/>
      <c r="I251" s="280"/>
      <c r="J251" s="280"/>
      <c r="K251" s="280"/>
      <c r="L251" s="280"/>
      <c r="M251" s="280"/>
    </row>
    <row r="252" ht="12.75" customHeight="1">
      <c r="H252" s="280"/>
      <c r="I252" s="280"/>
      <c r="J252" s="280"/>
      <c r="K252" s="280"/>
      <c r="L252" s="280"/>
      <c r="M252" s="280"/>
    </row>
    <row r="253" ht="12.75" customHeight="1">
      <c r="H253" s="280"/>
      <c r="I253" s="280"/>
      <c r="J253" s="280"/>
      <c r="K253" s="280"/>
      <c r="L253" s="280"/>
      <c r="M253" s="280"/>
    </row>
    <row r="254" ht="12.75" customHeight="1">
      <c r="H254" s="280"/>
      <c r="I254" s="280"/>
      <c r="J254" s="280"/>
      <c r="K254" s="280"/>
      <c r="L254" s="280"/>
      <c r="M254" s="280"/>
    </row>
    <row r="255" ht="12.75" customHeight="1">
      <c r="H255" s="280"/>
      <c r="I255" s="280"/>
      <c r="J255" s="280"/>
      <c r="K255" s="280"/>
      <c r="L255" s="280"/>
      <c r="M255" s="280"/>
    </row>
    <row r="256" ht="12.75" customHeight="1">
      <c r="H256" s="280"/>
      <c r="I256" s="280"/>
      <c r="J256" s="280"/>
      <c r="K256" s="280"/>
      <c r="L256" s="280"/>
      <c r="M256" s="280"/>
    </row>
    <row r="257" ht="12.75" customHeight="1">
      <c r="H257" s="280"/>
      <c r="I257" s="280"/>
      <c r="J257" s="280"/>
      <c r="K257" s="280"/>
      <c r="L257" s="280"/>
      <c r="M257" s="280"/>
    </row>
    <row r="258" ht="12.75" customHeight="1">
      <c r="H258" s="280"/>
      <c r="I258" s="280"/>
      <c r="J258" s="280"/>
      <c r="K258" s="280"/>
      <c r="L258" s="280"/>
      <c r="M258" s="280"/>
    </row>
    <row r="259" ht="12.75" customHeight="1">
      <c r="H259" s="280"/>
      <c r="I259" s="280"/>
      <c r="J259" s="280"/>
      <c r="K259" s="280"/>
      <c r="L259" s="280"/>
      <c r="M259" s="280"/>
    </row>
    <row r="260" ht="12.75" customHeight="1">
      <c r="H260" s="280"/>
      <c r="I260" s="280"/>
      <c r="J260" s="280"/>
      <c r="K260" s="280"/>
      <c r="L260" s="280"/>
      <c r="M260" s="280"/>
    </row>
    <row r="261" ht="12.75" customHeight="1">
      <c r="H261" s="280"/>
      <c r="I261" s="280"/>
      <c r="J261" s="280"/>
      <c r="K261" s="280"/>
      <c r="L261" s="280"/>
      <c r="M261" s="280"/>
    </row>
    <row r="262" ht="12.75" customHeight="1">
      <c r="H262" s="280"/>
      <c r="I262" s="280"/>
      <c r="J262" s="280"/>
      <c r="K262" s="280"/>
      <c r="L262" s="280"/>
      <c r="M262" s="280"/>
    </row>
    <row r="263" ht="12.75" customHeight="1">
      <c r="H263" s="280"/>
      <c r="I263" s="280"/>
      <c r="J263" s="280"/>
      <c r="K263" s="280"/>
      <c r="L263" s="280"/>
      <c r="M263" s="280"/>
    </row>
    <row r="264" ht="12.75" customHeight="1">
      <c r="H264" s="280"/>
      <c r="I264" s="280"/>
      <c r="J264" s="280"/>
      <c r="K264" s="280"/>
      <c r="L264" s="280"/>
      <c r="M264" s="280"/>
    </row>
    <row r="265" ht="12.75" customHeight="1">
      <c r="H265" s="280"/>
      <c r="I265" s="280"/>
      <c r="J265" s="280"/>
      <c r="K265" s="280"/>
      <c r="L265" s="280"/>
      <c r="M265" s="280"/>
    </row>
    <row r="266" ht="12.75" customHeight="1">
      <c r="H266" s="280"/>
      <c r="I266" s="280"/>
      <c r="J266" s="280"/>
      <c r="K266" s="280"/>
      <c r="L266" s="280"/>
      <c r="M266" s="280"/>
    </row>
    <row r="267" ht="12.75" customHeight="1">
      <c r="H267" s="280"/>
      <c r="I267" s="280"/>
      <c r="J267" s="280"/>
      <c r="K267" s="280"/>
      <c r="L267" s="280"/>
      <c r="M267" s="280"/>
    </row>
    <row r="268" ht="12.75" customHeight="1">
      <c r="H268" s="280"/>
      <c r="I268" s="280"/>
      <c r="J268" s="280"/>
      <c r="K268" s="280"/>
      <c r="L268" s="280"/>
      <c r="M268" s="280"/>
    </row>
    <row r="269" ht="12.75" customHeight="1">
      <c r="H269" s="280"/>
      <c r="I269" s="280"/>
      <c r="J269" s="280"/>
      <c r="K269" s="280"/>
      <c r="L269" s="280"/>
      <c r="M269" s="280"/>
    </row>
    <row r="270" ht="12.75" customHeight="1">
      <c r="H270" s="280"/>
      <c r="I270" s="280"/>
      <c r="J270" s="280"/>
      <c r="K270" s="280"/>
      <c r="L270" s="280"/>
      <c r="M270" s="280"/>
    </row>
    <row r="271" ht="12.75" customHeight="1">
      <c r="H271" s="280"/>
      <c r="I271" s="280"/>
      <c r="J271" s="280"/>
      <c r="K271" s="280"/>
      <c r="L271" s="280"/>
      <c r="M271" s="280"/>
    </row>
    <row r="272" ht="12.75" customHeight="1">
      <c r="H272" s="280"/>
      <c r="I272" s="280"/>
      <c r="J272" s="280"/>
      <c r="K272" s="280"/>
      <c r="L272" s="280"/>
      <c r="M272" s="280"/>
    </row>
    <row r="273" ht="12.75" customHeight="1">
      <c r="H273" s="280"/>
      <c r="I273" s="280"/>
      <c r="J273" s="280"/>
      <c r="K273" s="280"/>
      <c r="L273" s="280"/>
      <c r="M273" s="280"/>
    </row>
    <row r="274" ht="12.75" customHeight="1">
      <c r="H274" s="280"/>
      <c r="I274" s="280"/>
      <c r="J274" s="280"/>
      <c r="K274" s="280"/>
      <c r="L274" s="280"/>
      <c r="M274" s="280"/>
    </row>
    <row r="275" ht="12.75" customHeight="1">
      <c r="H275" s="280"/>
      <c r="I275" s="280"/>
      <c r="J275" s="280"/>
      <c r="K275" s="280"/>
      <c r="L275" s="280"/>
      <c r="M275" s="280"/>
    </row>
    <row r="276" ht="12.75" customHeight="1">
      <c r="H276" s="280"/>
      <c r="I276" s="280"/>
      <c r="J276" s="280"/>
      <c r="K276" s="280"/>
      <c r="L276" s="280"/>
      <c r="M276" s="280"/>
    </row>
    <row r="277" ht="12.75" customHeight="1">
      <c r="H277" s="280"/>
      <c r="I277" s="280"/>
      <c r="J277" s="280"/>
      <c r="K277" s="280"/>
      <c r="L277" s="280"/>
      <c r="M277" s="280"/>
    </row>
    <row r="278" ht="12.75" customHeight="1">
      <c r="H278" s="280"/>
      <c r="I278" s="280"/>
      <c r="J278" s="280"/>
      <c r="K278" s="280"/>
      <c r="L278" s="280"/>
      <c r="M278" s="280"/>
    </row>
    <row r="279" ht="12.75" customHeight="1">
      <c r="H279" s="280"/>
      <c r="I279" s="280"/>
      <c r="J279" s="280"/>
      <c r="K279" s="280"/>
      <c r="L279" s="280"/>
      <c r="M279" s="280"/>
    </row>
    <row r="280" ht="12.75" customHeight="1">
      <c r="H280" s="280"/>
      <c r="I280" s="280"/>
      <c r="J280" s="280"/>
      <c r="K280" s="280"/>
      <c r="L280" s="280"/>
      <c r="M280" s="280"/>
    </row>
    <row r="281" ht="12.75" customHeight="1">
      <c r="H281" s="280"/>
      <c r="I281" s="280"/>
      <c r="J281" s="280"/>
      <c r="K281" s="280"/>
      <c r="L281" s="280"/>
      <c r="M281" s="280"/>
    </row>
    <row r="282" ht="12.75" customHeight="1">
      <c r="H282" s="280"/>
      <c r="I282" s="280"/>
      <c r="J282" s="280"/>
      <c r="K282" s="280"/>
      <c r="L282" s="280"/>
      <c r="M282" s="280"/>
    </row>
    <row r="283" ht="12.75" customHeight="1">
      <c r="H283" s="280"/>
      <c r="I283" s="280"/>
      <c r="J283" s="280"/>
      <c r="K283" s="280"/>
      <c r="L283" s="280"/>
      <c r="M283" s="280"/>
    </row>
    <row r="284" ht="12.75" customHeight="1">
      <c r="H284" s="280"/>
      <c r="I284" s="280"/>
      <c r="J284" s="280"/>
      <c r="K284" s="280"/>
      <c r="L284" s="280"/>
      <c r="M284" s="280"/>
    </row>
    <row r="285" ht="12.75" customHeight="1">
      <c r="H285" s="280"/>
      <c r="I285" s="280"/>
      <c r="J285" s="280"/>
      <c r="K285" s="280"/>
      <c r="L285" s="280"/>
      <c r="M285" s="280"/>
    </row>
    <row r="286" ht="12.75" customHeight="1">
      <c r="H286" s="280"/>
      <c r="I286" s="280"/>
      <c r="J286" s="280"/>
      <c r="K286" s="280"/>
      <c r="L286" s="280"/>
      <c r="M286" s="280"/>
    </row>
    <row r="287" ht="12.75" customHeight="1">
      <c r="H287" s="280"/>
      <c r="I287" s="280"/>
      <c r="J287" s="280"/>
      <c r="K287" s="280"/>
      <c r="L287" s="280"/>
      <c r="M287" s="280"/>
    </row>
    <row r="288" ht="12.75" customHeight="1">
      <c r="H288" s="280"/>
      <c r="I288" s="280"/>
      <c r="J288" s="280"/>
      <c r="K288" s="280"/>
      <c r="L288" s="280"/>
      <c r="M288" s="280"/>
    </row>
    <row r="289" ht="12.75" customHeight="1">
      <c r="H289" s="280"/>
      <c r="I289" s="280"/>
      <c r="J289" s="280"/>
      <c r="K289" s="280"/>
      <c r="L289" s="280"/>
      <c r="M289" s="280"/>
    </row>
    <row r="290" ht="12.75" customHeight="1">
      <c r="H290" s="280"/>
      <c r="I290" s="280"/>
      <c r="J290" s="280"/>
      <c r="K290" s="280"/>
      <c r="L290" s="280"/>
      <c r="M290" s="280"/>
    </row>
    <row r="291" ht="12.75" customHeight="1">
      <c r="H291" s="280"/>
      <c r="I291" s="280"/>
      <c r="J291" s="280"/>
      <c r="K291" s="280"/>
      <c r="L291" s="280"/>
      <c r="M291" s="280"/>
    </row>
    <row r="292" ht="12.75" customHeight="1">
      <c r="H292" s="280"/>
      <c r="I292" s="280"/>
      <c r="J292" s="280"/>
      <c r="K292" s="280"/>
      <c r="L292" s="280"/>
      <c r="M292" s="280"/>
    </row>
    <row r="293" ht="12.75" customHeight="1">
      <c r="H293" s="280"/>
      <c r="I293" s="280"/>
      <c r="J293" s="280"/>
      <c r="K293" s="280"/>
      <c r="L293" s="280"/>
      <c r="M293" s="280"/>
    </row>
    <row r="294" ht="12.75" customHeight="1">
      <c r="H294" s="280"/>
      <c r="I294" s="280"/>
      <c r="J294" s="280"/>
      <c r="K294" s="280"/>
      <c r="L294" s="280"/>
      <c r="M294" s="280"/>
    </row>
    <row r="295" ht="12.75" customHeight="1">
      <c r="H295" s="280"/>
      <c r="I295" s="280"/>
      <c r="J295" s="280"/>
      <c r="K295" s="280"/>
      <c r="L295" s="280"/>
      <c r="M295" s="280"/>
    </row>
    <row r="296" ht="12.75" customHeight="1">
      <c r="H296" s="280"/>
      <c r="I296" s="280"/>
      <c r="J296" s="280"/>
      <c r="K296" s="280"/>
      <c r="L296" s="280"/>
      <c r="M296" s="280"/>
    </row>
    <row r="297" ht="12.75" customHeight="1">
      <c r="H297" s="280"/>
      <c r="I297" s="280"/>
      <c r="J297" s="280"/>
      <c r="K297" s="280"/>
      <c r="L297" s="280"/>
      <c r="M297" s="280"/>
    </row>
    <row r="298" ht="12.75" customHeight="1">
      <c r="H298" s="280"/>
      <c r="I298" s="280"/>
      <c r="J298" s="280"/>
      <c r="K298" s="280"/>
      <c r="L298" s="280"/>
      <c r="M298" s="280"/>
    </row>
    <row r="299" ht="12.75" customHeight="1">
      <c r="H299" s="280"/>
      <c r="I299" s="280"/>
      <c r="J299" s="280"/>
      <c r="K299" s="280"/>
      <c r="L299" s="280"/>
      <c r="M299" s="280"/>
    </row>
    <row r="300" ht="12.75" customHeight="1">
      <c r="H300" s="280"/>
      <c r="I300" s="280"/>
      <c r="J300" s="280"/>
      <c r="K300" s="280"/>
      <c r="L300" s="280"/>
      <c r="M300" s="280"/>
    </row>
    <row r="301" ht="12.75" customHeight="1">
      <c r="H301" s="280"/>
      <c r="I301" s="280"/>
      <c r="J301" s="280"/>
      <c r="K301" s="280"/>
      <c r="L301" s="280"/>
      <c r="M301" s="280"/>
    </row>
    <row r="302" ht="12.75" customHeight="1">
      <c r="H302" s="280"/>
      <c r="I302" s="280"/>
      <c r="J302" s="280"/>
      <c r="K302" s="280"/>
      <c r="L302" s="280"/>
      <c r="M302" s="280"/>
    </row>
    <row r="303" ht="12.75" customHeight="1">
      <c r="H303" s="280"/>
      <c r="I303" s="280"/>
      <c r="J303" s="280"/>
      <c r="K303" s="280"/>
      <c r="L303" s="280"/>
      <c r="M303" s="280"/>
    </row>
    <row r="304" ht="12.75" customHeight="1">
      <c r="H304" s="280"/>
      <c r="I304" s="280"/>
      <c r="J304" s="280"/>
      <c r="K304" s="280"/>
      <c r="L304" s="280"/>
      <c r="M304" s="280"/>
    </row>
    <row r="305" ht="12.75" customHeight="1">
      <c r="H305" s="280"/>
      <c r="I305" s="280"/>
      <c r="J305" s="280"/>
      <c r="K305" s="280"/>
      <c r="L305" s="280"/>
      <c r="M305" s="280"/>
    </row>
    <row r="306" ht="12.75" customHeight="1">
      <c r="H306" s="280"/>
      <c r="I306" s="280"/>
      <c r="J306" s="280"/>
      <c r="K306" s="280"/>
      <c r="L306" s="280"/>
      <c r="M306" s="280"/>
    </row>
    <row r="307" ht="12.75" customHeight="1">
      <c r="H307" s="280"/>
      <c r="I307" s="280"/>
      <c r="J307" s="280"/>
      <c r="K307" s="280"/>
      <c r="L307" s="280"/>
      <c r="M307" s="280"/>
    </row>
    <row r="308" ht="12.75" customHeight="1">
      <c r="H308" s="280"/>
      <c r="I308" s="280"/>
      <c r="J308" s="280"/>
      <c r="K308" s="280"/>
      <c r="L308" s="280"/>
      <c r="M308" s="280"/>
    </row>
    <row r="309" ht="12.75" customHeight="1">
      <c r="H309" s="280"/>
      <c r="I309" s="280"/>
      <c r="J309" s="280"/>
      <c r="K309" s="280"/>
      <c r="L309" s="280"/>
      <c r="M309" s="280"/>
    </row>
    <row r="310" ht="12.75" customHeight="1">
      <c r="H310" s="280"/>
      <c r="I310" s="280"/>
      <c r="J310" s="280"/>
      <c r="K310" s="280"/>
      <c r="L310" s="280"/>
      <c r="M310" s="280"/>
    </row>
    <row r="311" ht="12.75" customHeight="1">
      <c r="H311" s="280"/>
      <c r="I311" s="280"/>
      <c r="J311" s="280"/>
      <c r="K311" s="280"/>
      <c r="L311" s="280"/>
      <c r="M311" s="280"/>
    </row>
    <row r="312" ht="12.75" customHeight="1">
      <c r="H312" s="280"/>
      <c r="I312" s="280"/>
      <c r="J312" s="280"/>
      <c r="K312" s="280"/>
      <c r="L312" s="280"/>
      <c r="M312" s="280"/>
    </row>
    <row r="313" ht="12.75" customHeight="1">
      <c r="H313" s="280"/>
      <c r="I313" s="280"/>
      <c r="J313" s="280"/>
      <c r="K313" s="280"/>
      <c r="L313" s="280"/>
      <c r="M313" s="280"/>
    </row>
    <row r="314" ht="12.75" customHeight="1">
      <c r="H314" s="280"/>
      <c r="I314" s="280"/>
      <c r="J314" s="280"/>
      <c r="K314" s="280"/>
      <c r="L314" s="280"/>
      <c r="M314" s="280"/>
    </row>
    <row r="315" ht="12.75" customHeight="1">
      <c r="H315" s="280"/>
      <c r="I315" s="280"/>
      <c r="J315" s="280"/>
      <c r="K315" s="280"/>
      <c r="L315" s="280"/>
      <c r="M315" s="280"/>
    </row>
    <row r="316" ht="12.75" customHeight="1">
      <c r="H316" s="280"/>
      <c r="I316" s="280"/>
      <c r="J316" s="280"/>
      <c r="K316" s="280"/>
      <c r="L316" s="280"/>
      <c r="M316" s="280"/>
    </row>
    <row r="317" ht="12.75" customHeight="1">
      <c r="H317" s="280"/>
      <c r="I317" s="280"/>
      <c r="J317" s="280"/>
      <c r="K317" s="280"/>
      <c r="L317" s="280"/>
      <c r="M317" s="280"/>
    </row>
    <row r="318" ht="12.75" customHeight="1">
      <c r="H318" s="280"/>
      <c r="I318" s="280"/>
      <c r="J318" s="280"/>
      <c r="K318" s="280"/>
      <c r="L318" s="280"/>
      <c r="M318" s="280"/>
    </row>
    <row r="319" ht="12.75" customHeight="1">
      <c r="H319" s="280"/>
      <c r="I319" s="280"/>
      <c r="J319" s="280"/>
      <c r="K319" s="280"/>
      <c r="L319" s="280"/>
      <c r="M319" s="280"/>
    </row>
    <row r="320" ht="12.75" customHeight="1">
      <c r="H320" s="280"/>
      <c r="I320" s="280"/>
      <c r="J320" s="280"/>
      <c r="K320" s="280"/>
      <c r="L320" s="280"/>
      <c r="M320" s="280"/>
    </row>
    <row r="321" ht="12.75" customHeight="1">
      <c r="H321" s="280"/>
      <c r="I321" s="280"/>
      <c r="J321" s="280"/>
      <c r="K321" s="280"/>
      <c r="L321" s="280"/>
      <c r="M321" s="280"/>
    </row>
    <row r="322" ht="12.75" customHeight="1">
      <c r="H322" s="280"/>
      <c r="I322" s="280"/>
      <c r="J322" s="280"/>
      <c r="K322" s="280"/>
      <c r="L322" s="280"/>
      <c r="M322" s="280"/>
    </row>
    <row r="323" ht="12.75" customHeight="1">
      <c r="H323" s="280"/>
      <c r="I323" s="280"/>
      <c r="J323" s="280"/>
      <c r="K323" s="280"/>
      <c r="L323" s="280"/>
      <c r="M323" s="280"/>
    </row>
    <row r="324" ht="12.75" customHeight="1">
      <c r="H324" s="280"/>
      <c r="I324" s="280"/>
      <c r="J324" s="280"/>
      <c r="K324" s="280"/>
      <c r="L324" s="280"/>
      <c r="M324" s="280"/>
    </row>
    <row r="325" ht="12.75" customHeight="1">
      <c r="H325" s="280"/>
      <c r="I325" s="280"/>
      <c r="J325" s="280"/>
      <c r="K325" s="280"/>
      <c r="L325" s="280"/>
      <c r="M325" s="280"/>
    </row>
    <row r="326" ht="12.75" customHeight="1">
      <c r="H326" s="280"/>
      <c r="I326" s="280"/>
      <c r="J326" s="280"/>
      <c r="K326" s="280"/>
      <c r="L326" s="280"/>
      <c r="M326" s="280"/>
    </row>
    <row r="327" ht="12.75" customHeight="1">
      <c r="H327" s="280"/>
      <c r="I327" s="280"/>
      <c r="J327" s="280"/>
      <c r="K327" s="280"/>
      <c r="L327" s="280"/>
      <c r="M327" s="280"/>
    </row>
    <row r="328" ht="12.75" customHeight="1">
      <c r="H328" s="280"/>
      <c r="I328" s="280"/>
      <c r="J328" s="280"/>
      <c r="K328" s="280"/>
      <c r="L328" s="280"/>
      <c r="M328" s="280"/>
    </row>
    <row r="329" ht="12.75" customHeight="1">
      <c r="H329" s="280"/>
      <c r="I329" s="280"/>
      <c r="J329" s="280"/>
      <c r="K329" s="280"/>
      <c r="L329" s="280"/>
      <c r="M329" s="280"/>
    </row>
    <row r="330" ht="12.75" customHeight="1">
      <c r="H330" s="280"/>
      <c r="I330" s="280"/>
      <c r="J330" s="280"/>
      <c r="K330" s="280"/>
      <c r="L330" s="280"/>
      <c r="M330" s="280"/>
    </row>
    <row r="331" ht="12.75" customHeight="1">
      <c r="H331" s="280"/>
      <c r="I331" s="280"/>
      <c r="J331" s="280"/>
      <c r="K331" s="280"/>
      <c r="L331" s="280"/>
      <c r="M331" s="280"/>
    </row>
    <row r="332" ht="12.75" customHeight="1">
      <c r="H332" s="280"/>
      <c r="I332" s="280"/>
      <c r="J332" s="280"/>
      <c r="K332" s="280"/>
      <c r="L332" s="280"/>
      <c r="M332" s="280"/>
    </row>
    <row r="333" ht="12.75" customHeight="1">
      <c r="H333" s="280"/>
      <c r="I333" s="280"/>
      <c r="J333" s="280"/>
      <c r="K333" s="280"/>
      <c r="L333" s="280"/>
      <c r="M333" s="280"/>
    </row>
    <row r="334" ht="12.75" customHeight="1">
      <c r="H334" s="280"/>
      <c r="I334" s="280"/>
      <c r="J334" s="280"/>
      <c r="K334" s="280"/>
      <c r="L334" s="280"/>
      <c r="M334" s="280"/>
    </row>
    <row r="335" ht="12.75" customHeight="1">
      <c r="H335" s="280"/>
      <c r="I335" s="280"/>
      <c r="J335" s="280"/>
      <c r="K335" s="280"/>
      <c r="L335" s="280"/>
      <c r="M335" s="280"/>
    </row>
    <row r="336" ht="12.75" customHeight="1">
      <c r="H336" s="280"/>
      <c r="I336" s="280"/>
      <c r="J336" s="280"/>
      <c r="K336" s="280"/>
      <c r="L336" s="280"/>
      <c r="M336" s="280"/>
    </row>
    <row r="337" ht="12.75" customHeight="1">
      <c r="H337" s="280"/>
      <c r="I337" s="280"/>
      <c r="J337" s="280"/>
      <c r="K337" s="280"/>
      <c r="L337" s="280"/>
      <c r="M337" s="280"/>
    </row>
    <row r="338" ht="12.75" customHeight="1">
      <c r="H338" s="280"/>
      <c r="I338" s="280"/>
      <c r="J338" s="280"/>
      <c r="K338" s="280"/>
      <c r="L338" s="280"/>
      <c r="M338" s="280"/>
    </row>
    <row r="339" ht="12.75" customHeight="1">
      <c r="H339" s="280"/>
      <c r="I339" s="280"/>
      <c r="J339" s="280"/>
      <c r="K339" s="280"/>
      <c r="L339" s="280"/>
      <c r="M339" s="280"/>
    </row>
    <row r="340" ht="12.75" customHeight="1">
      <c r="H340" s="280"/>
      <c r="I340" s="280"/>
      <c r="J340" s="280"/>
      <c r="K340" s="280"/>
      <c r="L340" s="280"/>
      <c r="M340" s="280"/>
    </row>
    <row r="341" ht="12.75" customHeight="1">
      <c r="H341" s="280"/>
      <c r="I341" s="280"/>
      <c r="J341" s="280"/>
      <c r="K341" s="280"/>
      <c r="L341" s="280"/>
      <c r="M341" s="280"/>
    </row>
    <row r="342" ht="12.75" customHeight="1">
      <c r="H342" s="280"/>
      <c r="I342" s="280"/>
      <c r="J342" s="280"/>
      <c r="K342" s="280"/>
      <c r="L342" s="280"/>
      <c r="M342" s="280"/>
    </row>
    <row r="343" ht="12.75" customHeight="1">
      <c r="H343" s="280"/>
      <c r="I343" s="280"/>
      <c r="J343" s="280"/>
      <c r="K343" s="280"/>
      <c r="L343" s="280"/>
      <c r="M343" s="280"/>
    </row>
    <row r="344" ht="12.75" customHeight="1">
      <c r="H344" s="280"/>
      <c r="I344" s="280"/>
      <c r="J344" s="280"/>
      <c r="K344" s="280"/>
      <c r="L344" s="280"/>
      <c r="M344" s="280"/>
    </row>
    <row r="345" ht="12.75" customHeight="1">
      <c r="H345" s="280"/>
      <c r="I345" s="280"/>
      <c r="J345" s="280"/>
      <c r="K345" s="280"/>
      <c r="L345" s="280"/>
      <c r="M345" s="280"/>
    </row>
    <row r="346" ht="12.75" customHeight="1">
      <c r="H346" s="280"/>
      <c r="I346" s="280"/>
      <c r="J346" s="280"/>
      <c r="K346" s="280"/>
      <c r="L346" s="280"/>
      <c r="M346" s="280"/>
    </row>
    <row r="347" ht="12.75" customHeight="1">
      <c r="H347" s="280"/>
      <c r="I347" s="280"/>
      <c r="J347" s="280"/>
      <c r="K347" s="280"/>
      <c r="L347" s="280"/>
      <c r="M347" s="280"/>
    </row>
    <row r="348" ht="12.75" customHeight="1">
      <c r="H348" s="280"/>
      <c r="I348" s="280"/>
      <c r="J348" s="280"/>
      <c r="K348" s="280"/>
      <c r="L348" s="280"/>
      <c r="M348" s="280"/>
    </row>
    <row r="349" ht="12.75" customHeight="1">
      <c r="H349" s="280"/>
      <c r="I349" s="280"/>
      <c r="J349" s="280"/>
      <c r="K349" s="280"/>
      <c r="L349" s="280"/>
      <c r="M349" s="280"/>
    </row>
    <row r="350" ht="12.75" customHeight="1">
      <c r="H350" s="280"/>
      <c r="I350" s="280"/>
      <c r="J350" s="280"/>
      <c r="K350" s="280"/>
      <c r="L350" s="280"/>
      <c r="M350" s="280"/>
    </row>
    <row r="351" ht="12.75" customHeight="1">
      <c r="H351" s="280"/>
      <c r="I351" s="280"/>
      <c r="J351" s="280"/>
      <c r="K351" s="280"/>
      <c r="L351" s="280"/>
      <c r="M351" s="280"/>
    </row>
    <row r="352" ht="12.75" customHeight="1">
      <c r="H352" s="280"/>
      <c r="I352" s="280"/>
      <c r="J352" s="280"/>
      <c r="K352" s="280"/>
      <c r="L352" s="280"/>
      <c r="M352" s="280"/>
    </row>
    <row r="353" ht="12.75" customHeight="1">
      <c r="H353" s="280"/>
      <c r="I353" s="280"/>
      <c r="J353" s="280"/>
      <c r="K353" s="280"/>
      <c r="L353" s="280"/>
      <c r="M353" s="280"/>
    </row>
    <row r="354" ht="12.75" customHeight="1">
      <c r="H354" s="280"/>
      <c r="I354" s="280"/>
      <c r="J354" s="280"/>
      <c r="K354" s="280"/>
      <c r="L354" s="280"/>
      <c r="M354" s="280"/>
    </row>
    <row r="355" ht="12.75" customHeight="1">
      <c r="H355" s="280"/>
      <c r="I355" s="280"/>
      <c r="J355" s="280"/>
      <c r="K355" s="280"/>
      <c r="L355" s="280"/>
      <c r="M355" s="280"/>
    </row>
    <row r="356" ht="12.75" customHeight="1">
      <c r="H356" s="280"/>
      <c r="I356" s="280"/>
      <c r="J356" s="280"/>
      <c r="K356" s="280"/>
      <c r="L356" s="280"/>
      <c r="M356" s="280"/>
    </row>
    <row r="357" ht="12.75" customHeight="1">
      <c r="H357" s="280"/>
      <c r="I357" s="280"/>
      <c r="J357" s="280"/>
      <c r="K357" s="280"/>
      <c r="L357" s="280"/>
      <c r="M357" s="280"/>
    </row>
    <row r="358" ht="12.75" customHeight="1">
      <c r="H358" s="280"/>
      <c r="I358" s="280"/>
      <c r="J358" s="280"/>
      <c r="K358" s="280"/>
      <c r="L358" s="280"/>
      <c r="M358" s="280"/>
    </row>
    <row r="359" ht="12.75" customHeight="1">
      <c r="H359" s="280"/>
      <c r="I359" s="280"/>
      <c r="J359" s="280"/>
      <c r="K359" s="280"/>
      <c r="L359" s="280"/>
      <c r="M359" s="280"/>
    </row>
    <row r="360" ht="12.75" customHeight="1">
      <c r="H360" s="280"/>
      <c r="I360" s="280"/>
      <c r="J360" s="280"/>
      <c r="K360" s="280"/>
      <c r="L360" s="280"/>
      <c r="M360" s="280"/>
    </row>
    <row r="361" ht="12.75" customHeight="1">
      <c r="H361" s="280"/>
      <c r="I361" s="280"/>
      <c r="J361" s="280"/>
      <c r="K361" s="280"/>
      <c r="L361" s="280"/>
      <c r="M361" s="280"/>
    </row>
    <row r="362" ht="12.75" customHeight="1">
      <c r="H362" s="280"/>
      <c r="I362" s="280"/>
      <c r="J362" s="280"/>
      <c r="K362" s="280"/>
      <c r="L362" s="280"/>
      <c r="M362" s="280"/>
    </row>
    <row r="363" ht="12.75" customHeight="1">
      <c r="H363" s="280"/>
      <c r="I363" s="280"/>
      <c r="J363" s="280"/>
      <c r="K363" s="280"/>
      <c r="L363" s="280"/>
      <c r="M363" s="280"/>
    </row>
    <row r="364" ht="12.75" customHeight="1">
      <c r="H364" s="280"/>
      <c r="I364" s="280"/>
      <c r="J364" s="280"/>
      <c r="K364" s="280"/>
      <c r="L364" s="280"/>
      <c r="M364" s="280"/>
    </row>
    <row r="365" ht="12.75" customHeight="1">
      <c r="H365" s="280"/>
      <c r="I365" s="280"/>
      <c r="J365" s="280"/>
      <c r="K365" s="280"/>
      <c r="L365" s="280"/>
      <c r="M365" s="280"/>
    </row>
    <row r="366" ht="12.75" customHeight="1">
      <c r="H366" s="280"/>
      <c r="I366" s="280"/>
      <c r="J366" s="280"/>
      <c r="K366" s="280"/>
      <c r="L366" s="280"/>
      <c r="M366" s="280"/>
    </row>
    <row r="367" ht="12.75" customHeight="1">
      <c r="H367" s="280"/>
      <c r="I367" s="280"/>
      <c r="J367" s="280"/>
      <c r="K367" s="280"/>
      <c r="L367" s="280"/>
      <c r="M367" s="280"/>
    </row>
    <row r="368" ht="12.75" customHeight="1">
      <c r="H368" s="280"/>
      <c r="I368" s="280"/>
      <c r="J368" s="280"/>
      <c r="K368" s="280"/>
      <c r="L368" s="280"/>
      <c r="M368" s="280"/>
    </row>
    <row r="369" ht="12.75" customHeight="1">
      <c r="H369" s="280"/>
      <c r="I369" s="280"/>
      <c r="J369" s="280"/>
      <c r="K369" s="280"/>
      <c r="L369" s="280"/>
      <c r="M369" s="280"/>
    </row>
    <row r="370" ht="12.75" customHeight="1">
      <c r="H370" s="280"/>
      <c r="I370" s="280"/>
      <c r="J370" s="280"/>
      <c r="K370" s="280"/>
      <c r="L370" s="280"/>
      <c r="M370" s="280"/>
    </row>
    <row r="371" ht="12.75" customHeight="1">
      <c r="H371" s="280"/>
      <c r="I371" s="280"/>
      <c r="J371" s="280"/>
      <c r="K371" s="280"/>
      <c r="L371" s="280"/>
      <c r="M371" s="280"/>
    </row>
    <row r="372" ht="12.75" customHeight="1">
      <c r="H372" s="280"/>
      <c r="I372" s="280"/>
      <c r="J372" s="280"/>
      <c r="K372" s="280"/>
      <c r="L372" s="280"/>
      <c r="M372" s="280"/>
    </row>
    <row r="373" ht="12.75" customHeight="1">
      <c r="H373" s="280"/>
      <c r="I373" s="280"/>
      <c r="J373" s="280"/>
      <c r="K373" s="280"/>
      <c r="L373" s="280"/>
      <c r="M373" s="280"/>
    </row>
    <row r="374" ht="12.75" customHeight="1">
      <c r="H374" s="280"/>
      <c r="I374" s="280"/>
      <c r="J374" s="280"/>
      <c r="K374" s="280"/>
      <c r="L374" s="280"/>
      <c r="M374" s="280"/>
    </row>
    <row r="375" ht="12.75" customHeight="1">
      <c r="H375" s="280"/>
      <c r="I375" s="280"/>
      <c r="J375" s="280"/>
      <c r="K375" s="280"/>
      <c r="L375" s="280"/>
      <c r="M375" s="280"/>
    </row>
    <row r="376" ht="12.75" customHeight="1">
      <c r="H376" s="280"/>
      <c r="I376" s="280"/>
      <c r="J376" s="280"/>
      <c r="K376" s="280"/>
      <c r="L376" s="280"/>
      <c r="M376" s="280"/>
    </row>
    <row r="377" ht="12.75" customHeight="1">
      <c r="H377" s="280"/>
      <c r="I377" s="280"/>
      <c r="J377" s="280"/>
      <c r="K377" s="280"/>
      <c r="L377" s="280"/>
      <c r="M377" s="280"/>
    </row>
    <row r="378" ht="12.75" customHeight="1">
      <c r="H378" s="280"/>
      <c r="I378" s="280"/>
      <c r="J378" s="280"/>
      <c r="K378" s="280"/>
      <c r="L378" s="280"/>
      <c r="M378" s="280"/>
    </row>
    <row r="379" ht="12.75" customHeight="1">
      <c r="H379" s="280"/>
      <c r="I379" s="280"/>
      <c r="J379" s="280"/>
      <c r="K379" s="280"/>
      <c r="L379" s="280"/>
      <c r="M379" s="280"/>
    </row>
    <row r="380" ht="12.75" customHeight="1">
      <c r="H380" s="280"/>
      <c r="I380" s="280"/>
      <c r="J380" s="280"/>
      <c r="K380" s="280"/>
      <c r="L380" s="280"/>
      <c r="M380" s="280"/>
    </row>
    <row r="381" ht="12.75" customHeight="1">
      <c r="H381" s="280"/>
      <c r="I381" s="280"/>
      <c r="J381" s="280"/>
      <c r="K381" s="280"/>
      <c r="L381" s="280"/>
      <c r="M381" s="280"/>
    </row>
    <row r="382" ht="12.75" customHeight="1">
      <c r="H382" s="280"/>
      <c r="I382" s="280"/>
      <c r="J382" s="280"/>
      <c r="K382" s="280"/>
      <c r="L382" s="280"/>
      <c r="M382" s="280"/>
    </row>
    <row r="383" ht="12.75" customHeight="1">
      <c r="H383" s="280"/>
      <c r="I383" s="280"/>
      <c r="J383" s="280"/>
      <c r="K383" s="280"/>
      <c r="L383" s="280"/>
      <c r="M383" s="280"/>
    </row>
    <row r="384" ht="12.75" customHeight="1">
      <c r="H384" s="280"/>
      <c r="I384" s="280"/>
      <c r="J384" s="280"/>
      <c r="K384" s="280"/>
      <c r="L384" s="280"/>
      <c r="M384" s="280"/>
    </row>
    <row r="385" ht="12.75" customHeight="1">
      <c r="H385" s="280"/>
      <c r="I385" s="280"/>
      <c r="J385" s="280"/>
      <c r="K385" s="280"/>
      <c r="L385" s="280"/>
      <c r="M385" s="280"/>
    </row>
    <row r="386" ht="12.75" customHeight="1">
      <c r="H386" s="280"/>
      <c r="I386" s="280"/>
      <c r="J386" s="280"/>
      <c r="K386" s="280"/>
      <c r="L386" s="280"/>
      <c r="M386" s="280"/>
    </row>
    <row r="387" ht="12.75" customHeight="1">
      <c r="H387" s="280"/>
      <c r="I387" s="280"/>
      <c r="J387" s="280"/>
      <c r="K387" s="280"/>
      <c r="L387" s="280"/>
      <c r="M387" s="280"/>
    </row>
    <row r="388" ht="12.75" customHeight="1">
      <c r="H388" s="280"/>
      <c r="I388" s="280"/>
      <c r="J388" s="280"/>
      <c r="K388" s="280"/>
      <c r="L388" s="280"/>
      <c r="M388" s="280"/>
    </row>
    <row r="389" ht="12.75" customHeight="1">
      <c r="H389" s="280"/>
      <c r="I389" s="280"/>
      <c r="J389" s="280"/>
      <c r="K389" s="280"/>
      <c r="L389" s="280"/>
      <c r="M389" s="280"/>
    </row>
    <row r="390" ht="12.75" customHeight="1">
      <c r="H390" s="280"/>
      <c r="I390" s="280"/>
      <c r="J390" s="280"/>
      <c r="K390" s="280"/>
      <c r="L390" s="280"/>
      <c r="M390" s="280"/>
    </row>
    <row r="391" ht="12.75" customHeight="1">
      <c r="H391" s="280"/>
      <c r="I391" s="280"/>
      <c r="J391" s="280"/>
      <c r="K391" s="280"/>
      <c r="L391" s="280"/>
      <c r="M391" s="280"/>
    </row>
    <row r="392" ht="12.75" customHeight="1">
      <c r="H392" s="280"/>
      <c r="I392" s="280"/>
      <c r="J392" s="280"/>
      <c r="K392" s="280"/>
      <c r="L392" s="280"/>
      <c r="M392" s="280"/>
    </row>
    <row r="393" ht="12.75" customHeight="1">
      <c r="H393" s="280"/>
      <c r="I393" s="280"/>
      <c r="J393" s="280"/>
      <c r="K393" s="280"/>
      <c r="L393" s="280"/>
      <c r="M393" s="280"/>
    </row>
    <row r="394" ht="12.75" customHeight="1">
      <c r="H394" s="280"/>
      <c r="I394" s="280"/>
      <c r="J394" s="280"/>
      <c r="K394" s="280"/>
      <c r="L394" s="280"/>
      <c r="M394" s="280"/>
    </row>
    <row r="395" ht="12.75" customHeight="1">
      <c r="H395" s="280"/>
      <c r="I395" s="280"/>
      <c r="J395" s="280"/>
      <c r="K395" s="280"/>
      <c r="L395" s="280"/>
      <c r="M395" s="280"/>
    </row>
    <row r="396" ht="12.75" customHeight="1">
      <c r="H396" s="280"/>
      <c r="I396" s="280"/>
      <c r="J396" s="280"/>
      <c r="K396" s="280"/>
      <c r="L396" s="280"/>
      <c r="M396" s="280"/>
    </row>
    <row r="397" ht="12.75" customHeight="1">
      <c r="H397" s="280"/>
      <c r="I397" s="280"/>
      <c r="J397" s="280"/>
      <c r="K397" s="280"/>
      <c r="L397" s="280"/>
      <c r="M397" s="280"/>
    </row>
    <row r="398" ht="12.75" customHeight="1">
      <c r="H398" s="280"/>
      <c r="I398" s="280"/>
      <c r="J398" s="280"/>
      <c r="K398" s="280"/>
      <c r="L398" s="280"/>
      <c r="M398" s="280"/>
    </row>
    <row r="399" ht="12.75" customHeight="1">
      <c r="H399" s="280"/>
      <c r="I399" s="280"/>
      <c r="J399" s="280"/>
      <c r="K399" s="280"/>
      <c r="L399" s="280"/>
      <c r="M399" s="280"/>
    </row>
    <row r="400" ht="12.75" customHeight="1">
      <c r="H400" s="280"/>
      <c r="I400" s="280"/>
      <c r="J400" s="280"/>
      <c r="K400" s="280"/>
      <c r="L400" s="280"/>
      <c r="M400" s="280"/>
    </row>
    <row r="401" ht="12.75" customHeight="1">
      <c r="H401" s="280"/>
      <c r="I401" s="280"/>
      <c r="J401" s="280"/>
      <c r="K401" s="280"/>
      <c r="L401" s="280"/>
      <c r="M401" s="280"/>
    </row>
    <row r="402" ht="12.75" customHeight="1">
      <c r="H402" s="280"/>
      <c r="I402" s="280"/>
      <c r="J402" s="280"/>
      <c r="K402" s="280"/>
      <c r="L402" s="280"/>
      <c r="M402" s="280"/>
    </row>
    <row r="403" ht="12.75" customHeight="1">
      <c r="H403" s="280"/>
      <c r="I403" s="280"/>
      <c r="J403" s="280"/>
      <c r="K403" s="280"/>
      <c r="L403" s="280"/>
      <c r="M403" s="280"/>
    </row>
    <row r="404" ht="12.75" customHeight="1">
      <c r="H404" s="280"/>
      <c r="I404" s="280"/>
      <c r="J404" s="280"/>
      <c r="K404" s="280"/>
      <c r="L404" s="280"/>
      <c r="M404" s="280"/>
    </row>
    <row r="405" ht="12.75" customHeight="1">
      <c r="H405" s="280"/>
      <c r="I405" s="280"/>
      <c r="J405" s="280"/>
      <c r="K405" s="280"/>
      <c r="L405" s="280"/>
      <c r="M405" s="280"/>
    </row>
    <row r="406" ht="12.75" customHeight="1">
      <c r="H406" s="280"/>
      <c r="I406" s="280"/>
      <c r="J406" s="280"/>
      <c r="K406" s="280"/>
      <c r="L406" s="280"/>
      <c r="M406" s="280"/>
    </row>
    <row r="407" ht="12.75" customHeight="1">
      <c r="H407" s="280"/>
      <c r="I407" s="280"/>
      <c r="J407" s="280"/>
      <c r="K407" s="280"/>
      <c r="L407" s="280"/>
      <c r="M407" s="280"/>
    </row>
    <row r="408" ht="12.75" customHeight="1">
      <c r="H408" s="280"/>
      <c r="I408" s="280"/>
      <c r="J408" s="280"/>
      <c r="K408" s="280"/>
      <c r="L408" s="280"/>
      <c r="M408" s="280"/>
    </row>
    <row r="409" ht="12.75" customHeight="1">
      <c r="H409" s="280"/>
      <c r="I409" s="280"/>
      <c r="J409" s="280"/>
      <c r="K409" s="280"/>
      <c r="L409" s="280"/>
      <c r="M409" s="280"/>
    </row>
    <row r="410" ht="12.75" customHeight="1">
      <c r="H410" s="280"/>
      <c r="I410" s="280"/>
      <c r="J410" s="280"/>
      <c r="K410" s="280"/>
      <c r="L410" s="280"/>
      <c r="M410" s="280"/>
    </row>
    <row r="411" ht="12.75" customHeight="1">
      <c r="H411" s="280"/>
      <c r="I411" s="280"/>
      <c r="J411" s="280"/>
      <c r="K411" s="280"/>
      <c r="L411" s="280"/>
      <c r="M411" s="280"/>
    </row>
    <row r="412" ht="12.75" customHeight="1">
      <c r="H412" s="280"/>
      <c r="I412" s="280"/>
      <c r="J412" s="280"/>
      <c r="K412" s="280"/>
      <c r="L412" s="280"/>
      <c r="M412" s="280"/>
    </row>
    <row r="413" ht="12.75" customHeight="1">
      <c r="H413" s="280"/>
      <c r="I413" s="280"/>
      <c r="J413" s="280"/>
      <c r="K413" s="280"/>
      <c r="L413" s="280"/>
      <c r="M413" s="280"/>
    </row>
    <row r="414" ht="12.75" customHeight="1">
      <c r="H414" s="280"/>
      <c r="I414" s="280"/>
      <c r="J414" s="280"/>
      <c r="K414" s="280"/>
      <c r="L414" s="280"/>
      <c r="M414" s="280"/>
    </row>
    <row r="415" ht="12.75" customHeight="1">
      <c r="H415" s="280"/>
      <c r="I415" s="280"/>
      <c r="J415" s="280"/>
      <c r="K415" s="280"/>
      <c r="L415" s="280"/>
      <c r="M415" s="280"/>
    </row>
    <row r="416" ht="12.75" customHeight="1">
      <c r="H416" s="280"/>
      <c r="I416" s="280"/>
      <c r="J416" s="280"/>
      <c r="K416" s="280"/>
      <c r="L416" s="280"/>
      <c r="M416" s="280"/>
    </row>
    <row r="417" ht="12.75" customHeight="1">
      <c r="H417" s="280"/>
      <c r="I417" s="280"/>
      <c r="J417" s="280"/>
      <c r="K417" s="280"/>
      <c r="L417" s="280"/>
      <c r="M417" s="280"/>
    </row>
    <row r="418" ht="12.75" customHeight="1">
      <c r="H418" s="280"/>
      <c r="I418" s="280"/>
      <c r="J418" s="280"/>
      <c r="K418" s="280"/>
      <c r="L418" s="280"/>
      <c r="M418" s="280"/>
    </row>
    <row r="419" ht="12.75" customHeight="1">
      <c r="H419" s="280"/>
      <c r="I419" s="280"/>
      <c r="J419" s="280"/>
      <c r="K419" s="280"/>
      <c r="L419" s="280"/>
      <c r="M419" s="280"/>
    </row>
    <row r="420" ht="12.75" customHeight="1">
      <c r="H420" s="280"/>
      <c r="I420" s="280"/>
      <c r="J420" s="280"/>
      <c r="K420" s="280"/>
      <c r="L420" s="280"/>
      <c r="M420" s="280"/>
    </row>
    <row r="421" ht="12.75" customHeight="1">
      <c r="H421" s="280"/>
      <c r="I421" s="280"/>
      <c r="J421" s="280"/>
      <c r="K421" s="280"/>
      <c r="L421" s="280"/>
      <c r="M421" s="280"/>
    </row>
    <row r="422" ht="12.75" customHeight="1">
      <c r="H422" s="280"/>
      <c r="I422" s="280"/>
      <c r="J422" s="280"/>
      <c r="K422" s="280"/>
      <c r="L422" s="280"/>
      <c r="M422" s="280"/>
    </row>
    <row r="423" ht="12.75" customHeight="1">
      <c r="H423" s="280"/>
      <c r="I423" s="280"/>
      <c r="J423" s="280"/>
      <c r="K423" s="280"/>
      <c r="L423" s="280"/>
      <c r="M423" s="280"/>
    </row>
    <row r="424" ht="12.75" customHeight="1">
      <c r="H424" s="280"/>
      <c r="I424" s="280"/>
      <c r="J424" s="280"/>
      <c r="K424" s="280"/>
      <c r="L424" s="280"/>
      <c r="M424" s="280"/>
    </row>
    <row r="425" ht="12.75" customHeight="1">
      <c r="H425" s="280"/>
      <c r="I425" s="280"/>
      <c r="J425" s="280"/>
      <c r="K425" s="280"/>
      <c r="L425" s="280"/>
      <c r="M425" s="280"/>
    </row>
    <row r="426" ht="12.75" customHeight="1">
      <c r="H426" s="280"/>
      <c r="I426" s="280"/>
      <c r="J426" s="280"/>
      <c r="K426" s="280"/>
      <c r="L426" s="280"/>
      <c r="M426" s="280"/>
    </row>
    <row r="427" ht="12.75" customHeight="1">
      <c r="H427" s="280"/>
      <c r="I427" s="280"/>
      <c r="J427" s="280"/>
      <c r="K427" s="280"/>
      <c r="L427" s="280"/>
      <c r="M427" s="280"/>
    </row>
    <row r="428" ht="12.75" customHeight="1">
      <c r="H428" s="280"/>
      <c r="I428" s="280"/>
      <c r="J428" s="280"/>
      <c r="K428" s="280"/>
      <c r="L428" s="280"/>
      <c r="M428" s="280"/>
    </row>
    <row r="429" ht="12.75" customHeight="1">
      <c r="H429" s="280"/>
      <c r="I429" s="280"/>
      <c r="J429" s="280"/>
      <c r="K429" s="280"/>
      <c r="L429" s="280"/>
      <c r="M429" s="280"/>
    </row>
    <row r="430" ht="12.75" customHeight="1">
      <c r="H430" s="280"/>
      <c r="I430" s="280"/>
      <c r="J430" s="280"/>
      <c r="K430" s="280"/>
      <c r="L430" s="280"/>
      <c r="M430" s="280"/>
    </row>
    <row r="431" ht="12.75" customHeight="1">
      <c r="H431" s="280"/>
      <c r="I431" s="280"/>
      <c r="J431" s="280"/>
      <c r="K431" s="280"/>
      <c r="L431" s="280"/>
      <c r="M431" s="280"/>
    </row>
    <row r="432" ht="12.75" customHeight="1">
      <c r="H432" s="280"/>
      <c r="I432" s="280"/>
      <c r="J432" s="280"/>
      <c r="K432" s="280"/>
      <c r="L432" s="280"/>
      <c r="M432" s="280"/>
    </row>
    <row r="433" ht="12.75" customHeight="1">
      <c r="H433" s="280"/>
      <c r="I433" s="280"/>
      <c r="J433" s="280"/>
      <c r="K433" s="280"/>
      <c r="L433" s="280"/>
      <c r="M433" s="280"/>
    </row>
    <row r="434" ht="12.75" customHeight="1">
      <c r="H434" s="280"/>
      <c r="I434" s="280"/>
      <c r="J434" s="280"/>
      <c r="K434" s="280"/>
      <c r="L434" s="280"/>
      <c r="M434" s="280"/>
    </row>
    <row r="435" ht="12.75" customHeight="1">
      <c r="H435" s="280"/>
      <c r="I435" s="280"/>
      <c r="J435" s="280"/>
      <c r="K435" s="280"/>
      <c r="L435" s="280"/>
      <c r="M435" s="280"/>
    </row>
    <row r="436" ht="12.75" customHeight="1">
      <c r="H436" s="280"/>
      <c r="I436" s="280"/>
      <c r="J436" s="280"/>
      <c r="K436" s="280"/>
      <c r="L436" s="280"/>
      <c r="M436" s="280"/>
    </row>
    <row r="437" ht="12.75" customHeight="1">
      <c r="H437" s="280"/>
      <c r="I437" s="280"/>
      <c r="J437" s="280"/>
      <c r="K437" s="280"/>
      <c r="L437" s="280"/>
      <c r="M437" s="280"/>
    </row>
    <row r="438" ht="12.75" customHeight="1">
      <c r="H438" s="280"/>
      <c r="I438" s="280"/>
      <c r="J438" s="280"/>
      <c r="K438" s="280"/>
      <c r="L438" s="280"/>
      <c r="M438" s="280"/>
    </row>
    <row r="439" ht="12.75" customHeight="1">
      <c r="H439" s="280"/>
      <c r="I439" s="280"/>
      <c r="J439" s="280"/>
      <c r="K439" s="280"/>
      <c r="L439" s="280"/>
      <c r="M439" s="280"/>
    </row>
    <row r="440" ht="12.75" customHeight="1">
      <c r="H440" s="280"/>
      <c r="I440" s="280"/>
      <c r="J440" s="280"/>
      <c r="K440" s="280"/>
      <c r="L440" s="280"/>
      <c r="M440" s="280"/>
    </row>
    <row r="441" ht="12.75" customHeight="1">
      <c r="H441" s="280"/>
      <c r="I441" s="280"/>
      <c r="J441" s="280"/>
      <c r="K441" s="280"/>
      <c r="L441" s="280"/>
      <c r="M441" s="280"/>
    </row>
    <row r="442" ht="12.75" customHeight="1">
      <c r="H442" s="280"/>
      <c r="I442" s="280"/>
      <c r="J442" s="280"/>
      <c r="K442" s="280"/>
      <c r="L442" s="280"/>
      <c r="M442" s="280"/>
    </row>
    <row r="443" ht="12.75" customHeight="1">
      <c r="H443" s="280"/>
      <c r="I443" s="280"/>
      <c r="J443" s="280"/>
      <c r="K443" s="280"/>
      <c r="L443" s="280"/>
      <c r="M443" s="280"/>
    </row>
    <row r="444" ht="12.75" customHeight="1">
      <c r="H444" s="280"/>
      <c r="I444" s="280"/>
      <c r="J444" s="280"/>
      <c r="K444" s="280"/>
      <c r="L444" s="280"/>
      <c r="M444" s="280"/>
    </row>
    <row r="445" ht="12.75" customHeight="1">
      <c r="H445" s="280"/>
      <c r="I445" s="280"/>
      <c r="J445" s="280"/>
      <c r="K445" s="280"/>
      <c r="L445" s="280"/>
      <c r="M445" s="280"/>
    </row>
    <row r="446" ht="12.75" customHeight="1">
      <c r="H446" s="280"/>
      <c r="I446" s="280"/>
      <c r="J446" s="280"/>
      <c r="K446" s="280"/>
      <c r="L446" s="280"/>
      <c r="M446" s="280"/>
    </row>
    <row r="447" ht="12.75" customHeight="1">
      <c r="H447" s="280"/>
      <c r="I447" s="280"/>
      <c r="J447" s="280"/>
      <c r="K447" s="280"/>
      <c r="L447" s="280"/>
      <c r="M447" s="280"/>
    </row>
    <row r="448" ht="12.75" customHeight="1">
      <c r="H448" s="280"/>
      <c r="I448" s="280"/>
      <c r="J448" s="280"/>
      <c r="K448" s="280"/>
      <c r="L448" s="280"/>
      <c r="M448" s="280"/>
    </row>
    <row r="449" ht="12.75" customHeight="1">
      <c r="H449" s="280"/>
      <c r="I449" s="280"/>
      <c r="J449" s="280"/>
      <c r="K449" s="280"/>
      <c r="L449" s="280"/>
      <c r="M449" s="280"/>
    </row>
    <row r="450" ht="12.75" customHeight="1">
      <c r="H450" s="280"/>
      <c r="I450" s="280"/>
      <c r="J450" s="280"/>
      <c r="K450" s="280"/>
      <c r="L450" s="280"/>
      <c r="M450" s="280"/>
    </row>
    <row r="451" ht="12.75" customHeight="1">
      <c r="H451" s="280"/>
      <c r="I451" s="280"/>
      <c r="J451" s="280"/>
      <c r="K451" s="280"/>
      <c r="L451" s="280"/>
      <c r="M451" s="280"/>
    </row>
    <row r="452" ht="12.75" customHeight="1">
      <c r="H452" s="280"/>
      <c r="I452" s="280"/>
      <c r="J452" s="280"/>
      <c r="K452" s="280"/>
      <c r="L452" s="280"/>
      <c r="M452" s="280"/>
    </row>
    <row r="453" ht="12.75" customHeight="1">
      <c r="H453" s="280"/>
      <c r="I453" s="280"/>
      <c r="J453" s="280"/>
      <c r="K453" s="280"/>
      <c r="L453" s="280"/>
      <c r="M453" s="280"/>
    </row>
    <row r="454" ht="12.75" customHeight="1">
      <c r="H454" s="280"/>
      <c r="I454" s="280"/>
      <c r="J454" s="280"/>
      <c r="K454" s="280"/>
      <c r="L454" s="280"/>
      <c r="M454" s="280"/>
    </row>
    <row r="455" ht="12.75" customHeight="1">
      <c r="H455" s="280"/>
      <c r="I455" s="280"/>
      <c r="J455" s="280"/>
      <c r="K455" s="280"/>
      <c r="L455" s="280"/>
      <c r="M455" s="280"/>
    </row>
    <row r="456" ht="12.75" customHeight="1">
      <c r="H456" s="280"/>
      <c r="I456" s="280"/>
      <c r="J456" s="280"/>
      <c r="K456" s="280"/>
      <c r="L456" s="280"/>
      <c r="M456" s="280"/>
    </row>
    <row r="457" ht="12.75" customHeight="1">
      <c r="H457" s="280"/>
      <c r="I457" s="280"/>
      <c r="J457" s="280"/>
      <c r="K457" s="280"/>
      <c r="L457" s="280"/>
      <c r="M457" s="280"/>
    </row>
    <row r="458" ht="12.75" customHeight="1">
      <c r="H458" s="280"/>
      <c r="I458" s="280"/>
      <c r="J458" s="280"/>
      <c r="K458" s="280"/>
      <c r="L458" s="280"/>
      <c r="M458" s="280"/>
    </row>
    <row r="459" ht="12.75" customHeight="1">
      <c r="H459" s="280"/>
      <c r="I459" s="280"/>
      <c r="J459" s="280"/>
      <c r="K459" s="280"/>
      <c r="L459" s="280"/>
      <c r="M459" s="280"/>
    </row>
    <row r="460" ht="12.75" customHeight="1">
      <c r="H460" s="280"/>
      <c r="I460" s="280"/>
      <c r="J460" s="280"/>
      <c r="K460" s="280"/>
      <c r="L460" s="280"/>
      <c r="M460" s="280"/>
    </row>
    <row r="461" ht="12.75" customHeight="1">
      <c r="H461" s="280"/>
      <c r="I461" s="280"/>
      <c r="J461" s="280"/>
      <c r="K461" s="280"/>
      <c r="L461" s="280"/>
      <c r="M461" s="280"/>
    </row>
    <row r="462" ht="12.75" customHeight="1">
      <c r="H462" s="280"/>
      <c r="I462" s="280"/>
      <c r="J462" s="280"/>
      <c r="K462" s="280"/>
      <c r="L462" s="280"/>
      <c r="M462" s="280"/>
    </row>
    <row r="463" ht="12.75" customHeight="1">
      <c r="H463" s="280"/>
      <c r="I463" s="280"/>
      <c r="J463" s="280"/>
      <c r="K463" s="280"/>
      <c r="L463" s="280"/>
      <c r="M463" s="280"/>
    </row>
    <row r="464" ht="12.75" customHeight="1">
      <c r="H464" s="280"/>
      <c r="I464" s="280"/>
      <c r="J464" s="280"/>
      <c r="K464" s="280"/>
      <c r="L464" s="280"/>
      <c r="M464" s="280"/>
    </row>
    <row r="465" ht="12.75" customHeight="1">
      <c r="H465" s="280"/>
      <c r="I465" s="280"/>
      <c r="J465" s="280"/>
      <c r="K465" s="280"/>
      <c r="L465" s="280"/>
      <c r="M465" s="280"/>
    </row>
    <row r="466" ht="12.75" customHeight="1">
      <c r="H466" s="280"/>
      <c r="I466" s="280"/>
      <c r="J466" s="280"/>
      <c r="K466" s="280"/>
      <c r="L466" s="280"/>
      <c r="M466" s="280"/>
    </row>
    <row r="467" ht="12.75" customHeight="1">
      <c r="H467" s="280"/>
      <c r="I467" s="280"/>
      <c r="J467" s="280"/>
      <c r="K467" s="280"/>
      <c r="L467" s="280"/>
      <c r="M467" s="280"/>
    </row>
    <row r="468" ht="12.75" customHeight="1">
      <c r="H468" s="280"/>
      <c r="I468" s="280"/>
      <c r="J468" s="280"/>
      <c r="K468" s="280"/>
      <c r="L468" s="280"/>
      <c r="M468" s="280"/>
    </row>
    <row r="469" ht="12.75" customHeight="1">
      <c r="H469" s="280"/>
      <c r="I469" s="280"/>
      <c r="J469" s="280"/>
      <c r="K469" s="280"/>
      <c r="L469" s="280"/>
      <c r="M469" s="280"/>
    </row>
    <row r="470" ht="12.75" customHeight="1">
      <c r="H470" s="280"/>
      <c r="I470" s="280"/>
      <c r="J470" s="280"/>
      <c r="K470" s="280"/>
      <c r="L470" s="280"/>
      <c r="M470" s="280"/>
    </row>
    <row r="471" ht="12.75" customHeight="1">
      <c r="H471" s="280"/>
      <c r="I471" s="280"/>
      <c r="J471" s="280"/>
      <c r="K471" s="280"/>
      <c r="L471" s="280"/>
      <c r="M471" s="280"/>
    </row>
    <row r="472" ht="12.75" customHeight="1">
      <c r="H472" s="280"/>
      <c r="I472" s="280"/>
      <c r="J472" s="280"/>
      <c r="K472" s="280"/>
      <c r="L472" s="280"/>
      <c r="M472" s="280"/>
    </row>
    <row r="473" ht="12.75" customHeight="1">
      <c r="H473" s="280"/>
      <c r="I473" s="280"/>
      <c r="J473" s="280"/>
      <c r="K473" s="280"/>
      <c r="L473" s="280"/>
      <c r="M473" s="280"/>
    </row>
    <row r="474" ht="12.75" customHeight="1">
      <c r="H474" s="280"/>
      <c r="I474" s="280"/>
      <c r="J474" s="280"/>
      <c r="K474" s="280"/>
      <c r="L474" s="280"/>
      <c r="M474" s="280"/>
    </row>
    <row r="475" ht="12.75" customHeight="1">
      <c r="H475" s="280"/>
      <c r="I475" s="280"/>
      <c r="J475" s="280"/>
      <c r="K475" s="280"/>
      <c r="L475" s="280"/>
      <c r="M475" s="280"/>
    </row>
    <row r="476" ht="12.75" customHeight="1">
      <c r="H476" s="280"/>
      <c r="I476" s="280"/>
      <c r="J476" s="280"/>
      <c r="K476" s="280"/>
      <c r="L476" s="280"/>
      <c r="M476" s="280"/>
    </row>
    <row r="477" ht="12.75" customHeight="1">
      <c r="H477" s="280"/>
      <c r="I477" s="280"/>
      <c r="J477" s="280"/>
      <c r="K477" s="280"/>
      <c r="L477" s="280"/>
      <c r="M477" s="280"/>
    </row>
    <row r="478" ht="12.75" customHeight="1">
      <c r="H478" s="280"/>
      <c r="I478" s="280"/>
      <c r="J478" s="280"/>
      <c r="K478" s="280"/>
      <c r="L478" s="280"/>
      <c r="M478" s="280"/>
    </row>
    <row r="479" ht="12.75" customHeight="1">
      <c r="H479" s="280"/>
      <c r="I479" s="280"/>
      <c r="J479" s="280"/>
      <c r="K479" s="280"/>
      <c r="L479" s="280"/>
      <c r="M479" s="280"/>
    </row>
    <row r="480" ht="12.75" customHeight="1">
      <c r="H480" s="280"/>
      <c r="I480" s="280"/>
      <c r="J480" s="280"/>
      <c r="K480" s="280"/>
      <c r="L480" s="280"/>
      <c r="M480" s="280"/>
    </row>
    <row r="481" ht="12.75" customHeight="1">
      <c r="H481" s="280"/>
      <c r="I481" s="280"/>
      <c r="J481" s="280"/>
      <c r="K481" s="280"/>
      <c r="L481" s="280"/>
      <c r="M481" s="280"/>
    </row>
    <row r="482" ht="12.75" customHeight="1">
      <c r="H482" s="280"/>
      <c r="I482" s="280"/>
      <c r="J482" s="280"/>
      <c r="K482" s="280"/>
      <c r="L482" s="280"/>
      <c r="M482" s="280"/>
    </row>
    <row r="483" ht="12.75" customHeight="1">
      <c r="H483" s="280"/>
      <c r="I483" s="280"/>
      <c r="J483" s="280"/>
      <c r="K483" s="280"/>
      <c r="L483" s="280"/>
      <c r="M483" s="280"/>
    </row>
    <row r="484" ht="12.75" customHeight="1">
      <c r="H484" s="280"/>
      <c r="I484" s="280"/>
      <c r="J484" s="280"/>
      <c r="K484" s="280"/>
      <c r="L484" s="280"/>
      <c r="M484" s="280"/>
    </row>
    <row r="485" ht="12.75" customHeight="1">
      <c r="H485" s="280"/>
      <c r="I485" s="280"/>
      <c r="J485" s="280"/>
      <c r="K485" s="280"/>
      <c r="L485" s="280"/>
      <c r="M485" s="280"/>
    </row>
    <row r="486" ht="12.75" customHeight="1">
      <c r="H486" s="280"/>
      <c r="I486" s="280"/>
      <c r="J486" s="280"/>
      <c r="K486" s="280"/>
      <c r="L486" s="280"/>
      <c r="M486" s="280"/>
    </row>
    <row r="487" ht="12.75" customHeight="1">
      <c r="H487" s="280"/>
      <c r="I487" s="280"/>
      <c r="J487" s="280"/>
      <c r="K487" s="280"/>
      <c r="L487" s="280"/>
      <c r="M487" s="280"/>
    </row>
    <row r="488" ht="12.75" customHeight="1">
      <c r="H488" s="280"/>
      <c r="I488" s="280"/>
      <c r="J488" s="280"/>
      <c r="K488" s="280"/>
      <c r="L488" s="280"/>
      <c r="M488" s="280"/>
    </row>
    <row r="489" ht="12.75" customHeight="1">
      <c r="H489" s="280"/>
      <c r="I489" s="280"/>
      <c r="J489" s="280"/>
      <c r="K489" s="280"/>
      <c r="L489" s="280"/>
      <c r="M489" s="280"/>
    </row>
    <row r="490" ht="12.75" customHeight="1">
      <c r="H490" s="280"/>
      <c r="I490" s="280"/>
      <c r="J490" s="280"/>
      <c r="K490" s="280"/>
      <c r="L490" s="280"/>
      <c r="M490" s="280"/>
    </row>
    <row r="491" ht="12.75" customHeight="1">
      <c r="H491" s="280"/>
      <c r="I491" s="280"/>
      <c r="J491" s="280"/>
      <c r="K491" s="280"/>
      <c r="L491" s="280"/>
      <c r="M491" s="280"/>
    </row>
    <row r="492" ht="12.75" customHeight="1">
      <c r="H492" s="280"/>
      <c r="I492" s="280"/>
      <c r="J492" s="280"/>
      <c r="K492" s="280"/>
      <c r="L492" s="280"/>
      <c r="M492" s="280"/>
    </row>
    <row r="493" ht="12.75" customHeight="1">
      <c r="H493" s="280"/>
      <c r="I493" s="280"/>
      <c r="J493" s="280"/>
      <c r="K493" s="280"/>
      <c r="L493" s="280"/>
      <c r="M493" s="280"/>
    </row>
    <row r="494" ht="12.75" customHeight="1">
      <c r="H494" s="280"/>
      <c r="I494" s="280"/>
      <c r="J494" s="280"/>
      <c r="K494" s="280"/>
      <c r="L494" s="280"/>
      <c r="M494" s="280"/>
    </row>
    <row r="495" ht="12.75" customHeight="1">
      <c r="H495" s="280"/>
      <c r="I495" s="280"/>
      <c r="J495" s="280"/>
      <c r="K495" s="280"/>
      <c r="L495" s="280"/>
      <c r="M495" s="280"/>
    </row>
    <row r="496" ht="12.75" customHeight="1">
      <c r="H496" s="280"/>
      <c r="I496" s="280"/>
      <c r="J496" s="280"/>
      <c r="K496" s="280"/>
      <c r="L496" s="280"/>
      <c r="M496" s="280"/>
    </row>
    <row r="497" ht="12.75" customHeight="1">
      <c r="H497" s="280"/>
      <c r="I497" s="280"/>
      <c r="J497" s="280"/>
      <c r="K497" s="280"/>
      <c r="L497" s="280"/>
      <c r="M497" s="280"/>
    </row>
    <row r="498" ht="12.75" customHeight="1">
      <c r="H498" s="280"/>
      <c r="I498" s="280"/>
      <c r="J498" s="280"/>
      <c r="K498" s="280"/>
      <c r="L498" s="280"/>
      <c r="M498" s="280"/>
    </row>
    <row r="499" ht="12.75" customHeight="1">
      <c r="H499" s="280"/>
      <c r="I499" s="280"/>
      <c r="J499" s="280"/>
      <c r="K499" s="280"/>
      <c r="L499" s="280"/>
      <c r="M499" s="280"/>
    </row>
    <row r="500" ht="12.75" customHeight="1">
      <c r="H500" s="280"/>
      <c r="I500" s="280"/>
      <c r="J500" s="280"/>
      <c r="K500" s="280"/>
      <c r="L500" s="280"/>
      <c r="M500" s="280"/>
    </row>
    <row r="501" ht="12.75" customHeight="1">
      <c r="H501" s="280"/>
      <c r="I501" s="280"/>
      <c r="J501" s="280"/>
      <c r="K501" s="280"/>
      <c r="L501" s="280"/>
      <c r="M501" s="280"/>
    </row>
    <row r="502" ht="12.75" customHeight="1">
      <c r="H502" s="280"/>
      <c r="I502" s="280"/>
      <c r="J502" s="280"/>
      <c r="K502" s="280"/>
      <c r="L502" s="280"/>
      <c r="M502" s="280"/>
    </row>
    <row r="503" ht="12.75" customHeight="1">
      <c r="H503" s="280"/>
      <c r="I503" s="280"/>
      <c r="J503" s="280"/>
      <c r="K503" s="280"/>
      <c r="L503" s="280"/>
      <c r="M503" s="280"/>
    </row>
    <row r="504" ht="12.75" customHeight="1">
      <c r="H504" s="280"/>
      <c r="I504" s="280"/>
      <c r="J504" s="280"/>
      <c r="K504" s="280"/>
      <c r="L504" s="280"/>
      <c r="M504" s="280"/>
    </row>
    <row r="505" ht="12.75" customHeight="1">
      <c r="H505" s="280"/>
      <c r="I505" s="280"/>
      <c r="J505" s="280"/>
      <c r="K505" s="280"/>
      <c r="L505" s="280"/>
      <c r="M505" s="280"/>
    </row>
    <row r="506" ht="12.75" customHeight="1">
      <c r="H506" s="280"/>
      <c r="I506" s="280"/>
      <c r="J506" s="280"/>
      <c r="K506" s="280"/>
      <c r="L506" s="280"/>
      <c r="M506" s="280"/>
    </row>
    <row r="507" ht="12.75" customHeight="1">
      <c r="H507" s="280"/>
      <c r="I507" s="280"/>
      <c r="J507" s="280"/>
      <c r="K507" s="280"/>
      <c r="L507" s="280"/>
      <c r="M507" s="280"/>
    </row>
    <row r="508" ht="12.75" customHeight="1">
      <c r="H508" s="280"/>
      <c r="I508" s="280"/>
      <c r="J508" s="280"/>
      <c r="K508" s="280"/>
      <c r="L508" s="280"/>
      <c r="M508" s="280"/>
    </row>
    <row r="509" ht="12.75" customHeight="1">
      <c r="H509" s="280"/>
      <c r="I509" s="280"/>
      <c r="J509" s="280"/>
      <c r="K509" s="280"/>
      <c r="L509" s="280"/>
      <c r="M509" s="280"/>
    </row>
    <row r="510" ht="12.75" customHeight="1">
      <c r="H510" s="280"/>
      <c r="I510" s="280"/>
      <c r="J510" s="280"/>
      <c r="K510" s="280"/>
      <c r="L510" s="280"/>
      <c r="M510" s="280"/>
    </row>
    <row r="511" ht="12.75" customHeight="1">
      <c r="H511" s="280"/>
      <c r="I511" s="280"/>
      <c r="J511" s="280"/>
      <c r="K511" s="280"/>
      <c r="L511" s="280"/>
      <c r="M511" s="280"/>
    </row>
    <row r="512" ht="12.75" customHeight="1">
      <c r="H512" s="280"/>
      <c r="I512" s="280"/>
      <c r="J512" s="280"/>
      <c r="K512" s="280"/>
      <c r="L512" s="280"/>
      <c r="M512" s="280"/>
    </row>
    <row r="513" ht="12.75" customHeight="1">
      <c r="H513" s="280"/>
      <c r="I513" s="280"/>
      <c r="J513" s="280"/>
      <c r="K513" s="280"/>
      <c r="L513" s="280"/>
      <c r="M513" s="280"/>
    </row>
    <row r="514" ht="12.75" customHeight="1">
      <c r="H514" s="280"/>
      <c r="I514" s="280"/>
      <c r="J514" s="280"/>
      <c r="K514" s="280"/>
      <c r="L514" s="280"/>
      <c r="M514" s="280"/>
    </row>
    <row r="515" ht="12.75" customHeight="1">
      <c r="H515" s="280"/>
      <c r="I515" s="280"/>
      <c r="J515" s="280"/>
      <c r="K515" s="280"/>
      <c r="L515" s="280"/>
      <c r="M515" s="280"/>
    </row>
    <row r="516" ht="12.75" customHeight="1">
      <c r="H516" s="280"/>
      <c r="I516" s="280"/>
      <c r="J516" s="280"/>
      <c r="K516" s="280"/>
      <c r="L516" s="280"/>
      <c r="M516" s="280"/>
    </row>
    <row r="517" ht="12.75" customHeight="1">
      <c r="H517" s="280"/>
      <c r="I517" s="280"/>
      <c r="J517" s="280"/>
      <c r="K517" s="280"/>
      <c r="L517" s="280"/>
      <c r="M517" s="280"/>
    </row>
    <row r="518" ht="12.75" customHeight="1">
      <c r="H518" s="280"/>
      <c r="I518" s="280"/>
      <c r="J518" s="280"/>
      <c r="K518" s="280"/>
      <c r="L518" s="280"/>
      <c r="M518" s="280"/>
    </row>
    <row r="519" ht="12.75" customHeight="1">
      <c r="H519" s="280"/>
      <c r="I519" s="280"/>
      <c r="J519" s="280"/>
      <c r="K519" s="280"/>
      <c r="L519" s="280"/>
      <c r="M519" s="280"/>
    </row>
    <row r="520" ht="12.75" customHeight="1">
      <c r="H520" s="280"/>
      <c r="I520" s="280"/>
      <c r="J520" s="280"/>
      <c r="K520" s="280"/>
      <c r="L520" s="280"/>
      <c r="M520" s="280"/>
    </row>
    <row r="521" ht="12.75" customHeight="1">
      <c r="H521" s="280"/>
      <c r="I521" s="280"/>
      <c r="J521" s="280"/>
      <c r="K521" s="280"/>
      <c r="L521" s="280"/>
      <c r="M521" s="280"/>
    </row>
    <row r="522" ht="12.75" customHeight="1">
      <c r="H522" s="280"/>
      <c r="I522" s="280"/>
      <c r="J522" s="280"/>
      <c r="K522" s="280"/>
      <c r="L522" s="280"/>
      <c r="M522" s="280"/>
    </row>
    <row r="523" ht="12.75" customHeight="1">
      <c r="H523" s="280"/>
      <c r="I523" s="280"/>
      <c r="J523" s="280"/>
      <c r="K523" s="280"/>
      <c r="L523" s="280"/>
      <c r="M523" s="280"/>
    </row>
    <row r="524" ht="12.75" customHeight="1">
      <c r="H524" s="280"/>
      <c r="I524" s="280"/>
      <c r="J524" s="280"/>
      <c r="K524" s="280"/>
      <c r="L524" s="280"/>
      <c r="M524" s="280"/>
    </row>
    <row r="525" ht="12.75" customHeight="1">
      <c r="H525" s="280"/>
      <c r="I525" s="280"/>
      <c r="J525" s="280"/>
      <c r="K525" s="280"/>
      <c r="L525" s="280"/>
      <c r="M525" s="280"/>
    </row>
    <row r="526" ht="12.75" customHeight="1">
      <c r="H526" s="280"/>
      <c r="I526" s="280"/>
      <c r="J526" s="280"/>
      <c r="K526" s="280"/>
      <c r="L526" s="280"/>
      <c r="M526" s="280"/>
    </row>
    <row r="527" ht="12.75" customHeight="1">
      <c r="H527" s="280"/>
      <c r="I527" s="280"/>
      <c r="J527" s="280"/>
      <c r="K527" s="280"/>
      <c r="L527" s="280"/>
      <c r="M527" s="280"/>
    </row>
    <row r="528" ht="12.75" customHeight="1">
      <c r="H528" s="280"/>
      <c r="I528" s="280"/>
      <c r="J528" s="280"/>
      <c r="K528" s="280"/>
      <c r="L528" s="280"/>
      <c r="M528" s="280"/>
    </row>
    <row r="529" ht="12.75" customHeight="1">
      <c r="H529" s="280"/>
      <c r="I529" s="280"/>
      <c r="J529" s="280"/>
      <c r="K529" s="280"/>
      <c r="L529" s="280"/>
      <c r="M529" s="280"/>
    </row>
    <row r="530" ht="12.75" customHeight="1">
      <c r="H530" s="280"/>
      <c r="I530" s="280"/>
      <c r="J530" s="280"/>
      <c r="K530" s="280"/>
      <c r="L530" s="280"/>
      <c r="M530" s="280"/>
    </row>
    <row r="531" ht="12.75" customHeight="1">
      <c r="H531" s="280"/>
      <c r="I531" s="280"/>
      <c r="J531" s="280"/>
      <c r="K531" s="280"/>
      <c r="L531" s="280"/>
      <c r="M531" s="280"/>
    </row>
    <row r="532" ht="12.75" customHeight="1">
      <c r="H532" s="280"/>
      <c r="I532" s="280"/>
      <c r="J532" s="280"/>
      <c r="K532" s="280"/>
      <c r="L532" s="280"/>
      <c r="M532" s="280"/>
    </row>
    <row r="533" ht="12.75" customHeight="1">
      <c r="H533" s="280"/>
      <c r="I533" s="280"/>
      <c r="J533" s="280"/>
      <c r="K533" s="280"/>
      <c r="L533" s="280"/>
      <c r="M533" s="280"/>
    </row>
    <row r="534" ht="12.75" customHeight="1">
      <c r="H534" s="280"/>
      <c r="I534" s="280"/>
      <c r="J534" s="280"/>
      <c r="K534" s="280"/>
      <c r="L534" s="280"/>
      <c r="M534" s="280"/>
    </row>
    <row r="535" ht="12.75" customHeight="1">
      <c r="H535" s="280"/>
      <c r="I535" s="280"/>
      <c r="J535" s="280"/>
      <c r="K535" s="280"/>
      <c r="L535" s="280"/>
      <c r="M535" s="280"/>
    </row>
    <row r="536" ht="12.75" customHeight="1">
      <c r="H536" s="280"/>
      <c r="I536" s="280"/>
      <c r="J536" s="280"/>
      <c r="K536" s="280"/>
      <c r="L536" s="280"/>
      <c r="M536" s="280"/>
    </row>
    <row r="537" ht="12.75" customHeight="1">
      <c r="H537" s="280"/>
      <c r="I537" s="280"/>
      <c r="J537" s="280"/>
      <c r="K537" s="280"/>
      <c r="L537" s="280"/>
      <c r="M537" s="280"/>
    </row>
    <row r="538" ht="12.75" customHeight="1">
      <c r="H538" s="280"/>
      <c r="I538" s="280"/>
      <c r="J538" s="280"/>
      <c r="K538" s="280"/>
      <c r="L538" s="280"/>
      <c r="M538" s="280"/>
    </row>
    <row r="539" ht="12.75" customHeight="1">
      <c r="H539" s="280"/>
      <c r="I539" s="280"/>
      <c r="J539" s="280"/>
      <c r="K539" s="280"/>
      <c r="L539" s="280"/>
      <c r="M539" s="280"/>
    </row>
    <row r="540" ht="12.75" customHeight="1">
      <c r="H540" s="280"/>
      <c r="I540" s="280"/>
      <c r="J540" s="280"/>
      <c r="K540" s="280"/>
      <c r="L540" s="280"/>
      <c r="M540" s="280"/>
    </row>
    <row r="541" ht="12.75" customHeight="1">
      <c r="H541" s="280"/>
      <c r="I541" s="280"/>
      <c r="J541" s="280"/>
      <c r="K541" s="280"/>
      <c r="L541" s="280"/>
      <c r="M541" s="280"/>
    </row>
    <row r="542" ht="12.75" customHeight="1">
      <c r="H542" s="280"/>
      <c r="I542" s="280"/>
      <c r="J542" s="280"/>
      <c r="K542" s="280"/>
      <c r="L542" s="280"/>
      <c r="M542" s="280"/>
    </row>
    <row r="543" ht="12.75" customHeight="1">
      <c r="H543" s="280"/>
      <c r="I543" s="280"/>
      <c r="J543" s="280"/>
      <c r="K543" s="280"/>
      <c r="L543" s="280"/>
      <c r="M543" s="280"/>
    </row>
    <row r="544" ht="12.75" customHeight="1">
      <c r="H544" s="280"/>
      <c r="I544" s="280"/>
      <c r="J544" s="280"/>
      <c r="K544" s="280"/>
      <c r="L544" s="280"/>
      <c r="M544" s="280"/>
    </row>
    <row r="545" ht="12.75" customHeight="1">
      <c r="H545" s="280"/>
      <c r="I545" s="280"/>
      <c r="J545" s="280"/>
      <c r="K545" s="280"/>
      <c r="L545" s="280"/>
      <c r="M545" s="280"/>
    </row>
    <row r="546" ht="12.75" customHeight="1">
      <c r="H546" s="280"/>
      <c r="I546" s="280"/>
      <c r="J546" s="280"/>
      <c r="K546" s="280"/>
      <c r="L546" s="280"/>
      <c r="M546" s="280"/>
    </row>
    <row r="547" ht="12.75" customHeight="1">
      <c r="H547" s="280"/>
      <c r="I547" s="280"/>
      <c r="J547" s="280"/>
      <c r="K547" s="280"/>
      <c r="L547" s="280"/>
      <c r="M547" s="280"/>
    </row>
    <row r="548" ht="12.75" customHeight="1">
      <c r="H548" s="280"/>
      <c r="I548" s="280"/>
      <c r="J548" s="280"/>
      <c r="K548" s="280"/>
      <c r="L548" s="280"/>
      <c r="M548" s="280"/>
    </row>
    <row r="549" ht="12.75" customHeight="1">
      <c r="H549" s="280"/>
      <c r="I549" s="280"/>
      <c r="J549" s="280"/>
      <c r="K549" s="280"/>
      <c r="L549" s="280"/>
      <c r="M549" s="280"/>
    </row>
    <row r="550" ht="12.75" customHeight="1">
      <c r="H550" s="280"/>
      <c r="I550" s="280"/>
      <c r="J550" s="280"/>
      <c r="K550" s="280"/>
      <c r="L550" s="280"/>
      <c r="M550" s="280"/>
    </row>
    <row r="551" ht="12.75" customHeight="1">
      <c r="H551" s="280"/>
      <c r="I551" s="280"/>
      <c r="J551" s="280"/>
      <c r="K551" s="280"/>
      <c r="L551" s="280"/>
      <c r="M551" s="280"/>
    </row>
    <row r="552" ht="12.75" customHeight="1">
      <c r="H552" s="280"/>
      <c r="I552" s="280"/>
      <c r="J552" s="280"/>
      <c r="K552" s="280"/>
      <c r="L552" s="280"/>
      <c r="M552" s="280"/>
    </row>
    <row r="553" ht="12.75" customHeight="1">
      <c r="H553" s="280"/>
      <c r="I553" s="280"/>
      <c r="J553" s="280"/>
      <c r="K553" s="280"/>
      <c r="L553" s="280"/>
      <c r="M553" s="280"/>
    </row>
    <row r="554" ht="12.75" customHeight="1">
      <c r="H554" s="280"/>
      <c r="I554" s="280"/>
      <c r="J554" s="280"/>
      <c r="K554" s="280"/>
      <c r="L554" s="280"/>
      <c r="M554" s="280"/>
    </row>
    <row r="555" ht="12.75" customHeight="1">
      <c r="H555" s="280"/>
      <c r="I555" s="280"/>
      <c r="J555" s="280"/>
      <c r="K555" s="280"/>
      <c r="L555" s="280"/>
      <c r="M555" s="280"/>
    </row>
    <row r="556" ht="12.75" customHeight="1">
      <c r="H556" s="280"/>
      <c r="I556" s="280"/>
      <c r="J556" s="280"/>
      <c r="K556" s="280"/>
      <c r="L556" s="280"/>
      <c r="M556" s="280"/>
    </row>
    <row r="557" ht="12.75" customHeight="1">
      <c r="H557" s="280"/>
      <c r="I557" s="280"/>
      <c r="J557" s="280"/>
      <c r="K557" s="280"/>
      <c r="L557" s="280"/>
      <c r="M557" s="280"/>
    </row>
    <row r="558" ht="12.75" customHeight="1">
      <c r="H558" s="280"/>
      <c r="I558" s="280"/>
      <c r="J558" s="280"/>
      <c r="K558" s="280"/>
      <c r="L558" s="280"/>
      <c r="M558" s="280"/>
    </row>
    <row r="559" ht="12.75" customHeight="1">
      <c r="H559" s="280"/>
      <c r="I559" s="280"/>
      <c r="J559" s="280"/>
      <c r="K559" s="280"/>
      <c r="L559" s="280"/>
      <c r="M559" s="280"/>
    </row>
    <row r="560" ht="12.75" customHeight="1">
      <c r="H560" s="280"/>
      <c r="I560" s="280"/>
      <c r="J560" s="280"/>
      <c r="K560" s="280"/>
      <c r="L560" s="280"/>
      <c r="M560" s="280"/>
    </row>
    <row r="561" ht="12.75" customHeight="1">
      <c r="H561" s="280"/>
      <c r="I561" s="280"/>
      <c r="J561" s="280"/>
      <c r="K561" s="280"/>
      <c r="L561" s="280"/>
      <c r="M561" s="280"/>
    </row>
    <row r="562" ht="12.75" customHeight="1">
      <c r="H562" s="280"/>
      <c r="I562" s="280"/>
      <c r="J562" s="280"/>
      <c r="K562" s="280"/>
      <c r="L562" s="280"/>
      <c r="M562" s="280"/>
    </row>
    <row r="563" ht="12.75" customHeight="1">
      <c r="H563" s="280"/>
      <c r="I563" s="280"/>
      <c r="J563" s="280"/>
      <c r="K563" s="280"/>
      <c r="L563" s="280"/>
      <c r="M563" s="280"/>
    </row>
    <row r="564" ht="12.75" customHeight="1">
      <c r="H564" s="280"/>
      <c r="I564" s="280"/>
      <c r="J564" s="280"/>
      <c r="K564" s="280"/>
      <c r="L564" s="280"/>
      <c r="M564" s="280"/>
    </row>
    <row r="565" ht="12.75" customHeight="1">
      <c r="H565" s="280"/>
      <c r="I565" s="280"/>
      <c r="J565" s="280"/>
      <c r="K565" s="280"/>
      <c r="L565" s="280"/>
      <c r="M565" s="280"/>
    </row>
    <row r="566" ht="12.75" customHeight="1">
      <c r="H566" s="280"/>
      <c r="I566" s="280"/>
      <c r="J566" s="280"/>
      <c r="K566" s="280"/>
      <c r="L566" s="280"/>
      <c r="M566" s="280"/>
    </row>
    <row r="567" ht="12.75" customHeight="1">
      <c r="H567" s="280"/>
      <c r="I567" s="280"/>
      <c r="J567" s="280"/>
      <c r="K567" s="280"/>
      <c r="L567" s="280"/>
      <c r="M567" s="280"/>
    </row>
    <row r="568" ht="12.75" customHeight="1">
      <c r="H568" s="280"/>
      <c r="I568" s="280"/>
      <c r="J568" s="280"/>
      <c r="K568" s="280"/>
      <c r="L568" s="280"/>
      <c r="M568" s="280"/>
    </row>
    <row r="569" ht="12.75" customHeight="1">
      <c r="H569" s="280"/>
      <c r="I569" s="280"/>
      <c r="J569" s="280"/>
      <c r="K569" s="280"/>
      <c r="L569" s="280"/>
      <c r="M569" s="280"/>
    </row>
    <row r="570" ht="12.75" customHeight="1">
      <c r="H570" s="280"/>
      <c r="I570" s="280"/>
      <c r="J570" s="280"/>
      <c r="K570" s="280"/>
      <c r="L570" s="280"/>
      <c r="M570" s="280"/>
    </row>
    <row r="571" ht="12.75" customHeight="1">
      <c r="H571" s="280"/>
      <c r="I571" s="280"/>
      <c r="J571" s="280"/>
      <c r="K571" s="280"/>
      <c r="L571" s="280"/>
      <c r="M571" s="280"/>
    </row>
    <row r="572" ht="12.75" customHeight="1">
      <c r="H572" s="280"/>
      <c r="I572" s="280"/>
      <c r="J572" s="280"/>
      <c r="K572" s="280"/>
      <c r="L572" s="280"/>
      <c r="M572" s="280"/>
    </row>
    <row r="573" ht="12.75" customHeight="1">
      <c r="H573" s="280"/>
      <c r="I573" s="280"/>
      <c r="J573" s="280"/>
      <c r="K573" s="280"/>
      <c r="L573" s="280"/>
      <c r="M573" s="280"/>
    </row>
    <row r="574" ht="12.75" customHeight="1">
      <c r="H574" s="280"/>
      <c r="I574" s="280"/>
      <c r="J574" s="280"/>
      <c r="K574" s="280"/>
      <c r="L574" s="280"/>
      <c r="M574" s="280"/>
    </row>
    <row r="575" ht="12.75" customHeight="1">
      <c r="H575" s="280"/>
      <c r="I575" s="280"/>
      <c r="J575" s="280"/>
      <c r="K575" s="280"/>
      <c r="L575" s="280"/>
      <c r="M575" s="280"/>
    </row>
    <row r="576" ht="12.75" customHeight="1">
      <c r="H576" s="280"/>
      <c r="I576" s="280"/>
      <c r="J576" s="280"/>
      <c r="K576" s="280"/>
      <c r="L576" s="280"/>
      <c r="M576" s="280"/>
    </row>
    <row r="577" ht="12.75" customHeight="1">
      <c r="H577" s="280"/>
      <c r="I577" s="280"/>
      <c r="J577" s="280"/>
      <c r="K577" s="280"/>
      <c r="L577" s="280"/>
      <c r="M577" s="280"/>
    </row>
    <row r="578" ht="12.75" customHeight="1">
      <c r="H578" s="280"/>
      <c r="I578" s="280"/>
      <c r="J578" s="280"/>
      <c r="K578" s="280"/>
      <c r="L578" s="280"/>
      <c r="M578" s="280"/>
    </row>
    <row r="579" ht="12.75" customHeight="1">
      <c r="H579" s="280"/>
      <c r="I579" s="280"/>
      <c r="J579" s="280"/>
      <c r="K579" s="280"/>
      <c r="L579" s="280"/>
      <c r="M579" s="280"/>
    </row>
    <row r="580" ht="12.75" customHeight="1">
      <c r="H580" s="280"/>
      <c r="I580" s="280"/>
      <c r="J580" s="280"/>
      <c r="K580" s="280"/>
      <c r="L580" s="280"/>
      <c r="M580" s="280"/>
    </row>
    <row r="581" ht="12.75" customHeight="1">
      <c r="H581" s="280"/>
      <c r="I581" s="280"/>
      <c r="J581" s="280"/>
      <c r="K581" s="280"/>
      <c r="L581" s="280"/>
      <c r="M581" s="280"/>
    </row>
    <row r="582" ht="12.75" customHeight="1">
      <c r="H582" s="280"/>
      <c r="I582" s="280"/>
      <c r="J582" s="280"/>
      <c r="K582" s="280"/>
      <c r="L582" s="280"/>
      <c r="M582" s="280"/>
    </row>
    <row r="583" ht="12.75" customHeight="1">
      <c r="H583" s="280"/>
      <c r="I583" s="280"/>
      <c r="J583" s="280"/>
      <c r="K583" s="280"/>
      <c r="L583" s="280"/>
      <c r="M583" s="280"/>
    </row>
    <row r="584" ht="12.75" customHeight="1">
      <c r="H584" s="280"/>
      <c r="I584" s="280"/>
      <c r="J584" s="280"/>
      <c r="K584" s="280"/>
      <c r="L584" s="280"/>
      <c r="M584" s="280"/>
    </row>
    <row r="585" ht="12.75" customHeight="1">
      <c r="H585" s="280"/>
      <c r="I585" s="280"/>
      <c r="J585" s="280"/>
      <c r="K585" s="280"/>
      <c r="L585" s="280"/>
      <c r="M585" s="280"/>
    </row>
    <row r="586" ht="12.75" customHeight="1">
      <c r="H586" s="280"/>
      <c r="I586" s="280"/>
      <c r="J586" s="280"/>
      <c r="K586" s="280"/>
      <c r="L586" s="280"/>
      <c r="M586" s="280"/>
    </row>
    <row r="587" ht="12.75" customHeight="1">
      <c r="H587" s="280"/>
      <c r="I587" s="280"/>
      <c r="J587" s="280"/>
      <c r="K587" s="280"/>
      <c r="L587" s="280"/>
      <c r="M587" s="280"/>
    </row>
    <row r="588" ht="12.75" customHeight="1">
      <c r="H588" s="280"/>
      <c r="I588" s="280"/>
      <c r="J588" s="280"/>
      <c r="K588" s="280"/>
      <c r="L588" s="280"/>
      <c r="M588" s="280"/>
    </row>
    <row r="589" ht="12.75" customHeight="1">
      <c r="H589" s="280"/>
      <c r="I589" s="280"/>
      <c r="J589" s="280"/>
      <c r="K589" s="280"/>
      <c r="L589" s="280"/>
      <c r="M589" s="280"/>
    </row>
    <row r="590" ht="12.75" customHeight="1">
      <c r="H590" s="280"/>
      <c r="I590" s="280"/>
      <c r="J590" s="280"/>
      <c r="K590" s="280"/>
      <c r="L590" s="280"/>
      <c r="M590" s="280"/>
    </row>
    <row r="591" ht="12.75" customHeight="1">
      <c r="H591" s="280"/>
      <c r="I591" s="280"/>
      <c r="J591" s="280"/>
      <c r="K591" s="280"/>
      <c r="L591" s="280"/>
      <c r="M591" s="280"/>
    </row>
    <row r="592" ht="12.75" customHeight="1">
      <c r="H592" s="280"/>
      <c r="I592" s="280"/>
      <c r="J592" s="280"/>
      <c r="K592" s="280"/>
      <c r="L592" s="280"/>
      <c r="M592" s="280"/>
    </row>
    <row r="593" ht="12.75" customHeight="1">
      <c r="H593" s="280"/>
      <c r="I593" s="280"/>
      <c r="J593" s="280"/>
      <c r="K593" s="280"/>
      <c r="L593" s="280"/>
      <c r="M593" s="280"/>
    </row>
    <row r="594" ht="12.75" customHeight="1">
      <c r="H594" s="280"/>
      <c r="I594" s="280"/>
      <c r="J594" s="280"/>
      <c r="K594" s="280"/>
      <c r="L594" s="280"/>
      <c r="M594" s="280"/>
    </row>
    <row r="595" ht="12.75" customHeight="1">
      <c r="H595" s="280"/>
      <c r="I595" s="280"/>
      <c r="J595" s="280"/>
      <c r="K595" s="280"/>
      <c r="L595" s="280"/>
      <c r="M595" s="280"/>
    </row>
    <row r="596" ht="12.75" customHeight="1">
      <c r="H596" s="280"/>
      <c r="I596" s="280"/>
      <c r="J596" s="280"/>
      <c r="K596" s="280"/>
      <c r="L596" s="280"/>
      <c r="M596" s="280"/>
    </row>
    <row r="597" ht="12.75" customHeight="1">
      <c r="H597" s="280"/>
      <c r="I597" s="280"/>
      <c r="J597" s="280"/>
      <c r="K597" s="280"/>
      <c r="L597" s="280"/>
      <c r="M597" s="280"/>
    </row>
    <row r="598" ht="12.75" customHeight="1">
      <c r="H598" s="280"/>
      <c r="I598" s="280"/>
      <c r="J598" s="280"/>
      <c r="K598" s="280"/>
      <c r="L598" s="280"/>
      <c r="M598" s="280"/>
    </row>
    <row r="599" ht="12.75" customHeight="1">
      <c r="H599" s="280"/>
      <c r="I599" s="280"/>
      <c r="J599" s="280"/>
      <c r="K599" s="280"/>
      <c r="L599" s="280"/>
      <c r="M599" s="280"/>
    </row>
    <row r="600" ht="12.75" customHeight="1">
      <c r="H600" s="280"/>
      <c r="I600" s="280"/>
      <c r="J600" s="280"/>
      <c r="K600" s="280"/>
      <c r="L600" s="280"/>
      <c r="M600" s="280"/>
    </row>
    <row r="601" ht="12.75" customHeight="1">
      <c r="H601" s="280"/>
      <c r="I601" s="280"/>
      <c r="J601" s="280"/>
      <c r="K601" s="280"/>
      <c r="L601" s="280"/>
      <c r="M601" s="280"/>
    </row>
    <row r="602" ht="12.75" customHeight="1">
      <c r="H602" s="280"/>
      <c r="I602" s="280"/>
      <c r="J602" s="280"/>
      <c r="K602" s="280"/>
      <c r="L602" s="280"/>
      <c r="M602" s="280"/>
    </row>
    <row r="603" ht="12.75" customHeight="1">
      <c r="H603" s="280"/>
      <c r="I603" s="280"/>
      <c r="J603" s="280"/>
      <c r="K603" s="280"/>
      <c r="L603" s="280"/>
      <c r="M603" s="280"/>
    </row>
    <row r="604" ht="12.75" customHeight="1">
      <c r="H604" s="280"/>
      <c r="I604" s="280"/>
      <c r="J604" s="280"/>
      <c r="K604" s="280"/>
      <c r="L604" s="280"/>
      <c r="M604" s="280"/>
    </row>
    <row r="605" ht="12.75" customHeight="1">
      <c r="H605" s="280"/>
      <c r="I605" s="280"/>
      <c r="J605" s="280"/>
      <c r="K605" s="280"/>
      <c r="L605" s="280"/>
      <c r="M605" s="280"/>
    </row>
    <row r="606" ht="12.75" customHeight="1">
      <c r="H606" s="280"/>
      <c r="I606" s="280"/>
      <c r="J606" s="280"/>
      <c r="K606" s="280"/>
      <c r="L606" s="280"/>
      <c r="M606" s="280"/>
    </row>
    <row r="607" ht="12.75" customHeight="1">
      <c r="H607" s="280"/>
      <c r="I607" s="280"/>
      <c r="J607" s="280"/>
      <c r="K607" s="280"/>
      <c r="L607" s="280"/>
      <c r="M607" s="280"/>
    </row>
    <row r="608" ht="12.75" customHeight="1">
      <c r="H608" s="280"/>
      <c r="I608" s="280"/>
      <c r="J608" s="280"/>
      <c r="K608" s="280"/>
      <c r="L608" s="280"/>
      <c r="M608" s="280"/>
    </row>
    <row r="609" ht="12.75" customHeight="1">
      <c r="H609" s="280"/>
      <c r="I609" s="280"/>
      <c r="J609" s="280"/>
      <c r="K609" s="280"/>
      <c r="L609" s="280"/>
      <c r="M609" s="280"/>
    </row>
    <row r="610" ht="12.75" customHeight="1">
      <c r="H610" s="280"/>
      <c r="I610" s="280"/>
      <c r="J610" s="280"/>
      <c r="K610" s="280"/>
      <c r="L610" s="280"/>
      <c r="M610" s="280"/>
    </row>
    <row r="611" ht="12.75" customHeight="1">
      <c r="H611" s="280"/>
      <c r="I611" s="280"/>
      <c r="J611" s="280"/>
      <c r="K611" s="280"/>
      <c r="L611" s="280"/>
      <c r="M611" s="280"/>
    </row>
    <row r="612" ht="12.75" customHeight="1">
      <c r="H612" s="280"/>
      <c r="I612" s="280"/>
      <c r="J612" s="280"/>
      <c r="K612" s="280"/>
      <c r="L612" s="280"/>
      <c r="M612" s="280"/>
    </row>
    <row r="613" ht="12.75" customHeight="1">
      <c r="H613" s="280"/>
      <c r="I613" s="280"/>
      <c r="J613" s="280"/>
      <c r="K613" s="280"/>
      <c r="L613" s="280"/>
      <c r="M613" s="280"/>
    </row>
    <row r="614" ht="12.75" customHeight="1">
      <c r="H614" s="280"/>
      <c r="I614" s="280"/>
      <c r="J614" s="280"/>
      <c r="K614" s="280"/>
      <c r="L614" s="280"/>
      <c r="M614" s="280"/>
    </row>
    <row r="615" ht="12.75" customHeight="1">
      <c r="H615" s="280"/>
      <c r="I615" s="280"/>
      <c r="J615" s="280"/>
      <c r="K615" s="280"/>
      <c r="L615" s="280"/>
      <c r="M615" s="280"/>
    </row>
    <row r="616" ht="12.75" customHeight="1">
      <c r="H616" s="280"/>
      <c r="I616" s="280"/>
      <c r="J616" s="280"/>
      <c r="K616" s="280"/>
      <c r="L616" s="280"/>
      <c r="M616" s="280"/>
    </row>
    <row r="617" ht="12.75" customHeight="1">
      <c r="H617" s="280"/>
      <c r="I617" s="280"/>
      <c r="J617" s="280"/>
      <c r="K617" s="280"/>
      <c r="L617" s="280"/>
      <c r="M617" s="280"/>
    </row>
    <row r="618" ht="12.75" customHeight="1">
      <c r="H618" s="280"/>
      <c r="I618" s="280"/>
      <c r="J618" s="280"/>
      <c r="K618" s="280"/>
      <c r="L618" s="280"/>
      <c r="M618" s="280"/>
    </row>
    <row r="619" ht="12.75" customHeight="1">
      <c r="H619" s="280"/>
      <c r="I619" s="280"/>
      <c r="J619" s="280"/>
      <c r="K619" s="280"/>
      <c r="L619" s="280"/>
      <c r="M619" s="280"/>
    </row>
    <row r="620" ht="12.75" customHeight="1">
      <c r="H620" s="280"/>
      <c r="I620" s="280"/>
      <c r="J620" s="280"/>
      <c r="K620" s="280"/>
      <c r="L620" s="280"/>
      <c r="M620" s="280"/>
    </row>
    <row r="621" ht="12.75" customHeight="1">
      <c r="H621" s="280"/>
      <c r="I621" s="280"/>
      <c r="J621" s="280"/>
      <c r="K621" s="280"/>
      <c r="L621" s="280"/>
      <c r="M621" s="280"/>
    </row>
    <row r="622" ht="12.75" customHeight="1">
      <c r="H622" s="280"/>
      <c r="I622" s="280"/>
      <c r="J622" s="280"/>
      <c r="K622" s="280"/>
      <c r="L622" s="280"/>
      <c r="M622" s="280"/>
    </row>
    <row r="623" ht="12.75" customHeight="1">
      <c r="H623" s="280"/>
      <c r="I623" s="280"/>
      <c r="J623" s="280"/>
      <c r="K623" s="280"/>
      <c r="L623" s="280"/>
      <c r="M623" s="280"/>
    </row>
    <row r="624" ht="12.75" customHeight="1">
      <c r="H624" s="280"/>
      <c r="I624" s="280"/>
      <c r="J624" s="280"/>
      <c r="K624" s="280"/>
      <c r="L624" s="280"/>
      <c r="M624" s="280"/>
    </row>
    <row r="625" ht="12.75" customHeight="1">
      <c r="H625" s="280"/>
      <c r="I625" s="280"/>
      <c r="J625" s="280"/>
      <c r="K625" s="280"/>
      <c r="L625" s="280"/>
      <c r="M625" s="280"/>
    </row>
    <row r="626" ht="12.75" customHeight="1">
      <c r="H626" s="280"/>
      <c r="I626" s="280"/>
      <c r="J626" s="280"/>
      <c r="K626" s="280"/>
      <c r="L626" s="280"/>
      <c r="M626" s="280"/>
    </row>
    <row r="627" ht="12.75" customHeight="1">
      <c r="H627" s="280"/>
      <c r="I627" s="280"/>
      <c r="J627" s="280"/>
      <c r="K627" s="280"/>
      <c r="L627" s="280"/>
      <c r="M627" s="280"/>
    </row>
    <row r="628" ht="12.75" customHeight="1">
      <c r="H628" s="280"/>
      <c r="I628" s="280"/>
      <c r="J628" s="280"/>
      <c r="K628" s="280"/>
      <c r="L628" s="280"/>
      <c r="M628" s="280"/>
    </row>
    <row r="629" ht="12.75" customHeight="1">
      <c r="H629" s="280"/>
      <c r="I629" s="280"/>
      <c r="J629" s="280"/>
      <c r="K629" s="280"/>
      <c r="L629" s="280"/>
      <c r="M629" s="280"/>
    </row>
    <row r="630" ht="12.75" customHeight="1">
      <c r="H630" s="280"/>
      <c r="I630" s="280"/>
      <c r="J630" s="280"/>
      <c r="K630" s="280"/>
      <c r="L630" s="280"/>
      <c r="M630" s="280"/>
    </row>
    <row r="631" ht="12.75" customHeight="1">
      <c r="H631" s="280"/>
      <c r="I631" s="280"/>
      <c r="J631" s="280"/>
      <c r="K631" s="280"/>
      <c r="L631" s="280"/>
      <c r="M631" s="280"/>
    </row>
    <row r="632" ht="12.75" customHeight="1">
      <c r="H632" s="280"/>
      <c r="I632" s="280"/>
      <c r="J632" s="280"/>
      <c r="K632" s="280"/>
      <c r="L632" s="280"/>
      <c r="M632" s="280"/>
    </row>
    <row r="633" ht="12.75" customHeight="1">
      <c r="H633" s="280"/>
      <c r="I633" s="280"/>
      <c r="J633" s="280"/>
      <c r="K633" s="280"/>
      <c r="L633" s="280"/>
      <c r="M633" s="280"/>
    </row>
    <row r="634" ht="12.75" customHeight="1">
      <c r="H634" s="280"/>
      <c r="I634" s="280"/>
      <c r="J634" s="280"/>
      <c r="K634" s="280"/>
      <c r="L634" s="280"/>
      <c r="M634" s="280"/>
    </row>
    <row r="635" ht="12.75" customHeight="1">
      <c r="H635" s="280"/>
      <c r="I635" s="280"/>
      <c r="J635" s="280"/>
      <c r="K635" s="280"/>
      <c r="L635" s="280"/>
      <c r="M635" s="280"/>
    </row>
    <row r="636" ht="12.75" customHeight="1">
      <c r="H636" s="280"/>
      <c r="I636" s="280"/>
      <c r="J636" s="280"/>
      <c r="K636" s="280"/>
      <c r="L636" s="280"/>
      <c r="M636" s="280"/>
    </row>
    <row r="637" ht="12.75" customHeight="1">
      <c r="H637" s="280"/>
      <c r="I637" s="280"/>
      <c r="J637" s="280"/>
      <c r="K637" s="280"/>
      <c r="L637" s="280"/>
      <c r="M637" s="280"/>
    </row>
    <row r="638" ht="12.75" customHeight="1">
      <c r="H638" s="280"/>
      <c r="I638" s="280"/>
      <c r="J638" s="280"/>
      <c r="K638" s="280"/>
      <c r="L638" s="280"/>
      <c r="M638" s="280"/>
    </row>
    <row r="639" ht="12.75" customHeight="1">
      <c r="H639" s="280"/>
      <c r="I639" s="280"/>
      <c r="J639" s="280"/>
      <c r="K639" s="280"/>
      <c r="L639" s="280"/>
      <c r="M639" s="280"/>
    </row>
    <row r="640" ht="12.75" customHeight="1">
      <c r="H640" s="280"/>
      <c r="I640" s="280"/>
      <c r="J640" s="280"/>
      <c r="K640" s="280"/>
      <c r="L640" s="280"/>
      <c r="M640" s="280"/>
    </row>
    <row r="641" ht="12.75" customHeight="1">
      <c r="H641" s="280"/>
      <c r="I641" s="280"/>
      <c r="J641" s="280"/>
      <c r="K641" s="280"/>
      <c r="L641" s="280"/>
      <c r="M641" s="280"/>
    </row>
    <row r="642" ht="12.75" customHeight="1">
      <c r="H642" s="280"/>
      <c r="I642" s="280"/>
      <c r="J642" s="280"/>
      <c r="K642" s="280"/>
      <c r="L642" s="280"/>
      <c r="M642" s="280"/>
    </row>
    <row r="643" ht="12.75" customHeight="1">
      <c r="H643" s="280"/>
      <c r="I643" s="280"/>
      <c r="J643" s="280"/>
      <c r="K643" s="280"/>
      <c r="L643" s="280"/>
      <c r="M643" s="280"/>
    </row>
    <row r="644" ht="12.75" customHeight="1">
      <c r="H644" s="280"/>
      <c r="I644" s="280"/>
      <c r="J644" s="280"/>
      <c r="K644" s="280"/>
      <c r="L644" s="280"/>
      <c r="M644" s="280"/>
    </row>
    <row r="645" ht="12.75" customHeight="1">
      <c r="H645" s="280"/>
      <c r="I645" s="280"/>
      <c r="J645" s="280"/>
      <c r="K645" s="280"/>
      <c r="L645" s="280"/>
      <c r="M645" s="280"/>
    </row>
    <row r="646" ht="12.75" customHeight="1">
      <c r="H646" s="280"/>
      <c r="I646" s="280"/>
      <c r="J646" s="280"/>
      <c r="K646" s="280"/>
      <c r="L646" s="280"/>
      <c r="M646" s="280"/>
    </row>
    <row r="647" ht="12.75" customHeight="1">
      <c r="H647" s="280"/>
      <c r="I647" s="280"/>
      <c r="J647" s="280"/>
      <c r="K647" s="280"/>
      <c r="L647" s="280"/>
      <c r="M647" s="280"/>
    </row>
    <row r="648" ht="12.75" customHeight="1">
      <c r="H648" s="280"/>
      <c r="I648" s="280"/>
      <c r="J648" s="280"/>
      <c r="K648" s="280"/>
      <c r="L648" s="280"/>
      <c r="M648" s="280"/>
    </row>
    <row r="649" ht="12.75" customHeight="1">
      <c r="H649" s="280"/>
      <c r="I649" s="280"/>
      <c r="J649" s="280"/>
      <c r="K649" s="280"/>
      <c r="L649" s="280"/>
      <c r="M649" s="280"/>
    </row>
    <row r="650" ht="12.75" customHeight="1">
      <c r="H650" s="280"/>
      <c r="I650" s="280"/>
      <c r="J650" s="280"/>
      <c r="K650" s="280"/>
      <c r="L650" s="280"/>
      <c r="M650" s="280"/>
    </row>
    <row r="651" ht="12.75" customHeight="1">
      <c r="H651" s="280"/>
      <c r="I651" s="280"/>
      <c r="J651" s="280"/>
      <c r="K651" s="280"/>
      <c r="L651" s="280"/>
      <c r="M651" s="280"/>
    </row>
    <row r="652" ht="12.75" customHeight="1">
      <c r="H652" s="280"/>
      <c r="I652" s="280"/>
      <c r="J652" s="280"/>
      <c r="K652" s="280"/>
      <c r="L652" s="280"/>
      <c r="M652" s="280"/>
    </row>
    <row r="653" ht="12.75" customHeight="1">
      <c r="H653" s="280"/>
      <c r="I653" s="280"/>
      <c r="J653" s="280"/>
      <c r="K653" s="280"/>
      <c r="L653" s="280"/>
      <c r="M653" s="280"/>
    </row>
    <row r="654" ht="12.75" customHeight="1">
      <c r="H654" s="280"/>
      <c r="I654" s="280"/>
      <c r="J654" s="280"/>
      <c r="K654" s="280"/>
      <c r="L654" s="280"/>
      <c r="M654" s="280"/>
    </row>
    <row r="655" ht="12.75" customHeight="1">
      <c r="H655" s="280"/>
      <c r="I655" s="280"/>
      <c r="J655" s="280"/>
      <c r="K655" s="280"/>
      <c r="L655" s="280"/>
      <c r="M655" s="280"/>
    </row>
    <row r="656" ht="12.75" customHeight="1">
      <c r="H656" s="280"/>
      <c r="I656" s="280"/>
      <c r="J656" s="280"/>
      <c r="K656" s="280"/>
      <c r="L656" s="280"/>
      <c r="M656" s="280"/>
    </row>
    <row r="657" ht="12.75" customHeight="1">
      <c r="H657" s="280"/>
      <c r="I657" s="280"/>
      <c r="J657" s="280"/>
      <c r="K657" s="280"/>
      <c r="L657" s="280"/>
      <c r="M657" s="280"/>
    </row>
    <row r="658" ht="12.75" customHeight="1">
      <c r="H658" s="280"/>
      <c r="I658" s="280"/>
      <c r="J658" s="280"/>
      <c r="K658" s="280"/>
      <c r="L658" s="280"/>
      <c r="M658" s="280"/>
    </row>
    <row r="659" ht="12.75" customHeight="1">
      <c r="H659" s="280"/>
      <c r="I659" s="280"/>
      <c r="J659" s="280"/>
      <c r="K659" s="280"/>
      <c r="L659" s="280"/>
      <c r="M659" s="280"/>
    </row>
    <row r="660" ht="12.75" customHeight="1">
      <c r="H660" s="280"/>
      <c r="I660" s="280"/>
      <c r="J660" s="280"/>
      <c r="K660" s="280"/>
      <c r="L660" s="280"/>
      <c r="M660" s="280"/>
    </row>
    <row r="661" ht="12.75" customHeight="1">
      <c r="H661" s="280"/>
      <c r="I661" s="280"/>
      <c r="J661" s="280"/>
      <c r="K661" s="280"/>
      <c r="L661" s="280"/>
      <c r="M661" s="280"/>
    </row>
    <row r="662" ht="12.75" customHeight="1">
      <c r="H662" s="280"/>
      <c r="I662" s="280"/>
      <c r="J662" s="280"/>
      <c r="K662" s="280"/>
      <c r="L662" s="280"/>
      <c r="M662" s="280"/>
    </row>
    <row r="663" ht="12.75" customHeight="1">
      <c r="H663" s="280"/>
      <c r="I663" s="280"/>
      <c r="J663" s="280"/>
      <c r="K663" s="280"/>
      <c r="L663" s="280"/>
      <c r="M663" s="280"/>
    </row>
    <row r="664" ht="12.75" customHeight="1">
      <c r="H664" s="280"/>
      <c r="I664" s="280"/>
      <c r="J664" s="280"/>
      <c r="K664" s="280"/>
      <c r="L664" s="280"/>
      <c r="M664" s="280"/>
    </row>
    <row r="665" ht="12.75" customHeight="1">
      <c r="H665" s="280"/>
      <c r="I665" s="280"/>
      <c r="J665" s="280"/>
      <c r="K665" s="280"/>
      <c r="L665" s="280"/>
      <c r="M665" s="280"/>
    </row>
    <row r="666" ht="12.75" customHeight="1">
      <c r="H666" s="280"/>
      <c r="I666" s="280"/>
      <c r="J666" s="280"/>
      <c r="K666" s="280"/>
      <c r="L666" s="280"/>
      <c r="M666" s="280"/>
    </row>
    <row r="667" ht="12.75" customHeight="1">
      <c r="H667" s="280"/>
      <c r="I667" s="280"/>
      <c r="J667" s="280"/>
      <c r="K667" s="280"/>
      <c r="L667" s="280"/>
      <c r="M667" s="280"/>
    </row>
    <row r="668" ht="12.75" customHeight="1">
      <c r="H668" s="280"/>
      <c r="I668" s="280"/>
      <c r="J668" s="280"/>
      <c r="K668" s="280"/>
      <c r="L668" s="280"/>
      <c r="M668" s="280"/>
    </row>
    <row r="669" ht="12.75" customHeight="1">
      <c r="H669" s="280"/>
      <c r="I669" s="280"/>
      <c r="J669" s="280"/>
      <c r="K669" s="280"/>
      <c r="L669" s="280"/>
      <c r="M669" s="280"/>
    </row>
    <row r="670" ht="12.75" customHeight="1">
      <c r="H670" s="280"/>
      <c r="I670" s="280"/>
      <c r="J670" s="280"/>
      <c r="K670" s="280"/>
      <c r="L670" s="280"/>
      <c r="M670" s="280"/>
    </row>
    <row r="671" ht="12.75" customHeight="1">
      <c r="H671" s="280"/>
      <c r="I671" s="280"/>
      <c r="J671" s="280"/>
      <c r="K671" s="280"/>
      <c r="L671" s="280"/>
      <c r="M671" s="280"/>
    </row>
    <row r="672" ht="12.75" customHeight="1">
      <c r="H672" s="280"/>
      <c r="I672" s="280"/>
      <c r="J672" s="280"/>
      <c r="K672" s="280"/>
      <c r="L672" s="280"/>
      <c r="M672" s="280"/>
    </row>
    <row r="673" ht="12.75" customHeight="1">
      <c r="H673" s="280"/>
      <c r="I673" s="280"/>
      <c r="J673" s="280"/>
      <c r="K673" s="280"/>
      <c r="L673" s="280"/>
      <c r="M673" s="280"/>
    </row>
    <row r="674" ht="12.75" customHeight="1">
      <c r="H674" s="280"/>
      <c r="I674" s="280"/>
      <c r="J674" s="280"/>
      <c r="K674" s="280"/>
      <c r="L674" s="280"/>
      <c r="M674" s="280"/>
    </row>
    <row r="675" ht="12.75" customHeight="1">
      <c r="H675" s="280"/>
      <c r="I675" s="280"/>
      <c r="J675" s="280"/>
      <c r="K675" s="280"/>
      <c r="L675" s="280"/>
      <c r="M675" s="280"/>
    </row>
    <row r="676" ht="12.75" customHeight="1">
      <c r="H676" s="280"/>
      <c r="I676" s="280"/>
      <c r="J676" s="280"/>
      <c r="K676" s="280"/>
      <c r="L676" s="280"/>
      <c r="M676" s="280"/>
    </row>
    <row r="677" ht="12.75" customHeight="1">
      <c r="H677" s="280"/>
      <c r="I677" s="280"/>
      <c r="J677" s="280"/>
      <c r="K677" s="280"/>
      <c r="L677" s="280"/>
      <c r="M677" s="280"/>
    </row>
    <row r="678" ht="12.75" customHeight="1">
      <c r="H678" s="280"/>
      <c r="I678" s="280"/>
      <c r="J678" s="280"/>
      <c r="K678" s="280"/>
      <c r="L678" s="280"/>
      <c r="M678" s="280"/>
    </row>
    <row r="679" ht="12.75" customHeight="1">
      <c r="H679" s="280"/>
      <c r="I679" s="280"/>
      <c r="J679" s="280"/>
      <c r="K679" s="280"/>
      <c r="L679" s="280"/>
      <c r="M679" s="280"/>
    </row>
    <row r="680" ht="12.75" customHeight="1">
      <c r="H680" s="280"/>
      <c r="I680" s="280"/>
      <c r="J680" s="280"/>
      <c r="K680" s="280"/>
      <c r="L680" s="280"/>
      <c r="M680" s="280"/>
    </row>
    <row r="681" ht="12.75" customHeight="1">
      <c r="H681" s="280"/>
      <c r="I681" s="280"/>
      <c r="J681" s="280"/>
      <c r="K681" s="280"/>
      <c r="L681" s="280"/>
      <c r="M681" s="280"/>
    </row>
    <row r="682" ht="12.75" customHeight="1">
      <c r="H682" s="280"/>
      <c r="I682" s="280"/>
      <c r="J682" s="280"/>
      <c r="K682" s="280"/>
      <c r="L682" s="280"/>
      <c r="M682" s="280"/>
    </row>
    <row r="683" ht="12.75" customHeight="1">
      <c r="H683" s="280"/>
      <c r="I683" s="280"/>
      <c r="J683" s="280"/>
      <c r="K683" s="280"/>
      <c r="L683" s="280"/>
      <c r="M683" s="280"/>
    </row>
    <row r="684" ht="12.75" customHeight="1">
      <c r="H684" s="280"/>
      <c r="I684" s="280"/>
      <c r="J684" s="280"/>
      <c r="K684" s="280"/>
      <c r="L684" s="280"/>
      <c r="M684" s="280"/>
    </row>
    <row r="685" ht="12.75" customHeight="1">
      <c r="H685" s="280"/>
      <c r="I685" s="280"/>
      <c r="J685" s="280"/>
      <c r="K685" s="280"/>
      <c r="L685" s="280"/>
      <c r="M685" s="280"/>
    </row>
    <row r="686" ht="12.75" customHeight="1">
      <c r="H686" s="280"/>
      <c r="I686" s="280"/>
      <c r="J686" s="280"/>
      <c r="K686" s="280"/>
      <c r="L686" s="280"/>
      <c r="M686" s="280"/>
    </row>
    <row r="687" ht="12.75" customHeight="1">
      <c r="H687" s="280"/>
      <c r="I687" s="280"/>
      <c r="J687" s="280"/>
      <c r="K687" s="280"/>
      <c r="L687" s="280"/>
      <c r="M687" s="280"/>
    </row>
    <row r="688" ht="12.75" customHeight="1">
      <c r="H688" s="280"/>
      <c r="I688" s="280"/>
      <c r="J688" s="280"/>
      <c r="K688" s="280"/>
      <c r="L688" s="280"/>
      <c r="M688" s="280"/>
    </row>
    <row r="689" ht="12.75" customHeight="1">
      <c r="H689" s="280"/>
      <c r="I689" s="280"/>
      <c r="J689" s="280"/>
      <c r="K689" s="280"/>
      <c r="L689" s="280"/>
      <c r="M689" s="280"/>
    </row>
    <row r="690" ht="12.75" customHeight="1">
      <c r="H690" s="280"/>
      <c r="I690" s="280"/>
      <c r="J690" s="280"/>
      <c r="K690" s="280"/>
      <c r="L690" s="280"/>
      <c r="M690" s="280"/>
    </row>
    <row r="691" ht="12.75" customHeight="1">
      <c r="H691" s="280"/>
      <c r="I691" s="280"/>
      <c r="J691" s="280"/>
      <c r="K691" s="280"/>
      <c r="L691" s="280"/>
      <c r="M691" s="280"/>
    </row>
    <row r="692" ht="12.75" customHeight="1">
      <c r="H692" s="280"/>
      <c r="I692" s="280"/>
      <c r="J692" s="280"/>
      <c r="K692" s="280"/>
      <c r="L692" s="280"/>
      <c r="M692" s="280"/>
    </row>
    <row r="693" ht="12.75" customHeight="1">
      <c r="H693" s="280"/>
      <c r="I693" s="280"/>
      <c r="J693" s="280"/>
      <c r="K693" s="280"/>
      <c r="L693" s="280"/>
      <c r="M693" s="280"/>
    </row>
    <row r="694" ht="12.75" customHeight="1">
      <c r="H694" s="280"/>
      <c r="I694" s="280"/>
      <c r="J694" s="280"/>
      <c r="K694" s="280"/>
      <c r="L694" s="280"/>
      <c r="M694" s="280"/>
    </row>
    <row r="695" ht="12.75" customHeight="1">
      <c r="H695" s="280"/>
      <c r="I695" s="280"/>
      <c r="J695" s="280"/>
      <c r="K695" s="280"/>
      <c r="L695" s="280"/>
      <c r="M695" s="280"/>
    </row>
    <row r="696" ht="12.75" customHeight="1">
      <c r="H696" s="280"/>
      <c r="I696" s="280"/>
      <c r="J696" s="280"/>
      <c r="K696" s="280"/>
      <c r="L696" s="280"/>
      <c r="M696" s="280"/>
    </row>
    <row r="697" ht="12.75" customHeight="1">
      <c r="H697" s="280"/>
      <c r="I697" s="280"/>
      <c r="J697" s="280"/>
      <c r="K697" s="280"/>
      <c r="L697" s="280"/>
      <c r="M697" s="280"/>
    </row>
    <row r="698" ht="12.75" customHeight="1">
      <c r="H698" s="280"/>
      <c r="I698" s="280"/>
      <c r="J698" s="280"/>
      <c r="K698" s="280"/>
      <c r="L698" s="280"/>
      <c r="M698" s="280"/>
    </row>
    <row r="699" ht="12.75" customHeight="1">
      <c r="H699" s="280"/>
      <c r="I699" s="280"/>
      <c r="J699" s="280"/>
      <c r="K699" s="280"/>
      <c r="L699" s="280"/>
      <c r="M699" s="280"/>
    </row>
    <row r="700" ht="12.75" customHeight="1">
      <c r="H700" s="280"/>
      <c r="I700" s="280"/>
      <c r="J700" s="280"/>
      <c r="K700" s="280"/>
      <c r="L700" s="280"/>
      <c r="M700" s="280"/>
    </row>
    <row r="701" ht="12.75" customHeight="1">
      <c r="H701" s="280"/>
      <c r="I701" s="280"/>
      <c r="J701" s="280"/>
      <c r="K701" s="280"/>
      <c r="L701" s="280"/>
      <c r="M701" s="280"/>
    </row>
    <row r="702" ht="12.75" customHeight="1">
      <c r="H702" s="280"/>
      <c r="I702" s="280"/>
      <c r="J702" s="280"/>
      <c r="K702" s="280"/>
      <c r="L702" s="280"/>
      <c r="M702" s="280"/>
    </row>
    <row r="703" ht="12.75" customHeight="1">
      <c r="H703" s="280"/>
      <c r="I703" s="280"/>
      <c r="J703" s="280"/>
      <c r="K703" s="280"/>
      <c r="L703" s="280"/>
      <c r="M703" s="280"/>
    </row>
    <row r="704" ht="12.75" customHeight="1">
      <c r="H704" s="280"/>
      <c r="I704" s="280"/>
      <c r="J704" s="280"/>
      <c r="K704" s="280"/>
      <c r="L704" s="280"/>
      <c r="M704" s="280"/>
    </row>
    <row r="705" ht="12.75" customHeight="1">
      <c r="H705" s="280"/>
      <c r="I705" s="280"/>
      <c r="J705" s="280"/>
      <c r="K705" s="280"/>
      <c r="L705" s="280"/>
      <c r="M705" s="280"/>
    </row>
    <row r="706" ht="12.75" customHeight="1">
      <c r="H706" s="280"/>
      <c r="I706" s="280"/>
      <c r="J706" s="280"/>
      <c r="K706" s="280"/>
      <c r="L706" s="280"/>
      <c r="M706" s="280"/>
    </row>
    <row r="707" ht="12.75" customHeight="1">
      <c r="H707" s="280"/>
      <c r="I707" s="280"/>
      <c r="J707" s="280"/>
      <c r="K707" s="280"/>
      <c r="L707" s="280"/>
      <c r="M707" s="280"/>
    </row>
    <row r="708" ht="12.75" customHeight="1">
      <c r="H708" s="280"/>
      <c r="I708" s="280"/>
      <c r="J708" s="280"/>
      <c r="K708" s="280"/>
      <c r="L708" s="280"/>
      <c r="M708" s="280"/>
    </row>
    <row r="709" ht="12.75" customHeight="1">
      <c r="H709" s="280"/>
      <c r="I709" s="280"/>
      <c r="J709" s="280"/>
      <c r="K709" s="280"/>
      <c r="L709" s="280"/>
      <c r="M709" s="280"/>
    </row>
    <row r="710" ht="12.75" customHeight="1">
      <c r="H710" s="280"/>
      <c r="I710" s="280"/>
      <c r="J710" s="280"/>
      <c r="K710" s="280"/>
      <c r="L710" s="280"/>
      <c r="M710" s="280"/>
    </row>
    <row r="711" ht="12.75" customHeight="1">
      <c r="H711" s="280"/>
      <c r="I711" s="280"/>
      <c r="J711" s="280"/>
      <c r="K711" s="280"/>
      <c r="L711" s="280"/>
      <c r="M711" s="280"/>
    </row>
    <row r="712" ht="12.75" customHeight="1">
      <c r="H712" s="280"/>
      <c r="I712" s="280"/>
      <c r="J712" s="280"/>
      <c r="K712" s="280"/>
      <c r="L712" s="280"/>
      <c r="M712" s="280"/>
    </row>
    <row r="713" ht="12.75" customHeight="1">
      <c r="H713" s="280"/>
      <c r="I713" s="280"/>
      <c r="J713" s="280"/>
      <c r="K713" s="280"/>
      <c r="L713" s="280"/>
      <c r="M713" s="280"/>
    </row>
    <row r="714" ht="12.75" customHeight="1">
      <c r="H714" s="280"/>
      <c r="I714" s="280"/>
      <c r="J714" s="280"/>
      <c r="K714" s="280"/>
      <c r="L714" s="280"/>
      <c r="M714" s="280"/>
    </row>
    <row r="715" ht="12.75" customHeight="1">
      <c r="H715" s="280"/>
      <c r="I715" s="280"/>
      <c r="J715" s="280"/>
      <c r="K715" s="280"/>
      <c r="L715" s="280"/>
      <c r="M715" s="280"/>
    </row>
    <row r="716" ht="12.75" customHeight="1">
      <c r="H716" s="280"/>
      <c r="I716" s="280"/>
      <c r="J716" s="280"/>
      <c r="K716" s="280"/>
      <c r="L716" s="280"/>
      <c r="M716" s="280"/>
    </row>
    <row r="717" ht="12.75" customHeight="1">
      <c r="H717" s="280"/>
      <c r="I717" s="280"/>
      <c r="J717" s="280"/>
      <c r="K717" s="280"/>
      <c r="L717" s="280"/>
      <c r="M717" s="280"/>
    </row>
    <row r="718" ht="12.75" customHeight="1">
      <c r="H718" s="280"/>
      <c r="I718" s="280"/>
      <c r="J718" s="280"/>
      <c r="K718" s="280"/>
      <c r="L718" s="280"/>
      <c r="M718" s="280"/>
    </row>
    <row r="719" ht="12.75" customHeight="1">
      <c r="H719" s="280"/>
      <c r="I719" s="280"/>
      <c r="J719" s="280"/>
      <c r="K719" s="280"/>
      <c r="L719" s="280"/>
      <c r="M719" s="280"/>
    </row>
    <row r="720" ht="12.75" customHeight="1">
      <c r="H720" s="280"/>
      <c r="I720" s="280"/>
      <c r="J720" s="280"/>
      <c r="K720" s="280"/>
      <c r="L720" s="280"/>
      <c r="M720" s="280"/>
    </row>
    <row r="721" ht="12.75" customHeight="1">
      <c r="H721" s="280"/>
      <c r="I721" s="280"/>
      <c r="J721" s="280"/>
      <c r="K721" s="280"/>
      <c r="L721" s="280"/>
      <c r="M721" s="280"/>
    </row>
    <row r="722" ht="12.75" customHeight="1">
      <c r="H722" s="280"/>
      <c r="I722" s="280"/>
      <c r="J722" s="280"/>
      <c r="K722" s="280"/>
      <c r="L722" s="280"/>
      <c r="M722" s="280"/>
    </row>
    <row r="723" ht="12.75" customHeight="1">
      <c r="H723" s="280"/>
      <c r="I723" s="280"/>
      <c r="J723" s="280"/>
      <c r="K723" s="280"/>
      <c r="L723" s="280"/>
      <c r="M723" s="280"/>
    </row>
    <row r="724" ht="12.75" customHeight="1">
      <c r="H724" s="280"/>
      <c r="I724" s="280"/>
      <c r="J724" s="280"/>
      <c r="K724" s="280"/>
      <c r="L724" s="280"/>
      <c r="M724" s="280"/>
    </row>
    <row r="725" ht="12.75" customHeight="1">
      <c r="H725" s="280"/>
      <c r="I725" s="280"/>
      <c r="J725" s="280"/>
      <c r="K725" s="280"/>
      <c r="L725" s="280"/>
      <c r="M725" s="280"/>
    </row>
    <row r="726" ht="12.75" customHeight="1">
      <c r="H726" s="280"/>
      <c r="I726" s="280"/>
      <c r="J726" s="280"/>
      <c r="K726" s="280"/>
      <c r="L726" s="280"/>
      <c r="M726" s="280"/>
    </row>
    <row r="727" ht="12.75" customHeight="1">
      <c r="H727" s="280"/>
      <c r="I727" s="280"/>
      <c r="J727" s="280"/>
      <c r="K727" s="280"/>
      <c r="L727" s="280"/>
      <c r="M727" s="280"/>
    </row>
    <row r="728" ht="12.75" customHeight="1">
      <c r="H728" s="280"/>
      <c r="I728" s="280"/>
      <c r="J728" s="280"/>
      <c r="K728" s="280"/>
      <c r="L728" s="280"/>
      <c r="M728" s="280"/>
    </row>
    <row r="729" ht="12.75" customHeight="1">
      <c r="H729" s="280"/>
      <c r="I729" s="280"/>
      <c r="J729" s="280"/>
      <c r="K729" s="280"/>
      <c r="L729" s="280"/>
      <c r="M729" s="280"/>
    </row>
    <row r="730" ht="12.75" customHeight="1">
      <c r="H730" s="280"/>
      <c r="I730" s="280"/>
      <c r="J730" s="280"/>
      <c r="K730" s="280"/>
      <c r="L730" s="280"/>
      <c r="M730" s="280"/>
    </row>
    <row r="731" ht="12.75" customHeight="1">
      <c r="H731" s="280"/>
      <c r="I731" s="280"/>
      <c r="J731" s="280"/>
      <c r="K731" s="280"/>
      <c r="L731" s="280"/>
      <c r="M731" s="280"/>
    </row>
    <row r="732" ht="12.75" customHeight="1">
      <c r="H732" s="280"/>
      <c r="I732" s="280"/>
      <c r="J732" s="280"/>
      <c r="K732" s="280"/>
      <c r="L732" s="280"/>
      <c r="M732" s="280"/>
    </row>
    <row r="733" ht="12.75" customHeight="1">
      <c r="H733" s="280"/>
      <c r="I733" s="280"/>
      <c r="J733" s="280"/>
      <c r="K733" s="280"/>
      <c r="L733" s="280"/>
      <c r="M733" s="280"/>
    </row>
    <row r="734" ht="12.75" customHeight="1">
      <c r="H734" s="280"/>
      <c r="I734" s="280"/>
      <c r="J734" s="280"/>
      <c r="K734" s="280"/>
      <c r="L734" s="280"/>
      <c r="M734" s="280"/>
    </row>
    <row r="735" ht="12.75" customHeight="1">
      <c r="H735" s="280"/>
      <c r="I735" s="280"/>
      <c r="J735" s="280"/>
      <c r="K735" s="280"/>
      <c r="L735" s="280"/>
      <c r="M735" s="280"/>
    </row>
    <row r="736" ht="12.75" customHeight="1">
      <c r="H736" s="280"/>
      <c r="I736" s="280"/>
      <c r="J736" s="280"/>
      <c r="K736" s="280"/>
      <c r="L736" s="280"/>
      <c r="M736" s="280"/>
    </row>
    <row r="737" ht="12.75" customHeight="1">
      <c r="H737" s="280"/>
      <c r="I737" s="280"/>
      <c r="J737" s="280"/>
      <c r="K737" s="280"/>
      <c r="L737" s="280"/>
      <c r="M737" s="280"/>
    </row>
    <row r="738" ht="12.75" customHeight="1">
      <c r="H738" s="280"/>
      <c r="I738" s="280"/>
      <c r="J738" s="280"/>
      <c r="K738" s="280"/>
      <c r="L738" s="280"/>
      <c r="M738" s="280"/>
    </row>
    <row r="739" ht="12.75" customHeight="1">
      <c r="H739" s="280"/>
      <c r="I739" s="280"/>
      <c r="J739" s="280"/>
      <c r="K739" s="280"/>
      <c r="L739" s="280"/>
      <c r="M739" s="280"/>
    </row>
    <row r="740" ht="12.75" customHeight="1">
      <c r="H740" s="280"/>
      <c r="I740" s="280"/>
      <c r="J740" s="280"/>
      <c r="K740" s="280"/>
      <c r="L740" s="280"/>
      <c r="M740" s="280"/>
    </row>
    <row r="741" ht="12.75" customHeight="1">
      <c r="H741" s="280"/>
      <c r="I741" s="280"/>
      <c r="J741" s="280"/>
      <c r="K741" s="280"/>
      <c r="L741" s="280"/>
      <c r="M741" s="280"/>
    </row>
    <row r="742" ht="12.75" customHeight="1">
      <c r="H742" s="280"/>
      <c r="I742" s="280"/>
      <c r="J742" s="280"/>
      <c r="K742" s="280"/>
      <c r="L742" s="280"/>
      <c r="M742" s="280"/>
    </row>
    <row r="743" ht="12.75" customHeight="1">
      <c r="H743" s="280"/>
      <c r="I743" s="280"/>
      <c r="J743" s="280"/>
      <c r="K743" s="280"/>
      <c r="L743" s="280"/>
      <c r="M743" s="280"/>
    </row>
    <row r="744" ht="12.75" customHeight="1">
      <c r="H744" s="280"/>
      <c r="I744" s="280"/>
      <c r="J744" s="280"/>
      <c r="K744" s="280"/>
      <c r="L744" s="280"/>
      <c r="M744" s="280"/>
    </row>
    <row r="745" ht="12.75" customHeight="1">
      <c r="H745" s="280"/>
      <c r="I745" s="280"/>
      <c r="J745" s="280"/>
      <c r="K745" s="280"/>
      <c r="L745" s="280"/>
      <c r="M745" s="280"/>
    </row>
    <row r="746" ht="12.75" customHeight="1">
      <c r="H746" s="280"/>
      <c r="I746" s="280"/>
      <c r="J746" s="280"/>
      <c r="K746" s="280"/>
      <c r="L746" s="280"/>
      <c r="M746" s="280"/>
    </row>
    <row r="747" ht="12.75" customHeight="1">
      <c r="H747" s="280"/>
      <c r="I747" s="280"/>
      <c r="J747" s="280"/>
      <c r="K747" s="280"/>
      <c r="L747" s="280"/>
      <c r="M747" s="280"/>
    </row>
    <row r="748" ht="12.75" customHeight="1">
      <c r="H748" s="280"/>
      <c r="I748" s="280"/>
      <c r="J748" s="280"/>
      <c r="K748" s="280"/>
      <c r="L748" s="280"/>
      <c r="M748" s="280"/>
    </row>
    <row r="749" ht="12.75" customHeight="1">
      <c r="H749" s="280"/>
      <c r="I749" s="280"/>
      <c r="J749" s="280"/>
      <c r="K749" s="280"/>
      <c r="L749" s="280"/>
      <c r="M749" s="280"/>
    </row>
    <row r="750" ht="12.75" customHeight="1">
      <c r="H750" s="280"/>
      <c r="I750" s="280"/>
      <c r="J750" s="280"/>
      <c r="K750" s="280"/>
      <c r="L750" s="280"/>
      <c r="M750" s="280"/>
    </row>
    <row r="751" ht="12.75" customHeight="1">
      <c r="H751" s="280"/>
      <c r="I751" s="280"/>
      <c r="J751" s="280"/>
      <c r="K751" s="280"/>
      <c r="L751" s="280"/>
      <c r="M751" s="280"/>
    </row>
    <row r="752" ht="12.75" customHeight="1">
      <c r="H752" s="280"/>
      <c r="I752" s="280"/>
      <c r="J752" s="280"/>
      <c r="K752" s="280"/>
      <c r="L752" s="280"/>
      <c r="M752" s="280"/>
    </row>
    <row r="753" ht="12.75" customHeight="1">
      <c r="H753" s="280"/>
      <c r="I753" s="280"/>
      <c r="J753" s="280"/>
      <c r="K753" s="280"/>
      <c r="L753" s="280"/>
      <c r="M753" s="280"/>
    </row>
    <row r="754" ht="12.75" customHeight="1">
      <c r="H754" s="280"/>
      <c r="I754" s="280"/>
      <c r="J754" s="280"/>
      <c r="K754" s="280"/>
      <c r="L754" s="280"/>
      <c r="M754" s="280"/>
    </row>
    <row r="755" ht="12.75" customHeight="1">
      <c r="H755" s="280"/>
      <c r="I755" s="280"/>
      <c r="J755" s="280"/>
      <c r="K755" s="280"/>
      <c r="L755" s="280"/>
      <c r="M755" s="280"/>
    </row>
    <row r="756" ht="12.75" customHeight="1">
      <c r="H756" s="280"/>
      <c r="I756" s="280"/>
      <c r="J756" s="280"/>
      <c r="K756" s="280"/>
      <c r="L756" s="280"/>
      <c r="M756" s="280"/>
    </row>
    <row r="757" ht="12.75" customHeight="1">
      <c r="H757" s="280"/>
      <c r="I757" s="280"/>
      <c r="J757" s="280"/>
      <c r="K757" s="280"/>
      <c r="L757" s="280"/>
      <c r="M757" s="280"/>
    </row>
    <row r="758" ht="12.75" customHeight="1">
      <c r="H758" s="280"/>
      <c r="I758" s="280"/>
      <c r="J758" s="280"/>
      <c r="K758" s="280"/>
      <c r="L758" s="280"/>
      <c r="M758" s="280"/>
    </row>
    <row r="759" ht="12.75" customHeight="1">
      <c r="H759" s="280"/>
      <c r="I759" s="280"/>
      <c r="J759" s="280"/>
      <c r="K759" s="280"/>
      <c r="L759" s="280"/>
      <c r="M759" s="280"/>
    </row>
    <row r="760" ht="12.75" customHeight="1">
      <c r="H760" s="280"/>
      <c r="I760" s="280"/>
      <c r="J760" s="280"/>
      <c r="K760" s="280"/>
      <c r="L760" s="280"/>
      <c r="M760" s="280"/>
    </row>
    <row r="761" ht="12.75" customHeight="1">
      <c r="H761" s="280"/>
      <c r="I761" s="280"/>
      <c r="J761" s="280"/>
      <c r="K761" s="280"/>
      <c r="L761" s="280"/>
      <c r="M761" s="280"/>
    </row>
    <row r="762" ht="12.75" customHeight="1">
      <c r="H762" s="280"/>
      <c r="I762" s="280"/>
      <c r="J762" s="280"/>
      <c r="K762" s="280"/>
      <c r="L762" s="280"/>
      <c r="M762" s="280"/>
    </row>
    <row r="763" ht="12.75" customHeight="1">
      <c r="H763" s="280"/>
      <c r="I763" s="280"/>
      <c r="J763" s="280"/>
      <c r="K763" s="280"/>
      <c r="L763" s="280"/>
      <c r="M763" s="280"/>
    </row>
    <row r="764" ht="12.75" customHeight="1">
      <c r="H764" s="280"/>
      <c r="I764" s="280"/>
      <c r="J764" s="280"/>
      <c r="K764" s="280"/>
      <c r="L764" s="280"/>
      <c r="M764" s="280"/>
    </row>
    <row r="765" ht="12.75" customHeight="1">
      <c r="H765" s="280"/>
      <c r="I765" s="280"/>
      <c r="J765" s="280"/>
      <c r="K765" s="280"/>
      <c r="L765" s="280"/>
      <c r="M765" s="280"/>
    </row>
    <row r="766" ht="12.75" customHeight="1">
      <c r="H766" s="280"/>
      <c r="I766" s="280"/>
      <c r="J766" s="280"/>
      <c r="K766" s="280"/>
      <c r="L766" s="280"/>
      <c r="M766" s="280"/>
    </row>
    <row r="767" ht="12.75" customHeight="1">
      <c r="H767" s="280"/>
      <c r="I767" s="280"/>
      <c r="J767" s="280"/>
      <c r="K767" s="280"/>
      <c r="L767" s="280"/>
      <c r="M767" s="280"/>
    </row>
    <row r="768" ht="12.75" customHeight="1">
      <c r="H768" s="280"/>
      <c r="I768" s="280"/>
      <c r="J768" s="280"/>
      <c r="K768" s="280"/>
      <c r="L768" s="280"/>
      <c r="M768" s="280"/>
    </row>
    <row r="769" ht="12.75" customHeight="1">
      <c r="H769" s="280"/>
      <c r="I769" s="280"/>
      <c r="J769" s="280"/>
      <c r="K769" s="280"/>
      <c r="L769" s="280"/>
      <c r="M769" s="280"/>
    </row>
    <row r="770" ht="12.75" customHeight="1">
      <c r="H770" s="280"/>
      <c r="I770" s="280"/>
      <c r="J770" s="280"/>
      <c r="K770" s="280"/>
      <c r="L770" s="280"/>
      <c r="M770" s="280"/>
    </row>
    <row r="771" ht="12.75" customHeight="1">
      <c r="H771" s="280"/>
      <c r="I771" s="280"/>
      <c r="J771" s="280"/>
      <c r="K771" s="280"/>
      <c r="L771" s="280"/>
      <c r="M771" s="280"/>
    </row>
    <row r="772" ht="12.75" customHeight="1">
      <c r="H772" s="280"/>
      <c r="I772" s="280"/>
      <c r="J772" s="280"/>
      <c r="K772" s="280"/>
      <c r="L772" s="280"/>
      <c r="M772" s="280"/>
    </row>
    <row r="773" ht="12.75" customHeight="1">
      <c r="H773" s="280"/>
      <c r="I773" s="280"/>
      <c r="J773" s="280"/>
      <c r="K773" s="280"/>
      <c r="L773" s="280"/>
      <c r="M773" s="280"/>
    </row>
    <row r="774" ht="12.75" customHeight="1">
      <c r="H774" s="280"/>
      <c r="I774" s="280"/>
      <c r="J774" s="280"/>
      <c r="K774" s="280"/>
      <c r="L774" s="280"/>
      <c r="M774" s="280"/>
    </row>
    <row r="775" ht="12.75" customHeight="1">
      <c r="H775" s="280"/>
      <c r="I775" s="280"/>
      <c r="J775" s="280"/>
      <c r="K775" s="280"/>
      <c r="L775" s="280"/>
      <c r="M775" s="280"/>
    </row>
    <row r="776" ht="12.75" customHeight="1">
      <c r="H776" s="280"/>
      <c r="I776" s="280"/>
      <c r="J776" s="280"/>
      <c r="K776" s="280"/>
      <c r="L776" s="280"/>
      <c r="M776" s="280"/>
    </row>
    <row r="777" ht="12.75" customHeight="1">
      <c r="H777" s="280"/>
      <c r="I777" s="280"/>
      <c r="J777" s="280"/>
      <c r="K777" s="280"/>
      <c r="L777" s="280"/>
      <c r="M777" s="280"/>
    </row>
    <row r="778" ht="12.75" customHeight="1">
      <c r="H778" s="280"/>
      <c r="I778" s="280"/>
      <c r="J778" s="280"/>
      <c r="K778" s="280"/>
      <c r="L778" s="280"/>
      <c r="M778" s="280"/>
    </row>
    <row r="779" ht="12.75" customHeight="1">
      <c r="H779" s="280"/>
      <c r="I779" s="280"/>
      <c r="J779" s="280"/>
      <c r="K779" s="280"/>
      <c r="L779" s="280"/>
      <c r="M779" s="280"/>
    </row>
    <row r="780" ht="12.75" customHeight="1">
      <c r="H780" s="280"/>
      <c r="I780" s="280"/>
      <c r="J780" s="280"/>
      <c r="K780" s="280"/>
      <c r="L780" s="280"/>
      <c r="M780" s="280"/>
    </row>
    <row r="781" ht="12.75" customHeight="1">
      <c r="H781" s="280"/>
      <c r="I781" s="280"/>
      <c r="J781" s="280"/>
      <c r="K781" s="280"/>
      <c r="L781" s="280"/>
      <c r="M781" s="280"/>
    </row>
    <row r="782" ht="12.75" customHeight="1">
      <c r="H782" s="280"/>
      <c r="I782" s="280"/>
      <c r="J782" s="280"/>
      <c r="K782" s="280"/>
      <c r="L782" s="280"/>
      <c r="M782" s="280"/>
    </row>
    <row r="783" ht="12.75" customHeight="1">
      <c r="H783" s="280"/>
      <c r="I783" s="280"/>
      <c r="J783" s="280"/>
      <c r="K783" s="280"/>
      <c r="L783" s="280"/>
      <c r="M783" s="280"/>
    </row>
    <row r="784" ht="12.75" customHeight="1">
      <c r="H784" s="280"/>
      <c r="I784" s="280"/>
      <c r="J784" s="280"/>
      <c r="K784" s="280"/>
      <c r="L784" s="280"/>
      <c r="M784" s="280"/>
    </row>
    <row r="785" ht="12.75" customHeight="1">
      <c r="H785" s="280"/>
      <c r="I785" s="280"/>
      <c r="J785" s="280"/>
      <c r="K785" s="280"/>
      <c r="L785" s="280"/>
      <c r="M785" s="280"/>
    </row>
    <row r="786" ht="12.75" customHeight="1">
      <c r="H786" s="280"/>
      <c r="I786" s="280"/>
      <c r="J786" s="280"/>
      <c r="K786" s="280"/>
      <c r="L786" s="280"/>
      <c r="M786" s="280"/>
    </row>
    <row r="787" ht="12.75" customHeight="1">
      <c r="H787" s="280"/>
      <c r="I787" s="280"/>
      <c r="J787" s="280"/>
      <c r="K787" s="280"/>
      <c r="L787" s="280"/>
      <c r="M787" s="280"/>
    </row>
    <row r="788" ht="12.75" customHeight="1">
      <c r="H788" s="280"/>
      <c r="I788" s="280"/>
      <c r="J788" s="280"/>
      <c r="K788" s="280"/>
      <c r="L788" s="280"/>
      <c r="M788" s="280"/>
    </row>
    <row r="789" ht="12.75" customHeight="1">
      <c r="H789" s="280"/>
      <c r="I789" s="280"/>
      <c r="J789" s="280"/>
      <c r="K789" s="280"/>
      <c r="L789" s="280"/>
      <c r="M789" s="280"/>
    </row>
    <row r="790" ht="12.75" customHeight="1">
      <c r="H790" s="280"/>
      <c r="I790" s="280"/>
      <c r="J790" s="280"/>
      <c r="K790" s="280"/>
      <c r="L790" s="280"/>
      <c r="M790" s="280"/>
    </row>
    <row r="791" ht="12.75" customHeight="1">
      <c r="H791" s="280"/>
      <c r="I791" s="280"/>
      <c r="J791" s="280"/>
      <c r="K791" s="280"/>
      <c r="L791" s="280"/>
      <c r="M791" s="280"/>
    </row>
    <row r="792" ht="12.75" customHeight="1">
      <c r="H792" s="280"/>
      <c r="I792" s="280"/>
      <c r="J792" s="280"/>
      <c r="K792" s="280"/>
      <c r="L792" s="280"/>
      <c r="M792" s="280"/>
    </row>
    <row r="793" ht="12.75" customHeight="1">
      <c r="H793" s="280"/>
      <c r="I793" s="280"/>
      <c r="J793" s="280"/>
      <c r="K793" s="280"/>
      <c r="L793" s="280"/>
      <c r="M793" s="280"/>
    </row>
    <row r="794" ht="12.75" customHeight="1">
      <c r="H794" s="280"/>
      <c r="I794" s="280"/>
      <c r="J794" s="280"/>
      <c r="K794" s="280"/>
      <c r="L794" s="280"/>
      <c r="M794" s="280"/>
    </row>
    <row r="795" ht="12.75" customHeight="1">
      <c r="H795" s="280"/>
      <c r="I795" s="280"/>
      <c r="J795" s="280"/>
      <c r="K795" s="280"/>
      <c r="L795" s="280"/>
      <c r="M795" s="280"/>
    </row>
    <row r="796" ht="12.75" customHeight="1">
      <c r="H796" s="280"/>
      <c r="I796" s="280"/>
      <c r="J796" s="280"/>
      <c r="K796" s="280"/>
      <c r="L796" s="280"/>
      <c r="M796" s="280"/>
    </row>
    <row r="797" ht="12.75" customHeight="1">
      <c r="H797" s="280"/>
      <c r="I797" s="280"/>
      <c r="J797" s="280"/>
      <c r="K797" s="280"/>
      <c r="L797" s="280"/>
      <c r="M797" s="280"/>
    </row>
    <row r="798" ht="12.75" customHeight="1">
      <c r="H798" s="280"/>
      <c r="I798" s="280"/>
      <c r="J798" s="280"/>
      <c r="K798" s="280"/>
      <c r="L798" s="280"/>
      <c r="M798" s="280"/>
    </row>
    <row r="799" ht="12.75" customHeight="1">
      <c r="H799" s="280"/>
      <c r="I799" s="280"/>
      <c r="J799" s="280"/>
      <c r="K799" s="280"/>
      <c r="L799" s="280"/>
      <c r="M799" s="280"/>
    </row>
    <row r="800" ht="12.75" customHeight="1">
      <c r="H800" s="280"/>
      <c r="I800" s="280"/>
      <c r="J800" s="280"/>
      <c r="K800" s="280"/>
      <c r="L800" s="280"/>
      <c r="M800" s="280"/>
    </row>
    <row r="801" ht="12.75" customHeight="1">
      <c r="H801" s="280"/>
      <c r="I801" s="280"/>
      <c r="J801" s="280"/>
      <c r="K801" s="280"/>
      <c r="L801" s="280"/>
      <c r="M801" s="280"/>
    </row>
    <row r="802" ht="12.75" customHeight="1">
      <c r="H802" s="280"/>
      <c r="I802" s="280"/>
      <c r="J802" s="280"/>
      <c r="K802" s="280"/>
      <c r="L802" s="280"/>
      <c r="M802" s="280"/>
    </row>
    <row r="803" ht="12.75" customHeight="1">
      <c r="H803" s="280"/>
      <c r="I803" s="280"/>
      <c r="J803" s="280"/>
      <c r="K803" s="280"/>
      <c r="L803" s="280"/>
      <c r="M803" s="280"/>
    </row>
    <row r="804" ht="12.75" customHeight="1">
      <c r="H804" s="280"/>
      <c r="I804" s="280"/>
      <c r="J804" s="280"/>
      <c r="K804" s="280"/>
      <c r="L804" s="280"/>
      <c r="M804" s="280"/>
    </row>
    <row r="805" ht="12.75" customHeight="1">
      <c r="H805" s="280"/>
      <c r="I805" s="280"/>
      <c r="J805" s="280"/>
      <c r="K805" s="280"/>
      <c r="L805" s="280"/>
      <c r="M805" s="280"/>
    </row>
    <row r="806" ht="12.75" customHeight="1">
      <c r="H806" s="280"/>
      <c r="I806" s="280"/>
      <c r="J806" s="280"/>
      <c r="K806" s="280"/>
      <c r="L806" s="280"/>
      <c r="M806" s="280"/>
    </row>
    <row r="807" ht="12.75" customHeight="1">
      <c r="H807" s="280"/>
      <c r="I807" s="280"/>
      <c r="J807" s="280"/>
      <c r="K807" s="280"/>
      <c r="L807" s="280"/>
      <c r="M807" s="280"/>
    </row>
    <row r="808" ht="12.75" customHeight="1">
      <c r="H808" s="280"/>
      <c r="I808" s="280"/>
      <c r="J808" s="280"/>
      <c r="K808" s="280"/>
      <c r="L808" s="280"/>
      <c r="M808" s="280"/>
    </row>
    <row r="809" ht="12.75" customHeight="1">
      <c r="H809" s="280"/>
      <c r="I809" s="280"/>
      <c r="J809" s="280"/>
      <c r="K809" s="280"/>
      <c r="L809" s="280"/>
      <c r="M809" s="280"/>
    </row>
    <row r="810" ht="12.75" customHeight="1">
      <c r="H810" s="280"/>
      <c r="I810" s="280"/>
      <c r="J810" s="280"/>
      <c r="K810" s="280"/>
      <c r="L810" s="280"/>
      <c r="M810" s="280"/>
    </row>
    <row r="811" ht="12.75" customHeight="1">
      <c r="H811" s="280"/>
      <c r="I811" s="280"/>
      <c r="J811" s="280"/>
      <c r="K811" s="280"/>
      <c r="L811" s="280"/>
      <c r="M811" s="280"/>
    </row>
    <row r="812" ht="12.75" customHeight="1">
      <c r="H812" s="280"/>
      <c r="I812" s="280"/>
      <c r="J812" s="280"/>
      <c r="K812" s="280"/>
      <c r="L812" s="280"/>
      <c r="M812" s="280"/>
    </row>
    <row r="813" ht="12.75" customHeight="1">
      <c r="H813" s="280"/>
      <c r="I813" s="280"/>
      <c r="J813" s="280"/>
      <c r="K813" s="280"/>
      <c r="L813" s="280"/>
      <c r="M813" s="280"/>
    </row>
    <row r="814" ht="12.75" customHeight="1">
      <c r="H814" s="280"/>
      <c r="I814" s="280"/>
      <c r="J814" s="280"/>
      <c r="K814" s="280"/>
      <c r="L814" s="280"/>
      <c r="M814" s="280"/>
    </row>
    <row r="815" ht="12.75" customHeight="1">
      <c r="H815" s="280"/>
      <c r="I815" s="280"/>
      <c r="J815" s="280"/>
      <c r="K815" s="280"/>
      <c r="L815" s="280"/>
      <c r="M815" s="280"/>
    </row>
    <row r="816" ht="12.75" customHeight="1">
      <c r="H816" s="280"/>
      <c r="I816" s="280"/>
      <c r="J816" s="280"/>
      <c r="K816" s="280"/>
      <c r="L816" s="280"/>
      <c r="M816" s="280"/>
    </row>
    <row r="817" ht="12.75" customHeight="1">
      <c r="H817" s="280"/>
      <c r="I817" s="280"/>
      <c r="J817" s="280"/>
      <c r="K817" s="280"/>
      <c r="L817" s="280"/>
      <c r="M817" s="280"/>
    </row>
    <row r="818" ht="12.75" customHeight="1">
      <c r="H818" s="280"/>
      <c r="I818" s="280"/>
      <c r="J818" s="280"/>
      <c r="K818" s="280"/>
      <c r="L818" s="280"/>
      <c r="M818" s="280"/>
    </row>
    <row r="819" ht="12.75" customHeight="1">
      <c r="H819" s="280"/>
      <c r="I819" s="280"/>
      <c r="J819" s="280"/>
      <c r="K819" s="280"/>
      <c r="L819" s="280"/>
      <c r="M819" s="280"/>
    </row>
    <row r="820" ht="12.75" customHeight="1">
      <c r="H820" s="280"/>
      <c r="I820" s="280"/>
      <c r="J820" s="280"/>
      <c r="K820" s="280"/>
      <c r="L820" s="280"/>
      <c r="M820" s="280"/>
    </row>
    <row r="821" ht="12.75" customHeight="1">
      <c r="H821" s="280"/>
      <c r="I821" s="280"/>
      <c r="J821" s="280"/>
      <c r="K821" s="280"/>
      <c r="L821" s="280"/>
      <c r="M821" s="280"/>
    </row>
    <row r="822" ht="12.75" customHeight="1">
      <c r="H822" s="280"/>
      <c r="I822" s="280"/>
      <c r="J822" s="280"/>
      <c r="K822" s="280"/>
      <c r="L822" s="280"/>
      <c r="M822" s="280"/>
    </row>
    <row r="823" ht="12.75" customHeight="1">
      <c r="H823" s="280"/>
      <c r="I823" s="280"/>
      <c r="J823" s="280"/>
      <c r="K823" s="280"/>
      <c r="L823" s="280"/>
      <c r="M823" s="280"/>
    </row>
    <row r="824" ht="12.75" customHeight="1">
      <c r="H824" s="280"/>
      <c r="I824" s="280"/>
      <c r="J824" s="280"/>
      <c r="K824" s="280"/>
      <c r="L824" s="280"/>
      <c r="M824" s="280"/>
    </row>
    <row r="825" ht="12.75" customHeight="1">
      <c r="H825" s="280"/>
      <c r="I825" s="280"/>
      <c r="J825" s="280"/>
      <c r="K825" s="280"/>
      <c r="L825" s="280"/>
      <c r="M825" s="280"/>
    </row>
    <row r="826" ht="12.75" customHeight="1">
      <c r="H826" s="280"/>
      <c r="I826" s="280"/>
      <c r="J826" s="280"/>
      <c r="K826" s="280"/>
      <c r="L826" s="280"/>
      <c r="M826" s="280"/>
    </row>
    <row r="827" ht="12.75" customHeight="1">
      <c r="H827" s="280"/>
      <c r="I827" s="280"/>
      <c r="J827" s="280"/>
      <c r="K827" s="280"/>
      <c r="L827" s="280"/>
      <c r="M827" s="280"/>
    </row>
    <row r="828" ht="12.75" customHeight="1">
      <c r="H828" s="280"/>
      <c r="I828" s="280"/>
      <c r="J828" s="280"/>
      <c r="K828" s="280"/>
      <c r="L828" s="280"/>
      <c r="M828" s="280"/>
    </row>
    <row r="829" ht="12.75" customHeight="1">
      <c r="H829" s="280"/>
      <c r="I829" s="280"/>
      <c r="J829" s="280"/>
      <c r="K829" s="280"/>
      <c r="L829" s="280"/>
      <c r="M829" s="280"/>
    </row>
    <row r="830" ht="12.75" customHeight="1">
      <c r="H830" s="280"/>
      <c r="I830" s="280"/>
      <c r="J830" s="280"/>
      <c r="K830" s="280"/>
      <c r="L830" s="280"/>
      <c r="M830" s="280"/>
    </row>
    <row r="831" ht="12.75" customHeight="1">
      <c r="H831" s="280"/>
      <c r="I831" s="280"/>
      <c r="J831" s="280"/>
      <c r="K831" s="280"/>
      <c r="L831" s="280"/>
      <c r="M831" s="280"/>
    </row>
    <row r="832" ht="12.75" customHeight="1">
      <c r="H832" s="280"/>
      <c r="I832" s="280"/>
      <c r="J832" s="280"/>
      <c r="K832" s="280"/>
      <c r="L832" s="280"/>
      <c r="M832" s="280"/>
    </row>
    <row r="833" ht="12.75" customHeight="1">
      <c r="H833" s="280"/>
      <c r="I833" s="280"/>
      <c r="J833" s="280"/>
      <c r="K833" s="280"/>
      <c r="L833" s="280"/>
      <c r="M833" s="280"/>
    </row>
    <row r="834" ht="12.75" customHeight="1">
      <c r="H834" s="280"/>
      <c r="I834" s="280"/>
      <c r="J834" s="280"/>
      <c r="K834" s="280"/>
      <c r="L834" s="280"/>
      <c r="M834" s="280"/>
    </row>
    <row r="835" ht="12.75" customHeight="1">
      <c r="H835" s="280"/>
      <c r="I835" s="280"/>
      <c r="J835" s="280"/>
      <c r="K835" s="280"/>
      <c r="L835" s="280"/>
      <c r="M835" s="280"/>
    </row>
    <row r="836" ht="12.75" customHeight="1">
      <c r="H836" s="280"/>
      <c r="I836" s="280"/>
      <c r="J836" s="280"/>
      <c r="K836" s="280"/>
      <c r="L836" s="280"/>
      <c r="M836" s="280"/>
    </row>
    <row r="837" ht="12.75" customHeight="1">
      <c r="H837" s="280"/>
      <c r="I837" s="280"/>
      <c r="J837" s="280"/>
      <c r="K837" s="280"/>
      <c r="L837" s="280"/>
      <c r="M837" s="280"/>
    </row>
    <row r="838" ht="12.75" customHeight="1">
      <c r="H838" s="280"/>
      <c r="I838" s="280"/>
      <c r="J838" s="280"/>
      <c r="K838" s="280"/>
      <c r="L838" s="280"/>
      <c r="M838" s="280"/>
    </row>
    <row r="839" ht="12.75" customHeight="1">
      <c r="H839" s="280"/>
      <c r="I839" s="280"/>
      <c r="J839" s="280"/>
      <c r="K839" s="280"/>
      <c r="L839" s="280"/>
      <c r="M839" s="280"/>
    </row>
    <row r="840" ht="12.75" customHeight="1">
      <c r="H840" s="280"/>
      <c r="I840" s="280"/>
      <c r="J840" s="280"/>
      <c r="K840" s="280"/>
      <c r="L840" s="280"/>
      <c r="M840" s="280"/>
    </row>
    <row r="841" ht="12.75" customHeight="1">
      <c r="H841" s="280"/>
      <c r="I841" s="280"/>
      <c r="J841" s="280"/>
      <c r="K841" s="280"/>
      <c r="L841" s="280"/>
      <c r="M841" s="280"/>
    </row>
    <row r="842" ht="12.75" customHeight="1">
      <c r="H842" s="280"/>
      <c r="I842" s="280"/>
      <c r="J842" s="280"/>
      <c r="K842" s="280"/>
      <c r="L842" s="280"/>
      <c r="M842" s="280"/>
    </row>
    <row r="843" ht="12.75" customHeight="1">
      <c r="H843" s="280"/>
      <c r="I843" s="280"/>
      <c r="J843" s="280"/>
      <c r="K843" s="280"/>
      <c r="L843" s="280"/>
      <c r="M843" s="280"/>
    </row>
    <row r="844" ht="12.75" customHeight="1">
      <c r="H844" s="280"/>
      <c r="I844" s="280"/>
      <c r="J844" s="280"/>
      <c r="K844" s="280"/>
      <c r="L844" s="280"/>
      <c r="M844" s="280"/>
    </row>
    <row r="845" ht="12.75" customHeight="1">
      <c r="H845" s="280"/>
      <c r="I845" s="280"/>
      <c r="J845" s="280"/>
      <c r="K845" s="280"/>
      <c r="L845" s="280"/>
      <c r="M845" s="280"/>
    </row>
    <row r="846" ht="12.75" customHeight="1">
      <c r="H846" s="280"/>
      <c r="I846" s="280"/>
      <c r="J846" s="280"/>
      <c r="K846" s="280"/>
      <c r="L846" s="280"/>
      <c r="M846" s="280"/>
    </row>
    <row r="847" ht="12.75" customHeight="1">
      <c r="H847" s="280"/>
      <c r="I847" s="280"/>
      <c r="J847" s="280"/>
      <c r="K847" s="280"/>
      <c r="L847" s="280"/>
      <c r="M847" s="280"/>
    </row>
    <row r="848" ht="12.75" customHeight="1">
      <c r="H848" s="280"/>
      <c r="I848" s="280"/>
      <c r="J848" s="280"/>
      <c r="K848" s="280"/>
      <c r="L848" s="280"/>
      <c r="M848" s="280"/>
    </row>
    <row r="849" ht="12.75" customHeight="1">
      <c r="H849" s="280"/>
      <c r="I849" s="280"/>
      <c r="J849" s="280"/>
      <c r="K849" s="280"/>
      <c r="L849" s="280"/>
      <c r="M849" s="280"/>
    </row>
    <row r="850" ht="12.75" customHeight="1">
      <c r="H850" s="280"/>
      <c r="I850" s="280"/>
      <c r="J850" s="280"/>
      <c r="K850" s="280"/>
      <c r="L850" s="280"/>
      <c r="M850" s="280"/>
    </row>
    <row r="851" ht="12.75" customHeight="1">
      <c r="H851" s="280"/>
      <c r="I851" s="280"/>
      <c r="J851" s="280"/>
      <c r="K851" s="280"/>
      <c r="L851" s="280"/>
      <c r="M851" s="280"/>
    </row>
    <row r="852" ht="12.75" customHeight="1">
      <c r="H852" s="280"/>
      <c r="I852" s="280"/>
      <c r="J852" s="280"/>
      <c r="K852" s="280"/>
      <c r="L852" s="280"/>
      <c r="M852" s="280"/>
    </row>
    <row r="853" ht="12.75" customHeight="1">
      <c r="H853" s="280"/>
      <c r="I853" s="280"/>
      <c r="J853" s="280"/>
      <c r="K853" s="280"/>
      <c r="L853" s="280"/>
      <c r="M853" s="280"/>
    </row>
    <row r="854" ht="12.75" customHeight="1">
      <c r="H854" s="280"/>
      <c r="I854" s="280"/>
      <c r="J854" s="280"/>
      <c r="K854" s="280"/>
      <c r="L854" s="280"/>
      <c r="M854" s="280"/>
    </row>
    <row r="855" ht="12.75" customHeight="1">
      <c r="H855" s="280"/>
      <c r="I855" s="280"/>
      <c r="J855" s="280"/>
      <c r="K855" s="280"/>
      <c r="L855" s="280"/>
      <c r="M855" s="280"/>
    </row>
    <row r="856" ht="12.75" customHeight="1">
      <c r="H856" s="280"/>
      <c r="I856" s="280"/>
      <c r="J856" s="280"/>
      <c r="K856" s="280"/>
      <c r="L856" s="280"/>
      <c r="M856" s="280"/>
    </row>
    <row r="857" ht="12.75" customHeight="1">
      <c r="H857" s="280"/>
      <c r="I857" s="280"/>
      <c r="J857" s="280"/>
      <c r="K857" s="280"/>
      <c r="L857" s="280"/>
      <c r="M857" s="280"/>
    </row>
    <row r="858" ht="12.75" customHeight="1">
      <c r="H858" s="280"/>
      <c r="I858" s="280"/>
      <c r="J858" s="280"/>
      <c r="K858" s="280"/>
      <c r="L858" s="280"/>
      <c r="M858" s="280"/>
    </row>
    <row r="859" ht="12.75" customHeight="1">
      <c r="H859" s="280"/>
      <c r="I859" s="280"/>
      <c r="J859" s="280"/>
      <c r="K859" s="280"/>
      <c r="L859" s="280"/>
      <c r="M859" s="280"/>
    </row>
    <row r="860" ht="12.75" customHeight="1">
      <c r="H860" s="280"/>
      <c r="I860" s="280"/>
      <c r="J860" s="280"/>
      <c r="K860" s="280"/>
      <c r="L860" s="280"/>
      <c r="M860" s="280"/>
    </row>
    <row r="861" ht="12.75" customHeight="1">
      <c r="H861" s="280"/>
      <c r="I861" s="280"/>
      <c r="J861" s="280"/>
      <c r="K861" s="280"/>
      <c r="L861" s="280"/>
      <c r="M861" s="280"/>
    </row>
    <row r="862" ht="12.75" customHeight="1">
      <c r="H862" s="280"/>
      <c r="I862" s="280"/>
      <c r="J862" s="280"/>
      <c r="K862" s="280"/>
      <c r="L862" s="280"/>
      <c r="M862" s="280"/>
    </row>
    <row r="863" ht="12.75" customHeight="1">
      <c r="H863" s="280"/>
      <c r="I863" s="280"/>
      <c r="J863" s="280"/>
      <c r="K863" s="280"/>
      <c r="L863" s="280"/>
      <c r="M863" s="280"/>
    </row>
    <row r="864" ht="12.75" customHeight="1">
      <c r="H864" s="280"/>
      <c r="I864" s="280"/>
      <c r="J864" s="280"/>
      <c r="K864" s="280"/>
      <c r="L864" s="280"/>
      <c r="M864" s="280"/>
    </row>
    <row r="865" ht="12.75" customHeight="1">
      <c r="H865" s="280"/>
      <c r="I865" s="280"/>
      <c r="J865" s="280"/>
      <c r="K865" s="280"/>
      <c r="L865" s="280"/>
      <c r="M865" s="280"/>
    </row>
    <row r="866" ht="12.75" customHeight="1">
      <c r="H866" s="280"/>
      <c r="I866" s="280"/>
      <c r="J866" s="280"/>
      <c r="K866" s="280"/>
      <c r="L866" s="280"/>
      <c r="M866" s="280"/>
    </row>
    <row r="867" ht="12.75" customHeight="1">
      <c r="H867" s="280"/>
      <c r="I867" s="280"/>
      <c r="J867" s="280"/>
      <c r="K867" s="280"/>
      <c r="L867" s="280"/>
      <c r="M867" s="280"/>
    </row>
    <row r="868" ht="12.75" customHeight="1">
      <c r="H868" s="280"/>
      <c r="I868" s="280"/>
      <c r="J868" s="280"/>
      <c r="K868" s="280"/>
      <c r="L868" s="280"/>
      <c r="M868" s="280"/>
    </row>
    <row r="869" ht="12.75" customHeight="1">
      <c r="H869" s="280"/>
      <c r="I869" s="280"/>
      <c r="J869" s="280"/>
      <c r="K869" s="280"/>
      <c r="L869" s="280"/>
      <c r="M869" s="280"/>
    </row>
    <row r="870" ht="12.75" customHeight="1">
      <c r="H870" s="280"/>
      <c r="I870" s="280"/>
      <c r="J870" s="280"/>
      <c r="K870" s="280"/>
      <c r="L870" s="280"/>
      <c r="M870" s="280"/>
    </row>
    <row r="871" ht="12.75" customHeight="1">
      <c r="H871" s="280"/>
      <c r="I871" s="280"/>
      <c r="J871" s="280"/>
      <c r="K871" s="280"/>
      <c r="L871" s="280"/>
      <c r="M871" s="280"/>
    </row>
    <row r="872" ht="12.75" customHeight="1">
      <c r="H872" s="280"/>
      <c r="I872" s="280"/>
      <c r="J872" s="280"/>
      <c r="K872" s="280"/>
      <c r="L872" s="280"/>
      <c r="M872" s="280"/>
    </row>
    <row r="873" ht="12.75" customHeight="1">
      <c r="H873" s="280"/>
      <c r="I873" s="280"/>
      <c r="J873" s="280"/>
      <c r="K873" s="280"/>
      <c r="L873" s="280"/>
      <c r="M873" s="280"/>
    </row>
    <row r="874" ht="12.75" customHeight="1">
      <c r="H874" s="280"/>
      <c r="I874" s="280"/>
      <c r="J874" s="280"/>
      <c r="K874" s="280"/>
      <c r="L874" s="280"/>
      <c r="M874" s="280"/>
    </row>
    <row r="875" ht="12.75" customHeight="1">
      <c r="H875" s="280"/>
      <c r="I875" s="280"/>
      <c r="J875" s="280"/>
      <c r="K875" s="280"/>
      <c r="L875" s="280"/>
      <c r="M875" s="280"/>
    </row>
    <row r="876" ht="12.75" customHeight="1">
      <c r="H876" s="280"/>
      <c r="I876" s="280"/>
      <c r="J876" s="280"/>
      <c r="K876" s="280"/>
      <c r="L876" s="280"/>
      <c r="M876" s="280"/>
    </row>
    <row r="877" ht="12.75" customHeight="1">
      <c r="H877" s="280"/>
      <c r="I877" s="280"/>
      <c r="J877" s="280"/>
      <c r="K877" s="280"/>
      <c r="L877" s="280"/>
      <c r="M877" s="280"/>
    </row>
    <row r="878" ht="12.75" customHeight="1">
      <c r="H878" s="280"/>
      <c r="I878" s="280"/>
      <c r="J878" s="280"/>
      <c r="K878" s="280"/>
      <c r="L878" s="280"/>
      <c r="M878" s="280"/>
    </row>
    <row r="879" ht="12.75" customHeight="1">
      <c r="H879" s="280"/>
      <c r="I879" s="280"/>
      <c r="J879" s="280"/>
      <c r="K879" s="280"/>
      <c r="L879" s="280"/>
      <c r="M879" s="280"/>
    </row>
    <row r="880" ht="12.75" customHeight="1">
      <c r="H880" s="280"/>
      <c r="I880" s="280"/>
      <c r="J880" s="280"/>
      <c r="K880" s="280"/>
      <c r="L880" s="280"/>
      <c r="M880" s="280"/>
    </row>
    <row r="881" ht="12.75" customHeight="1">
      <c r="H881" s="280"/>
      <c r="I881" s="280"/>
      <c r="J881" s="280"/>
      <c r="K881" s="280"/>
      <c r="L881" s="280"/>
      <c r="M881" s="280"/>
    </row>
    <row r="882" ht="12.75" customHeight="1">
      <c r="H882" s="280"/>
      <c r="I882" s="280"/>
      <c r="J882" s="280"/>
      <c r="K882" s="280"/>
      <c r="L882" s="280"/>
      <c r="M882" s="280"/>
    </row>
    <row r="883" ht="12.75" customHeight="1">
      <c r="H883" s="280"/>
      <c r="I883" s="280"/>
      <c r="J883" s="280"/>
      <c r="K883" s="280"/>
      <c r="L883" s="280"/>
      <c r="M883" s="280"/>
    </row>
    <row r="884" ht="12.75" customHeight="1">
      <c r="H884" s="280"/>
      <c r="I884" s="280"/>
      <c r="J884" s="280"/>
      <c r="K884" s="280"/>
      <c r="L884" s="280"/>
      <c r="M884" s="280"/>
    </row>
    <row r="885" ht="12.75" customHeight="1">
      <c r="H885" s="280"/>
      <c r="I885" s="280"/>
      <c r="J885" s="280"/>
      <c r="K885" s="280"/>
      <c r="L885" s="280"/>
      <c r="M885" s="280"/>
    </row>
    <row r="886" ht="12.75" customHeight="1">
      <c r="H886" s="280"/>
      <c r="I886" s="280"/>
      <c r="J886" s="280"/>
      <c r="K886" s="280"/>
      <c r="L886" s="280"/>
      <c r="M886" s="280"/>
    </row>
    <row r="887" ht="12.75" customHeight="1">
      <c r="H887" s="280"/>
      <c r="I887" s="280"/>
      <c r="J887" s="280"/>
      <c r="K887" s="280"/>
      <c r="L887" s="280"/>
      <c r="M887" s="280"/>
    </row>
    <row r="888" ht="12.75" customHeight="1">
      <c r="H888" s="280"/>
      <c r="I888" s="280"/>
      <c r="J888" s="280"/>
      <c r="K888" s="280"/>
      <c r="L888" s="280"/>
      <c r="M888" s="280"/>
    </row>
    <row r="889" ht="12.75" customHeight="1">
      <c r="H889" s="280"/>
      <c r="I889" s="280"/>
      <c r="J889" s="280"/>
      <c r="K889" s="280"/>
      <c r="L889" s="280"/>
      <c r="M889" s="280"/>
    </row>
    <row r="890" ht="12.75" customHeight="1">
      <c r="H890" s="280"/>
      <c r="I890" s="280"/>
      <c r="J890" s="280"/>
      <c r="K890" s="280"/>
      <c r="L890" s="280"/>
      <c r="M890" s="280"/>
    </row>
    <row r="891" ht="12.75" customHeight="1">
      <c r="H891" s="280"/>
      <c r="I891" s="280"/>
      <c r="J891" s="280"/>
      <c r="K891" s="280"/>
      <c r="L891" s="280"/>
      <c r="M891" s="280"/>
    </row>
    <row r="892" ht="12.75" customHeight="1">
      <c r="H892" s="280"/>
      <c r="I892" s="280"/>
      <c r="J892" s="280"/>
      <c r="K892" s="280"/>
      <c r="L892" s="280"/>
      <c r="M892" s="280"/>
    </row>
    <row r="893" ht="12.75" customHeight="1">
      <c r="H893" s="280"/>
      <c r="I893" s="280"/>
      <c r="J893" s="280"/>
      <c r="K893" s="280"/>
      <c r="L893" s="280"/>
      <c r="M893" s="280"/>
    </row>
    <row r="894" ht="12.75" customHeight="1">
      <c r="H894" s="280"/>
      <c r="I894" s="280"/>
      <c r="J894" s="280"/>
      <c r="K894" s="280"/>
      <c r="L894" s="280"/>
      <c r="M894" s="280"/>
    </row>
    <row r="895" ht="12.75" customHeight="1">
      <c r="H895" s="280"/>
      <c r="I895" s="280"/>
      <c r="J895" s="280"/>
      <c r="K895" s="280"/>
      <c r="L895" s="280"/>
      <c r="M895" s="280"/>
    </row>
    <row r="896" ht="12.75" customHeight="1">
      <c r="H896" s="280"/>
      <c r="I896" s="280"/>
      <c r="J896" s="280"/>
      <c r="K896" s="280"/>
      <c r="L896" s="280"/>
      <c r="M896" s="280"/>
    </row>
    <row r="897" ht="12.75" customHeight="1">
      <c r="H897" s="280"/>
      <c r="I897" s="280"/>
      <c r="J897" s="280"/>
      <c r="K897" s="280"/>
      <c r="L897" s="280"/>
      <c r="M897" s="280"/>
    </row>
    <row r="898" ht="12.75" customHeight="1">
      <c r="H898" s="280"/>
      <c r="I898" s="280"/>
      <c r="J898" s="280"/>
      <c r="K898" s="280"/>
      <c r="L898" s="280"/>
      <c r="M898" s="280"/>
    </row>
    <row r="899" ht="12.75" customHeight="1">
      <c r="H899" s="280"/>
      <c r="I899" s="280"/>
      <c r="J899" s="280"/>
      <c r="K899" s="280"/>
      <c r="L899" s="280"/>
      <c r="M899" s="280"/>
    </row>
    <row r="900" ht="12.75" customHeight="1">
      <c r="H900" s="280"/>
      <c r="I900" s="280"/>
      <c r="J900" s="280"/>
      <c r="K900" s="280"/>
      <c r="L900" s="280"/>
      <c r="M900" s="280"/>
    </row>
    <row r="901" ht="12.75" customHeight="1">
      <c r="H901" s="280"/>
      <c r="I901" s="280"/>
      <c r="J901" s="280"/>
      <c r="K901" s="280"/>
      <c r="L901" s="280"/>
      <c r="M901" s="280"/>
    </row>
    <row r="902" ht="12.75" customHeight="1">
      <c r="H902" s="280"/>
      <c r="I902" s="280"/>
      <c r="J902" s="280"/>
      <c r="K902" s="280"/>
      <c r="L902" s="280"/>
      <c r="M902" s="280"/>
    </row>
    <row r="903" ht="12.75" customHeight="1">
      <c r="H903" s="280"/>
      <c r="I903" s="280"/>
      <c r="J903" s="280"/>
      <c r="K903" s="280"/>
      <c r="L903" s="280"/>
      <c r="M903" s="280"/>
    </row>
    <row r="904" ht="12.75" customHeight="1">
      <c r="H904" s="280"/>
      <c r="I904" s="280"/>
      <c r="J904" s="280"/>
      <c r="K904" s="280"/>
      <c r="L904" s="280"/>
      <c r="M904" s="280"/>
    </row>
    <row r="905" ht="12.75" customHeight="1">
      <c r="H905" s="280"/>
      <c r="I905" s="280"/>
      <c r="J905" s="280"/>
      <c r="K905" s="280"/>
      <c r="L905" s="280"/>
      <c r="M905" s="280"/>
    </row>
    <row r="906" ht="12.75" customHeight="1">
      <c r="H906" s="280"/>
      <c r="I906" s="280"/>
      <c r="J906" s="280"/>
      <c r="K906" s="280"/>
      <c r="L906" s="280"/>
      <c r="M906" s="280"/>
    </row>
    <row r="907" ht="12.75" customHeight="1">
      <c r="H907" s="280"/>
      <c r="I907" s="280"/>
      <c r="J907" s="280"/>
      <c r="K907" s="280"/>
      <c r="L907" s="280"/>
      <c r="M907" s="280"/>
    </row>
    <row r="908" ht="12.75" customHeight="1">
      <c r="H908" s="280"/>
      <c r="I908" s="280"/>
      <c r="J908" s="280"/>
      <c r="K908" s="280"/>
      <c r="L908" s="280"/>
      <c r="M908" s="280"/>
    </row>
    <row r="909" ht="12.75" customHeight="1">
      <c r="H909" s="280"/>
      <c r="I909" s="280"/>
      <c r="J909" s="280"/>
      <c r="K909" s="280"/>
      <c r="L909" s="280"/>
      <c r="M909" s="280"/>
    </row>
    <row r="910" ht="12.75" customHeight="1">
      <c r="H910" s="280"/>
      <c r="I910" s="280"/>
      <c r="J910" s="280"/>
      <c r="K910" s="280"/>
      <c r="L910" s="280"/>
      <c r="M910" s="280"/>
    </row>
    <row r="911" ht="12.75" customHeight="1">
      <c r="H911" s="280"/>
      <c r="I911" s="280"/>
      <c r="J911" s="280"/>
      <c r="K911" s="280"/>
      <c r="L911" s="280"/>
      <c r="M911" s="280"/>
    </row>
    <row r="912" ht="12.75" customHeight="1">
      <c r="H912" s="280"/>
      <c r="I912" s="280"/>
      <c r="J912" s="280"/>
      <c r="K912" s="280"/>
      <c r="L912" s="280"/>
      <c r="M912" s="280"/>
    </row>
    <row r="913" ht="12.75" customHeight="1">
      <c r="H913" s="280"/>
      <c r="I913" s="280"/>
      <c r="J913" s="280"/>
      <c r="K913" s="280"/>
      <c r="L913" s="280"/>
      <c r="M913" s="280"/>
    </row>
    <row r="914" ht="12.75" customHeight="1">
      <c r="H914" s="280"/>
      <c r="I914" s="280"/>
      <c r="J914" s="280"/>
      <c r="K914" s="280"/>
      <c r="L914" s="280"/>
      <c r="M914" s="280"/>
    </row>
    <row r="915" ht="12.75" customHeight="1">
      <c r="H915" s="280"/>
      <c r="I915" s="280"/>
      <c r="J915" s="280"/>
      <c r="K915" s="280"/>
      <c r="L915" s="280"/>
      <c r="M915" s="280"/>
    </row>
    <row r="916" ht="12.75" customHeight="1">
      <c r="H916" s="280"/>
      <c r="I916" s="280"/>
      <c r="J916" s="280"/>
      <c r="K916" s="280"/>
      <c r="L916" s="280"/>
      <c r="M916" s="280"/>
    </row>
    <row r="917" ht="12.75" customHeight="1">
      <c r="H917" s="280"/>
      <c r="I917" s="280"/>
      <c r="J917" s="280"/>
      <c r="K917" s="280"/>
      <c r="L917" s="280"/>
      <c r="M917" s="280"/>
    </row>
    <row r="918" ht="12.75" customHeight="1">
      <c r="H918" s="280"/>
      <c r="I918" s="280"/>
      <c r="J918" s="280"/>
      <c r="K918" s="280"/>
      <c r="L918" s="280"/>
      <c r="M918" s="280"/>
    </row>
    <row r="919" ht="12.75" customHeight="1">
      <c r="H919" s="280"/>
      <c r="I919" s="280"/>
      <c r="J919" s="280"/>
      <c r="K919" s="280"/>
      <c r="L919" s="280"/>
      <c r="M919" s="280"/>
    </row>
    <row r="920" ht="12.75" customHeight="1">
      <c r="H920" s="280"/>
      <c r="I920" s="280"/>
      <c r="J920" s="280"/>
      <c r="K920" s="280"/>
      <c r="L920" s="280"/>
      <c r="M920" s="280"/>
    </row>
    <row r="921" ht="12.75" customHeight="1">
      <c r="H921" s="280"/>
      <c r="I921" s="280"/>
      <c r="J921" s="280"/>
      <c r="K921" s="280"/>
      <c r="L921" s="280"/>
      <c r="M921" s="280"/>
    </row>
    <row r="922" ht="12.75" customHeight="1">
      <c r="H922" s="280"/>
      <c r="I922" s="280"/>
      <c r="J922" s="280"/>
      <c r="K922" s="280"/>
      <c r="L922" s="280"/>
      <c r="M922" s="280"/>
    </row>
    <row r="923" ht="12.75" customHeight="1">
      <c r="H923" s="280"/>
      <c r="I923" s="280"/>
      <c r="J923" s="280"/>
      <c r="K923" s="280"/>
      <c r="L923" s="280"/>
      <c r="M923" s="280"/>
    </row>
    <row r="924" ht="12.75" customHeight="1">
      <c r="H924" s="280"/>
      <c r="I924" s="280"/>
      <c r="J924" s="280"/>
      <c r="K924" s="280"/>
      <c r="L924" s="280"/>
      <c r="M924" s="280"/>
    </row>
    <row r="925" ht="12.75" customHeight="1">
      <c r="H925" s="280"/>
      <c r="I925" s="280"/>
      <c r="J925" s="280"/>
      <c r="K925" s="280"/>
      <c r="L925" s="280"/>
      <c r="M925" s="280"/>
    </row>
    <row r="926" ht="12.75" customHeight="1">
      <c r="H926" s="280"/>
      <c r="I926" s="280"/>
      <c r="J926" s="280"/>
      <c r="K926" s="280"/>
      <c r="L926" s="280"/>
      <c r="M926" s="280"/>
    </row>
    <row r="927" ht="12.75" customHeight="1">
      <c r="H927" s="280"/>
      <c r="I927" s="280"/>
      <c r="J927" s="280"/>
      <c r="K927" s="280"/>
      <c r="L927" s="280"/>
      <c r="M927" s="280"/>
    </row>
    <row r="928" ht="12.75" customHeight="1">
      <c r="H928" s="280"/>
      <c r="I928" s="280"/>
      <c r="J928" s="280"/>
      <c r="K928" s="280"/>
      <c r="L928" s="280"/>
      <c r="M928" s="280"/>
    </row>
    <row r="929" ht="12.75" customHeight="1">
      <c r="H929" s="280"/>
      <c r="I929" s="280"/>
      <c r="J929" s="280"/>
      <c r="K929" s="280"/>
      <c r="L929" s="280"/>
      <c r="M929" s="280"/>
    </row>
    <row r="930" ht="12.75" customHeight="1">
      <c r="H930" s="280"/>
      <c r="I930" s="280"/>
      <c r="J930" s="280"/>
      <c r="K930" s="280"/>
      <c r="L930" s="280"/>
      <c r="M930" s="280"/>
    </row>
    <row r="931" ht="12.75" customHeight="1">
      <c r="H931" s="280"/>
      <c r="I931" s="280"/>
      <c r="J931" s="280"/>
      <c r="K931" s="280"/>
      <c r="L931" s="280"/>
      <c r="M931" s="280"/>
    </row>
    <row r="932" ht="12.75" customHeight="1">
      <c r="H932" s="280"/>
      <c r="I932" s="280"/>
      <c r="J932" s="280"/>
      <c r="K932" s="280"/>
      <c r="L932" s="280"/>
      <c r="M932" s="280"/>
    </row>
    <row r="933" ht="12.75" customHeight="1">
      <c r="H933" s="280"/>
      <c r="I933" s="280"/>
      <c r="J933" s="280"/>
      <c r="K933" s="280"/>
      <c r="L933" s="280"/>
      <c r="M933" s="280"/>
    </row>
    <row r="934" ht="12.75" customHeight="1">
      <c r="H934" s="280"/>
      <c r="I934" s="280"/>
      <c r="J934" s="280"/>
      <c r="K934" s="280"/>
      <c r="L934" s="280"/>
      <c r="M934" s="280"/>
    </row>
    <row r="935" ht="12.75" customHeight="1">
      <c r="H935" s="280"/>
      <c r="I935" s="280"/>
      <c r="J935" s="280"/>
      <c r="K935" s="280"/>
      <c r="L935" s="280"/>
      <c r="M935" s="280"/>
    </row>
    <row r="936" ht="12.75" customHeight="1">
      <c r="H936" s="280"/>
      <c r="I936" s="280"/>
      <c r="J936" s="280"/>
      <c r="K936" s="280"/>
      <c r="L936" s="280"/>
      <c r="M936" s="280"/>
    </row>
    <row r="937" ht="12.75" customHeight="1">
      <c r="H937" s="280"/>
      <c r="I937" s="280"/>
      <c r="J937" s="280"/>
      <c r="K937" s="280"/>
      <c r="L937" s="280"/>
      <c r="M937" s="280"/>
    </row>
    <row r="938" ht="12.75" customHeight="1">
      <c r="H938" s="280"/>
      <c r="I938" s="280"/>
      <c r="J938" s="280"/>
      <c r="K938" s="280"/>
      <c r="L938" s="280"/>
      <c r="M938" s="280"/>
    </row>
    <row r="939" ht="12.75" customHeight="1">
      <c r="H939" s="280"/>
      <c r="I939" s="280"/>
      <c r="J939" s="280"/>
      <c r="K939" s="280"/>
      <c r="L939" s="280"/>
      <c r="M939" s="280"/>
    </row>
    <row r="940" ht="12.75" customHeight="1">
      <c r="H940" s="280"/>
      <c r="I940" s="280"/>
      <c r="J940" s="280"/>
      <c r="K940" s="280"/>
      <c r="L940" s="280"/>
      <c r="M940" s="280"/>
    </row>
    <row r="941" ht="12.75" customHeight="1">
      <c r="H941" s="280"/>
      <c r="I941" s="280"/>
      <c r="J941" s="280"/>
      <c r="K941" s="280"/>
      <c r="L941" s="280"/>
      <c r="M941" s="280"/>
    </row>
    <row r="942" ht="12.75" customHeight="1">
      <c r="H942" s="280"/>
      <c r="I942" s="280"/>
      <c r="J942" s="280"/>
      <c r="K942" s="280"/>
      <c r="L942" s="280"/>
      <c r="M942" s="280"/>
    </row>
    <row r="943" ht="12.75" customHeight="1">
      <c r="H943" s="280"/>
      <c r="I943" s="280"/>
      <c r="J943" s="280"/>
      <c r="K943" s="280"/>
      <c r="L943" s="280"/>
      <c r="M943" s="280"/>
    </row>
    <row r="944" ht="12.75" customHeight="1">
      <c r="H944" s="280"/>
      <c r="I944" s="280"/>
      <c r="J944" s="280"/>
      <c r="K944" s="280"/>
      <c r="L944" s="280"/>
      <c r="M944" s="280"/>
    </row>
    <row r="945" ht="12.75" customHeight="1">
      <c r="H945" s="280"/>
      <c r="I945" s="280"/>
      <c r="J945" s="280"/>
      <c r="K945" s="280"/>
      <c r="L945" s="280"/>
      <c r="M945" s="280"/>
    </row>
    <row r="946" ht="12.75" customHeight="1">
      <c r="H946" s="280"/>
      <c r="I946" s="280"/>
      <c r="J946" s="280"/>
      <c r="K946" s="280"/>
      <c r="L946" s="280"/>
      <c r="M946" s="280"/>
    </row>
    <row r="947" ht="12.75" customHeight="1">
      <c r="H947" s="280"/>
      <c r="I947" s="280"/>
      <c r="J947" s="280"/>
      <c r="K947" s="280"/>
      <c r="L947" s="280"/>
      <c r="M947" s="280"/>
    </row>
    <row r="948" ht="12.75" customHeight="1">
      <c r="H948" s="280"/>
      <c r="I948" s="280"/>
      <c r="J948" s="280"/>
      <c r="K948" s="280"/>
      <c r="L948" s="280"/>
      <c r="M948" s="280"/>
    </row>
    <row r="949" ht="12.75" customHeight="1">
      <c r="H949" s="280"/>
      <c r="I949" s="280"/>
      <c r="J949" s="280"/>
      <c r="K949" s="280"/>
      <c r="L949" s="280"/>
      <c r="M949" s="280"/>
    </row>
    <row r="950" ht="12.75" customHeight="1">
      <c r="H950" s="280"/>
      <c r="I950" s="280"/>
      <c r="J950" s="280"/>
      <c r="K950" s="280"/>
      <c r="L950" s="280"/>
      <c r="M950" s="280"/>
    </row>
    <row r="951" ht="12.75" customHeight="1">
      <c r="H951" s="280"/>
      <c r="I951" s="280"/>
      <c r="J951" s="280"/>
      <c r="K951" s="280"/>
      <c r="L951" s="280"/>
      <c r="M951" s="280"/>
    </row>
    <row r="952" ht="12.75" customHeight="1">
      <c r="H952" s="280"/>
      <c r="I952" s="280"/>
      <c r="J952" s="280"/>
      <c r="K952" s="280"/>
      <c r="L952" s="280"/>
      <c r="M952" s="280"/>
    </row>
    <row r="953" ht="12.75" customHeight="1">
      <c r="H953" s="280"/>
      <c r="I953" s="280"/>
      <c r="J953" s="280"/>
      <c r="K953" s="280"/>
      <c r="L953" s="280"/>
      <c r="M953" s="280"/>
    </row>
    <row r="954" ht="12.75" customHeight="1">
      <c r="H954" s="280"/>
      <c r="I954" s="280"/>
      <c r="J954" s="280"/>
      <c r="K954" s="280"/>
      <c r="L954" s="280"/>
      <c r="M954" s="280"/>
    </row>
    <row r="955" ht="12.75" customHeight="1">
      <c r="H955" s="280"/>
      <c r="I955" s="280"/>
      <c r="J955" s="280"/>
      <c r="K955" s="280"/>
      <c r="L955" s="280"/>
      <c r="M955" s="280"/>
    </row>
    <row r="956" ht="12.75" customHeight="1">
      <c r="H956" s="280"/>
      <c r="I956" s="280"/>
      <c r="J956" s="280"/>
      <c r="K956" s="280"/>
      <c r="L956" s="280"/>
      <c r="M956" s="280"/>
    </row>
    <row r="957" ht="12.75" customHeight="1">
      <c r="H957" s="280"/>
      <c r="I957" s="280"/>
      <c r="J957" s="280"/>
      <c r="K957" s="280"/>
      <c r="L957" s="280"/>
      <c r="M957" s="280"/>
    </row>
    <row r="958" ht="12.75" customHeight="1">
      <c r="H958" s="280"/>
      <c r="I958" s="280"/>
      <c r="J958" s="280"/>
      <c r="K958" s="280"/>
      <c r="L958" s="280"/>
      <c r="M958" s="280"/>
    </row>
    <row r="959" ht="12.75" customHeight="1">
      <c r="H959" s="280"/>
      <c r="I959" s="280"/>
      <c r="J959" s="280"/>
      <c r="K959" s="280"/>
      <c r="L959" s="280"/>
      <c r="M959" s="280"/>
    </row>
    <row r="960" ht="12.75" customHeight="1">
      <c r="H960" s="280"/>
      <c r="I960" s="280"/>
      <c r="J960" s="280"/>
      <c r="K960" s="280"/>
      <c r="L960" s="280"/>
      <c r="M960" s="280"/>
    </row>
    <row r="961" ht="12.75" customHeight="1">
      <c r="H961" s="280"/>
      <c r="I961" s="280"/>
      <c r="J961" s="280"/>
      <c r="K961" s="280"/>
      <c r="L961" s="280"/>
      <c r="M961" s="280"/>
    </row>
    <row r="962" ht="12.75" customHeight="1">
      <c r="H962" s="280"/>
      <c r="I962" s="280"/>
      <c r="J962" s="280"/>
      <c r="K962" s="280"/>
      <c r="L962" s="280"/>
      <c r="M962" s="280"/>
    </row>
    <row r="963" ht="12.75" customHeight="1">
      <c r="H963" s="280"/>
      <c r="I963" s="280"/>
      <c r="J963" s="280"/>
      <c r="K963" s="280"/>
      <c r="L963" s="280"/>
      <c r="M963" s="280"/>
    </row>
    <row r="964" ht="12.75" customHeight="1">
      <c r="H964" s="280"/>
      <c r="I964" s="280"/>
      <c r="J964" s="280"/>
      <c r="K964" s="280"/>
      <c r="L964" s="280"/>
      <c r="M964" s="280"/>
    </row>
    <row r="965" ht="12.75" customHeight="1">
      <c r="H965" s="280"/>
      <c r="I965" s="280"/>
      <c r="J965" s="280"/>
      <c r="K965" s="280"/>
      <c r="L965" s="280"/>
      <c r="M965" s="280"/>
    </row>
    <row r="966" ht="12.75" customHeight="1">
      <c r="H966" s="280"/>
      <c r="I966" s="280"/>
      <c r="J966" s="280"/>
      <c r="K966" s="280"/>
      <c r="L966" s="280"/>
      <c r="M966" s="280"/>
    </row>
    <row r="967" ht="12.75" customHeight="1">
      <c r="H967" s="280"/>
      <c r="I967" s="280"/>
      <c r="J967" s="280"/>
      <c r="K967" s="280"/>
      <c r="L967" s="280"/>
      <c r="M967" s="280"/>
    </row>
    <row r="968" ht="12.75" customHeight="1">
      <c r="H968" s="280"/>
      <c r="I968" s="280"/>
      <c r="J968" s="280"/>
      <c r="K968" s="280"/>
      <c r="L968" s="280"/>
      <c r="M968" s="280"/>
    </row>
    <row r="969" ht="12.75" customHeight="1">
      <c r="H969" s="280"/>
      <c r="I969" s="280"/>
      <c r="J969" s="280"/>
      <c r="K969" s="280"/>
      <c r="L969" s="280"/>
      <c r="M969" s="280"/>
    </row>
    <row r="970" ht="12.75" customHeight="1">
      <c r="H970" s="280"/>
      <c r="I970" s="280"/>
      <c r="J970" s="280"/>
      <c r="K970" s="280"/>
      <c r="L970" s="280"/>
      <c r="M970" s="280"/>
    </row>
    <row r="971" ht="12.75" customHeight="1">
      <c r="H971" s="280"/>
      <c r="I971" s="280"/>
      <c r="J971" s="280"/>
      <c r="K971" s="280"/>
      <c r="L971" s="280"/>
      <c r="M971" s="280"/>
    </row>
    <row r="972" ht="12.75" customHeight="1">
      <c r="H972" s="280"/>
      <c r="I972" s="280"/>
      <c r="J972" s="280"/>
      <c r="K972" s="280"/>
      <c r="L972" s="280"/>
      <c r="M972" s="280"/>
    </row>
    <row r="973" ht="12.75" customHeight="1">
      <c r="H973" s="280"/>
      <c r="I973" s="280"/>
      <c r="J973" s="280"/>
      <c r="K973" s="280"/>
      <c r="L973" s="280"/>
      <c r="M973" s="280"/>
    </row>
    <row r="974" ht="12.75" customHeight="1">
      <c r="H974" s="280"/>
      <c r="I974" s="280"/>
      <c r="J974" s="280"/>
      <c r="K974" s="280"/>
      <c r="L974" s="280"/>
      <c r="M974" s="280"/>
    </row>
    <row r="975" ht="12.75" customHeight="1">
      <c r="H975" s="280"/>
      <c r="I975" s="280"/>
      <c r="J975" s="280"/>
      <c r="K975" s="280"/>
      <c r="L975" s="280"/>
      <c r="M975" s="280"/>
    </row>
    <row r="976" ht="12.75" customHeight="1">
      <c r="H976" s="280"/>
      <c r="I976" s="280"/>
      <c r="J976" s="280"/>
      <c r="K976" s="280"/>
      <c r="L976" s="280"/>
      <c r="M976" s="280"/>
    </row>
    <row r="977" ht="12.75" customHeight="1">
      <c r="H977" s="280"/>
      <c r="I977" s="280"/>
      <c r="J977" s="280"/>
      <c r="K977" s="280"/>
      <c r="L977" s="280"/>
      <c r="M977" s="280"/>
    </row>
    <row r="978" ht="12.75" customHeight="1">
      <c r="H978" s="280"/>
      <c r="I978" s="280"/>
      <c r="J978" s="280"/>
      <c r="K978" s="280"/>
      <c r="L978" s="280"/>
      <c r="M978" s="280"/>
    </row>
    <row r="979" ht="12.75" customHeight="1">
      <c r="H979" s="280"/>
      <c r="I979" s="280"/>
      <c r="J979" s="280"/>
      <c r="K979" s="280"/>
      <c r="L979" s="280"/>
      <c r="M979" s="280"/>
    </row>
    <row r="980" ht="12.75" customHeight="1">
      <c r="H980" s="280"/>
      <c r="I980" s="280"/>
      <c r="J980" s="280"/>
      <c r="K980" s="280"/>
      <c r="L980" s="280"/>
      <c r="M980" s="280"/>
    </row>
    <row r="981" ht="12.75" customHeight="1">
      <c r="H981" s="280"/>
      <c r="I981" s="280"/>
      <c r="J981" s="280"/>
      <c r="K981" s="280"/>
      <c r="L981" s="280"/>
      <c r="M981" s="280"/>
    </row>
    <row r="982" ht="12.75" customHeight="1">
      <c r="H982" s="280"/>
      <c r="I982" s="280"/>
      <c r="J982" s="280"/>
      <c r="K982" s="280"/>
      <c r="L982" s="280"/>
      <c r="M982" s="280"/>
    </row>
    <row r="983" ht="12.75" customHeight="1">
      <c r="H983" s="280"/>
      <c r="I983" s="280"/>
      <c r="J983" s="280"/>
      <c r="K983" s="280"/>
      <c r="L983" s="280"/>
      <c r="M983" s="280"/>
    </row>
    <row r="984" ht="12.75" customHeight="1">
      <c r="H984" s="280"/>
      <c r="I984" s="280"/>
      <c r="J984" s="280"/>
      <c r="K984" s="280"/>
      <c r="L984" s="280"/>
      <c r="M984" s="280"/>
    </row>
    <row r="985" ht="12.75" customHeight="1">
      <c r="H985" s="280"/>
      <c r="I985" s="280"/>
      <c r="J985" s="280"/>
      <c r="K985" s="280"/>
      <c r="L985" s="280"/>
      <c r="M985" s="280"/>
    </row>
    <row r="986" ht="12.75" customHeight="1">
      <c r="H986" s="280"/>
      <c r="I986" s="280"/>
      <c r="J986" s="280"/>
      <c r="K986" s="280"/>
      <c r="L986" s="280"/>
      <c r="M986" s="280"/>
    </row>
    <row r="987" ht="12.75" customHeight="1">
      <c r="H987" s="280"/>
      <c r="I987" s="280"/>
      <c r="J987" s="280"/>
      <c r="K987" s="280"/>
      <c r="L987" s="280"/>
      <c r="M987" s="280"/>
    </row>
    <row r="988" ht="12.75" customHeight="1">
      <c r="H988" s="280"/>
      <c r="I988" s="280"/>
      <c r="J988" s="280"/>
      <c r="K988" s="280"/>
      <c r="L988" s="280"/>
      <c r="M988" s="280"/>
    </row>
    <row r="989" ht="12.75" customHeight="1">
      <c r="H989" s="280"/>
      <c r="I989" s="280"/>
      <c r="J989" s="280"/>
      <c r="K989" s="280"/>
      <c r="L989" s="280"/>
      <c r="M989" s="280"/>
    </row>
    <row r="990" ht="12.75" customHeight="1">
      <c r="H990" s="280"/>
      <c r="I990" s="280"/>
      <c r="J990" s="280"/>
      <c r="K990" s="280"/>
      <c r="L990" s="280"/>
      <c r="M990" s="280"/>
    </row>
    <row r="991" ht="12.75" customHeight="1">
      <c r="H991" s="280"/>
      <c r="I991" s="280"/>
      <c r="J991" s="280"/>
      <c r="K991" s="280"/>
      <c r="L991" s="280"/>
      <c r="M991" s="280"/>
    </row>
    <row r="992" ht="12.75" customHeight="1">
      <c r="H992" s="280"/>
      <c r="I992" s="280"/>
      <c r="J992" s="280"/>
      <c r="K992" s="280"/>
      <c r="L992" s="280"/>
      <c r="M992" s="280"/>
    </row>
    <row r="993" ht="12.75" customHeight="1">
      <c r="H993" s="280"/>
      <c r="I993" s="280"/>
      <c r="J993" s="280"/>
      <c r="K993" s="280"/>
      <c r="L993" s="280"/>
      <c r="M993" s="280"/>
    </row>
    <row r="994" ht="12.75" customHeight="1">
      <c r="H994" s="280"/>
      <c r="I994" s="280"/>
      <c r="J994" s="280"/>
      <c r="K994" s="280"/>
      <c r="L994" s="280"/>
      <c r="M994" s="280"/>
    </row>
    <row r="995" ht="12.75" customHeight="1">
      <c r="H995" s="280"/>
      <c r="I995" s="280"/>
      <c r="J995" s="280"/>
      <c r="K995" s="280"/>
      <c r="L995" s="280"/>
      <c r="M995" s="280"/>
    </row>
    <row r="996" ht="12.75" customHeight="1">
      <c r="H996" s="280"/>
      <c r="I996" s="280"/>
      <c r="J996" s="280"/>
      <c r="K996" s="280"/>
      <c r="L996" s="280"/>
      <c r="M996" s="280"/>
    </row>
    <row r="997" ht="12.75" customHeight="1">
      <c r="H997" s="280"/>
      <c r="I997" s="280"/>
      <c r="J997" s="280"/>
      <c r="K997" s="280"/>
      <c r="L997" s="280"/>
      <c r="M997" s="280"/>
    </row>
    <row r="998" ht="12.75" customHeight="1">
      <c r="H998" s="280"/>
      <c r="I998" s="280"/>
      <c r="J998" s="280"/>
      <c r="K998" s="280"/>
      <c r="L998" s="280"/>
      <c r="M998" s="280"/>
    </row>
    <row r="999" ht="12.75" customHeight="1">
      <c r="H999" s="280"/>
      <c r="I999" s="280"/>
      <c r="J999" s="280"/>
      <c r="K999" s="280"/>
      <c r="L999" s="280"/>
      <c r="M999" s="280"/>
    </row>
    <row r="1000" ht="12.75" customHeight="1">
      <c r="H1000" s="280"/>
      <c r="I1000" s="280"/>
      <c r="J1000" s="280"/>
      <c r="K1000" s="280"/>
      <c r="L1000" s="280"/>
      <c r="M1000" s="280"/>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outlineLevelCol="1"/>
  <cols>
    <col customWidth="1" min="1" max="1" width="2.71"/>
    <col customWidth="1" min="2" max="2" width="34.57"/>
    <col customWidth="1" min="3" max="3" width="72.43"/>
    <col customWidth="1" min="4" max="4" width="8.71"/>
    <col customWidth="1" min="5" max="7" width="12.71"/>
    <col customWidth="1" hidden="1" min="8" max="13" width="12.71" outlineLevel="1"/>
    <col collapsed="1" customWidth="1" min="14" max="14" width="13.71"/>
    <col customWidth="1" min="15" max="15" width="113.71"/>
    <col customWidth="1" min="16" max="19" width="11.43"/>
    <col customWidth="1" min="20" max="26" width="8.0"/>
  </cols>
  <sheetData>
    <row r="1" ht="13.5" customHeight="1">
      <c r="C1" s="341"/>
      <c r="D1" s="12"/>
      <c r="N1" s="252"/>
    </row>
    <row r="2">
      <c r="B2" s="23" t="s">
        <v>467</v>
      </c>
      <c r="C2" s="342"/>
      <c r="D2" s="343"/>
      <c r="E2" s="70"/>
      <c r="F2" s="70"/>
      <c r="G2" s="70"/>
      <c r="H2" s="70"/>
      <c r="I2" s="70"/>
      <c r="J2" s="70"/>
      <c r="K2" s="70"/>
      <c r="L2" s="70"/>
      <c r="M2" s="70"/>
      <c r="N2" s="70"/>
      <c r="O2" s="71"/>
    </row>
    <row r="3" ht="15.75" customHeight="1">
      <c r="B3" s="27"/>
      <c r="C3" s="344"/>
      <c r="D3" s="345"/>
      <c r="E3" s="73"/>
      <c r="F3" s="73"/>
      <c r="G3" s="73"/>
      <c r="H3" s="73"/>
      <c r="I3" s="73"/>
      <c r="J3" s="73"/>
      <c r="K3" s="73"/>
      <c r="L3" s="73"/>
      <c r="M3" s="73"/>
      <c r="N3" s="73"/>
      <c r="O3" s="74"/>
    </row>
    <row r="4" ht="58.5" customHeight="1">
      <c r="A4" s="11"/>
      <c r="B4" s="287" t="s">
        <v>18</v>
      </c>
      <c r="C4" s="288" t="s">
        <v>19</v>
      </c>
      <c r="D4" s="33" t="s">
        <v>20</v>
      </c>
      <c r="E4" s="34" t="s">
        <v>21</v>
      </c>
      <c r="F4" s="289" t="s">
        <v>22</v>
      </c>
      <c r="G4" s="290" t="s">
        <v>23</v>
      </c>
      <c r="H4" s="346" t="s">
        <v>24</v>
      </c>
      <c r="I4" s="347" t="s">
        <v>25</v>
      </c>
      <c r="J4" s="347" t="s">
        <v>26</v>
      </c>
      <c r="K4" s="347" t="s">
        <v>27</v>
      </c>
      <c r="L4" s="347" t="s">
        <v>28</v>
      </c>
      <c r="M4" s="348" t="s">
        <v>29</v>
      </c>
      <c r="N4" s="349" t="s">
        <v>468</v>
      </c>
      <c r="O4" s="294" t="s">
        <v>31</v>
      </c>
      <c r="P4" s="11"/>
      <c r="Q4" s="11"/>
      <c r="R4" s="11"/>
      <c r="S4" s="11"/>
      <c r="T4" s="11"/>
      <c r="U4" s="11"/>
      <c r="V4" s="11"/>
      <c r="W4" s="11"/>
      <c r="X4" s="11"/>
      <c r="Y4" s="11"/>
      <c r="Z4" s="11"/>
    </row>
    <row r="5" ht="15.75" customHeight="1">
      <c r="A5" s="41"/>
      <c r="B5" s="102"/>
      <c r="C5" s="103"/>
      <c r="D5" s="295"/>
      <c r="E5" s="104"/>
      <c r="F5" s="104"/>
      <c r="G5" s="104"/>
      <c r="H5" s="350"/>
      <c r="I5" s="350"/>
      <c r="J5" s="350"/>
      <c r="K5" s="350"/>
      <c r="L5" s="350"/>
      <c r="M5" s="350"/>
      <c r="N5" s="104"/>
      <c r="O5" s="102"/>
      <c r="P5" s="41"/>
      <c r="Q5" s="41"/>
      <c r="R5" s="41"/>
      <c r="S5" s="41"/>
      <c r="T5" s="41"/>
      <c r="U5" s="41"/>
      <c r="V5" s="41"/>
      <c r="W5" s="41"/>
      <c r="X5" s="41"/>
      <c r="Y5" s="41"/>
      <c r="Z5" s="41"/>
    </row>
    <row r="6" ht="15.75" customHeight="1">
      <c r="A6" s="41"/>
      <c r="B6" s="47" t="s">
        <v>341</v>
      </c>
      <c r="C6" s="41"/>
      <c r="D6" s="42"/>
      <c r="E6" s="43"/>
      <c r="F6" s="43"/>
      <c r="G6" s="43"/>
      <c r="H6" s="41"/>
      <c r="I6" s="41"/>
      <c r="J6" s="41"/>
      <c r="K6" s="41"/>
      <c r="L6" s="41"/>
      <c r="M6" s="41"/>
      <c r="N6" s="43"/>
      <c r="O6" s="41"/>
      <c r="P6" s="41"/>
      <c r="Q6" s="41"/>
      <c r="R6" s="351"/>
      <c r="S6" s="351"/>
      <c r="T6" s="41"/>
      <c r="U6" s="41"/>
      <c r="V6" s="41"/>
      <c r="W6" s="41"/>
      <c r="X6" s="41"/>
      <c r="Y6" s="41"/>
      <c r="Z6" s="41"/>
    </row>
    <row r="7" ht="15.75" customHeight="1">
      <c r="A7" s="41"/>
      <c r="B7" s="257" t="s">
        <v>469</v>
      </c>
      <c r="C7" s="352" t="s">
        <v>470</v>
      </c>
      <c r="D7" s="89" t="s">
        <v>38</v>
      </c>
      <c r="E7" s="353">
        <v>7.57</v>
      </c>
      <c r="F7" s="52"/>
      <c r="G7" s="354"/>
      <c r="H7" s="355"/>
      <c r="I7" s="356"/>
      <c r="J7" s="356"/>
      <c r="K7" s="356"/>
      <c r="L7" s="55"/>
      <c r="M7" s="56"/>
      <c r="N7" s="115"/>
      <c r="O7" s="357" t="s">
        <v>471</v>
      </c>
      <c r="P7" s="45"/>
      <c r="Q7" s="45"/>
      <c r="R7" s="351"/>
      <c r="S7" s="351"/>
      <c r="T7" s="41"/>
      <c r="U7" s="41"/>
      <c r="V7" s="41"/>
      <c r="W7" s="41"/>
      <c r="X7" s="41"/>
      <c r="Y7" s="41"/>
      <c r="Z7" s="41"/>
    </row>
    <row r="8" ht="15.75" customHeight="1">
      <c r="A8" s="41"/>
      <c r="B8" s="216" t="s">
        <v>472</v>
      </c>
      <c r="C8" s="41" t="s">
        <v>473</v>
      </c>
      <c r="D8" s="144" t="s">
        <v>38</v>
      </c>
      <c r="E8" s="61">
        <f t="shared" ref="E8:E9" si="1">F8+G8</f>
        <v>13.30772333</v>
      </c>
      <c r="F8" s="62">
        <f t="shared" ref="F8:F9" si="2">SUM(H8:J8)</f>
        <v>12.79041539</v>
      </c>
      <c r="G8" s="43">
        <f t="shared" ref="G8:G9" si="3">SUM(K8:M8)</f>
        <v>0.517307936</v>
      </c>
      <c r="H8" s="358">
        <v>12.12484156</v>
      </c>
      <c r="I8" s="44">
        <v>0.6653747</v>
      </c>
      <c r="J8" s="44">
        <v>1.99131E-4</v>
      </c>
      <c r="K8" s="44">
        <v>0.301096618</v>
      </c>
      <c r="L8" s="45">
        <v>0.035225554</v>
      </c>
      <c r="M8" s="65">
        <v>0.180985764</v>
      </c>
      <c r="N8" s="61">
        <v>1.0170236</v>
      </c>
      <c r="O8" s="359"/>
      <c r="P8" s="45"/>
      <c r="Q8" s="45"/>
      <c r="R8" s="351"/>
      <c r="S8" s="351"/>
      <c r="T8" s="41"/>
      <c r="U8" s="41"/>
      <c r="V8" s="41"/>
      <c r="W8" s="41"/>
      <c r="X8" s="41"/>
      <c r="Y8" s="41"/>
      <c r="Z8" s="41"/>
    </row>
    <row r="9" ht="15.75" customHeight="1">
      <c r="A9" s="41"/>
      <c r="B9" s="273" t="s">
        <v>474</v>
      </c>
      <c r="C9" s="274" t="s">
        <v>475</v>
      </c>
      <c r="D9" s="206" t="s">
        <v>38</v>
      </c>
      <c r="E9" s="80">
        <f t="shared" si="1"/>
        <v>16.75978146</v>
      </c>
      <c r="F9" s="81">
        <f t="shared" si="2"/>
        <v>14.95056567</v>
      </c>
      <c r="G9" s="360">
        <f t="shared" si="3"/>
        <v>1.809215787</v>
      </c>
      <c r="H9" s="361">
        <v>13.67904655</v>
      </c>
      <c r="I9" s="362">
        <v>1.271152814</v>
      </c>
      <c r="J9" s="362">
        <v>3.66307E-4</v>
      </c>
      <c r="K9" s="362">
        <v>1.483251214</v>
      </c>
      <c r="L9" s="84">
        <v>0.061479959</v>
      </c>
      <c r="M9" s="85">
        <v>0.264484614</v>
      </c>
      <c r="N9" s="80">
        <v>0.96274211</v>
      </c>
      <c r="O9" s="363"/>
      <c r="P9" s="45"/>
      <c r="Q9" s="45"/>
      <c r="R9" s="41"/>
      <c r="S9" s="41"/>
      <c r="T9" s="41"/>
      <c r="U9" s="41"/>
      <c r="V9" s="41"/>
      <c r="W9" s="41"/>
      <c r="X9" s="41"/>
      <c r="Y9" s="41"/>
      <c r="Z9" s="41"/>
    </row>
    <row r="10" ht="15.75" customHeight="1">
      <c r="A10" s="41"/>
      <c r="B10" s="41"/>
      <c r="C10" s="41"/>
      <c r="D10" s="42"/>
      <c r="E10" s="43"/>
      <c r="F10" s="43"/>
      <c r="G10" s="43"/>
      <c r="H10" s="41"/>
      <c r="I10" s="41"/>
      <c r="J10" s="41"/>
      <c r="K10" s="41"/>
      <c r="L10" s="41"/>
      <c r="M10" s="41"/>
      <c r="N10" s="43"/>
      <c r="O10" s="41"/>
      <c r="P10" s="41"/>
      <c r="Q10" s="41"/>
      <c r="R10" s="41"/>
      <c r="S10" s="41"/>
      <c r="T10" s="41"/>
      <c r="U10" s="41"/>
      <c r="V10" s="41"/>
      <c r="W10" s="41"/>
      <c r="X10" s="41"/>
      <c r="Y10" s="41"/>
      <c r="Z10" s="41"/>
    </row>
    <row r="11" ht="15.75" customHeight="1">
      <c r="A11" s="41"/>
      <c r="B11" s="47" t="s">
        <v>343</v>
      </c>
      <c r="C11" s="41"/>
      <c r="D11" s="42"/>
      <c r="E11" s="43"/>
      <c r="F11" s="43"/>
      <c r="G11" s="43"/>
      <c r="H11" s="41"/>
      <c r="I11" s="41"/>
      <c r="J11" s="41"/>
      <c r="K11" s="41"/>
      <c r="L11" s="41"/>
      <c r="M11" s="41"/>
      <c r="N11" s="43"/>
      <c r="O11" s="41"/>
      <c r="P11" s="41"/>
      <c r="Q11" s="41"/>
      <c r="R11" s="41"/>
      <c r="S11" s="41"/>
      <c r="T11" s="41"/>
      <c r="U11" s="41"/>
      <c r="V11" s="41"/>
      <c r="W11" s="41"/>
      <c r="X11" s="41"/>
      <c r="Y11" s="41"/>
      <c r="Z11" s="41"/>
    </row>
    <row r="12" ht="30.75" customHeight="1">
      <c r="A12" s="41"/>
      <c r="B12" s="257" t="s">
        <v>477</v>
      </c>
      <c r="C12" s="366" t="s">
        <v>478</v>
      </c>
      <c r="D12" s="89" t="s">
        <v>56</v>
      </c>
      <c r="E12" s="369">
        <f t="shared" ref="E12:E17" si="4">F12+G12</f>
        <v>35509.67861</v>
      </c>
      <c r="F12" s="371">
        <f>SUM(H12:J12)</f>
        <v>2323.710162</v>
      </c>
      <c r="G12" s="372">
        <f>SUM(K12:M12)</f>
        <v>33185.96845</v>
      </c>
      <c r="H12" s="374">
        <v>2150.009736</v>
      </c>
      <c r="I12" s="377">
        <v>172.9710472</v>
      </c>
      <c r="J12" s="377">
        <v>0.72937923</v>
      </c>
      <c r="K12" s="377">
        <v>33097.564</v>
      </c>
      <c r="L12" s="377">
        <v>13.53460748</v>
      </c>
      <c r="M12" s="378">
        <v>74.869841</v>
      </c>
      <c r="N12" s="379">
        <v>217.23829</v>
      </c>
      <c r="O12" s="115" t="s">
        <v>481</v>
      </c>
      <c r="P12" s="41"/>
      <c r="Q12" s="41"/>
      <c r="R12" s="41"/>
      <c r="S12" s="41"/>
      <c r="T12" s="41"/>
      <c r="U12" s="41"/>
      <c r="V12" s="41"/>
      <c r="W12" s="41"/>
      <c r="X12" s="41"/>
      <c r="Y12" s="41"/>
      <c r="Z12" s="41"/>
    </row>
    <row r="13" ht="15.75" customHeight="1">
      <c r="A13" s="41"/>
      <c r="B13" s="216"/>
      <c r="C13" s="41"/>
      <c r="D13" s="144" t="s">
        <v>38</v>
      </c>
      <c r="E13" s="61">
        <f t="shared" si="4"/>
        <v>32.87933205</v>
      </c>
      <c r="F13" s="323">
        <f t="shared" ref="F13:G13" si="5">F12/1080</f>
        <v>2.151583484</v>
      </c>
      <c r="G13" s="382">
        <f t="shared" si="5"/>
        <v>30.72774856</v>
      </c>
      <c r="H13" s="383">
        <v>4.741893796296296</v>
      </c>
      <c r="I13" s="326">
        <v>0.664637037037037</v>
      </c>
      <c r="J13" s="326">
        <v>1.0441666666666667E-5</v>
      </c>
      <c r="K13" s="326">
        <v>23.566666666666666</v>
      </c>
      <c r="L13" s="326">
        <v>0.01154311111111111</v>
      </c>
      <c r="M13" s="327">
        <v>0.08273333333333334</v>
      </c>
      <c r="N13" s="66">
        <f>N12/1080</f>
        <v>0.2011465648</v>
      </c>
      <c r="O13" s="124" t="s">
        <v>482</v>
      </c>
      <c r="P13" s="41"/>
      <c r="Q13" s="41"/>
      <c r="R13" s="41"/>
      <c r="S13" s="41"/>
      <c r="T13" s="41"/>
      <c r="U13" s="41"/>
      <c r="V13" s="41"/>
      <c r="W13" s="41"/>
      <c r="X13" s="41"/>
      <c r="Y13" s="41"/>
      <c r="Z13" s="41"/>
    </row>
    <row r="14" ht="15.75" customHeight="1">
      <c r="A14" s="41"/>
      <c r="B14" s="216" t="s">
        <v>483</v>
      </c>
      <c r="C14" s="41" t="s">
        <v>484</v>
      </c>
      <c r="D14" s="144" t="s">
        <v>56</v>
      </c>
      <c r="E14" s="385">
        <f t="shared" si="4"/>
        <v>21963.39519</v>
      </c>
      <c r="F14" s="323">
        <f>SUM(H14:J14)</f>
        <v>1349.265921</v>
      </c>
      <c r="G14" s="382">
        <f>SUM(K14:M14)</f>
        <v>20614.12927</v>
      </c>
      <c r="H14" s="383">
        <v>832.8716076</v>
      </c>
      <c r="I14" s="326">
        <v>512.1401977</v>
      </c>
      <c r="J14" s="326">
        <v>4.254116058</v>
      </c>
      <c r="K14" s="326">
        <v>20511.88867</v>
      </c>
      <c r="L14" s="326">
        <v>6.07177783</v>
      </c>
      <c r="M14" s="327">
        <v>96.16882324</v>
      </c>
      <c r="N14" s="61">
        <v>59.983704</v>
      </c>
      <c r="O14" s="124" t="s">
        <v>486</v>
      </c>
      <c r="P14" s="41"/>
      <c r="Q14" s="41"/>
      <c r="R14" s="41"/>
      <c r="S14" s="41"/>
      <c r="T14" s="41"/>
      <c r="U14" s="41"/>
      <c r="V14" s="41"/>
      <c r="W14" s="41"/>
      <c r="X14" s="41"/>
      <c r="Y14" s="41"/>
      <c r="Z14" s="41"/>
    </row>
    <row r="15" ht="15.75" customHeight="1">
      <c r="A15" s="41"/>
      <c r="B15" s="216"/>
      <c r="C15" s="41"/>
      <c r="D15" s="144" t="s">
        <v>38</v>
      </c>
      <c r="E15" s="389">
        <f t="shared" si="4"/>
        <v>47.74651129</v>
      </c>
      <c r="F15" s="323">
        <f t="shared" ref="F15:N15" si="6">F14/460</f>
        <v>2.933186786</v>
      </c>
      <c r="G15" s="382">
        <f t="shared" si="6"/>
        <v>44.8133245</v>
      </c>
      <c r="H15" s="383">
        <f t="shared" si="6"/>
        <v>1.810590451</v>
      </c>
      <c r="I15" s="326">
        <f t="shared" si="6"/>
        <v>1.113348256</v>
      </c>
      <c r="J15" s="326">
        <f t="shared" si="6"/>
        <v>0.009248078387</v>
      </c>
      <c r="K15" s="326">
        <f t="shared" si="6"/>
        <v>44.59106233</v>
      </c>
      <c r="L15" s="326">
        <f t="shared" si="6"/>
        <v>0.01319951702</v>
      </c>
      <c r="M15" s="327">
        <f t="shared" si="6"/>
        <v>0.2090626592</v>
      </c>
      <c r="N15" s="66">
        <f t="shared" si="6"/>
        <v>0.1303993565</v>
      </c>
      <c r="O15" s="124"/>
      <c r="P15" s="41"/>
      <c r="Q15" s="41"/>
      <c r="R15" s="41"/>
      <c r="S15" s="41"/>
      <c r="T15" s="41"/>
      <c r="U15" s="41"/>
      <c r="V15" s="41"/>
      <c r="W15" s="41"/>
      <c r="X15" s="41"/>
      <c r="Y15" s="41"/>
      <c r="Z15" s="41"/>
    </row>
    <row r="16" ht="15.75" customHeight="1">
      <c r="A16" s="41"/>
      <c r="B16" s="216" t="s">
        <v>489</v>
      </c>
      <c r="C16" s="41" t="s">
        <v>490</v>
      </c>
      <c r="D16" s="144" t="s">
        <v>56</v>
      </c>
      <c r="E16" s="385">
        <f t="shared" si="4"/>
        <v>17025.18693</v>
      </c>
      <c r="F16" s="323">
        <f>SUM(H16:J16)</f>
        <v>1173.173772</v>
      </c>
      <c r="G16" s="382">
        <f>SUM(K16:M16)</f>
        <v>15852.01316</v>
      </c>
      <c r="H16" s="383">
        <v>746.5884765</v>
      </c>
      <c r="I16" s="326">
        <v>423.3934404</v>
      </c>
      <c r="J16" s="326">
        <v>3.191854715</v>
      </c>
      <c r="K16" s="326">
        <v>15767.18848</v>
      </c>
      <c r="L16" s="326">
        <v>4.962143517</v>
      </c>
      <c r="M16" s="327">
        <v>79.86253357</v>
      </c>
      <c r="N16" s="61">
        <v>53.48073</v>
      </c>
      <c r="O16" s="124" t="s">
        <v>495</v>
      </c>
      <c r="P16" s="41"/>
      <c r="Q16" s="41"/>
      <c r="R16" s="41"/>
      <c r="S16" s="41"/>
      <c r="T16" s="41"/>
      <c r="U16" s="41"/>
      <c r="V16" s="41"/>
      <c r="W16" s="41"/>
      <c r="X16" s="41"/>
      <c r="Y16" s="41"/>
      <c r="Z16" s="41"/>
    </row>
    <row r="17" ht="15.75" customHeight="1">
      <c r="A17" s="41"/>
      <c r="B17" s="273"/>
      <c r="C17" s="274"/>
      <c r="D17" s="206" t="s">
        <v>38</v>
      </c>
      <c r="E17" s="390">
        <f t="shared" si="4"/>
        <v>38.69360666</v>
      </c>
      <c r="F17" s="332">
        <f t="shared" ref="F17:N17" si="7">F16/440</f>
        <v>2.666304026</v>
      </c>
      <c r="G17" s="391">
        <f t="shared" si="7"/>
        <v>36.02730263</v>
      </c>
      <c r="H17" s="392">
        <f t="shared" si="7"/>
        <v>1.696791992</v>
      </c>
      <c r="I17" s="334">
        <f t="shared" si="7"/>
        <v>0.9622578191</v>
      </c>
      <c r="J17" s="334">
        <f t="shared" si="7"/>
        <v>0.007254215261</v>
      </c>
      <c r="K17" s="334">
        <f t="shared" si="7"/>
        <v>35.83451927</v>
      </c>
      <c r="L17" s="334">
        <f t="shared" si="7"/>
        <v>0.0112775989</v>
      </c>
      <c r="M17" s="335">
        <f t="shared" si="7"/>
        <v>0.1815057581</v>
      </c>
      <c r="N17" s="86">
        <f t="shared" si="7"/>
        <v>0.1215471136</v>
      </c>
      <c r="O17" s="176" t="s">
        <v>505</v>
      </c>
      <c r="P17" s="41"/>
      <c r="Q17" s="41"/>
      <c r="R17" s="41"/>
      <c r="S17" s="41"/>
      <c r="T17" s="41"/>
      <c r="U17" s="41"/>
      <c r="V17" s="41"/>
      <c r="W17" s="41"/>
      <c r="X17" s="41"/>
      <c r="Y17" s="41"/>
      <c r="Z17" s="41"/>
    </row>
    <row r="18" ht="15.75" customHeight="1">
      <c r="A18" s="41"/>
      <c r="B18" s="41"/>
      <c r="C18" s="41"/>
      <c r="D18" s="42"/>
      <c r="E18" s="43"/>
      <c r="F18" s="43"/>
      <c r="G18" s="43"/>
      <c r="H18" s="41"/>
      <c r="I18" s="41"/>
      <c r="J18" s="41"/>
      <c r="K18" s="41"/>
      <c r="L18" s="41"/>
      <c r="M18" s="41"/>
      <c r="N18" s="43"/>
      <c r="O18" s="41"/>
      <c r="P18" s="41"/>
      <c r="Q18" s="41"/>
      <c r="R18" s="41"/>
      <c r="S18" s="41"/>
      <c r="T18" s="41"/>
      <c r="U18" s="41"/>
      <c r="V18" s="41"/>
      <c r="W18" s="41"/>
      <c r="X18" s="41"/>
      <c r="Y18" s="41"/>
      <c r="Z18" s="41"/>
    </row>
    <row r="19" ht="15.75" customHeight="1">
      <c r="A19" s="41"/>
      <c r="B19" s="47" t="s">
        <v>345</v>
      </c>
      <c r="C19" s="41"/>
      <c r="D19" s="42"/>
      <c r="E19" s="43"/>
      <c r="F19" s="43"/>
      <c r="G19" s="43"/>
      <c r="H19" s="41"/>
      <c r="I19" s="41"/>
      <c r="J19" s="41"/>
      <c r="K19" s="41"/>
      <c r="L19" s="41"/>
      <c r="M19" s="41"/>
      <c r="N19" s="43"/>
      <c r="O19" s="41"/>
      <c r="P19" s="41"/>
      <c r="Q19" s="41"/>
      <c r="R19" s="41"/>
      <c r="S19" s="41"/>
      <c r="T19" s="41"/>
      <c r="U19" s="41"/>
      <c r="V19" s="41"/>
      <c r="W19" s="41"/>
      <c r="X19" s="41"/>
      <c r="Y19" s="41"/>
      <c r="Z19" s="41"/>
    </row>
    <row r="20" ht="15.75" customHeight="1">
      <c r="A20" s="41"/>
      <c r="B20" s="257" t="s">
        <v>345</v>
      </c>
      <c r="C20" s="393" t="s">
        <v>508</v>
      </c>
      <c r="D20" s="89" t="s">
        <v>38</v>
      </c>
      <c r="E20" s="51">
        <f t="shared" ref="E20:E23" si="8">F20+G20</f>
        <v>32.60582111</v>
      </c>
      <c r="F20" s="52">
        <f>SUM(H20:J20)</f>
        <v>30.80507523</v>
      </c>
      <c r="G20" s="53">
        <f>SUM(K20:M20)</f>
        <v>1.800745877</v>
      </c>
      <c r="H20" s="355">
        <v>24.03917535</v>
      </c>
      <c r="I20" s="356">
        <v>6.765653379</v>
      </c>
      <c r="J20" s="356">
        <v>2.46503E-4</v>
      </c>
      <c r="K20" s="356">
        <v>0.435579419</v>
      </c>
      <c r="L20" s="55">
        <v>0.082998785</v>
      </c>
      <c r="M20" s="56">
        <v>1.282167673</v>
      </c>
      <c r="N20" s="51">
        <v>1.6324485</v>
      </c>
      <c r="O20" s="115"/>
      <c r="P20" s="41"/>
      <c r="Q20" s="41"/>
      <c r="R20" s="41"/>
      <c r="S20" s="41"/>
      <c r="T20" s="41"/>
      <c r="U20" s="41"/>
      <c r="V20" s="41"/>
      <c r="W20" s="41"/>
      <c r="X20" s="41"/>
      <c r="Y20" s="41"/>
      <c r="Z20" s="41"/>
    </row>
    <row r="21" ht="13.5" customHeight="1">
      <c r="A21" s="41"/>
      <c r="B21" s="216" t="s">
        <v>513</v>
      </c>
      <c r="C21" s="307" t="s">
        <v>514</v>
      </c>
      <c r="D21" s="144" t="s">
        <v>38</v>
      </c>
      <c r="E21" s="308">
        <f t="shared" si="8"/>
        <v>4.319780719</v>
      </c>
      <c r="F21" s="62">
        <v>4.2684979</v>
      </c>
      <c r="G21" s="63">
        <v>0.051282819</v>
      </c>
      <c r="H21" s="358"/>
      <c r="I21" s="44"/>
      <c r="J21" s="44"/>
      <c r="K21" s="44"/>
      <c r="L21" s="44"/>
      <c r="M21" s="397"/>
      <c r="N21" s="66">
        <v>0.23504641</v>
      </c>
      <c r="O21" s="124"/>
      <c r="P21" s="41"/>
      <c r="Q21" s="41"/>
      <c r="R21" s="41"/>
      <c r="S21" s="41"/>
      <c r="T21" s="41"/>
      <c r="U21" s="41"/>
      <c r="V21" s="41"/>
      <c r="W21" s="41"/>
      <c r="X21" s="41"/>
      <c r="Y21" s="41"/>
      <c r="Z21" s="41"/>
    </row>
    <row r="22">
      <c r="A22" s="41"/>
      <c r="B22" s="216" t="s">
        <v>515</v>
      </c>
      <c r="C22" s="307" t="s">
        <v>516</v>
      </c>
      <c r="D22" s="144" t="s">
        <v>38</v>
      </c>
      <c r="E22" s="308">
        <f t="shared" si="8"/>
        <v>3.437097251</v>
      </c>
      <c r="F22" s="62">
        <v>3.396161</v>
      </c>
      <c r="G22" s="63">
        <v>0.040936251</v>
      </c>
      <c r="H22" s="358"/>
      <c r="I22" s="44"/>
      <c r="J22" s="44"/>
      <c r="K22" s="44"/>
      <c r="L22" s="44"/>
      <c r="M22" s="397"/>
      <c r="N22" s="66">
        <v>0.18753035</v>
      </c>
      <c r="O22" s="124"/>
      <c r="P22" s="41"/>
      <c r="Q22" s="399"/>
      <c r="R22" s="399"/>
      <c r="S22" s="41"/>
      <c r="T22" s="41"/>
      <c r="U22" s="41"/>
      <c r="V22" s="41"/>
      <c r="W22" s="41"/>
      <c r="X22" s="41"/>
      <c r="Y22" s="41"/>
      <c r="Z22" s="41"/>
    </row>
    <row r="23" ht="15.75" customHeight="1">
      <c r="A23" s="41"/>
      <c r="B23" s="273" t="s">
        <v>518</v>
      </c>
      <c r="C23" s="274" t="s">
        <v>519</v>
      </c>
      <c r="D23" s="206" t="s">
        <v>38</v>
      </c>
      <c r="E23" s="400">
        <f t="shared" si="8"/>
        <v>107.9036874</v>
      </c>
      <c r="F23" s="404">
        <f>SUM(H23:J23)</f>
        <v>98.85710902</v>
      </c>
      <c r="G23" s="82">
        <f>SUM(K23:M23)</f>
        <v>9.046578396</v>
      </c>
      <c r="H23" s="361">
        <v>66.06659348</v>
      </c>
      <c r="I23" s="362">
        <v>32.78939665</v>
      </c>
      <c r="J23" s="362">
        <v>0.001118889</v>
      </c>
      <c r="K23" s="362">
        <v>2.212094784</v>
      </c>
      <c r="L23" s="84">
        <v>1.753683079</v>
      </c>
      <c r="M23" s="85">
        <v>5.080800533</v>
      </c>
      <c r="N23" s="80">
        <v>6.6765961</v>
      </c>
      <c r="O23" s="176" t="s">
        <v>522</v>
      </c>
      <c r="P23" s="41"/>
      <c r="S23" s="41"/>
      <c r="T23" s="41"/>
      <c r="U23" s="41"/>
      <c r="V23" s="41"/>
      <c r="W23" s="41"/>
      <c r="X23" s="41"/>
      <c r="Y23" s="41"/>
      <c r="Z23" s="41"/>
    </row>
    <row r="24" ht="15.75" customHeight="1">
      <c r="A24" s="41"/>
      <c r="B24" s="41"/>
      <c r="C24" s="393"/>
      <c r="D24" s="50"/>
      <c r="E24" s="354"/>
      <c r="F24" s="407"/>
      <c r="G24" s="354"/>
      <c r="H24" s="44"/>
      <c r="I24" s="356"/>
      <c r="J24" s="356"/>
      <c r="K24" s="356"/>
      <c r="L24" s="55"/>
      <c r="M24" s="55"/>
      <c r="N24" s="354"/>
      <c r="O24" s="41"/>
      <c r="P24" s="41"/>
      <c r="S24" s="41"/>
      <c r="T24" s="41"/>
      <c r="U24" s="41"/>
      <c r="V24" s="41"/>
      <c r="W24" s="41"/>
      <c r="X24" s="41"/>
      <c r="Y24" s="41"/>
      <c r="Z24" s="41"/>
    </row>
    <row r="25" ht="15.75" customHeight="1">
      <c r="A25" s="41"/>
      <c r="B25" s="409" t="s">
        <v>524</v>
      </c>
      <c r="C25" s="274"/>
      <c r="D25" s="79"/>
      <c r="E25" s="360"/>
      <c r="F25" s="411"/>
      <c r="G25" s="360"/>
      <c r="H25" s="362"/>
      <c r="I25" s="362"/>
      <c r="J25" s="362"/>
      <c r="K25" s="362"/>
      <c r="L25" s="84"/>
      <c r="M25" s="84"/>
      <c r="N25" s="360"/>
      <c r="O25" s="274"/>
      <c r="P25" s="41"/>
      <c r="S25" s="41"/>
      <c r="T25" s="41"/>
      <c r="U25" s="41"/>
      <c r="V25" s="41"/>
      <c r="W25" s="41"/>
      <c r="X25" s="41"/>
      <c r="Y25" s="41"/>
      <c r="Z25" s="41"/>
    </row>
    <row r="26" ht="14.25" customHeight="1">
      <c r="B26" s="59" t="s">
        <v>528</v>
      </c>
      <c r="C26" s="116" t="s">
        <v>529</v>
      </c>
      <c r="D26" s="108" t="s">
        <v>38</v>
      </c>
      <c r="E26" s="414">
        <f t="shared" ref="E26:E28" si="9">SUM(H26:M26)</f>
        <v>0.38582242</v>
      </c>
      <c r="F26" s="62">
        <f t="shared" ref="F26:F28" si="10">SUM(H26:J26)</f>
        <v>0.30100142</v>
      </c>
      <c r="G26" s="311">
        <f t="shared" ref="G26:G28" si="11">SUM(K26:M26)</f>
        <v>0.084821</v>
      </c>
      <c r="H26" s="416">
        <v>0.184</v>
      </c>
      <c r="I26" s="354">
        <v>0.117</v>
      </c>
      <c r="J26" s="354">
        <v>1.42E-6</v>
      </c>
      <c r="K26" s="417">
        <v>0.00128</v>
      </c>
      <c r="L26" s="43">
        <v>3.41E-4</v>
      </c>
      <c r="M26" s="53">
        <v>0.0832</v>
      </c>
      <c r="N26" s="418">
        <v>0.0132</v>
      </c>
      <c r="O26" s="419"/>
    </row>
    <row r="27" ht="14.25" customHeight="1">
      <c r="B27" s="216" t="s">
        <v>532</v>
      </c>
      <c r="C27" s="116" t="s">
        <v>533</v>
      </c>
      <c r="D27" s="117" t="s">
        <v>38</v>
      </c>
      <c r="E27" s="420">
        <f t="shared" si="9"/>
        <v>5.5342059</v>
      </c>
      <c r="F27" s="62">
        <f t="shared" si="10"/>
        <v>5.2030259</v>
      </c>
      <c r="G27" s="311">
        <f t="shared" si="11"/>
        <v>0.33118</v>
      </c>
      <c r="H27" s="421">
        <v>4.74</v>
      </c>
      <c r="I27" s="43">
        <v>0.463</v>
      </c>
      <c r="J27" s="43">
        <v>2.59E-5</v>
      </c>
      <c r="K27" s="422">
        <v>0.00923</v>
      </c>
      <c r="L27" s="43">
        <v>0.00495</v>
      </c>
      <c r="M27" s="63">
        <v>0.317</v>
      </c>
      <c r="N27" s="418">
        <v>0.0132</v>
      </c>
      <c r="O27" s="423"/>
    </row>
    <row r="28">
      <c r="B28" s="273" t="s">
        <v>541</v>
      </c>
      <c r="C28" s="78" t="s">
        <v>542</v>
      </c>
      <c r="D28" s="169" t="s">
        <v>543</v>
      </c>
      <c r="E28" s="424">
        <f t="shared" si="9"/>
        <v>38.80162242</v>
      </c>
      <c r="F28" s="81">
        <f t="shared" si="10"/>
        <v>37.50000142</v>
      </c>
      <c r="G28" s="426">
        <f t="shared" si="11"/>
        <v>1.301621</v>
      </c>
      <c r="H28" s="427">
        <f>37.5</f>
        <v>37.5</v>
      </c>
      <c r="I28" s="360">
        <v>0.0</v>
      </c>
      <c r="J28" s="360">
        <v>1.42E-6</v>
      </c>
      <c r="K28" s="428">
        <v>0.00128</v>
      </c>
      <c r="L28" s="360">
        <v>3.41E-4</v>
      </c>
      <c r="M28" s="82">
        <v>1.3</v>
      </c>
      <c r="N28" s="429">
        <v>0.962</v>
      </c>
      <c r="O28" s="430"/>
    </row>
    <row r="29" ht="14.25" customHeight="1">
      <c r="B29" s="41"/>
      <c r="C29" s="41"/>
      <c r="D29" s="42"/>
      <c r="E29" s="431"/>
      <c r="F29" s="43"/>
      <c r="G29" s="43"/>
      <c r="H29" s="422"/>
      <c r="I29" s="43"/>
      <c r="J29" s="43"/>
      <c r="K29" s="422"/>
      <c r="L29" s="43"/>
      <c r="M29" s="43"/>
      <c r="N29" s="422"/>
      <c r="O29" s="432"/>
    </row>
    <row r="30">
      <c r="A30" s="41"/>
      <c r="B30" s="47" t="s">
        <v>347</v>
      </c>
      <c r="C30" s="44"/>
      <c r="D30" s="12"/>
      <c r="E30" s="11"/>
      <c r="F30" s="11"/>
      <c r="G30" s="11"/>
      <c r="N30" s="11"/>
      <c r="R30" s="11"/>
    </row>
    <row r="31" ht="13.5" customHeight="1">
      <c r="A31" s="41"/>
      <c r="B31" s="257" t="s">
        <v>553</v>
      </c>
      <c r="C31" s="393" t="s">
        <v>555</v>
      </c>
      <c r="D31" s="89" t="s">
        <v>38</v>
      </c>
      <c r="E31" s="353">
        <v>6.976</v>
      </c>
      <c r="F31" s="52">
        <f t="shared" ref="F31:F34" si="12">SUM(H31:J31)</f>
        <v>6.33</v>
      </c>
      <c r="G31" s="354">
        <f t="shared" ref="G31:G34" si="13">SUM(K31:M31)</f>
        <v>0.65</v>
      </c>
      <c r="H31" s="355">
        <v>6.33</v>
      </c>
      <c r="I31" s="55">
        <v>0.0</v>
      </c>
      <c r="J31" s="55">
        <v>0.0</v>
      </c>
      <c r="K31" s="356">
        <v>0.65</v>
      </c>
      <c r="L31" s="55">
        <v>0.0</v>
      </c>
      <c r="M31" s="56">
        <v>0.0</v>
      </c>
      <c r="N31" s="57">
        <v>0.818</v>
      </c>
      <c r="O31" s="433" t="s">
        <v>562</v>
      </c>
      <c r="P31" s="41"/>
      <c r="Q31" s="41"/>
      <c r="R31" s="41"/>
      <c r="S31" s="41"/>
      <c r="T31" s="41"/>
      <c r="U31" s="41"/>
      <c r="V31" s="41"/>
      <c r="W31" s="41"/>
      <c r="X31" s="41"/>
      <c r="Y31" s="41"/>
      <c r="Z31" s="41"/>
    </row>
    <row r="32" ht="13.5" customHeight="1">
      <c r="A32" s="41"/>
      <c r="B32" s="216" t="s">
        <v>565</v>
      </c>
      <c r="C32" s="41" t="s">
        <v>566</v>
      </c>
      <c r="D32" s="144" t="s">
        <v>38</v>
      </c>
      <c r="E32" s="308">
        <v>3.253</v>
      </c>
      <c r="F32" s="62">
        <f t="shared" si="12"/>
        <v>3.04</v>
      </c>
      <c r="G32" s="43">
        <f t="shared" si="13"/>
        <v>0.21</v>
      </c>
      <c r="H32" s="358">
        <v>3.04</v>
      </c>
      <c r="I32" s="45">
        <v>0.0</v>
      </c>
      <c r="J32" s="45">
        <v>0.0</v>
      </c>
      <c r="K32" s="44">
        <v>0.21</v>
      </c>
      <c r="L32" s="45">
        <v>0.0</v>
      </c>
      <c r="M32" s="65">
        <v>0.0</v>
      </c>
      <c r="N32" s="66">
        <v>0.296</v>
      </c>
      <c r="O32" s="436" t="s">
        <v>567</v>
      </c>
      <c r="P32" s="41"/>
      <c r="Q32" s="41"/>
      <c r="R32" s="41"/>
      <c r="S32" s="41"/>
      <c r="T32" s="41"/>
      <c r="U32" s="41"/>
      <c r="V32" s="41"/>
      <c r="W32" s="41"/>
      <c r="X32" s="41"/>
      <c r="Y32" s="41"/>
      <c r="Z32" s="41"/>
    </row>
    <row r="33" ht="13.5" customHeight="1">
      <c r="A33" s="41"/>
      <c r="B33" s="216" t="s">
        <v>569</v>
      </c>
      <c r="C33" s="41" t="s">
        <v>570</v>
      </c>
      <c r="D33" s="144" t="s">
        <v>38</v>
      </c>
      <c r="E33" s="61">
        <f t="shared" ref="E33:E34" si="14">F33+G33</f>
        <v>2.915047996</v>
      </c>
      <c r="F33" s="62">
        <f t="shared" si="12"/>
        <v>2.875867729</v>
      </c>
      <c r="G33" s="63">
        <f t="shared" si="13"/>
        <v>0.0391802666</v>
      </c>
      <c r="H33" s="358">
        <v>2.190817223</v>
      </c>
      <c r="I33" s="45">
        <v>0.545886505</v>
      </c>
      <c r="J33" s="45">
        <v>0.139164001</v>
      </c>
      <c r="K33" s="44">
        <v>0.032641638</v>
      </c>
      <c r="L33" s="45">
        <v>0.00651948</v>
      </c>
      <c r="M33" s="65">
        <v>1.91486E-5</v>
      </c>
      <c r="N33" s="66">
        <v>0.63202803</v>
      </c>
      <c r="O33" s="423" t="s">
        <v>572</v>
      </c>
      <c r="P33" s="41"/>
      <c r="Q33" s="41"/>
      <c r="R33" s="41"/>
      <c r="S33" s="41"/>
      <c r="T33" s="41"/>
      <c r="U33" s="41"/>
      <c r="V33" s="41"/>
      <c r="W33" s="41"/>
      <c r="X33" s="41"/>
      <c r="Y33" s="41"/>
      <c r="Z33" s="41"/>
    </row>
    <row r="34" ht="13.5" customHeight="1">
      <c r="A34" s="41"/>
      <c r="B34" s="216" t="s">
        <v>573</v>
      </c>
      <c r="C34" s="41" t="s">
        <v>574</v>
      </c>
      <c r="D34" s="144" t="s">
        <v>38</v>
      </c>
      <c r="E34" s="61">
        <f t="shared" si="14"/>
        <v>3.684674965</v>
      </c>
      <c r="F34" s="62">
        <f t="shared" si="12"/>
        <v>3.61747823</v>
      </c>
      <c r="G34" s="63">
        <f t="shared" si="13"/>
        <v>0.0671967349</v>
      </c>
      <c r="H34" s="358">
        <v>3.146190058</v>
      </c>
      <c r="I34" s="45">
        <v>0.363212121</v>
      </c>
      <c r="J34" s="45">
        <v>0.108076051</v>
      </c>
      <c r="K34" s="44">
        <v>0.046767332</v>
      </c>
      <c r="L34" s="45">
        <v>0.020400254</v>
      </c>
      <c r="M34" s="65">
        <v>2.91489E-5</v>
      </c>
      <c r="N34" s="66">
        <v>0.80342896</v>
      </c>
      <c r="O34" s="423"/>
      <c r="P34" s="41"/>
      <c r="Q34" s="41"/>
      <c r="R34" s="41"/>
      <c r="S34" s="41"/>
      <c r="T34" s="41"/>
      <c r="U34" s="41"/>
      <c r="V34" s="41"/>
      <c r="W34" s="41"/>
      <c r="X34" s="41"/>
      <c r="Y34" s="41"/>
      <c r="Z34" s="41"/>
    </row>
    <row r="35" ht="13.5" customHeight="1">
      <c r="A35" s="41"/>
      <c r="B35" s="216" t="s">
        <v>575</v>
      </c>
      <c r="C35" s="41"/>
      <c r="D35" s="144"/>
      <c r="E35" s="61">
        <f t="shared" ref="E35:M35" si="15">(E33+E34)/2</f>
        <v>3.29986148</v>
      </c>
      <c r="F35" s="62">
        <f t="shared" si="15"/>
        <v>3.24667298</v>
      </c>
      <c r="G35" s="63">
        <f t="shared" si="15"/>
        <v>0.05318850075</v>
      </c>
      <c r="H35" s="358">
        <f t="shared" si="15"/>
        <v>2.668503641</v>
      </c>
      <c r="I35" s="45">
        <f t="shared" si="15"/>
        <v>0.454549313</v>
      </c>
      <c r="J35" s="45">
        <f t="shared" si="15"/>
        <v>0.123620026</v>
      </c>
      <c r="K35" s="44">
        <f t="shared" si="15"/>
        <v>0.039704485</v>
      </c>
      <c r="L35" s="45">
        <f t="shared" si="15"/>
        <v>0.013459867</v>
      </c>
      <c r="M35" s="65">
        <f t="shared" si="15"/>
        <v>0.00002414875</v>
      </c>
      <c r="N35" s="66">
        <f>AVERAGE(N33:N34)</f>
        <v>0.717728495</v>
      </c>
      <c r="O35" s="423"/>
      <c r="P35" s="41"/>
      <c r="Q35" s="41"/>
      <c r="R35" s="41"/>
      <c r="S35" s="41"/>
      <c r="T35" s="41"/>
      <c r="U35" s="41"/>
      <c r="V35" s="41"/>
      <c r="W35" s="41"/>
      <c r="X35" s="41"/>
      <c r="Y35" s="41"/>
      <c r="Z35" s="41"/>
    </row>
    <row r="36" ht="13.5" customHeight="1">
      <c r="A36" s="41"/>
      <c r="B36" s="216" t="s">
        <v>576</v>
      </c>
      <c r="C36" s="41" t="s">
        <v>577</v>
      </c>
      <c r="D36" s="144" t="s">
        <v>38</v>
      </c>
      <c r="E36" s="61">
        <f t="shared" ref="E36:E37" si="16">F36+G36</f>
        <v>3.258106188</v>
      </c>
      <c r="F36" s="62">
        <f t="shared" ref="F36:F37" si="17">SUM(H36:J36)</f>
        <v>3.198238387</v>
      </c>
      <c r="G36" s="63">
        <f t="shared" ref="G36:G37" si="18">SUM(K36:M36)</f>
        <v>0.0598678013</v>
      </c>
      <c r="H36" s="358">
        <v>2.781759123</v>
      </c>
      <c r="I36" s="45">
        <v>0.320847575</v>
      </c>
      <c r="J36" s="45">
        <v>0.095631689</v>
      </c>
      <c r="K36" s="44">
        <v>0.041822106</v>
      </c>
      <c r="L36" s="45">
        <v>0.018019795</v>
      </c>
      <c r="M36" s="65">
        <v>2.59003E-5</v>
      </c>
      <c r="N36" s="66">
        <v>0.71084219</v>
      </c>
      <c r="O36" s="423"/>
      <c r="P36" s="41"/>
      <c r="Q36" s="41"/>
      <c r="R36" s="41"/>
      <c r="S36" s="41"/>
      <c r="T36" s="41"/>
      <c r="U36" s="41"/>
      <c r="V36" s="41"/>
      <c r="W36" s="41"/>
      <c r="X36" s="41"/>
      <c r="Y36" s="41"/>
      <c r="Z36" s="41"/>
    </row>
    <row r="37" ht="13.5" customHeight="1">
      <c r="A37" s="41"/>
      <c r="B37" s="216" t="s">
        <v>578</v>
      </c>
      <c r="C37" s="41" t="s">
        <v>579</v>
      </c>
      <c r="D37" s="144" t="s">
        <v>38</v>
      </c>
      <c r="E37" s="61">
        <f t="shared" si="16"/>
        <v>2.377461831</v>
      </c>
      <c r="F37" s="62">
        <f t="shared" si="17"/>
        <v>2.330653931</v>
      </c>
      <c r="G37" s="63">
        <f t="shared" si="18"/>
        <v>0.0468078998</v>
      </c>
      <c r="H37" s="358">
        <v>2.014727909</v>
      </c>
      <c r="I37" s="45">
        <v>0.244978755</v>
      </c>
      <c r="J37" s="45">
        <v>0.070947267</v>
      </c>
      <c r="K37" s="44">
        <v>0.033054724</v>
      </c>
      <c r="L37" s="45">
        <v>0.013733574</v>
      </c>
      <c r="M37" s="65">
        <v>1.96018E-5</v>
      </c>
      <c r="N37" s="66">
        <v>0.50670923</v>
      </c>
      <c r="O37" s="423"/>
      <c r="P37" s="41"/>
      <c r="Q37" s="41"/>
      <c r="R37" s="41"/>
      <c r="S37" s="41"/>
      <c r="T37" s="41"/>
      <c r="U37" s="41"/>
      <c r="V37" s="41"/>
      <c r="W37" s="41"/>
      <c r="X37" s="41"/>
      <c r="Y37" s="41"/>
      <c r="Z37" s="41"/>
    </row>
    <row r="38" ht="13.5" customHeight="1">
      <c r="A38" s="41"/>
      <c r="B38" s="216" t="s">
        <v>582</v>
      </c>
      <c r="C38" s="41"/>
      <c r="D38" s="144"/>
      <c r="E38" s="61">
        <f t="shared" ref="E38:M38" si="19">(E36+E37)/2</f>
        <v>2.81778401</v>
      </c>
      <c r="F38" s="62">
        <f t="shared" si="19"/>
        <v>2.764446159</v>
      </c>
      <c r="G38" s="63">
        <f t="shared" si="19"/>
        <v>0.05333785055</v>
      </c>
      <c r="H38" s="358">
        <f t="shared" si="19"/>
        <v>2.398243516</v>
      </c>
      <c r="I38" s="45">
        <f t="shared" si="19"/>
        <v>0.282913165</v>
      </c>
      <c r="J38" s="45">
        <f t="shared" si="19"/>
        <v>0.083289478</v>
      </c>
      <c r="K38" s="44">
        <f t="shared" si="19"/>
        <v>0.037438415</v>
      </c>
      <c r="L38" s="45">
        <f t="shared" si="19"/>
        <v>0.0158766845</v>
      </c>
      <c r="M38" s="65">
        <f t="shared" si="19"/>
        <v>0.00002275105</v>
      </c>
      <c r="N38" s="66">
        <f>AVERAGE(N36:N37)</f>
        <v>0.60877571</v>
      </c>
      <c r="O38" s="423"/>
      <c r="P38" s="41"/>
      <c r="Q38" s="41"/>
      <c r="R38" s="41"/>
      <c r="S38" s="41"/>
      <c r="T38" s="41"/>
      <c r="U38" s="41"/>
      <c r="V38" s="41"/>
      <c r="W38" s="41"/>
      <c r="X38" s="41"/>
      <c r="Y38" s="41"/>
      <c r="Z38" s="41"/>
    </row>
    <row r="39" ht="13.5" customHeight="1">
      <c r="A39" s="41"/>
      <c r="B39" s="216" t="s">
        <v>589</v>
      </c>
      <c r="C39" s="41" t="s">
        <v>591</v>
      </c>
      <c r="D39" s="144" t="s">
        <v>38</v>
      </c>
      <c r="E39" s="61">
        <f t="shared" ref="E39:E40" si="20">F39+G39</f>
        <v>2.488510856</v>
      </c>
      <c r="F39" s="62">
        <f t="shared" ref="F39:F40" si="21">SUM(H39:J39)</f>
        <v>2.424330802</v>
      </c>
      <c r="G39" s="63">
        <f t="shared" ref="G39:G40" si="22">SUM(K39:M39)</f>
        <v>0.0641800539</v>
      </c>
      <c r="H39" s="358">
        <v>2.070838299</v>
      </c>
      <c r="I39" s="45">
        <v>0.278592979</v>
      </c>
      <c r="J39" s="45">
        <v>0.074899524</v>
      </c>
      <c r="K39" s="44">
        <v>0.048582375</v>
      </c>
      <c r="L39" s="45">
        <v>0.015575096</v>
      </c>
      <c r="M39" s="65">
        <v>2.25829E-5</v>
      </c>
      <c r="N39" s="66">
        <v>0.49688062</v>
      </c>
      <c r="O39" s="423"/>
      <c r="P39" s="41"/>
      <c r="Q39" s="41"/>
      <c r="R39" s="41"/>
      <c r="S39" s="41"/>
      <c r="T39" s="41"/>
      <c r="U39" s="41"/>
      <c r="V39" s="41"/>
      <c r="W39" s="41"/>
      <c r="X39" s="41"/>
      <c r="Y39" s="41"/>
      <c r="Z39" s="41"/>
    </row>
    <row r="40" ht="13.5" customHeight="1">
      <c r="A40" s="41"/>
      <c r="B40" s="216" t="s">
        <v>597</v>
      </c>
      <c r="C40" s="191" t="s">
        <v>598</v>
      </c>
      <c r="D40" s="144" t="s">
        <v>38</v>
      </c>
      <c r="E40" s="61">
        <f t="shared" si="20"/>
        <v>2.057178255</v>
      </c>
      <c r="F40" s="62">
        <f t="shared" si="21"/>
        <v>1.995180693</v>
      </c>
      <c r="G40" s="63">
        <f t="shared" si="22"/>
        <v>0.0619975616</v>
      </c>
      <c r="H40" s="358">
        <v>1.684762333</v>
      </c>
      <c r="I40" s="45">
        <v>0.247469857</v>
      </c>
      <c r="J40" s="45">
        <v>0.062948503</v>
      </c>
      <c r="K40" s="44">
        <v>0.048177604</v>
      </c>
      <c r="L40" s="45">
        <v>0.01379989</v>
      </c>
      <c r="M40" s="65">
        <v>2.00676E-5</v>
      </c>
      <c r="N40" s="66">
        <v>0.38676762</v>
      </c>
      <c r="O40" s="423"/>
      <c r="P40" s="41"/>
      <c r="Q40" s="41"/>
      <c r="R40" s="41"/>
      <c r="S40" s="41"/>
      <c r="T40" s="41"/>
      <c r="U40" s="41"/>
      <c r="V40" s="41"/>
      <c r="W40" s="41"/>
      <c r="X40" s="41"/>
      <c r="Y40" s="41"/>
      <c r="Z40" s="41"/>
    </row>
    <row r="41" ht="14.25" customHeight="1">
      <c r="A41" s="41"/>
      <c r="B41" s="273" t="s">
        <v>599</v>
      </c>
      <c r="C41" s="274"/>
      <c r="D41" s="206"/>
      <c r="E41" s="80">
        <f t="shared" ref="E41:M41" si="23">(E39+E40)/2</f>
        <v>2.272844555</v>
      </c>
      <c r="F41" s="81">
        <f t="shared" si="23"/>
        <v>2.209755748</v>
      </c>
      <c r="G41" s="82">
        <f t="shared" si="23"/>
        <v>0.06308880775</v>
      </c>
      <c r="H41" s="361">
        <f t="shared" si="23"/>
        <v>1.877800316</v>
      </c>
      <c r="I41" s="84">
        <f t="shared" si="23"/>
        <v>0.263031418</v>
      </c>
      <c r="J41" s="84">
        <f t="shared" si="23"/>
        <v>0.0689240135</v>
      </c>
      <c r="K41" s="362">
        <f t="shared" si="23"/>
        <v>0.0483799895</v>
      </c>
      <c r="L41" s="84">
        <f t="shared" si="23"/>
        <v>0.014687493</v>
      </c>
      <c r="M41" s="85">
        <f t="shared" si="23"/>
        <v>0.00002132525</v>
      </c>
      <c r="N41" s="86">
        <f>AVERAGE(N39:N40)</f>
        <v>0.44182412</v>
      </c>
      <c r="O41" s="430"/>
      <c r="P41" s="41"/>
      <c r="Q41" s="41"/>
      <c r="R41" s="41"/>
      <c r="S41" s="41"/>
      <c r="T41" s="41"/>
      <c r="U41" s="41"/>
      <c r="V41" s="41"/>
      <c r="W41" s="41"/>
      <c r="X41" s="41"/>
      <c r="Y41" s="41"/>
      <c r="Z41" s="41"/>
    </row>
    <row r="42" ht="13.5" customHeight="1">
      <c r="A42" s="41"/>
      <c r="B42" s="41"/>
      <c r="C42" s="41"/>
      <c r="D42" s="42"/>
      <c r="E42" s="43"/>
      <c r="F42" s="43"/>
      <c r="G42" s="43"/>
      <c r="H42" s="44"/>
      <c r="I42" s="45"/>
      <c r="J42" s="45"/>
      <c r="K42" s="44"/>
      <c r="L42" s="45"/>
      <c r="M42" s="45"/>
      <c r="N42" s="43"/>
      <c r="O42" s="432"/>
      <c r="P42" s="41"/>
      <c r="Q42" s="41"/>
      <c r="R42" s="41"/>
      <c r="S42" s="41"/>
      <c r="T42" s="41"/>
      <c r="U42" s="41"/>
      <c r="V42" s="41"/>
      <c r="W42" s="41"/>
      <c r="X42" s="41"/>
      <c r="Y42" s="41"/>
      <c r="Z42" s="41"/>
    </row>
    <row r="43" ht="14.25" customHeight="1">
      <c r="A43" s="41"/>
      <c r="B43" s="47" t="s">
        <v>600</v>
      </c>
      <c r="C43" s="41"/>
      <c r="D43" s="42"/>
      <c r="E43" s="43"/>
      <c r="F43" s="43"/>
      <c r="G43" s="43"/>
      <c r="H43" s="44"/>
      <c r="I43" s="45"/>
      <c r="J43" s="45"/>
      <c r="K43" s="44"/>
      <c r="L43" s="45"/>
      <c r="M43" s="45"/>
      <c r="N43" s="41"/>
      <c r="O43" s="432"/>
      <c r="P43" s="41"/>
      <c r="Q43" s="41"/>
      <c r="R43" s="41"/>
      <c r="S43" s="41"/>
      <c r="T43" s="41"/>
      <c r="U43" s="41"/>
      <c r="V43" s="41"/>
      <c r="W43" s="41"/>
      <c r="X43" s="41"/>
      <c r="Y43" s="41"/>
      <c r="Z43" s="41"/>
    </row>
    <row r="44" ht="14.25" customHeight="1">
      <c r="B44" s="257" t="s">
        <v>601</v>
      </c>
      <c r="C44" s="352" t="s">
        <v>602</v>
      </c>
      <c r="D44" s="89" t="s">
        <v>38</v>
      </c>
      <c r="E44" s="461">
        <v>1.0974071</v>
      </c>
      <c r="F44" s="52">
        <f t="shared" ref="F44:F47" si="24">SUM(H44:J44)</f>
        <v>1.0206833</v>
      </c>
      <c r="G44" s="354">
        <f t="shared" ref="G44:G47" si="25">SUM(K44:M44)</f>
        <v>0.07672385</v>
      </c>
      <c r="H44" s="464">
        <v>1.0206833</v>
      </c>
      <c r="I44" s="354"/>
      <c r="J44" s="354"/>
      <c r="K44" s="466">
        <v>0.07672385</v>
      </c>
      <c r="L44" s="354"/>
      <c r="M44" s="53"/>
      <c r="N44" s="468">
        <v>0.070284102</v>
      </c>
      <c r="O44" s="419"/>
    </row>
    <row r="45" ht="14.25" customHeight="1">
      <c r="B45" s="216" t="s">
        <v>605</v>
      </c>
      <c r="C45" s="191" t="s">
        <v>606</v>
      </c>
      <c r="D45" s="144" t="s">
        <v>38</v>
      </c>
      <c r="E45" s="469">
        <v>1.1642422</v>
      </c>
      <c r="F45" s="62">
        <f t="shared" si="24"/>
        <v>1.1358162</v>
      </c>
      <c r="G45" s="43">
        <f t="shared" si="25"/>
        <v>0.028426047</v>
      </c>
      <c r="H45" s="470">
        <v>1.1358162</v>
      </c>
      <c r="I45" s="43"/>
      <c r="J45" s="43"/>
      <c r="K45" s="431">
        <v>0.028426047</v>
      </c>
      <c r="L45" s="43"/>
      <c r="M45" s="63"/>
      <c r="N45" s="471">
        <v>4.32772E-4</v>
      </c>
      <c r="O45" s="423"/>
    </row>
    <row r="46" ht="14.25" customHeight="1">
      <c r="B46" s="216" t="s">
        <v>607</v>
      </c>
      <c r="C46" s="191" t="s">
        <v>608</v>
      </c>
      <c r="D46" s="144" t="s">
        <v>38</v>
      </c>
      <c r="E46" s="469">
        <v>0.64127737</v>
      </c>
      <c r="F46" s="62">
        <f t="shared" si="24"/>
        <v>0.61285133</v>
      </c>
      <c r="G46" s="43">
        <f t="shared" si="25"/>
        <v>0.028426046</v>
      </c>
      <c r="H46" s="470">
        <v>0.61285133</v>
      </c>
      <c r="I46" s="43"/>
      <c r="J46" s="43"/>
      <c r="K46" s="431">
        <v>0.028426046</v>
      </c>
      <c r="L46" s="43"/>
      <c r="M46" s="63"/>
      <c r="N46" s="471">
        <v>2.09372E-4</v>
      </c>
      <c r="O46" s="423"/>
    </row>
    <row r="47">
      <c r="B47" s="273" t="s">
        <v>609</v>
      </c>
      <c r="C47" s="330" t="s">
        <v>610</v>
      </c>
      <c r="D47" s="206" t="s">
        <v>38</v>
      </c>
      <c r="E47" s="473">
        <v>1.7096954</v>
      </c>
      <c r="F47" s="81">
        <f t="shared" si="24"/>
        <v>1.612827</v>
      </c>
      <c r="G47" s="360">
        <f t="shared" si="25"/>
        <v>0.096868328</v>
      </c>
      <c r="H47" s="475">
        <v>1.612827</v>
      </c>
      <c r="I47" s="360"/>
      <c r="J47" s="360"/>
      <c r="K47" s="424">
        <v>0.096868328</v>
      </c>
      <c r="L47" s="360"/>
      <c r="M47" s="82"/>
      <c r="N47" s="477">
        <v>3.81107E-4</v>
      </c>
      <c r="O47" s="430"/>
    </row>
    <row r="48" ht="12.75" customHeight="1">
      <c r="B48" s="11"/>
      <c r="C48" s="341"/>
      <c r="D48" s="12"/>
      <c r="N48" s="11"/>
    </row>
    <row r="49" ht="13.5" customHeight="1">
      <c r="B49" s="11"/>
      <c r="C49" s="341"/>
      <c r="D49" s="12"/>
      <c r="N49" s="11"/>
    </row>
    <row r="50">
      <c r="B50" s="257" t="s">
        <v>611</v>
      </c>
      <c r="C50" s="479"/>
      <c r="D50" s="481" t="s">
        <v>38</v>
      </c>
      <c r="E50" s="483">
        <v>0.7868861461290321</v>
      </c>
      <c r="F50" s="381">
        <f>SUM(H50:J50)</f>
        <v>0.7444857545</v>
      </c>
      <c r="G50" s="487">
        <f>SUM(K50:M50)</f>
        <v>0.04240039119</v>
      </c>
      <c r="H50" s="488">
        <v>0.744485754516129</v>
      </c>
      <c r="I50" s="487"/>
      <c r="J50" s="487"/>
      <c r="K50" s="489">
        <v>0.04240039119354841</v>
      </c>
      <c r="L50" s="487"/>
      <c r="M50" s="384"/>
      <c r="N50" s="491">
        <v>0.06754174058064517</v>
      </c>
      <c r="O50" s="492" t="s">
        <v>617</v>
      </c>
    </row>
    <row r="51" ht="12.75" customHeight="1">
      <c r="B51" s="199"/>
      <c r="F51" s="11"/>
      <c r="H51" s="11"/>
      <c r="N51" s="341"/>
    </row>
    <row r="52" ht="61.5" customHeight="1">
      <c r="B52" s="493" t="s">
        <v>620</v>
      </c>
    </row>
    <row r="53" ht="12.75" customHeight="1">
      <c r="B53" s="494" t="s">
        <v>623</v>
      </c>
      <c r="C53" s="341"/>
      <c r="D53" s="12"/>
      <c r="E53" s="11"/>
      <c r="F53" s="11"/>
      <c r="G53" s="11"/>
      <c r="N53" s="11"/>
    </row>
    <row r="54" ht="12.75" customHeight="1">
      <c r="B54" s="11"/>
      <c r="C54" s="341"/>
      <c r="D54" s="12"/>
      <c r="E54" s="11"/>
      <c r="F54" s="11"/>
      <c r="G54" s="11"/>
      <c r="N54" s="11"/>
    </row>
    <row r="55" ht="15.75" customHeight="1">
      <c r="B55" s="47" t="s">
        <v>625</v>
      </c>
      <c r="C55" s="341"/>
      <c r="D55" s="12"/>
      <c r="E55" s="11"/>
      <c r="F55" s="11"/>
      <c r="G55" s="11"/>
      <c r="N55" s="11"/>
    </row>
    <row r="56" ht="39.75" customHeight="1">
      <c r="B56" s="215" t="s">
        <v>627</v>
      </c>
    </row>
    <row r="57" ht="12.75" customHeight="1">
      <c r="B57" s="11"/>
      <c r="C57" s="341"/>
      <c r="D57" s="12"/>
      <c r="E57" s="11"/>
      <c r="F57" s="11"/>
      <c r="G57" s="11"/>
      <c r="N57" s="11"/>
    </row>
    <row r="58" ht="12.75" customHeight="1">
      <c r="B58" s="11"/>
      <c r="C58" s="341"/>
      <c r="D58" s="12"/>
      <c r="E58" s="11"/>
      <c r="F58" s="11"/>
      <c r="G58" s="11"/>
      <c r="N58" s="11"/>
    </row>
    <row r="59" ht="14.25" customHeight="1">
      <c r="B59" s="495"/>
      <c r="D59" s="12"/>
      <c r="E59" s="11"/>
      <c r="F59" s="11"/>
      <c r="G59" s="11"/>
      <c r="N59" s="11"/>
    </row>
    <row r="60" ht="13.5" customHeight="1">
      <c r="B60" s="215"/>
      <c r="D60" s="12"/>
      <c r="E60" s="11"/>
      <c r="F60" s="11"/>
      <c r="G60" s="11"/>
      <c r="N60" s="252"/>
    </row>
    <row r="61" ht="12.75" customHeight="1">
      <c r="B61" s="338"/>
      <c r="C61" s="341"/>
      <c r="D61" s="12"/>
      <c r="E61" s="11"/>
      <c r="F61" s="11"/>
      <c r="G61" s="11"/>
      <c r="N61" s="496"/>
    </row>
    <row r="62" ht="12.75" customHeight="1">
      <c r="B62" s="11"/>
      <c r="C62" s="341"/>
      <c r="D62" s="12"/>
      <c r="E62" s="11"/>
      <c r="F62" s="11"/>
      <c r="G62" s="11"/>
      <c r="N62" s="252"/>
    </row>
    <row r="63" ht="12.75" customHeight="1">
      <c r="B63" s="11"/>
      <c r="C63" s="341"/>
      <c r="D63" s="12"/>
      <c r="E63" s="11"/>
      <c r="F63" s="11"/>
      <c r="G63" s="11"/>
      <c r="N63" s="252"/>
    </row>
    <row r="64" ht="12.75" customHeight="1">
      <c r="C64" s="341"/>
      <c r="D64" s="12"/>
      <c r="N64" s="252"/>
    </row>
    <row r="65" ht="12.75" customHeight="1">
      <c r="C65" s="341"/>
      <c r="D65" s="12"/>
      <c r="N65" s="252"/>
    </row>
    <row r="66" ht="12.75" customHeight="1">
      <c r="C66" s="341"/>
      <c r="D66" s="12"/>
      <c r="N66" s="252"/>
    </row>
    <row r="67" ht="12.75" customHeight="1">
      <c r="C67" s="341"/>
      <c r="D67" s="12"/>
      <c r="N67" s="252"/>
    </row>
    <row r="68" ht="12.75" customHeight="1">
      <c r="C68" s="341"/>
      <c r="D68" s="12"/>
      <c r="N68" s="252"/>
    </row>
    <row r="69" ht="12.75" customHeight="1">
      <c r="C69" s="341"/>
      <c r="D69" s="12"/>
      <c r="N69" s="252"/>
    </row>
    <row r="70" ht="12.75" customHeight="1">
      <c r="C70" s="341"/>
      <c r="D70" s="12"/>
      <c r="N70" s="252"/>
    </row>
    <row r="71" ht="12.75" customHeight="1">
      <c r="C71" s="341"/>
      <c r="D71" s="12"/>
      <c r="N71" s="497"/>
    </row>
    <row r="72" ht="12.75" customHeight="1">
      <c r="C72" s="341"/>
      <c r="D72" s="12"/>
      <c r="N72" s="252"/>
    </row>
    <row r="73" ht="12.75" customHeight="1">
      <c r="C73" s="341"/>
      <c r="D73" s="12"/>
      <c r="N73" s="252"/>
    </row>
    <row r="74" ht="12.75" customHeight="1">
      <c r="C74" s="341"/>
      <c r="D74" s="12"/>
      <c r="N74" s="252"/>
    </row>
    <row r="75" ht="12.75" customHeight="1">
      <c r="C75" s="341"/>
      <c r="D75" s="12"/>
      <c r="N75" s="252"/>
    </row>
    <row r="76" ht="12.75" customHeight="1">
      <c r="C76" s="341"/>
      <c r="D76" s="12"/>
      <c r="N76" s="252"/>
    </row>
    <row r="77" ht="12.75" customHeight="1">
      <c r="C77" s="341"/>
      <c r="D77" s="12"/>
      <c r="N77" s="252"/>
    </row>
    <row r="78" ht="12.75" customHeight="1">
      <c r="C78" s="341"/>
      <c r="D78" s="12"/>
      <c r="N78" s="497"/>
    </row>
    <row r="79" ht="12.75" customHeight="1">
      <c r="C79" s="341"/>
      <c r="D79" s="12"/>
      <c r="N79" s="497"/>
    </row>
    <row r="80" ht="12.75" customHeight="1">
      <c r="C80" s="341"/>
      <c r="D80" s="12"/>
      <c r="N80" s="252"/>
    </row>
    <row r="81" ht="12.75" customHeight="1">
      <c r="C81" s="341"/>
      <c r="D81" s="12"/>
      <c r="N81" s="497"/>
    </row>
    <row r="82" ht="12.75" customHeight="1">
      <c r="C82" s="341"/>
      <c r="D82" s="12"/>
      <c r="N82" s="252"/>
    </row>
    <row r="83" ht="12.75" customHeight="1">
      <c r="C83" s="341"/>
      <c r="D83" s="12"/>
      <c r="N83" s="252"/>
    </row>
    <row r="84" ht="12.75" customHeight="1">
      <c r="C84" s="341"/>
      <c r="D84" s="12"/>
      <c r="N84" s="497"/>
    </row>
    <row r="85" ht="12.75" customHeight="1">
      <c r="C85" s="341"/>
      <c r="D85" s="12"/>
      <c r="N85" s="497"/>
    </row>
    <row r="86" ht="12.75" customHeight="1">
      <c r="C86" s="341"/>
      <c r="D86" s="12"/>
      <c r="N86" s="252"/>
    </row>
    <row r="87" ht="12.75" customHeight="1">
      <c r="C87" s="341"/>
      <c r="D87" s="12"/>
      <c r="N87" s="497"/>
    </row>
    <row r="88" ht="12.75" customHeight="1">
      <c r="C88" s="341"/>
      <c r="D88" s="12"/>
      <c r="N88" s="252"/>
    </row>
    <row r="89" ht="12.75" customHeight="1">
      <c r="C89" s="341"/>
      <c r="D89" s="12"/>
      <c r="N89" s="252"/>
    </row>
    <row r="90" ht="12.75" customHeight="1">
      <c r="C90" s="341"/>
      <c r="D90" s="12"/>
      <c r="N90" s="252"/>
    </row>
    <row r="91" ht="12.75" customHeight="1">
      <c r="C91" s="341"/>
      <c r="D91" s="12"/>
      <c r="N91" s="252"/>
    </row>
    <row r="92" ht="12.75" customHeight="1">
      <c r="C92" s="341"/>
      <c r="D92" s="12"/>
      <c r="N92" s="252"/>
    </row>
    <row r="93" ht="12.75" customHeight="1">
      <c r="C93" s="341"/>
      <c r="D93" s="12"/>
      <c r="N93" s="252"/>
    </row>
    <row r="94" ht="12.75" customHeight="1">
      <c r="C94" s="341"/>
      <c r="D94" s="12"/>
      <c r="N94" s="252"/>
    </row>
    <row r="95" ht="12.75" customHeight="1">
      <c r="C95" s="341"/>
      <c r="D95" s="12"/>
      <c r="N95" s="252"/>
    </row>
    <row r="96" ht="12.75" customHeight="1">
      <c r="C96" s="341"/>
      <c r="D96" s="12"/>
      <c r="N96" s="252"/>
    </row>
    <row r="97" ht="12.75" customHeight="1">
      <c r="C97" s="341"/>
      <c r="D97" s="12"/>
      <c r="N97" s="252"/>
    </row>
    <row r="98" ht="12.75" customHeight="1">
      <c r="C98" s="341"/>
      <c r="D98" s="12"/>
      <c r="N98" s="497"/>
    </row>
    <row r="99" ht="12.75" customHeight="1">
      <c r="C99" s="341"/>
      <c r="D99" s="12"/>
      <c r="N99" s="252"/>
    </row>
    <row r="100" ht="12.75" customHeight="1">
      <c r="C100" s="341"/>
      <c r="D100" s="12"/>
      <c r="N100" s="252"/>
    </row>
    <row r="101" ht="12.75" customHeight="1">
      <c r="C101" s="341"/>
      <c r="D101" s="12"/>
      <c r="N101" s="497"/>
    </row>
    <row r="102" ht="12.75" customHeight="1">
      <c r="C102" s="341"/>
      <c r="D102" s="12"/>
      <c r="N102" s="497"/>
    </row>
    <row r="103" ht="12.75" customHeight="1">
      <c r="C103" s="341"/>
      <c r="D103" s="12"/>
      <c r="N103" s="252"/>
    </row>
    <row r="104" ht="12.75" customHeight="1">
      <c r="C104" s="341"/>
      <c r="D104" s="12"/>
      <c r="N104" s="497"/>
    </row>
    <row r="105" ht="12.75" customHeight="1">
      <c r="C105" s="341"/>
      <c r="D105" s="12"/>
      <c r="N105" s="252"/>
    </row>
    <row r="106" ht="12.75" customHeight="1">
      <c r="C106" s="341"/>
      <c r="D106" s="12"/>
      <c r="N106" s="252"/>
    </row>
    <row r="107" ht="12.75" customHeight="1">
      <c r="C107" s="341"/>
      <c r="D107" s="12"/>
      <c r="N107" s="252"/>
    </row>
    <row r="108" ht="12.75" customHeight="1">
      <c r="C108" s="341"/>
      <c r="D108" s="12"/>
      <c r="N108" s="497"/>
    </row>
    <row r="109" ht="12.75" customHeight="1">
      <c r="C109" s="341"/>
      <c r="D109" s="12"/>
      <c r="N109" s="252"/>
    </row>
    <row r="110" ht="12.75" customHeight="1">
      <c r="C110" s="341"/>
      <c r="D110" s="12"/>
      <c r="N110" s="252"/>
    </row>
    <row r="111" ht="12.75" customHeight="1">
      <c r="C111" s="341"/>
      <c r="D111" s="12"/>
      <c r="N111" s="252"/>
    </row>
    <row r="112" ht="12.75" customHeight="1">
      <c r="C112" s="341"/>
      <c r="D112" s="12"/>
      <c r="N112" s="252"/>
    </row>
    <row r="113" ht="12.75" customHeight="1">
      <c r="C113" s="341"/>
      <c r="D113" s="12"/>
      <c r="N113" s="252"/>
    </row>
    <row r="114" ht="12.75" customHeight="1">
      <c r="C114" s="341"/>
      <c r="D114" s="12"/>
      <c r="N114" s="252"/>
    </row>
    <row r="115" ht="12.75" customHeight="1">
      <c r="C115" s="341"/>
      <c r="D115" s="12"/>
      <c r="N115" s="252"/>
    </row>
    <row r="116" ht="12.75" customHeight="1">
      <c r="C116" s="341"/>
      <c r="D116" s="12"/>
      <c r="N116" s="252"/>
    </row>
    <row r="117" ht="12.75" customHeight="1">
      <c r="C117" s="341"/>
      <c r="D117" s="12"/>
      <c r="N117" s="252"/>
    </row>
    <row r="118" ht="12.75" customHeight="1">
      <c r="C118" s="341"/>
      <c r="D118" s="12"/>
      <c r="N118" s="252"/>
    </row>
    <row r="119" ht="12.75" customHeight="1">
      <c r="C119" s="341"/>
      <c r="D119" s="12"/>
      <c r="N119" s="252"/>
    </row>
    <row r="120" ht="12.75" customHeight="1">
      <c r="C120" s="341"/>
      <c r="D120" s="12"/>
      <c r="N120" s="252"/>
    </row>
    <row r="121" ht="12.75" customHeight="1">
      <c r="C121" s="341"/>
      <c r="D121" s="12"/>
      <c r="N121" s="252"/>
    </row>
    <row r="122" ht="12.75" customHeight="1">
      <c r="C122" s="341"/>
      <c r="D122" s="12"/>
      <c r="N122" s="252"/>
    </row>
    <row r="123" ht="12.75" customHeight="1">
      <c r="C123" s="341"/>
      <c r="D123" s="12"/>
      <c r="N123" s="252"/>
    </row>
    <row r="124" ht="12.75" customHeight="1">
      <c r="C124" s="341"/>
      <c r="D124" s="12"/>
      <c r="N124" s="252"/>
    </row>
    <row r="125" ht="12.75" customHeight="1">
      <c r="C125" s="341"/>
      <c r="D125" s="12"/>
      <c r="N125" s="252"/>
    </row>
    <row r="126" ht="12.75" customHeight="1">
      <c r="C126" s="341"/>
      <c r="D126" s="12"/>
      <c r="N126" s="252"/>
    </row>
    <row r="127" ht="12.75" customHeight="1">
      <c r="C127" s="341"/>
      <c r="D127" s="12"/>
      <c r="N127" s="252"/>
    </row>
    <row r="128" ht="12.75" customHeight="1">
      <c r="C128" s="341"/>
      <c r="D128" s="12"/>
      <c r="N128" s="252"/>
    </row>
    <row r="129" ht="12.75" customHeight="1">
      <c r="C129" s="341"/>
      <c r="D129" s="12"/>
      <c r="N129" s="252"/>
    </row>
    <row r="130" ht="12.75" customHeight="1">
      <c r="C130" s="341"/>
      <c r="D130" s="12"/>
      <c r="N130" s="252"/>
    </row>
    <row r="131" ht="12.75" customHeight="1">
      <c r="C131" s="341"/>
      <c r="D131" s="12"/>
      <c r="N131" s="252"/>
    </row>
    <row r="132" ht="12.75" customHeight="1">
      <c r="C132" s="341"/>
      <c r="D132" s="12"/>
      <c r="N132" s="252"/>
    </row>
    <row r="133" ht="12.75" customHeight="1">
      <c r="C133" s="341"/>
      <c r="D133" s="12"/>
      <c r="N133" s="252"/>
    </row>
    <row r="134" ht="12.75" customHeight="1">
      <c r="C134" s="341"/>
      <c r="D134" s="12"/>
      <c r="N134" s="252"/>
    </row>
    <row r="135" ht="12.75" customHeight="1">
      <c r="C135" s="341"/>
      <c r="D135" s="12"/>
      <c r="N135" s="252"/>
    </row>
    <row r="136" ht="12.75" customHeight="1">
      <c r="C136" s="341"/>
      <c r="D136" s="12"/>
      <c r="N136" s="252"/>
    </row>
    <row r="137" ht="12.75" customHeight="1">
      <c r="C137" s="341"/>
      <c r="D137" s="12"/>
      <c r="N137" s="252"/>
    </row>
    <row r="138" ht="12.75" customHeight="1">
      <c r="C138" s="341"/>
      <c r="D138" s="12"/>
      <c r="N138" s="252"/>
    </row>
    <row r="139" ht="12.75" customHeight="1">
      <c r="C139" s="341"/>
      <c r="D139" s="12"/>
      <c r="N139" s="252"/>
    </row>
    <row r="140" ht="12.75" customHeight="1">
      <c r="C140" s="341"/>
      <c r="D140" s="12"/>
      <c r="N140" s="252"/>
    </row>
    <row r="141" ht="12.75" customHeight="1">
      <c r="C141" s="341"/>
      <c r="D141" s="12"/>
      <c r="N141" s="252"/>
    </row>
    <row r="142" ht="12.75" customHeight="1">
      <c r="C142" s="341"/>
      <c r="D142" s="12"/>
      <c r="N142" s="252"/>
    </row>
    <row r="143" ht="12.75" customHeight="1">
      <c r="C143" s="341"/>
      <c r="D143" s="12"/>
      <c r="N143" s="252"/>
    </row>
    <row r="144" ht="12.75" customHeight="1">
      <c r="C144" s="341"/>
      <c r="D144" s="12"/>
      <c r="N144" s="252"/>
    </row>
    <row r="145" ht="12.75" customHeight="1">
      <c r="C145" s="341"/>
      <c r="D145" s="12"/>
      <c r="N145" s="252"/>
    </row>
    <row r="146" ht="12.75" customHeight="1">
      <c r="C146" s="341"/>
      <c r="D146" s="12"/>
      <c r="N146" s="252"/>
    </row>
    <row r="147" ht="12.75" customHeight="1">
      <c r="C147" s="341"/>
      <c r="D147" s="12"/>
      <c r="N147" s="252"/>
    </row>
    <row r="148" ht="12.75" customHeight="1">
      <c r="C148" s="341"/>
      <c r="D148" s="12"/>
      <c r="N148" s="252"/>
    </row>
    <row r="149" ht="12.75" customHeight="1">
      <c r="C149" s="341"/>
      <c r="D149" s="12"/>
      <c r="N149" s="252"/>
    </row>
    <row r="150" ht="12.75" customHeight="1">
      <c r="C150" s="341"/>
      <c r="D150" s="12"/>
      <c r="N150" s="252"/>
    </row>
    <row r="151" ht="12.75" customHeight="1">
      <c r="C151" s="341"/>
      <c r="D151" s="12"/>
      <c r="N151" s="252"/>
    </row>
    <row r="152" ht="12.75" customHeight="1">
      <c r="C152" s="341"/>
      <c r="D152" s="12"/>
      <c r="N152" s="252"/>
    </row>
    <row r="153" ht="12.75" customHeight="1">
      <c r="C153" s="341"/>
      <c r="D153" s="12"/>
      <c r="N153" s="252"/>
    </row>
    <row r="154" ht="12.75" customHeight="1">
      <c r="C154" s="341"/>
      <c r="D154" s="12"/>
      <c r="N154" s="252"/>
    </row>
    <row r="155" ht="12.75" customHeight="1">
      <c r="C155" s="341"/>
      <c r="D155" s="12"/>
      <c r="N155" s="252"/>
    </row>
    <row r="156" ht="12.75" customHeight="1">
      <c r="C156" s="341"/>
      <c r="D156" s="12"/>
      <c r="N156" s="252"/>
    </row>
    <row r="157" ht="12.75" customHeight="1">
      <c r="C157" s="341"/>
      <c r="D157" s="12"/>
      <c r="N157" s="252"/>
    </row>
    <row r="158" ht="12.75" customHeight="1">
      <c r="C158" s="341"/>
      <c r="D158" s="12"/>
      <c r="N158" s="252"/>
    </row>
    <row r="159" ht="12.75" customHeight="1">
      <c r="C159" s="341"/>
      <c r="D159" s="12"/>
      <c r="N159" s="252"/>
    </row>
    <row r="160" ht="12.75" customHeight="1">
      <c r="C160" s="341"/>
      <c r="D160" s="12"/>
      <c r="N160" s="252"/>
    </row>
    <row r="161" ht="12.75" customHeight="1">
      <c r="C161" s="341"/>
      <c r="D161" s="12"/>
      <c r="N161" s="252"/>
    </row>
    <row r="162" ht="12.75" customHeight="1">
      <c r="C162" s="341"/>
      <c r="D162" s="12"/>
      <c r="N162" s="252"/>
    </row>
    <row r="163" ht="12.75" customHeight="1">
      <c r="C163" s="341"/>
      <c r="D163" s="12"/>
      <c r="N163" s="252"/>
    </row>
    <row r="164" ht="12.75" customHeight="1">
      <c r="C164" s="341"/>
      <c r="D164" s="12"/>
      <c r="N164" s="252"/>
    </row>
    <row r="165" ht="12.75" customHeight="1">
      <c r="C165" s="341"/>
      <c r="D165" s="12"/>
      <c r="N165" s="252"/>
    </row>
    <row r="166" ht="12.75" customHeight="1">
      <c r="C166" s="341"/>
      <c r="D166" s="12"/>
      <c r="N166" s="252"/>
    </row>
    <row r="167" ht="12.75" customHeight="1">
      <c r="C167" s="341"/>
      <c r="D167" s="12"/>
      <c r="N167" s="252"/>
    </row>
    <row r="168" ht="12.75" customHeight="1">
      <c r="C168" s="341"/>
      <c r="D168" s="12"/>
      <c r="N168" s="252"/>
    </row>
    <row r="169" ht="12.75" customHeight="1">
      <c r="C169" s="341"/>
      <c r="D169" s="12"/>
      <c r="N169" s="252"/>
    </row>
    <row r="170" ht="12.75" customHeight="1">
      <c r="C170" s="341"/>
      <c r="D170" s="12"/>
      <c r="N170" s="252"/>
    </row>
    <row r="171" ht="12.75" customHeight="1">
      <c r="C171" s="341"/>
      <c r="D171" s="12"/>
      <c r="N171" s="252"/>
    </row>
    <row r="172" ht="12.75" customHeight="1">
      <c r="C172" s="341"/>
      <c r="D172" s="12"/>
      <c r="N172" s="252"/>
    </row>
    <row r="173" ht="12.75" customHeight="1">
      <c r="C173" s="341"/>
      <c r="D173" s="12"/>
      <c r="N173" s="252"/>
    </row>
    <row r="174" ht="12.75" customHeight="1">
      <c r="C174" s="341"/>
      <c r="D174" s="12"/>
      <c r="N174" s="252"/>
    </row>
    <row r="175" ht="12.75" customHeight="1">
      <c r="C175" s="341"/>
      <c r="D175" s="12"/>
      <c r="N175" s="252"/>
    </row>
    <row r="176" ht="12.75" customHeight="1">
      <c r="C176" s="341"/>
      <c r="D176" s="12"/>
      <c r="N176" s="252"/>
    </row>
    <row r="177" ht="12.75" customHeight="1">
      <c r="C177" s="341"/>
      <c r="D177" s="12"/>
      <c r="N177" s="252"/>
    </row>
    <row r="178" ht="12.75" customHeight="1">
      <c r="C178" s="341"/>
      <c r="D178" s="12"/>
      <c r="N178" s="252"/>
    </row>
    <row r="179" ht="12.75" customHeight="1">
      <c r="C179" s="341"/>
      <c r="D179" s="12"/>
      <c r="N179" s="252"/>
    </row>
    <row r="180" ht="12.75" customHeight="1">
      <c r="C180" s="341"/>
      <c r="D180" s="12"/>
      <c r="N180" s="252"/>
    </row>
    <row r="181" ht="12.75" customHeight="1">
      <c r="C181" s="341"/>
      <c r="D181" s="12"/>
      <c r="N181" s="252"/>
    </row>
    <row r="182" ht="12.75" customHeight="1">
      <c r="C182" s="341"/>
      <c r="D182" s="12"/>
      <c r="N182" s="252"/>
    </row>
    <row r="183" ht="12.75" customHeight="1">
      <c r="C183" s="341"/>
      <c r="D183" s="12"/>
      <c r="N183" s="252"/>
    </row>
    <row r="184" ht="12.75" customHeight="1">
      <c r="C184" s="341"/>
      <c r="D184" s="12"/>
      <c r="N184" s="252"/>
    </row>
    <row r="185" ht="12.75" customHeight="1">
      <c r="C185" s="341"/>
      <c r="D185" s="12"/>
      <c r="N185" s="252"/>
    </row>
    <row r="186" ht="12.75" customHeight="1">
      <c r="C186" s="341"/>
      <c r="D186" s="12"/>
      <c r="N186" s="252"/>
    </row>
    <row r="187" ht="12.75" customHeight="1">
      <c r="C187" s="341"/>
      <c r="D187" s="12"/>
      <c r="N187" s="252"/>
    </row>
    <row r="188" ht="12.75" customHeight="1">
      <c r="C188" s="341"/>
      <c r="D188" s="12"/>
      <c r="N188" s="252"/>
    </row>
    <row r="189" ht="12.75" customHeight="1">
      <c r="C189" s="341"/>
      <c r="D189" s="12"/>
      <c r="N189" s="252"/>
    </row>
    <row r="190" ht="12.75" customHeight="1">
      <c r="C190" s="341"/>
      <c r="D190" s="12"/>
      <c r="N190" s="252"/>
    </row>
    <row r="191" ht="12.75" customHeight="1">
      <c r="C191" s="341"/>
      <c r="D191" s="12"/>
      <c r="N191" s="252"/>
    </row>
    <row r="192" ht="12.75" customHeight="1">
      <c r="C192" s="341"/>
      <c r="D192" s="12"/>
      <c r="N192" s="252"/>
    </row>
    <row r="193" ht="12.75" customHeight="1">
      <c r="C193" s="341"/>
      <c r="D193" s="12"/>
      <c r="N193" s="252"/>
    </row>
    <row r="194" ht="12.75" customHeight="1">
      <c r="C194" s="341"/>
      <c r="D194" s="12"/>
      <c r="N194" s="252"/>
    </row>
    <row r="195" ht="12.75" customHeight="1">
      <c r="C195" s="341"/>
      <c r="D195" s="12"/>
      <c r="N195" s="252"/>
    </row>
    <row r="196" ht="12.75" customHeight="1">
      <c r="C196" s="341"/>
      <c r="D196" s="12"/>
      <c r="N196" s="252"/>
    </row>
    <row r="197" ht="12.75" customHeight="1">
      <c r="C197" s="341"/>
      <c r="D197" s="12"/>
      <c r="N197" s="252"/>
    </row>
    <row r="198" ht="12.75" customHeight="1">
      <c r="C198" s="341"/>
      <c r="D198" s="12"/>
      <c r="N198" s="252"/>
    </row>
    <row r="199" ht="12.75" customHeight="1">
      <c r="C199" s="341"/>
      <c r="D199" s="12"/>
      <c r="N199" s="252"/>
    </row>
    <row r="200" ht="12.75" customHeight="1">
      <c r="C200" s="341"/>
      <c r="D200" s="12"/>
      <c r="N200" s="252"/>
    </row>
    <row r="201" ht="12.75" customHeight="1">
      <c r="C201" s="341"/>
      <c r="D201" s="12"/>
      <c r="N201" s="252"/>
    </row>
    <row r="202" ht="12.75" customHeight="1">
      <c r="C202" s="341"/>
      <c r="D202" s="12"/>
      <c r="N202" s="252"/>
    </row>
    <row r="203" ht="12.75" customHeight="1">
      <c r="C203" s="341"/>
      <c r="D203" s="12"/>
      <c r="N203" s="252"/>
    </row>
    <row r="204" ht="12.75" customHeight="1">
      <c r="C204" s="341"/>
      <c r="D204" s="12"/>
      <c r="N204" s="252"/>
    </row>
    <row r="205" ht="12.75" customHeight="1">
      <c r="C205" s="341"/>
      <c r="D205" s="12"/>
      <c r="N205" s="252"/>
    </row>
    <row r="206" ht="12.75" customHeight="1">
      <c r="C206" s="341"/>
      <c r="D206" s="12"/>
      <c r="N206" s="252"/>
    </row>
    <row r="207" ht="12.75" customHeight="1">
      <c r="C207" s="341"/>
      <c r="D207" s="12"/>
      <c r="N207" s="252"/>
    </row>
    <row r="208" ht="12.75" customHeight="1">
      <c r="C208" s="341"/>
      <c r="D208" s="12"/>
      <c r="N208" s="252"/>
    </row>
    <row r="209" ht="12.75" customHeight="1">
      <c r="C209" s="341"/>
      <c r="D209" s="12"/>
      <c r="N209" s="252"/>
    </row>
    <row r="210" ht="12.75" customHeight="1">
      <c r="C210" s="341"/>
      <c r="D210" s="12"/>
      <c r="N210" s="252"/>
    </row>
    <row r="211" ht="12.75" customHeight="1">
      <c r="C211" s="341"/>
      <c r="D211" s="12"/>
      <c r="N211" s="252"/>
    </row>
    <row r="212" ht="12.75" customHeight="1">
      <c r="C212" s="341"/>
      <c r="D212" s="12"/>
      <c r="N212" s="252"/>
    </row>
    <row r="213" ht="12.75" customHeight="1">
      <c r="C213" s="341"/>
      <c r="D213" s="12"/>
      <c r="N213" s="252"/>
    </row>
    <row r="214" ht="12.75" customHeight="1">
      <c r="C214" s="341"/>
      <c r="D214" s="12"/>
      <c r="N214" s="252"/>
    </row>
    <row r="215" ht="12.75" customHeight="1">
      <c r="C215" s="341"/>
      <c r="D215" s="12"/>
      <c r="N215" s="252"/>
    </row>
    <row r="216" ht="12.75" customHeight="1">
      <c r="C216" s="341"/>
      <c r="D216" s="12"/>
      <c r="N216" s="252"/>
    </row>
    <row r="217" ht="12.75" customHeight="1">
      <c r="C217" s="341"/>
      <c r="D217" s="12"/>
      <c r="N217" s="252"/>
    </row>
    <row r="218" ht="12.75" customHeight="1">
      <c r="C218" s="341"/>
      <c r="D218" s="12"/>
      <c r="N218" s="252"/>
    </row>
    <row r="219" ht="12.75" customHeight="1">
      <c r="C219" s="341"/>
      <c r="D219" s="12"/>
      <c r="N219" s="252"/>
    </row>
    <row r="220" ht="12.75" customHeight="1">
      <c r="C220" s="341"/>
      <c r="D220" s="12"/>
      <c r="N220" s="252"/>
    </row>
    <row r="221" ht="12.75" customHeight="1">
      <c r="C221" s="341"/>
      <c r="D221" s="12"/>
      <c r="N221" s="252"/>
    </row>
    <row r="222" ht="12.75" customHeight="1">
      <c r="C222" s="341"/>
      <c r="D222" s="12"/>
      <c r="N222" s="252"/>
    </row>
    <row r="223" ht="12.75" customHeight="1">
      <c r="C223" s="341"/>
      <c r="D223" s="12"/>
      <c r="N223" s="252"/>
    </row>
    <row r="224" ht="12.75" customHeight="1">
      <c r="C224" s="341"/>
      <c r="D224" s="12"/>
      <c r="N224" s="252"/>
    </row>
    <row r="225" ht="12.75" customHeight="1">
      <c r="C225" s="341"/>
      <c r="D225" s="12"/>
      <c r="N225" s="252"/>
    </row>
    <row r="226" ht="12.75" customHeight="1">
      <c r="C226" s="341"/>
      <c r="D226" s="12"/>
      <c r="N226" s="252"/>
    </row>
    <row r="227" ht="12.75" customHeight="1">
      <c r="C227" s="341"/>
      <c r="D227" s="12"/>
      <c r="N227" s="252"/>
    </row>
    <row r="228" ht="12.75" customHeight="1">
      <c r="C228" s="341"/>
      <c r="D228" s="12"/>
      <c r="N228" s="252"/>
    </row>
    <row r="229" ht="12.75" customHeight="1">
      <c r="C229" s="341"/>
      <c r="D229" s="12"/>
      <c r="N229" s="252"/>
    </row>
    <row r="230" ht="12.75" customHeight="1">
      <c r="C230" s="341"/>
      <c r="D230" s="12"/>
      <c r="N230" s="252"/>
    </row>
    <row r="231" ht="12.75" customHeight="1">
      <c r="C231" s="341"/>
      <c r="D231" s="12"/>
      <c r="N231" s="252"/>
    </row>
    <row r="232" ht="12.75" customHeight="1">
      <c r="C232" s="341"/>
      <c r="D232" s="12"/>
      <c r="N232" s="252"/>
    </row>
    <row r="233" ht="12.75" customHeight="1">
      <c r="C233" s="341"/>
      <c r="D233" s="12"/>
      <c r="N233" s="252"/>
    </row>
    <row r="234" ht="12.75" customHeight="1">
      <c r="C234" s="341"/>
      <c r="D234" s="12"/>
      <c r="N234" s="252"/>
    </row>
    <row r="235" ht="12.75" customHeight="1">
      <c r="C235" s="341"/>
      <c r="D235" s="12"/>
      <c r="N235" s="252"/>
    </row>
    <row r="236" ht="12.75" customHeight="1">
      <c r="C236" s="341"/>
      <c r="D236" s="12"/>
      <c r="N236" s="252"/>
    </row>
    <row r="237" ht="12.75" customHeight="1">
      <c r="C237" s="341"/>
      <c r="D237" s="12"/>
      <c r="N237" s="252"/>
    </row>
    <row r="238" ht="12.75" customHeight="1">
      <c r="C238" s="341"/>
      <c r="D238" s="12"/>
      <c r="N238" s="252"/>
    </row>
    <row r="239" ht="12.75" customHeight="1">
      <c r="C239" s="341"/>
      <c r="D239" s="12"/>
      <c r="N239" s="252"/>
    </row>
    <row r="240" ht="12.75" customHeight="1">
      <c r="C240" s="341"/>
      <c r="D240" s="12"/>
      <c r="N240" s="252"/>
    </row>
    <row r="241" ht="12.75" customHeight="1">
      <c r="C241" s="341"/>
      <c r="D241" s="12"/>
      <c r="N241" s="252"/>
    </row>
    <row r="242" ht="12.75" customHeight="1">
      <c r="C242" s="341"/>
      <c r="D242" s="12"/>
      <c r="N242" s="252"/>
    </row>
    <row r="243" ht="12.75" customHeight="1">
      <c r="C243" s="341"/>
      <c r="D243" s="12"/>
      <c r="N243" s="252"/>
    </row>
    <row r="244" ht="12.75" customHeight="1">
      <c r="C244" s="341"/>
      <c r="D244" s="12"/>
      <c r="N244" s="252"/>
    </row>
    <row r="245" ht="12.75" customHeight="1">
      <c r="C245" s="341"/>
      <c r="D245" s="12"/>
      <c r="N245" s="252"/>
    </row>
    <row r="246" ht="12.75" customHeight="1">
      <c r="C246" s="341"/>
      <c r="D246" s="12"/>
      <c r="N246" s="252"/>
    </row>
    <row r="247" ht="12.75" customHeight="1">
      <c r="C247" s="341"/>
      <c r="D247" s="12"/>
      <c r="N247" s="252"/>
    </row>
    <row r="248" ht="12.75" customHeight="1">
      <c r="C248" s="341"/>
      <c r="D248" s="12"/>
      <c r="N248" s="252"/>
    </row>
    <row r="249" ht="12.75" customHeight="1">
      <c r="C249" s="341"/>
      <c r="D249" s="12"/>
      <c r="N249" s="252"/>
    </row>
    <row r="250" ht="12.75" customHeight="1">
      <c r="C250" s="341"/>
      <c r="D250" s="12"/>
      <c r="N250" s="252"/>
    </row>
    <row r="251" ht="12.75" customHeight="1">
      <c r="C251" s="341"/>
      <c r="D251" s="12"/>
      <c r="N251" s="252"/>
    </row>
    <row r="252" ht="12.75" customHeight="1">
      <c r="C252" s="341"/>
      <c r="D252" s="12"/>
      <c r="N252" s="252"/>
    </row>
    <row r="253" ht="12.75" customHeight="1">
      <c r="C253" s="341"/>
      <c r="D253" s="12"/>
      <c r="N253" s="252"/>
    </row>
    <row r="254" ht="12.75" customHeight="1">
      <c r="C254" s="341"/>
      <c r="D254" s="12"/>
      <c r="N254" s="252"/>
    </row>
    <row r="255" ht="12.75" customHeight="1">
      <c r="C255" s="341"/>
      <c r="D255" s="12"/>
      <c r="N255" s="252"/>
    </row>
    <row r="256" ht="12.75" customHeight="1">
      <c r="C256" s="341"/>
      <c r="D256" s="12"/>
      <c r="N256" s="252"/>
    </row>
    <row r="257" ht="12.75" customHeight="1">
      <c r="C257" s="341"/>
      <c r="D257" s="12"/>
      <c r="N257" s="252"/>
    </row>
    <row r="258" ht="12.75" customHeight="1">
      <c r="C258" s="341"/>
      <c r="D258" s="12"/>
      <c r="N258" s="252"/>
    </row>
    <row r="259" ht="12.75" customHeight="1">
      <c r="C259" s="341"/>
      <c r="D259" s="12"/>
      <c r="N259" s="252"/>
    </row>
    <row r="260" ht="12.75" customHeight="1">
      <c r="C260" s="341"/>
      <c r="D260" s="12"/>
      <c r="N260" s="252"/>
    </row>
    <row r="261" ht="12.75" customHeight="1">
      <c r="C261" s="341"/>
      <c r="D261" s="12"/>
      <c r="N261" s="252"/>
    </row>
    <row r="262" ht="12.75" customHeight="1">
      <c r="C262" s="341"/>
      <c r="D262" s="12"/>
      <c r="N262" s="252"/>
    </row>
    <row r="263" ht="12.75" customHeight="1">
      <c r="C263" s="341"/>
      <c r="D263" s="12"/>
      <c r="N263" s="252"/>
    </row>
    <row r="264" ht="12.75" customHeight="1">
      <c r="C264" s="341"/>
      <c r="D264" s="12"/>
      <c r="N264" s="252"/>
    </row>
    <row r="265" ht="12.75" customHeight="1">
      <c r="C265" s="341"/>
      <c r="D265" s="12"/>
      <c r="N265" s="252"/>
    </row>
    <row r="266" ht="12.75" customHeight="1">
      <c r="C266" s="341"/>
      <c r="D266" s="12"/>
      <c r="N266" s="252"/>
    </row>
    <row r="267" ht="12.75" customHeight="1">
      <c r="C267" s="341"/>
      <c r="D267" s="12"/>
      <c r="N267" s="252"/>
    </row>
    <row r="268" ht="12.75" customHeight="1">
      <c r="C268" s="341"/>
      <c r="D268" s="12"/>
      <c r="N268" s="252"/>
    </row>
    <row r="269" ht="12.75" customHeight="1">
      <c r="C269" s="341"/>
      <c r="D269" s="12"/>
      <c r="N269" s="252"/>
    </row>
    <row r="270" ht="12.75" customHeight="1">
      <c r="C270" s="341"/>
      <c r="D270" s="12"/>
      <c r="N270" s="252"/>
    </row>
    <row r="271" ht="12.75" customHeight="1">
      <c r="C271" s="341"/>
      <c r="D271" s="12"/>
      <c r="N271" s="252"/>
    </row>
    <row r="272" ht="12.75" customHeight="1">
      <c r="C272" s="341"/>
      <c r="D272" s="12"/>
      <c r="N272" s="252"/>
    </row>
    <row r="273" ht="12.75" customHeight="1">
      <c r="C273" s="341"/>
      <c r="D273" s="12"/>
      <c r="N273" s="252"/>
    </row>
    <row r="274" ht="12.75" customHeight="1">
      <c r="C274" s="341"/>
      <c r="D274" s="12"/>
      <c r="N274" s="252"/>
    </row>
    <row r="275" ht="12.75" customHeight="1">
      <c r="C275" s="341"/>
      <c r="D275" s="12"/>
      <c r="N275" s="252"/>
    </row>
    <row r="276" ht="12.75" customHeight="1">
      <c r="C276" s="341"/>
      <c r="D276" s="12"/>
      <c r="N276" s="252"/>
    </row>
    <row r="277" ht="12.75" customHeight="1">
      <c r="C277" s="341"/>
      <c r="D277" s="12"/>
      <c r="N277" s="252"/>
    </row>
    <row r="278" ht="12.75" customHeight="1">
      <c r="C278" s="341"/>
      <c r="D278" s="12"/>
      <c r="N278" s="252"/>
    </row>
    <row r="279" ht="12.75" customHeight="1">
      <c r="C279" s="341"/>
      <c r="D279" s="12"/>
      <c r="N279" s="252"/>
    </row>
    <row r="280" ht="12.75" customHeight="1">
      <c r="C280" s="341"/>
      <c r="D280" s="12"/>
      <c r="N280" s="252"/>
    </row>
    <row r="281" ht="12.75" customHeight="1">
      <c r="C281" s="341"/>
      <c r="D281" s="12"/>
      <c r="N281" s="252"/>
    </row>
    <row r="282" ht="12.75" customHeight="1">
      <c r="C282" s="341"/>
      <c r="D282" s="12"/>
      <c r="N282" s="252"/>
    </row>
    <row r="283" ht="12.75" customHeight="1">
      <c r="C283" s="341"/>
      <c r="D283" s="12"/>
      <c r="N283" s="252"/>
    </row>
    <row r="284" ht="12.75" customHeight="1">
      <c r="C284" s="341"/>
      <c r="D284" s="12"/>
      <c r="N284" s="252"/>
    </row>
    <row r="285" ht="12.75" customHeight="1">
      <c r="C285" s="341"/>
      <c r="D285" s="12"/>
      <c r="N285" s="252"/>
    </row>
    <row r="286" ht="12.75" customHeight="1">
      <c r="C286" s="341"/>
      <c r="D286" s="12"/>
      <c r="N286" s="252"/>
    </row>
    <row r="287" ht="12.75" customHeight="1">
      <c r="C287" s="341"/>
      <c r="D287" s="12"/>
      <c r="N287" s="252"/>
    </row>
    <row r="288" ht="12.75" customHeight="1">
      <c r="C288" s="341"/>
      <c r="D288" s="12"/>
      <c r="N288" s="252"/>
    </row>
    <row r="289" ht="12.75" customHeight="1">
      <c r="C289" s="341"/>
      <c r="D289" s="12"/>
      <c r="N289" s="252"/>
    </row>
    <row r="290" ht="12.75" customHeight="1">
      <c r="C290" s="341"/>
      <c r="D290" s="12"/>
      <c r="N290" s="252"/>
    </row>
    <row r="291" ht="12.75" customHeight="1">
      <c r="C291" s="341"/>
      <c r="D291" s="12"/>
      <c r="N291" s="252"/>
    </row>
    <row r="292" ht="12.75" customHeight="1">
      <c r="C292" s="341"/>
      <c r="D292" s="12"/>
      <c r="N292" s="252"/>
    </row>
    <row r="293" ht="12.75" customHeight="1">
      <c r="C293" s="341"/>
      <c r="D293" s="12"/>
      <c r="N293" s="252"/>
    </row>
    <row r="294" ht="12.75" customHeight="1">
      <c r="C294" s="341"/>
      <c r="D294" s="12"/>
      <c r="N294" s="252"/>
    </row>
    <row r="295" ht="12.75" customHeight="1">
      <c r="C295" s="341"/>
      <c r="D295" s="12"/>
      <c r="N295" s="252"/>
    </row>
    <row r="296" ht="12.75" customHeight="1">
      <c r="C296" s="341"/>
      <c r="D296" s="12"/>
      <c r="N296" s="252"/>
    </row>
    <row r="297" ht="12.75" customHeight="1">
      <c r="C297" s="341"/>
      <c r="D297" s="12"/>
      <c r="N297" s="252"/>
    </row>
    <row r="298" ht="12.75" customHeight="1">
      <c r="C298" s="341"/>
      <c r="D298" s="12"/>
      <c r="N298" s="252"/>
    </row>
    <row r="299" ht="12.75" customHeight="1">
      <c r="C299" s="341"/>
      <c r="D299" s="12"/>
      <c r="N299" s="252"/>
    </row>
    <row r="300" ht="12.75" customHeight="1">
      <c r="C300" s="341"/>
      <c r="D300" s="12"/>
      <c r="N300" s="252"/>
    </row>
    <row r="301" ht="12.75" customHeight="1">
      <c r="C301" s="341"/>
      <c r="D301" s="12"/>
      <c r="N301" s="252"/>
    </row>
    <row r="302" ht="12.75" customHeight="1">
      <c r="C302" s="341"/>
      <c r="D302" s="12"/>
      <c r="N302" s="252"/>
    </row>
    <row r="303" ht="12.75" customHeight="1">
      <c r="C303" s="341"/>
      <c r="D303" s="12"/>
      <c r="N303" s="252"/>
    </row>
    <row r="304" ht="12.75" customHeight="1">
      <c r="C304" s="341"/>
      <c r="D304" s="12"/>
      <c r="N304" s="252"/>
    </row>
    <row r="305" ht="12.75" customHeight="1">
      <c r="C305" s="341"/>
      <c r="D305" s="12"/>
      <c r="N305" s="252"/>
    </row>
    <row r="306" ht="12.75" customHeight="1">
      <c r="C306" s="341"/>
      <c r="D306" s="12"/>
      <c r="N306" s="252"/>
    </row>
    <row r="307" ht="12.75" customHeight="1">
      <c r="C307" s="341"/>
      <c r="D307" s="12"/>
      <c r="N307" s="252"/>
    </row>
    <row r="308" ht="12.75" customHeight="1">
      <c r="C308" s="341"/>
      <c r="D308" s="12"/>
      <c r="N308" s="252"/>
    </row>
    <row r="309" ht="12.75" customHeight="1">
      <c r="C309" s="341"/>
      <c r="D309" s="12"/>
      <c r="N309" s="252"/>
    </row>
    <row r="310" ht="12.75" customHeight="1">
      <c r="C310" s="341"/>
      <c r="D310" s="12"/>
      <c r="N310" s="252"/>
    </row>
    <row r="311" ht="12.75" customHeight="1">
      <c r="C311" s="341"/>
      <c r="D311" s="12"/>
      <c r="N311" s="252"/>
    </row>
    <row r="312" ht="12.75" customHeight="1">
      <c r="C312" s="341"/>
      <c r="D312" s="12"/>
      <c r="N312" s="252"/>
    </row>
    <row r="313" ht="12.75" customHeight="1">
      <c r="C313" s="341"/>
      <c r="D313" s="12"/>
      <c r="N313" s="252"/>
    </row>
    <row r="314" ht="12.75" customHeight="1">
      <c r="C314" s="341"/>
      <c r="D314" s="12"/>
      <c r="N314" s="252"/>
    </row>
    <row r="315" ht="12.75" customHeight="1">
      <c r="C315" s="341"/>
      <c r="D315" s="12"/>
      <c r="N315" s="252"/>
    </row>
    <row r="316" ht="12.75" customHeight="1">
      <c r="C316" s="341"/>
      <c r="D316" s="12"/>
      <c r="N316" s="252"/>
    </row>
    <row r="317" ht="12.75" customHeight="1">
      <c r="C317" s="341"/>
      <c r="D317" s="12"/>
      <c r="N317" s="252"/>
    </row>
    <row r="318" ht="12.75" customHeight="1">
      <c r="C318" s="341"/>
      <c r="D318" s="12"/>
      <c r="N318" s="252"/>
    </row>
    <row r="319" ht="12.75" customHeight="1">
      <c r="C319" s="341"/>
      <c r="D319" s="12"/>
      <c r="N319" s="252"/>
    </row>
    <row r="320" ht="12.75" customHeight="1">
      <c r="C320" s="341"/>
      <c r="D320" s="12"/>
      <c r="N320" s="252"/>
    </row>
    <row r="321" ht="12.75" customHeight="1">
      <c r="C321" s="341"/>
      <c r="D321" s="12"/>
      <c r="N321" s="252"/>
    </row>
    <row r="322" ht="12.75" customHeight="1">
      <c r="C322" s="341"/>
      <c r="D322" s="12"/>
      <c r="N322" s="252"/>
    </row>
    <row r="323" ht="12.75" customHeight="1">
      <c r="C323" s="341"/>
      <c r="D323" s="12"/>
      <c r="N323" s="252"/>
    </row>
    <row r="324" ht="12.75" customHeight="1">
      <c r="C324" s="341"/>
      <c r="D324" s="12"/>
      <c r="N324" s="252"/>
    </row>
    <row r="325" ht="12.75" customHeight="1">
      <c r="C325" s="341"/>
      <c r="D325" s="12"/>
      <c r="N325" s="252"/>
    </row>
    <row r="326" ht="12.75" customHeight="1">
      <c r="C326" s="341"/>
      <c r="D326" s="12"/>
      <c r="N326" s="252"/>
    </row>
    <row r="327" ht="12.75" customHeight="1">
      <c r="C327" s="341"/>
      <c r="D327" s="12"/>
      <c r="N327" s="252"/>
    </row>
    <row r="328" ht="12.75" customHeight="1">
      <c r="C328" s="341"/>
      <c r="D328" s="12"/>
      <c r="N328" s="252"/>
    </row>
    <row r="329" ht="12.75" customHeight="1">
      <c r="C329" s="341"/>
      <c r="D329" s="12"/>
      <c r="N329" s="252"/>
    </row>
    <row r="330" ht="12.75" customHeight="1">
      <c r="C330" s="341"/>
      <c r="D330" s="12"/>
      <c r="N330" s="252"/>
    </row>
    <row r="331" ht="12.75" customHeight="1">
      <c r="C331" s="341"/>
      <c r="D331" s="12"/>
      <c r="N331" s="252"/>
    </row>
    <row r="332" ht="12.75" customHeight="1">
      <c r="C332" s="341"/>
      <c r="D332" s="12"/>
      <c r="N332" s="252"/>
    </row>
    <row r="333" ht="12.75" customHeight="1">
      <c r="C333" s="341"/>
      <c r="D333" s="12"/>
      <c r="N333" s="252"/>
    </row>
    <row r="334" ht="12.75" customHeight="1">
      <c r="C334" s="341"/>
      <c r="D334" s="12"/>
      <c r="N334" s="252"/>
    </row>
    <row r="335" ht="12.75" customHeight="1">
      <c r="C335" s="341"/>
      <c r="D335" s="12"/>
      <c r="N335" s="252"/>
    </row>
    <row r="336" ht="12.75" customHeight="1">
      <c r="C336" s="341"/>
      <c r="D336" s="12"/>
      <c r="N336" s="252"/>
    </row>
    <row r="337" ht="12.75" customHeight="1">
      <c r="C337" s="341"/>
      <c r="D337" s="12"/>
      <c r="N337" s="252"/>
    </row>
    <row r="338" ht="12.75" customHeight="1">
      <c r="C338" s="341"/>
      <c r="D338" s="12"/>
      <c r="N338" s="252"/>
    </row>
    <row r="339" ht="12.75" customHeight="1">
      <c r="C339" s="341"/>
      <c r="D339" s="12"/>
      <c r="N339" s="252"/>
    </row>
    <row r="340" ht="12.75" customHeight="1">
      <c r="C340" s="341"/>
      <c r="D340" s="12"/>
      <c r="N340" s="252"/>
    </row>
    <row r="341" ht="12.75" customHeight="1">
      <c r="C341" s="341"/>
      <c r="D341" s="12"/>
      <c r="N341" s="252"/>
    </row>
    <row r="342" ht="12.75" customHeight="1">
      <c r="C342" s="341"/>
      <c r="D342" s="12"/>
      <c r="N342" s="252"/>
    </row>
    <row r="343" ht="12.75" customHeight="1">
      <c r="C343" s="341"/>
      <c r="D343" s="12"/>
      <c r="N343" s="252"/>
    </row>
    <row r="344" ht="12.75" customHeight="1">
      <c r="C344" s="341"/>
      <c r="D344" s="12"/>
      <c r="N344" s="252"/>
    </row>
    <row r="345" ht="12.75" customHeight="1">
      <c r="C345" s="341"/>
      <c r="D345" s="12"/>
      <c r="N345" s="252"/>
    </row>
    <row r="346" ht="12.75" customHeight="1">
      <c r="C346" s="341"/>
      <c r="D346" s="12"/>
      <c r="N346" s="252"/>
    </row>
    <row r="347" ht="12.75" customHeight="1">
      <c r="C347" s="341"/>
      <c r="D347" s="12"/>
      <c r="N347" s="252"/>
    </row>
    <row r="348" ht="12.75" customHeight="1">
      <c r="C348" s="341"/>
      <c r="D348" s="12"/>
      <c r="N348" s="252"/>
    </row>
    <row r="349" ht="12.75" customHeight="1">
      <c r="C349" s="341"/>
      <c r="D349" s="12"/>
      <c r="N349" s="252"/>
    </row>
    <row r="350" ht="12.75" customHeight="1">
      <c r="C350" s="341"/>
      <c r="D350" s="12"/>
      <c r="N350" s="252"/>
    </row>
    <row r="351" ht="12.75" customHeight="1">
      <c r="C351" s="341"/>
      <c r="D351" s="12"/>
      <c r="N351" s="252"/>
    </row>
    <row r="352" ht="12.75" customHeight="1">
      <c r="C352" s="341"/>
      <c r="D352" s="12"/>
      <c r="N352" s="252"/>
    </row>
    <row r="353" ht="12.75" customHeight="1">
      <c r="C353" s="341"/>
      <c r="D353" s="12"/>
      <c r="N353" s="252"/>
    </row>
    <row r="354" ht="12.75" customHeight="1">
      <c r="C354" s="341"/>
      <c r="D354" s="12"/>
      <c r="N354" s="252"/>
    </row>
    <row r="355" ht="12.75" customHeight="1">
      <c r="C355" s="341"/>
      <c r="D355" s="12"/>
      <c r="N355" s="252"/>
    </row>
    <row r="356" ht="12.75" customHeight="1">
      <c r="C356" s="341"/>
      <c r="D356" s="12"/>
      <c r="N356" s="252"/>
    </row>
    <row r="357" ht="12.75" customHeight="1">
      <c r="C357" s="341"/>
      <c r="D357" s="12"/>
      <c r="N357" s="252"/>
    </row>
    <row r="358" ht="12.75" customHeight="1">
      <c r="C358" s="341"/>
      <c r="D358" s="12"/>
      <c r="N358" s="252"/>
    </row>
    <row r="359" ht="12.75" customHeight="1">
      <c r="C359" s="341"/>
      <c r="D359" s="12"/>
      <c r="N359" s="252"/>
    </row>
    <row r="360" ht="12.75" customHeight="1">
      <c r="C360" s="341"/>
      <c r="D360" s="12"/>
      <c r="N360" s="252"/>
    </row>
    <row r="361" ht="12.75" customHeight="1">
      <c r="C361" s="341"/>
      <c r="D361" s="12"/>
      <c r="N361" s="252"/>
    </row>
    <row r="362" ht="12.75" customHeight="1">
      <c r="C362" s="341"/>
      <c r="D362" s="12"/>
      <c r="N362" s="252"/>
    </row>
    <row r="363" ht="12.75" customHeight="1">
      <c r="C363" s="341"/>
      <c r="D363" s="12"/>
      <c r="N363" s="252"/>
    </row>
    <row r="364" ht="12.75" customHeight="1">
      <c r="C364" s="341"/>
      <c r="D364" s="12"/>
      <c r="N364" s="252"/>
    </row>
    <row r="365" ht="12.75" customHeight="1">
      <c r="C365" s="341"/>
      <c r="D365" s="12"/>
      <c r="N365" s="252"/>
    </row>
    <row r="366" ht="12.75" customHeight="1">
      <c r="C366" s="341"/>
      <c r="D366" s="12"/>
      <c r="N366" s="252"/>
    </row>
    <row r="367" ht="12.75" customHeight="1">
      <c r="C367" s="341"/>
      <c r="D367" s="12"/>
      <c r="N367" s="252"/>
    </row>
    <row r="368" ht="12.75" customHeight="1">
      <c r="C368" s="341"/>
      <c r="D368" s="12"/>
      <c r="N368" s="252"/>
    </row>
    <row r="369" ht="12.75" customHeight="1">
      <c r="C369" s="341"/>
      <c r="D369" s="12"/>
      <c r="N369" s="252"/>
    </row>
    <row r="370" ht="12.75" customHeight="1">
      <c r="C370" s="341"/>
      <c r="D370" s="12"/>
      <c r="N370" s="252"/>
    </row>
    <row r="371" ht="12.75" customHeight="1">
      <c r="C371" s="341"/>
      <c r="D371" s="12"/>
      <c r="N371" s="252"/>
    </row>
    <row r="372" ht="12.75" customHeight="1">
      <c r="C372" s="341"/>
      <c r="D372" s="12"/>
      <c r="N372" s="252"/>
    </row>
    <row r="373" ht="12.75" customHeight="1">
      <c r="C373" s="341"/>
      <c r="D373" s="12"/>
      <c r="N373" s="252"/>
    </row>
    <row r="374" ht="12.75" customHeight="1">
      <c r="C374" s="341"/>
      <c r="D374" s="12"/>
      <c r="N374" s="252"/>
    </row>
    <row r="375" ht="12.75" customHeight="1">
      <c r="C375" s="341"/>
      <c r="D375" s="12"/>
      <c r="N375" s="252"/>
    </row>
    <row r="376" ht="12.75" customHeight="1">
      <c r="C376" s="341"/>
      <c r="D376" s="12"/>
      <c r="N376" s="252"/>
    </row>
    <row r="377" ht="12.75" customHeight="1">
      <c r="C377" s="341"/>
      <c r="D377" s="12"/>
      <c r="N377" s="252"/>
    </row>
    <row r="378" ht="12.75" customHeight="1">
      <c r="C378" s="341"/>
      <c r="D378" s="12"/>
      <c r="N378" s="252"/>
    </row>
    <row r="379" ht="12.75" customHeight="1">
      <c r="C379" s="341"/>
      <c r="D379" s="12"/>
      <c r="N379" s="252"/>
    </row>
    <row r="380" ht="12.75" customHeight="1">
      <c r="C380" s="341"/>
      <c r="D380" s="12"/>
      <c r="N380" s="252"/>
    </row>
    <row r="381" ht="12.75" customHeight="1">
      <c r="C381" s="341"/>
      <c r="D381" s="12"/>
      <c r="N381" s="252"/>
    </row>
    <row r="382" ht="12.75" customHeight="1">
      <c r="C382" s="341"/>
      <c r="D382" s="12"/>
      <c r="N382" s="252"/>
    </row>
    <row r="383" ht="12.75" customHeight="1">
      <c r="C383" s="341"/>
      <c r="D383" s="12"/>
      <c r="N383" s="252"/>
    </row>
    <row r="384" ht="12.75" customHeight="1">
      <c r="C384" s="341"/>
      <c r="D384" s="12"/>
      <c r="N384" s="252"/>
    </row>
    <row r="385" ht="12.75" customHeight="1">
      <c r="C385" s="341"/>
      <c r="D385" s="12"/>
      <c r="N385" s="252"/>
    </row>
    <row r="386" ht="12.75" customHeight="1">
      <c r="C386" s="341"/>
      <c r="D386" s="12"/>
      <c r="N386" s="252"/>
    </row>
    <row r="387" ht="12.75" customHeight="1">
      <c r="C387" s="341"/>
      <c r="D387" s="12"/>
      <c r="N387" s="252"/>
    </row>
    <row r="388" ht="12.75" customHeight="1">
      <c r="C388" s="341"/>
      <c r="D388" s="12"/>
      <c r="N388" s="252"/>
    </row>
    <row r="389" ht="12.75" customHeight="1">
      <c r="C389" s="341"/>
      <c r="D389" s="12"/>
      <c r="N389" s="252"/>
    </row>
    <row r="390" ht="12.75" customHeight="1">
      <c r="C390" s="341"/>
      <c r="D390" s="12"/>
      <c r="N390" s="252"/>
    </row>
    <row r="391" ht="12.75" customHeight="1">
      <c r="C391" s="341"/>
      <c r="D391" s="12"/>
      <c r="N391" s="252"/>
    </row>
    <row r="392" ht="12.75" customHeight="1">
      <c r="C392" s="341"/>
      <c r="D392" s="12"/>
      <c r="N392" s="252"/>
    </row>
    <row r="393" ht="12.75" customHeight="1">
      <c r="C393" s="341"/>
      <c r="D393" s="12"/>
      <c r="N393" s="252"/>
    </row>
    <row r="394" ht="12.75" customHeight="1">
      <c r="C394" s="341"/>
      <c r="D394" s="12"/>
      <c r="N394" s="252"/>
    </row>
    <row r="395" ht="12.75" customHeight="1">
      <c r="C395" s="341"/>
      <c r="D395" s="12"/>
      <c r="N395" s="252"/>
    </row>
    <row r="396" ht="12.75" customHeight="1">
      <c r="C396" s="341"/>
      <c r="D396" s="12"/>
      <c r="N396" s="252"/>
    </row>
    <row r="397" ht="12.75" customHeight="1">
      <c r="C397" s="341"/>
      <c r="D397" s="12"/>
      <c r="N397" s="252"/>
    </row>
    <row r="398" ht="12.75" customHeight="1">
      <c r="C398" s="341"/>
      <c r="D398" s="12"/>
      <c r="N398" s="252"/>
    </row>
    <row r="399" ht="12.75" customHeight="1">
      <c r="C399" s="341"/>
      <c r="D399" s="12"/>
      <c r="N399" s="252"/>
    </row>
    <row r="400" ht="12.75" customHeight="1">
      <c r="C400" s="341"/>
      <c r="D400" s="12"/>
      <c r="N400" s="252"/>
    </row>
    <row r="401" ht="12.75" customHeight="1">
      <c r="C401" s="341"/>
      <c r="D401" s="12"/>
      <c r="N401" s="252"/>
    </row>
    <row r="402" ht="12.75" customHeight="1">
      <c r="C402" s="341"/>
      <c r="D402" s="12"/>
      <c r="N402" s="252"/>
    </row>
    <row r="403" ht="12.75" customHeight="1">
      <c r="C403" s="341"/>
      <c r="D403" s="12"/>
      <c r="N403" s="252"/>
    </row>
    <row r="404" ht="12.75" customHeight="1">
      <c r="C404" s="341"/>
      <c r="D404" s="12"/>
      <c r="N404" s="252"/>
    </row>
    <row r="405" ht="12.75" customHeight="1">
      <c r="C405" s="341"/>
      <c r="D405" s="12"/>
      <c r="N405" s="252"/>
    </row>
    <row r="406" ht="12.75" customHeight="1">
      <c r="C406" s="341"/>
      <c r="D406" s="12"/>
      <c r="N406" s="252"/>
    </row>
    <row r="407" ht="12.75" customHeight="1">
      <c r="C407" s="341"/>
      <c r="D407" s="12"/>
      <c r="N407" s="252"/>
    </row>
    <row r="408" ht="12.75" customHeight="1">
      <c r="C408" s="341"/>
      <c r="D408" s="12"/>
      <c r="N408" s="252"/>
    </row>
    <row r="409" ht="12.75" customHeight="1">
      <c r="C409" s="341"/>
      <c r="D409" s="12"/>
      <c r="N409" s="252"/>
    </row>
    <row r="410" ht="12.75" customHeight="1">
      <c r="C410" s="341"/>
      <c r="D410" s="12"/>
      <c r="N410" s="252"/>
    </row>
    <row r="411" ht="12.75" customHeight="1">
      <c r="C411" s="341"/>
      <c r="D411" s="12"/>
      <c r="N411" s="252"/>
    </row>
    <row r="412" ht="12.75" customHeight="1">
      <c r="C412" s="341"/>
      <c r="D412" s="12"/>
      <c r="N412" s="252"/>
    </row>
    <row r="413" ht="12.75" customHeight="1">
      <c r="C413" s="341"/>
      <c r="D413" s="12"/>
      <c r="N413" s="252"/>
    </row>
    <row r="414" ht="12.75" customHeight="1">
      <c r="C414" s="341"/>
      <c r="D414" s="12"/>
      <c r="N414" s="252"/>
    </row>
    <row r="415" ht="12.75" customHeight="1">
      <c r="C415" s="341"/>
      <c r="D415" s="12"/>
      <c r="N415" s="252"/>
    </row>
    <row r="416" ht="12.75" customHeight="1">
      <c r="C416" s="341"/>
      <c r="D416" s="12"/>
      <c r="N416" s="252"/>
    </row>
    <row r="417" ht="12.75" customHeight="1">
      <c r="C417" s="341"/>
      <c r="D417" s="12"/>
      <c r="N417" s="252"/>
    </row>
    <row r="418" ht="12.75" customHeight="1">
      <c r="C418" s="341"/>
      <c r="D418" s="12"/>
      <c r="N418" s="252"/>
    </row>
    <row r="419" ht="12.75" customHeight="1">
      <c r="C419" s="341"/>
      <c r="D419" s="12"/>
      <c r="N419" s="252"/>
    </row>
    <row r="420" ht="12.75" customHeight="1">
      <c r="C420" s="341"/>
      <c r="D420" s="12"/>
      <c r="N420" s="252"/>
    </row>
    <row r="421" ht="12.75" customHeight="1">
      <c r="C421" s="341"/>
      <c r="D421" s="12"/>
      <c r="N421" s="252"/>
    </row>
    <row r="422" ht="12.75" customHeight="1">
      <c r="C422" s="341"/>
      <c r="D422" s="12"/>
      <c r="N422" s="252"/>
    </row>
    <row r="423" ht="12.75" customHeight="1">
      <c r="C423" s="341"/>
      <c r="D423" s="12"/>
      <c r="N423" s="252"/>
    </row>
    <row r="424" ht="12.75" customHeight="1">
      <c r="C424" s="341"/>
      <c r="D424" s="12"/>
      <c r="N424" s="252"/>
    </row>
    <row r="425" ht="12.75" customHeight="1">
      <c r="C425" s="341"/>
      <c r="D425" s="12"/>
      <c r="N425" s="252"/>
    </row>
    <row r="426" ht="12.75" customHeight="1">
      <c r="C426" s="341"/>
      <c r="D426" s="12"/>
      <c r="N426" s="252"/>
    </row>
    <row r="427" ht="12.75" customHeight="1">
      <c r="C427" s="341"/>
      <c r="D427" s="12"/>
      <c r="N427" s="252"/>
    </row>
    <row r="428" ht="12.75" customHeight="1">
      <c r="C428" s="341"/>
      <c r="D428" s="12"/>
      <c r="N428" s="252"/>
    </row>
    <row r="429" ht="12.75" customHeight="1">
      <c r="C429" s="341"/>
      <c r="D429" s="12"/>
      <c r="N429" s="252"/>
    </row>
    <row r="430" ht="12.75" customHeight="1">
      <c r="C430" s="341"/>
      <c r="D430" s="12"/>
      <c r="N430" s="252"/>
    </row>
    <row r="431" ht="12.75" customHeight="1">
      <c r="C431" s="341"/>
      <c r="D431" s="12"/>
      <c r="N431" s="252"/>
    </row>
    <row r="432" ht="12.75" customHeight="1">
      <c r="C432" s="341"/>
      <c r="D432" s="12"/>
      <c r="N432" s="252"/>
    </row>
    <row r="433" ht="12.75" customHeight="1">
      <c r="C433" s="341"/>
      <c r="D433" s="12"/>
      <c r="N433" s="252"/>
    </row>
    <row r="434" ht="12.75" customHeight="1">
      <c r="C434" s="341"/>
      <c r="D434" s="12"/>
      <c r="N434" s="252"/>
    </row>
    <row r="435" ht="12.75" customHeight="1">
      <c r="C435" s="341"/>
      <c r="D435" s="12"/>
      <c r="N435" s="252"/>
    </row>
    <row r="436" ht="12.75" customHeight="1">
      <c r="C436" s="341"/>
      <c r="D436" s="12"/>
      <c r="N436" s="252"/>
    </row>
    <row r="437" ht="12.75" customHeight="1">
      <c r="C437" s="341"/>
      <c r="D437" s="12"/>
      <c r="N437" s="252"/>
    </row>
    <row r="438" ht="12.75" customHeight="1">
      <c r="C438" s="341"/>
      <c r="D438" s="12"/>
      <c r="N438" s="252"/>
    </row>
    <row r="439" ht="12.75" customHeight="1">
      <c r="C439" s="341"/>
      <c r="D439" s="12"/>
      <c r="N439" s="252"/>
    </row>
    <row r="440" ht="12.75" customHeight="1">
      <c r="C440" s="341"/>
      <c r="D440" s="12"/>
      <c r="N440" s="252"/>
    </row>
    <row r="441" ht="12.75" customHeight="1">
      <c r="C441" s="341"/>
      <c r="D441" s="12"/>
      <c r="N441" s="252"/>
    </row>
    <row r="442" ht="12.75" customHeight="1">
      <c r="C442" s="341"/>
      <c r="D442" s="12"/>
      <c r="N442" s="252"/>
    </row>
    <row r="443" ht="12.75" customHeight="1">
      <c r="C443" s="341"/>
      <c r="D443" s="12"/>
      <c r="N443" s="252"/>
    </row>
    <row r="444" ht="12.75" customHeight="1">
      <c r="C444" s="341"/>
      <c r="D444" s="12"/>
      <c r="N444" s="252"/>
    </row>
    <row r="445" ht="12.75" customHeight="1">
      <c r="C445" s="341"/>
      <c r="D445" s="12"/>
      <c r="N445" s="252"/>
    </row>
    <row r="446" ht="12.75" customHeight="1">
      <c r="C446" s="341"/>
      <c r="D446" s="12"/>
      <c r="N446" s="252"/>
    </row>
    <row r="447" ht="12.75" customHeight="1">
      <c r="C447" s="341"/>
      <c r="D447" s="12"/>
      <c r="N447" s="252"/>
    </row>
    <row r="448" ht="12.75" customHeight="1">
      <c r="C448" s="341"/>
      <c r="D448" s="12"/>
      <c r="N448" s="252"/>
    </row>
    <row r="449" ht="12.75" customHeight="1">
      <c r="C449" s="341"/>
      <c r="D449" s="12"/>
      <c r="N449" s="252"/>
    </row>
    <row r="450" ht="12.75" customHeight="1">
      <c r="C450" s="341"/>
      <c r="D450" s="12"/>
      <c r="N450" s="252"/>
    </row>
    <row r="451" ht="12.75" customHeight="1">
      <c r="C451" s="341"/>
      <c r="D451" s="12"/>
      <c r="N451" s="252"/>
    </row>
    <row r="452" ht="12.75" customHeight="1">
      <c r="C452" s="341"/>
      <c r="D452" s="12"/>
      <c r="N452" s="252"/>
    </row>
    <row r="453" ht="12.75" customHeight="1">
      <c r="C453" s="341"/>
      <c r="D453" s="12"/>
      <c r="N453" s="252"/>
    </row>
    <row r="454" ht="12.75" customHeight="1">
      <c r="C454" s="341"/>
      <c r="D454" s="12"/>
      <c r="N454" s="252"/>
    </row>
    <row r="455" ht="12.75" customHeight="1">
      <c r="C455" s="341"/>
      <c r="D455" s="12"/>
      <c r="N455" s="252"/>
    </row>
    <row r="456" ht="12.75" customHeight="1">
      <c r="C456" s="341"/>
      <c r="D456" s="12"/>
      <c r="N456" s="252"/>
    </row>
    <row r="457" ht="12.75" customHeight="1">
      <c r="C457" s="341"/>
      <c r="D457" s="12"/>
      <c r="N457" s="252"/>
    </row>
    <row r="458" ht="12.75" customHeight="1">
      <c r="C458" s="341"/>
      <c r="D458" s="12"/>
      <c r="N458" s="252"/>
    </row>
    <row r="459" ht="12.75" customHeight="1">
      <c r="C459" s="341"/>
      <c r="D459" s="12"/>
      <c r="N459" s="252"/>
    </row>
    <row r="460" ht="12.75" customHeight="1">
      <c r="C460" s="341"/>
      <c r="D460" s="12"/>
      <c r="N460" s="252"/>
    </row>
    <row r="461" ht="12.75" customHeight="1">
      <c r="C461" s="341"/>
      <c r="D461" s="12"/>
      <c r="N461" s="252"/>
    </row>
    <row r="462" ht="12.75" customHeight="1">
      <c r="C462" s="341"/>
      <c r="D462" s="12"/>
      <c r="N462" s="252"/>
    </row>
    <row r="463" ht="12.75" customHeight="1">
      <c r="C463" s="341"/>
      <c r="D463" s="12"/>
      <c r="N463" s="252"/>
    </row>
    <row r="464" ht="12.75" customHeight="1">
      <c r="C464" s="341"/>
      <c r="D464" s="12"/>
      <c r="N464" s="252"/>
    </row>
    <row r="465" ht="12.75" customHeight="1">
      <c r="C465" s="341"/>
      <c r="D465" s="12"/>
      <c r="N465" s="252"/>
    </row>
    <row r="466" ht="12.75" customHeight="1">
      <c r="C466" s="341"/>
      <c r="D466" s="12"/>
      <c r="N466" s="252"/>
    </row>
    <row r="467" ht="12.75" customHeight="1">
      <c r="C467" s="341"/>
      <c r="D467" s="12"/>
      <c r="N467" s="252"/>
    </row>
    <row r="468" ht="12.75" customHeight="1">
      <c r="C468" s="341"/>
      <c r="D468" s="12"/>
      <c r="N468" s="252"/>
    </row>
    <row r="469" ht="12.75" customHeight="1">
      <c r="C469" s="341"/>
      <c r="D469" s="12"/>
      <c r="N469" s="252"/>
    </row>
    <row r="470" ht="12.75" customHeight="1">
      <c r="C470" s="341"/>
      <c r="D470" s="12"/>
      <c r="N470" s="252"/>
    </row>
    <row r="471" ht="12.75" customHeight="1">
      <c r="C471" s="341"/>
      <c r="D471" s="12"/>
      <c r="N471" s="252"/>
    </row>
    <row r="472" ht="12.75" customHeight="1">
      <c r="C472" s="341"/>
      <c r="D472" s="12"/>
      <c r="N472" s="252"/>
    </row>
    <row r="473" ht="12.75" customHeight="1">
      <c r="C473" s="341"/>
      <c r="D473" s="12"/>
      <c r="N473" s="252"/>
    </row>
    <row r="474" ht="12.75" customHeight="1">
      <c r="C474" s="341"/>
      <c r="D474" s="12"/>
      <c r="N474" s="252"/>
    </row>
    <row r="475" ht="12.75" customHeight="1">
      <c r="C475" s="341"/>
      <c r="D475" s="12"/>
      <c r="N475" s="252"/>
    </row>
    <row r="476" ht="12.75" customHeight="1">
      <c r="C476" s="341"/>
      <c r="D476" s="12"/>
      <c r="N476" s="252"/>
    </row>
    <row r="477" ht="12.75" customHeight="1">
      <c r="C477" s="341"/>
      <c r="D477" s="12"/>
      <c r="N477" s="252"/>
    </row>
    <row r="478" ht="12.75" customHeight="1">
      <c r="C478" s="341"/>
      <c r="D478" s="12"/>
      <c r="N478" s="252"/>
    </row>
    <row r="479" ht="12.75" customHeight="1">
      <c r="C479" s="341"/>
      <c r="D479" s="12"/>
      <c r="N479" s="252"/>
    </row>
    <row r="480" ht="12.75" customHeight="1">
      <c r="C480" s="341"/>
      <c r="D480" s="12"/>
      <c r="N480" s="252"/>
    </row>
    <row r="481" ht="12.75" customHeight="1">
      <c r="C481" s="341"/>
      <c r="D481" s="12"/>
      <c r="N481" s="252"/>
    </row>
    <row r="482" ht="12.75" customHeight="1">
      <c r="C482" s="341"/>
      <c r="D482" s="12"/>
      <c r="N482" s="252"/>
    </row>
    <row r="483" ht="12.75" customHeight="1">
      <c r="C483" s="341"/>
      <c r="D483" s="12"/>
      <c r="N483" s="252"/>
    </row>
    <row r="484" ht="12.75" customHeight="1">
      <c r="C484" s="341"/>
      <c r="D484" s="12"/>
      <c r="N484" s="252"/>
    </row>
    <row r="485" ht="12.75" customHeight="1">
      <c r="C485" s="341"/>
      <c r="D485" s="12"/>
      <c r="N485" s="252"/>
    </row>
    <row r="486" ht="12.75" customHeight="1">
      <c r="C486" s="341"/>
      <c r="D486" s="12"/>
      <c r="N486" s="252"/>
    </row>
    <row r="487" ht="12.75" customHeight="1">
      <c r="C487" s="341"/>
      <c r="D487" s="12"/>
      <c r="N487" s="252"/>
    </row>
    <row r="488" ht="12.75" customHeight="1">
      <c r="C488" s="341"/>
      <c r="D488" s="12"/>
      <c r="N488" s="252"/>
    </row>
    <row r="489" ht="12.75" customHeight="1">
      <c r="C489" s="341"/>
      <c r="D489" s="12"/>
      <c r="N489" s="252"/>
    </row>
    <row r="490" ht="12.75" customHeight="1">
      <c r="C490" s="341"/>
      <c r="D490" s="12"/>
      <c r="N490" s="252"/>
    </row>
    <row r="491" ht="12.75" customHeight="1">
      <c r="C491" s="341"/>
      <c r="D491" s="12"/>
      <c r="N491" s="252"/>
    </row>
    <row r="492" ht="12.75" customHeight="1">
      <c r="C492" s="341"/>
      <c r="D492" s="12"/>
      <c r="N492" s="252"/>
    </row>
    <row r="493" ht="12.75" customHeight="1">
      <c r="C493" s="341"/>
      <c r="D493" s="12"/>
      <c r="N493" s="252"/>
    </row>
    <row r="494" ht="12.75" customHeight="1">
      <c r="C494" s="341"/>
      <c r="D494" s="12"/>
      <c r="N494" s="252"/>
    </row>
    <row r="495" ht="12.75" customHeight="1">
      <c r="C495" s="341"/>
      <c r="D495" s="12"/>
      <c r="N495" s="252"/>
    </row>
    <row r="496" ht="12.75" customHeight="1">
      <c r="C496" s="341"/>
      <c r="D496" s="12"/>
      <c r="N496" s="252"/>
    </row>
    <row r="497" ht="12.75" customHeight="1">
      <c r="C497" s="341"/>
      <c r="D497" s="12"/>
      <c r="N497" s="252"/>
    </row>
    <row r="498" ht="12.75" customHeight="1">
      <c r="C498" s="341"/>
      <c r="D498" s="12"/>
      <c r="N498" s="252"/>
    </row>
    <row r="499" ht="12.75" customHeight="1">
      <c r="C499" s="341"/>
      <c r="D499" s="12"/>
      <c r="N499" s="252"/>
    </row>
    <row r="500" ht="12.75" customHeight="1">
      <c r="C500" s="341"/>
      <c r="D500" s="12"/>
      <c r="N500" s="252"/>
    </row>
    <row r="501" ht="12.75" customHeight="1">
      <c r="C501" s="341"/>
      <c r="D501" s="12"/>
      <c r="N501" s="252"/>
    </row>
    <row r="502" ht="12.75" customHeight="1">
      <c r="C502" s="341"/>
      <c r="D502" s="12"/>
      <c r="N502" s="252"/>
    </row>
    <row r="503" ht="12.75" customHeight="1">
      <c r="C503" s="341"/>
      <c r="D503" s="12"/>
      <c r="N503" s="252"/>
    </row>
    <row r="504" ht="12.75" customHeight="1">
      <c r="C504" s="341"/>
      <c r="D504" s="12"/>
      <c r="N504" s="252"/>
    </row>
    <row r="505" ht="12.75" customHeight="1">
      <c r="C505" s="341"/>
      <c r="D505" s="12"/>
      <c r="N505" s="252"/>
    </row>
    <row r="506" ht="12.75" customHeight="1">
      <c r="C506" s="341"/>
      <c r="D506" s="12"/>
      <c r="N506" s="252"/>
    </row>
    <row r="507" ht="12.75" customHeight="1">
      <c r="C507" s="341"/>
      <c r="D507" s="12"/>
      <c r="N507" s="252"/>
    </row>
    <row r="508" ht="12.75" customHeight="1">
      <c r="C508" s="341"/>
      <c r="D508" s="12"/>
      <c r="N508" s="252"/>
    </row>
    <row r="509" ht="12.75" customHeight="1">
      <c r="C509" s="341"/>
      <c r="D509" s="12"/>
      <c r="N509" s="252"/>
    </row>
    <row r="510" ht="12.75" customHeight="1">
      <c r="C510" s="341"/>
      <c r="D510" s="12"/>
      <c r="N510" s="252"/>
    </row>
    <row r="511" ht="12.75" customHeight="1">
      <c r="C511" s="341"/>
      <c r="D511" s="12"/>
      <c r="N511" s="252"/>
    </row>
    <row r="512" ht="12.75" customHeight="1">
      <c r="C512" s="341"/>
      <c r="D512" s="12"/>
      <c r="N512" s="252"/>
    </row>
    <row r="513" ht="12.75" customHeight="1">
      <c r="C513" s="341"/>
      <c r="D513" s="12"/>
      <c r="N513" s="252"/>
    </row>
    <row r="514" ht="12.75" customHeight="1">
      <c r="C514" s="341"/>
      <c r="D514" s="12"/>
      <c r="N514" s="252"/>
    </row>
    <row r="515" ht="12.75" customHeight="1">
      <c r="C515" s="341"/>
      <c r="D515" s="12"/>
      <c r="N515" s="252"/>
    </row>
    <row r="516" ht="12.75" customHeight="1">
      <c r="C516" s="341"/>
      <c r="D516" s="12"/>
      <c r="N516" s="252"/>
    </row>
    <row r="517" ht="12.75" customHeight="1">
      <c r="C517" s="341"/>
      <c r="D517" s="12"/>
      <c r="N517" s="252"/>
    </row>
    <row r="518" ht="12.75" customHeight="1">
      <c r="C518" s="341"/>
      <c r="D518" s="12"/>
      <c r="N518" s="252"/>
    </row>
    <row r="519" ht="12.75" customHeight="1">
      <c r="C519" s="341"/>
      <c r="D519" s="12"/>
      <c r="N519" s="252"/>
    </row>
    <row r="520" ht="12.75" customHeight="1">
      <c r="C520" s="341"/>
      <c r="D520" s="12"/>
      <c r="N520" s="252"/>
    </row>
    <row r="521" ht="12.75" customHeight="1">
      <c r="C521" s="341"/>
      <c r="D521" s="12"/>
      <c r="N521" s="252"/>
    </row>
    <row r="522" ht="12.75" customHeight="1">
      <c r="C522" s="341"/>
      <c r="D522" s="12"/>
      <c r="N522" s="252"/>
    </row>
    <row r="523" ht="12.75" customHeight="1">
      <c r="C523" s="341"/>
      <c r="D523" s="12"/>
      <c r="N523" s="252"/>
    </row>
    <row r="524" ht="12.75" customHeight="1">
      <c r="C524" s="341"/>
      <c r="D524" s="12"/>
      <c r="N524" s="252"/>
    </row>
    <row r="525" ht="12.75" customHeight="1">
      <c r="C525" s="341"/>
      <c r="D525" s="12"/>
      <c r="N525" s="252"/>
    </row>
    <row r="526" ht="12.75" customHeight="1">
      <c r="C526" s="341"/>
      <c r="D526" s="12"/>
      <c r="N526" s="252"/>
    </row>
    <row r="527" ht="12.75" customHeight="1">
      <c r="C527" s="341"/>
      <c r="D527" s="12"/>
      <c r="N527" s="252"/>
    </row>
    <row r="528" ht="12.75" customHeight="1">
      <c r="C528" s="341"/>
      <c r="D528" s="12"/>
      <c r="N528" s="252"/>
    </row>
    <row r="529" ht="12.75" customHeight="1">
      <c r="C529" s="341"/>
      <c r="D529" s="12"/>
      <c r="N529" s="252"/>
    </row>
    <row r="530" ht="12.75" customHeight="1">
      <c r="C530" s="341"/>
      <c r="D530" s="12"/>
      <c r="N530" s="252"/>
    </row>
    <row r="531" ht="12.75" customHeight="1">
      <c r="C531" s="341"/>
      <c r="D531" s="12"/>
      <c r="N531" s="252"/>
    </row>
    <row r="532" ht="12.75" customHeight="1">
      <c r="C532" s="341"/>
      <c r="D532" s="12"/>
      <c r="N532" s="252"/>
    </row>
    <row r="533" ht="12.75" customHeight="1">
      <c r="C533" s="341"/>
      <c r="D533" s="12"/>
      <c r="N533" s="252"/>
    </row>
    <row r="534" ht="12.75" customHeight="1">
      <c r="C534" s="341"/>
      <c r="D534" s="12"/>
      <c r="N534" s="252"/>
    </row>
    <row r="535" ht="12.75" customHeight="1">
      <c r="C535" s="341"/>
      <c r="D535" s="12"/>
      <c r="N535" s="252"/>
    </row>
    <row r="536" ht="12.75" customHeight="1">
      <c r="C536" s="341"/>
      <c r="D536" s="12"/>
      <c r="N536" s="252"/>
    </row>
    <row r="537" ht="12.75" customHeight="1">
      <c r="C537" s="341"/>
      <c r="D537" s="12"/>
      <c r="N537" s="252"/>
    </row>
    <row r="538" ht="12.75" customHeight="1">
      <c r="C538" s="341"/>
      <c r="D538" s="12"/>
      <c r="N538" s="252"/>
    </row>
    <row r="539" ht="12.75" customHeight="1">
      <c r="C539" s="341"/>
      <c r="D539" s="12"/>
      <c r="N539" s="252"/>
    </row>
    <row r="540" ht="12.75" customHeight="1">
      <c r="C540" s="341"/>
      <c r="D540" s="12"/>
      <c r="N540" s="252"/>
    </row>
    <row r="541" ht="12.75" customHeight="1">
      <c r="C541" s="341"/>
      <c r="D541" s="12"/>
      <c r="N541" s="252"/>
    </row>
    <row r="542" ht="12.75" customHeight="1">
      <c r="C542" s="341"/>
      <c r="D542" s="12"/>
      <c r="N542" s="252"/>
    </row>
    <row r="543" ht="12.75" customHeight="1">
      <c r="C543" s="341"/>
      <c r="D543" s="12"/>
      <c r="N543" s="252"/>
    </row>
    <row r="544" ht="12.75" customHeight="1">
      <c r="C544" s="341"/>
      <c r="D544" s="12"/>
      <c r="N544" s="252"/>
    </row>
    <row r="545" ht="12.75" customHeight="1">
      <c r="C545" s="341"/>
      <c r="D545" s="12"/>
      <c r="N545" s="252"/>
    </row>
    <row r="546" ht="12.75" customHeight="1">
      <c r="C546" s="341"/>
      <c r="D546" s="12"/>
      <c r="N546" s="252"/>
    </row>
    <row r="547" ht="12.75" customHeight="1">
      <c r="C547" s="341"/>
      <c r="D547" s="12"/>
      <c r="N547" s="252"/>
    </row>
    <row r="548" ht="12.75" customHeight="1">
      <c r="C548" s="341"/>
      <c r="D548" s="12"/>
      <c r="N548" s="252"/>
    </row>
    <row r="549" ht="12.75" customHeight="1">
      <c r="C549" s="341"/>
      <c r="D549" s="12"/>
      <c r="N549" s="252"/>
    </row>
    <row r="550" ht="12.75" customHeight="1">
      <c r="C550" s="341"/>
      <c r="D550" s="12"/>
      <c r="N550" s="252"/>
    </row>
    <row r="551" ht="12.75" customHeight="1">
      <c r="C551" s="341"/>
      <c r="D551" s="12"/>
      <c r="N551" s="252"/>
    </row>
    <row r="552" ht="12.75" customHeight="1">
      <c r="C552" s="341"/>
      <c r="D552" s="12"/>
      <c r="N552" s="252"/>
    </row>
    <row r="553" ht="12.75" customHeight="1">
      <c r="C553" s="341"/>
      <c r="D553" s="12"/>
      <c r="N553" s="252"/>
    </row>
    <row r="554" ht="12.75" customHeight="1">
      <c r="C554" s="341"/>
      <c r="D554" s="12"/>
      <c r="N554" s="252"/>
    </row>
    <row r="555" ht="12.75" customHeight="1">
      <c r="C555" s="341"/>
      <c r="D555" s="12"/>
      <c r="N555" s="252"/>
    </row>
    <row r="556" ht="12.75" customHeight="1">
      <c r="C556" s="341"/>
      <c r="D556" s="12"/>
      <c r="N556" s="252"/>
    </row>
    <row r="557" ht="12.75" customHeight="1">
      <c r="C557" s="341"/>
      <c r="D557" s="12"/>
      <c r="N557" s="252"/>
    </row>
    <row r="558" ht="12.75" customHeight="1">
      <c r="C558" s="341"/>
      <c r="D558" s="12"/>
      <c r="N558" s="252"/>
    </row>
    <row r="559" ht="12.75" customHeight="1">
      <c r="C559" s="341"/>
      <c r="D559" s="12"/>
      <c r="N559" s="252"/>
    </row>
    <row r="560" ht="12.75" customHeight="1">
      <c r="C560" s="341"/>
      <c r="D560" s="12"/>
      <c r="N560" s="252"/>
    </row>
    <row r="561" ht="12.75" customHeight="1">
      <c r="C561" s="341"/>
      <c r="D561" s="12"/>
      <c r="N561" s="252"/>
    </row>
    <row r="562" ht="12.75" customHeight="1">
      <c r="C562" s="341"/>
      <c r="D562" s="12"/>
      <c r="N562" s="252"/>
    </row>
    <row r="563" ht="12.75" customHeight="1">
      <c r="C563" s="341"/>
      <c r="D563" s="12"/>
      <c r="N563" s="252"/>
    </row>
    <row r="564" ht="12.75" customHeight="1">
      <c r="C564" s="341"/>
      <c r="D564" s="12"/>
      <c r="N564" s="252"/>
    </row>
    <row r="565" ht="12.75" customHeight="1">
      <c r="C565" s="341"/>
      <c r="D565" s="12"/>
      <c r="N565" s="252"/>
    </row>
    <row r="566" ht="12.75" customHeight="1">
      <c r="C566" s="341"/>
      <c r="D566" s="12"/>
      <c r="N566" s="252"/>
    </row>
    <row r="567" ht="12.75" customHeight="1">
      <c r="C567" s="341"/>
      <c r="D567" s="12"/>
      <c r="N567" s="252"/>
    </row>
    <row r="568" ht="12.75" customHeight="1">
      <c r="C568" s="341"/>
      <c r="D568" s="12"/>
      <c r="N568" s="252"/>
    </row>
    <row r="569" ht="12.75" customHeight="1">
      <c r="C569" s="341"/>
      <c r="D569" s="12"/>
      <c r="N569" s="252"/>
    </row>
    <row r="570" ht="12.75" customHeight="1">
      <c r="C570" s="341"/>
      <c r="D570" s="12"/>
      <c r="N570" s="252"/>
    </row>
    <row r="571" ht="12.75" customHeight="1">
      <c r="C571" s="341"/>
      <c r="D571" s="12"/>
      <c r="N571" s="252"/>
    </row>
    <row r="572" ht="12.75" customHeight="1">
      <c r="C572" s="341"/>
      <c r="D572" s="12"/>
      <c r="N572" s="252"/>
    </row>
    <row r="573" ht="12.75" customHeight="1">
      <c r="C573" s="341"/>
      <c r="D573" s="12"/>
      <c r="N573" s="252"/>
    </row>
    <row r="574" ht="12.75" customHeight="1">
      <c r="C574" s="341"/>
      <c r="D574" s="12"/>
      <c r="N574" s="252"/>
    </row>
    <row r="575" ht="12.75" customHeight="1">
      <c r="C575" s="341"/>
      <c r="D575" s="12"/>
      <c r="N575" s="252"/>
    </row>
    <row r="576" ht="12.75" customHeight="1">
      <c r="C576" s="341"/>
      <c r="D576" s="12"/>
      <c r="N576" s="252"/>
    </row>
    <row r="577" ht="12.75" customHeight="1">
      <c r="C577" s="341"/>
      <c r="D577" s="12"/>
      <c r="N577" s="252"/>
    </row>
    <row r="578" ht="12.75" customHeight="1">
      <c r="C578" s="341"/>
      <c r="D578" s="12"/>
      <c r="N578" s="252"/>
    </row>
    <row r="579" ht="12.75" customHeight="1">
      <c r="C579" s="341"/>
      <c r="D579" s="12"/>
      <c r="N579" s="252"/>
    </row>
    <row r="580" ht="12.75" customHeight="1">
      <c r="C580" s="341"/>
      <c r="D580" s="12"/>
      <c r="N580" s="252"/>
    </row>
    <row r="581" ht="12.75" customHeight="1">
      <c r="C581" s="341"/>
      <c r="D581" s="12"/>
      <c r="N581" s="252"/>
    </row>
    <row r="582" ht="12.75" customHeight="1">
      <c r="C582" s="341"/>
      <c r="D582" s="12"/>
      <c r="N582" s="252"/>
    </row>
    <row r="583" ht="12.75" customHeight="1">
      <c r="C583" s="341"/>
      <c r="D583" s="12"/>
      <c r="N583" s="252"/>
    </row>
    <row r="584" ht="12.75" customHeight="1">
      <c r="C584" s="341"/>
      <c r="D584" s="12"/>
      <c r="N584" s="252"/>
    </row>
    <row r="585" ht="12.75" customHeight="1">
      <c r="C585" s="341"/>
      <c r="D585" s="12"/>
      <c r="N585" s="252"/>
    </row>
    <row r="586" ht="12.75" customHeight="1">
      <c r="C586" s="341"/>
      <c r="D586" s="12"/>
      <c r="N586" s="252"/>
    </row>
    <row r="587" ht="12.75" customHeight="1">
      <c r="C587" s="341"/>
      <c r="D587" s="12"/>
      <c r="N587" s="252"/>
    </row>
    <row r="588" ht="12.75" customHeight="1">
      <c r="C588" s="341"/>
      <c r="D588" s="12"/>
      <c r="N588" s="252"/>
    </row>
    <row r="589" ht="12.75" customHeight="1">
      <c r="C589" s="341"/>
      <c r="D589" s="12"/>
      <c r="N589" s="252"/>
    </row>
    <row r="590" ht="12.75" customHeight="1">
      <c r="C590" s="341"/>
      <c r="D590" s="12"/>
      <c r="N590" s="252"/>
    </row>
    <row r="591" ht="12.75" customHeight="1">
      <c r="C591" s="341"/>
      <c r="D591" s="12"/>
      <c r="N591" s="252"/>
    </row>
    <row r="592" ht="12.75" customHeight="1">
      <c r="C592" s="341"/>
      <c r="D592" s="12"/>
      <c r="N592" s="252"/>
    </row>
    <row r="593" ht="12.75" customHeight="1">
      <c r="C593" s="341"/>
      <c r="D593" s="12"/>
      <c r="N593" s="252"/>
    </row>
    <row r="594" ht="12.75" customHeight="1">
      <c r="C594" s="341"/>
      <c r="D594" s="12"/>
      <c r="N594" s="252"/>
    </row>
    <row r="595" ht="12.75" customHeight="1">
      <c r="C595" s="341"/>
      <c r="D595" s="12"/>
      <c r="N595" s="252"/>
    </row>
    <row r="596" ht="12.75" customHeight="1">
      <c r="C596" s="341"/>
      <c r="D596" s="12"/>
      <c r="N596" s="252"/>
    </row>
    <row r="597" ht="12.75" customHeight="1">
      <c r="C597" s="341"/>
      <c r="D597" s="12"/>
      <c r="N597" s="252"/>
    </row>
    <row r="598" ht="12.75" customHeight="1">
      <c r="C598" s="341"/>
      <c r="D598" s="12"/>
      <c r="N598" s="252"/>
    </row>
    <row r="599" ht="12.75" customHeight="1">
      <c r="C599" s="341"/>
      <c r="D599" s="12"/>
      <c r="N599" s="252"/>
    </row>
    <row r="600" ht="12.75" customHeight="1">
      <c r="C600" s="341"/>
      <c r="D600" s="12"/>
      <c r="N600" s="252"/>
    </row>
    <row r="601" ht="12.75" customHeight="1">
      <c r="C601" s="341"/>
      <c r="D601" s="12"/>
      <c r="N601" s="252"/>
    </row>
    <row r="602" ht="12.75" customHeight="1">
      <c r="C602" s="341"/>
      <c r="D602" s="12"/>
      <c r="N602" s="252"/>
    </row>
    <row r="603" ht="12.75" customHeight="1">
      <c r="C603" s="341"/>
      <c r="D603" s="12"/>
      <c r="N603" s="252"/>
    </row>
    <row r="604" ht="12.75" customHeight="1">
      <c r="C604" s="341"/>
      <c r="D604" s="12"/>
      <c r="N604" s="252"/>
    </row>
    <row r="605" ht="12.75" customHeight="1">
      <c r="C605" s="341"/>
      <c r="D605" s="12"/>
      <c r="N605" s="252"/>
    </row>
    <row r="606" ht="12.75" customHeight="1">
      <c r="C606" s="341"/>
      <c r="D606" s="12"/>
      <c r="N606" s="252"/>
    </row>
    <row r="607" ht="12.75" customHeight="1">
      <c r="C607" s="341"/>
      <c r="D607" s="12"/>
      <c r="N607" s="252"/>
    </row>
    <row r="608" ht="12.75" customHeight="1">
      <c r="C608" s="341"/>
      <c r="D608" s="12"/>
      <c r="N608" s="252"/>
    </row>
    <row r="609" ht="12.75" customHeight="1">
      <c r="C609" s="341"/>
      <c r="D609" s="12"/>
      <c r="N609" s="252"/>
    </row>
    <row r="610" ht="12.75" customHeight="1">
      <c r="C610" s="341"/>
      <c r="D610" s="12"/>
      <c r="N610" s="252"/>
    </row>
    <row r="611" ht="12.75" customHeight="1">
      <c r="C611" s="341"/>
      <c r="D611" s="12"/>
      <c r="N611" s="252"/>
    </row>
    <row r="612" ht="12.75" customHeight="1">
      <c r="C612" s="341"/>
      <c r="D612" s="12"/>
      <c r="N612" s="252"/>
    </row>
    <row r="613" ht="12.75" customHeight="1">
      <c r="C613" s="341"/>
      <c r="D613" s="12"/>
      <c r="N613" s="252"/>
    </row>
    <row r="614" ht="12.75" customHeight="1">
      <c r="C614" s="341"/>
      <c r="D614" s="12"/>
      <c r="N614" s="252"/>
    </row>
    <row r="615" ht="12.75" customHeight="1">
      <c r="C615" s="341"/>
      <c r="D615" s="12"/>
      <c r="N615" s="252"/>
    </row>
    <row r="616" ht="12.75" customHeight="1">
      <c r="C616" s="341"/>
      <c r="D616" s="12"/>
      <c r="N616" s="252"/>
    </row>
    <row r="617" ht="12.75" customHeight="1">
      <c r="C617" s="341"/>
      <c r="D617" s="12"/>
      <c r="N617" s="252"/>
    </row>
    <row r="618" ht="12.75" customHeight="1">
      <c r="C618" s="341"/>
      <c r="D618" s="12"/>
      <c r="N618" s="252"/>
    </row>
    <row r="619" ht="12.75" customHeight="1">
      <c r="C619" s="341"/>
      <c r="D619" s="12"/>
      <c r="N619" s="252"/>
    </row>
    <row r="620" ht="12.75" customHeight="1">
      <c r="C620" s="341"/>
      <c r="D620" s="12"/>
      <c r="N620" s="252"/>
    </row>
    <row r="621" ht="12.75" customHeight="1">
      <c r="C621" s="341"/>
      <c r="D621" s="12"/>
      <c r="N621" s="252"/>
    </row>
    <row r="622" ht="12.75" customHeight="1">
      <c r="C622" s="341"/>
      <c r="D622" s="12"/>
      <c r="N622" s="252"/>
    </row>
    <row r="623" ht="12.75" customHeight="1">
      <c r="C623" s="341"/>
      <c r="D623" s="12"/>
      <c r="N623" s="252"/>
    </row>
    <row r="624" ht="12.75" customHeight="1">
      <c r="C624" s="341"/>
      <c r="D624" s="12"/>
      <c r="N624" s="252"/>
    </row>
    <row r="625" ht="12.75" customHeight="1">
      <c r="C625" s="341"/>
      <c r="D625" s="12"/>
      <c r="N625" s="252"/>
    </row>
    <row r="626" ht="12.75" customHeight="1">
      <c r="C626" s="341"/>
      <c r="D626" s="12"/>
      <c r="N626" s="252"/>
    </row>
    <row r="627" ht="12.75" customHeight="1">
      <c r="C627" s="341"/>
      <c r="D627" s="12"/>
      <c r="N627" s="252"/>
    </row>
    <row r="628" ht="12.75" customHeight="1">
      <c r="C628" s="341"/>
      <c r="D628" s="12"/>
      <c r="N628" s="252"/>
    </row>
    <row r="629" ht="12.75" customHeight="1">
      <c r="C629" s="341"/>
      <c r="D629" s="12"/>
      <c r="N629" s="252"/>
    </row>
    <row r="630" ht="12.75" customHeight="1">
      <c r="C630" s="341"/>
      <c r="D630" s="12"/>
      <c r="N630" s="252"/>
    </row>
    <row r="631" ht="12.75" customHeight="1">
      <c r="C631" s="341"/>
      <c r="D631" s="12"/>
      <c r="N631" s="252"/>
    </row>
    <row r="632" ht="12.75" customHeight="1">
      <c r="C632" s="341"/>
      <c r="D632" s="12"/>
      <c r="N632" s="252"/>
    </row>
    <row r="633" ht="12.75" customHeight="1">
      <c r="C633" s="341"/>
      <c r="D633" s="12"/>
      <c r="N633" s="252"/>
    </row>
    <row r="634" ht="12.75" customHeight="1">
      <c r="C634" s="341"/>
      <c r="D634" s="12"/>
      <c r="N634" s="252"/>
    </row>
    <row r="635" ht="12.75" customHeight="1">
      <c r="C635" s="341"/>
      <c r="D635" s="12"/>
      <c r="N635" s="252"/>
    </row>
    <row r="636" ht="12.75" customHeight="1">
      <c r="C636" s="341"/>
      <c r="D636" s="12"/>
      <c r="N636" s="252"/>
    </row>
    <row r="637" ht="12.75" customHeight="1">
      <c r="C637" s="341"/>
      <c r="D637" s="12"/>
      <c r="N637" s="252"/>
    </row>
    <row r="638" ht="12.75" customHeight="1">
      <c r="C638" s="341"/>
      <c r="D638" s="12"/>
      <c r="N638" s="252"/>
    </row>
    <row r="639" ht="12.75" customHeight="1">
      <c r="C639" s="341"/>
      <c r="D639" s="12"/>
      <c r="N639" s="252"/>
    </row>
    <row r="640" ht="12.75" customHeight="1">
      <c r="C640" s="341"/>
      <c r="D640" s="12"/>
      <c r="N640" s="252"/>
    </row>
    <row r="641" ht="12.75" customHeight="1">
      <c r="C641" s="341"/>
      <c r="D641" s="12"/>
      <c r="N641" s="252"/>
    </row>
    <row r="642" ht="12.75" customHeight="1">
      <c r="C642" s="341"/>
      <c r="D642" s="12"/>
      <c r="N642" s="252"/>
    </row>
    <row r="643" ht="12.75" customHeight="1">
      <c r="C643" s="341"/>
      <c r="D643" s="12"/>
      <c r="N643" s="252"/>
    </row>
    <row r="644" ht="12.75" customHeight="1">
      <c r="C644" s="341"/>
      <c r="D644" s="12"/>
      <c r="N644" s="252"/>
    </row>
    <row r="645" ht="12.75" customHeight="1">
      <c r="C645" s="341"/>
      <c r="D645" s="12"/>
      <c r="N645" s="252"/>
    </row>
    <row r="646" ht="12.75" customHeight="1">
      <c r="C646" s="341"/>
      <c r="D646" s="12"/>
      <c r="N646" s="252"/>
    </row>
    <row r="647" ht="12.75" customHeight="1">
      <c r="C647" s="341"/>
      <c r="D647" s="12"/>
      <c r="N647" s="252"/>
    </row>
    <row r="648" ht="12.75" customHeight="1">
      <c r="C648" s="341"/>
      <c r="D648" s="12"/>
      <c r="N648" s="252"/>
    </row>
    <row r="649" ht="12.75" customHeight="1">
      <c r="C649" s="341"/>
      <c r="D649" s="12"/>
      <c r="N649" s="252"/>
    </row>
    <row r="650" ht="12.75" customHeight="1">
      <c r="C650" s="341"/>
      <c r="D650" s="12"/>
      <c r="N650" s="252"/>
    </row>
    <row r="651" ht="12.75" customHeight="1">
      <c r="C651" s="341"/>
      <c r="D651" s="12"/>
      <c r="N651" s="252"/>
    </row>
    <row r="652" ht="12.75" customHeight="1">
      <c r="C652" s="341"/>
      <c r="D652" s="12"/>
      <c r="N652" s="252"/>
    </row>
    <row r="653" ht="12.75" customHeight="1">
      <c r="C653" s="341"/>
      <c r="D653" s="12"/>
      <c r="N653" s="252"/>
    </row>
    <row r="654" ht="12.75" customHeight="1">
      <c r="C654" s="341"/>
      <c r="D654" s="12"/>
      <c r="N654" s="252"/>
    </row>
    <row r="655" ht="12.75" customHeight="1">
      <c r="C655" s="341"/>
      <c r="D655" s="12"/>
      <c r="N655" s="252"/>
    </row>
    <row r="656" ht="12.75" customHeight="1">
      <c r="C656" s="341"/>
      <c r="D656" s="12"/>
      <c r="N656" s="252"/>
    </row>
    <row r="657" ht="12.75" customHeight="1">
      <c r="C657" s="341"/>
      <c r="D657" s="12"/>
      <c r="N657" s="252"/>
    </row>
    <row r="658" ht="12.75" customHeight="1">
      <c r="C658" s="341"/>
      <c r="D658" s="12"/>
      <c r="N658" s="252"/>
    </row>
    <row r="659" ht="12.75" customHeight="1">
      <c r="C659" s="341"/>
      <c r="D659" s="12"/>
      <c r="N659" s="252"/>
    </row>
    <row r="660" ht="12.75" customHeight="1">
      <c r="C660" s="341"/>
      <c r="D660" s="12"/>
      <c r="N660" s="252"/>
    </row>
    <row r="661" ht="12.75" customHeight="1">
      <c r="C661" s="341"/>
      <c r="D661" s="12"/>
      <c r="N661" s="252"/>
    </row>
    <row r="662" ht="12.75" customHeight="1">
      <c r="C662" s="341"/>
      <c r="D662" s="12"/>
      <c r="N662" s="252"/>
    </row>
    <row r="663" ht="12.75" customHeight="1">
      <c r="C663" s="341"/>
      <c r="D663" s="12"/>
      <c r="N663" s="252"/>
    </row>
    <row r="664" ht="12.75" customHeight="1">
      <c r="C664" s="341"/>
      <c r="D664" s="12"/>
      <c r="N664" s="252"/>
    </row>
    <row r="665" ht="12.75" customHeight="1">
      <c r="C665" s="341"/>
      <c r="D665" s="12"/>
      <c r="N665" s="252"/>
    </row>
    <row r="666" ht="12.75" customHeight="1">
      <c r="C666" s="341"/>
      <c r="D666" s="12"/>
      <c r="N666" s="252"/>
    </row>
    <row r="667" ht="12.75" customHeight="1">
      <c r="C667" s="341"/>
      <c r="D667" s="12"/>
      <c r="N667" s="252"/>
    </row>
    <row r="668" ht="12.75" customHeight="1">
      <c r="C668" s="341"/>
      <c r="D668" s="12"/>
      <c r="N668" s="252"/>
    </row>
    <row r="669" ht="12.75" customHeight="1">
      <c r="C669" s="341"/>
      <c r="D669" s="12"/>
      <c r="N669" s="252"/>
    </row>
    <row r="670" ht="12.75" customHeight="1">
      <c r="C670" s="341"/>
      <c r="D670" s="12"/>
      <c r="N670" s="252"/>
    </row>
    <row r="671" ht="12.75" customHeight="1">
      <c r="C671" s="341"/>
      <c r="D671" s="12"/>
      <c r="N671" s="252"/>
    </row>
    <row r="672" ht="12.75" customHeight="1">
      <c r="C672" s="341"/>
      <c r="D672" s="12"/>
      <c r="N672" s="252"/>
    </row>
    <row r="673" ht="12.75" customHeight="1">
      <c r="C673" s="341"/>
      <c r="D673" s="12"/>
      <c r="N673" s="252"/>
    </row>
    <row r="674" ht="12.75" customHeight="1">
      <c r="C674" s="341"/>
      <c r="D674" s="12"/>
      <c r="N674" s="252"/>
    </row>
    <row r="675" ht="12.75" customHeight="1">
      <c r="C675" s="341"/>
      <c r="D675" s="12"/>
      <c r="N675" s="252"/>
    </row>
    <row r="676" ht="12.75" customHeight="1">
      <c r="C676" s="341"/>
      <c r="D676" s="12"/>
      <c r="N676" s="252"/>
    </row>
    <row r="677" ht="12.75" customHeight="1">
      <c r="C677" s="341"/>
      <c r="D677" s="12"/>
      <c r="N677" s="252"/>
    </row>
    <row r="678" ht="12.75" customHeight="1">
      <c r="C678" s="341"/>
      <c r="D678" s="12"/>
      <c r="N678" s="252"/>
    </row>
    <row r="679" ht="12.75" customHeight="1">
      <c r="C679" s="341"/>
      <c r="D679" s="12"/>
      <c r="N679" s="252"/>
    </row>
    <row r="680" ht="12.75" customHeight="1">
      <c r="C680" s="341"/>
      <c r="D680" s="12"/>
      <c r="N680" s="252"/>
    </row>
    <row r="681" ht="12.75" customHeight="1">
      <c r="C681" s="341"/>
      <c r="D681" s="12"/>
      <c r="N681" s="252"/>
    </row>
    <row r="682" ht="12.75" customHeight="1">
      <c r="C682" s="341"/>
      <c r="D682" s="12"/>
      <c r="N682" s="252"/>
    </row>
    <row r="683" ht="12.75" customHeight="1">
      <c r="C683" s="341"/>
      <c r="D683" s="12"/>
      <c r="N683" s="252"/>
    </row>
    <row r="684" ht="12.75" customHeight="1">
      <c r="C684" s="341"/>
      <c r="D684" s="12"/>
      <c r="N684" s="252"/>
    </row>
    <row r="685" ht="12.75" customHeight="1">
      <c r="C685" s="341"/>
      <c r="D685" s="12"/>
      <c r="N685" s="252"/>
    </row>
    <row r="686" ht="12.75" customHeight="1">
      <c r="C686" s="341"/>
      <c r="D686" s="12"/>
      <c r="N686" s="252"/>
    </row>
    <row r="687" ht="12.75" customHeight="1">
      <c r="C687" s="341"/>
      <c r="D687" s="12"/>
      <c r="N687" s="252"/>
    </row>
    <row r="688" ht="12.75" customHeight="1">
      <c r="C688" s="341"/>
      <c r="D688" s="12"/>
      <c r="N688" s="252"/>
    </row>
    <row r="689" ht="12.75" customHeight="1">
      <c r="C689" s="341"/>
      <c r="D689" s="12"/>
      <c r="N689" s="252"/>
    </row>
    <row r="690" ht="12.75" customHeight="1">
      <c r="C690" s="341"/>
      <c r="D690" s="12"/>
      <c r="N690" s="252"/>
    </row>
    <row r="691" ht="12.75" customHeight="1">
      <c r="C691" s="341"/>
      <c r="D691" s="12"/>
      <c r="N691" s="252"/>
    </row>
    <row r="692" ht="12.75" customHeight="1">
      <c r="C692" s="341"/>
      <c r="D692" s="12"/>
      <c r="N692" s="252"/>
    </row>
    <row r="693" ht="12.75" customHeight="1">
      <c r="C693" s="341"/>
      <c r="D693" s="12"/>
      <c r="N693" s="252"/>
    </row>
    <row r="694" ht="12.75" customHeight="1">
      <c r="C694" s="341"/>
      <c r="D694" s="12"/>
      <c r="N694" s="252"/>
    </row>
    <row r="695" ht="12.75" customHeight="1">
      <c r="C695" s="341"/>
      <c r="D695" s="12"/>
      <c r="N695" s="252"/>
    </row>
    <row r="696" ht="12.75" customHeight="1">
      <c r="C696" s="341"/>
      <c r="D696" s="12"/>
      <c r="N696" s="252"/>
    </row>
    <row r="697" ht="12.75" customHeight="1">
      <c r="C697" s="341"/>
      <c r="D697" s="12"/>
      <c r="N697" s="252"/>
    </row>
    <row r="698" ht="12.75" customHeight="1">
      <c r="C698" s="341"/>
      <c r="D698" s="12"/>
      <c r="N698" s="252"/>
    </row>
    <row r="699" ht="12.75" customHeight="1">
      <c r="C699" s="341"/>
      <c r="D699" s="12"/>
      <c r="N699" s="252"/>
    </row>
    <row r="700" ht="12.75" customHeight="1">
      <c r="C700" s="341"/>
      <c r="D700" s="12"/>
      <c r="N700" s="252"/>
    </row>
    <row r="701" ht="12.75" customHeight="1">
      <c r="C701" s="341"/>
      <c r="D701" s="12"/>
      <c r="N701" s="252"/>
    </row>
    <row r="702" ht="12.75" customHeight="1">
      <c r="C702" s="341"/>
      <c r="D702" s="12"/>
      <c r="N702" s="252"/>
    </row>
    <row r="703" ht="12.75" customHeight="1">
      <c r="C703" s="341"/>
      <c r="D703" s="12"/>
      <c r="N703" s="252"/>
    </row>
    <row r="704" ht="12.75" customHeight="1">
      <c r="C704" s="341"/>
      <c r="D704" s="12"/>
      <c r="N704" s="252"/>
    </row>
    <row r="705" ht="12.75" customHeight="1">
      <c r="C705" s="341"/>
      <c r="D705" s="12"/>
      <c r="N705" s="252"/>
    </row>
    <row r="706" ht="12.75" customHeight="1">
      <c r="C706" s="341"/>
      <c r="D706" s="12"/>
      <c r="N706" s="252"/>
    </row>
    <row r="707" ht="12.75" customHeight="1">
      <c r="C707" s="341"/>
      <c r="D707" s="12"/>
      <c r="N707" s="252"/>
    </row>
    <row r="708" ht="12.75" customHeight="1">
      <c r="C708" s="341"/>
      <c r="D708" s="12"/>
      <c r="N708" s="252"/>
    </row>
    <row r="709" ht="12.75" customHeight="1">
      <c r="C709" s="341"/>
      <c r="D709" s="12"/>
      <c r="N709" s="252"/>
    </row>
    <row r="710" ht="12.75" customHeight="1">
      <c r="C710" s="341"/>
      <c r="D710" s="12"/>
      <c r="N710" s="252"/>
    </row>
    <row r="711" ht="12.75" customHeight="1">
      <c r="C711" s="341"/>
      <c r="D711" s="12"/>
      <c r="N711" s="252"/>
    </row>
    <row r="712" ht="12.75" customHeight="1">
      <c r="C712" s="341"/>
      <c r="D712" s="12"/>
      <c r="N712" s="252"/>
    </row>
    <row r="713" ht="12.75" customHeight="1">
      <c r="C713" s="341"/>
      <c r="D713" s="12"/>
      <c r="N713" s="252"/>
    </row>
    <row r="714" ht="12.75" customHeight="1">
      <c r="C714" s="341"/>
      <c r="D714" s="12"/>
      <c r="N714" s="252"/>
    </row>
    <row r="715" ht="12.75" customHeight="1">
      <c r="C715" s="341"/>
      <c r="D715" s="12"/>
      <c r="N715" s="252"/>
    </row>
    <row r="716" ht="12.75" customHeight="1">
      <c r="C716" s="341"/>
      <c r="D716" s="12"/>
      <c r="N716" s="252"/>
    </row>
    <row r="717" ht="12.75" customHeight="1">
      <c r="C717" s="341"/>
      <c r="D717" s="12"/>
      <c r="N717" s="252"/>
    </row>
    <row r="718" ht="12.75" customHeight="1">
      <c r="C718" s="341"/>
      <c r="D718" s="12"/>
      <c r="N718" s="252"/>
    </row>
    <row r="719" ht="12.75" customHeight="1">
      <c r="C719" s="341"/>
      <c r="D719" s="12"/>
      <c r="N719" s="252"/>
    </row>
    <row r="720" ht="12.75" customHeight="1">
      <c r="C720" s="341"/>
      <c r="D720" s="12"/>
      <c r="N720" s="252"/>
    </row>
    <row r="721" ht="12.75" customHeight="1">
      <c r="C721" s="341"/>
      <c r="D721" s="12"/>
      <c r="N721" s="252"/>
    </row>
    <row r="722" ht="12.75" customHeight="1">
      <c r="C722" s="341"/>
      <c r="D722" s="12"/>
      <c r="N722" s="252"/>
    </row>
    <row r="723" ht="12.75" customHeight="1">
      <c r="C723" s="341"/>
      <c r="D723" s="12"/>
      <c r="N723" s="252"/>
    </row>
    <row r="724" ht="12.75" customHeight="1">
      <c r="C724" s="341"/>
      <c r="D724" s="12"/>
      <c r="N724" s="252"/>
    </row>
    <row r="725" ht="12.75" customHeight="1">
      <c r="C725" s="341"/>
      <c r="D725" s="12"/>
      <c r="N725" s="252"/>
    </row>
    <row r="726" ht="12.75" customHeight="1">
      <c r="C726" s="341"/>
      <c r="D726" s="12"/>
      <c r="N726" s="252"/>
    </row>
    <row r="727" ht="12.75" customHeight="1">
      <c r="C727" s="341"/>
      <c r="D727" s="12"/>
      <c r="N727" s="252"/>
    </row>
    <row r="728" ht="12.75" customHeight="1">
      <c r="C728" s="341"/>
      <c r="D728" s="12"/>
      <c r="N728" s="252"/>
    </row>
    <row r="729" ht="12.75" customHeight="1">
      <c r="C729" s="341"/>
      <c r="D729" s="12"/>
      <c r="N729" s="252"/>
    </row>
    <row r="730" ht="12.75" customHeight="1">
      <c r="C730" s="341"/>
      <c r="D730" s="12"/>
      <c r="N730" s="252"/>
    </row>
    <row r="731" ht="12.75" customHeight="1">
      <c r="C731" s="341"/>
      <c r="D731" s="12"/>
      <c r="N731" s="252"/>
    </row>
    <row r="732" ht="12.75" customHeight="1">
      <c r="C732" s="341"/>
      <c r="D732" s="12"/>
      <c r="N732" s="252"/>
    </row>
    <row r="733" ht="12.75" customHeight="1">
      <c r="C733" s="341"/>
      <c r="D733" s="12"/>
      <c r="N733" s="252"/>
    </row>
    <row r="734" ht="12.75" customHeight="1">
      <c r="C734" s="341"/>
      <c r="D734" s="12"/>
      <c r="N734" s="252"/>
    </row>
    <row r="735" ht="12.75" customHeight="1">
      <c r="C735" s="341"/>
      <c r="D735" s="12"/>
      <c r="N735" s="252"/>
    </row>
    <row r="736" ht="12.75" customHeight="1">
      <c r="C736" s="341"/>
      <c r="D736" s="12"/>
      <c r="N736" s="252"/>
    </row>
    <row r="737" ht="12.75" customHeight="1">
      <c r="C737" s="341"/>
      <c r="D737" s="12"/>
      <c r="N737" s="252"/>
    </row>
    <row r="738" ht="12.75" customHeight="1">
      <c r="C738" s="341"/>
      <c r="D738" s="12"/>
      <c r="N738" s="252"/>
    </row>
    <row r="739" ht="12.75" customHeight="1">
      <c r="C739" s="341"/>
      <c r="D739" s="12"/>
      <c r="N739" s="252"/>
    </row>
    <row r="740" ht="12.75" customHeight="1">
      <c r="C740" s="341"/>
      <c r="D740" s="12"/>
      <c r="N740" s="252"/>
    </row>
    <row r="741" ht="12.75" customHeight="1">
      <c r="C741" s="341"/>
      <c r="D741" s="12"/>
      <c r="N741" s="252"/>
    </row>
    <row r="742" ht="12.75" customHeight="1">
      <c r="C742" s="341"/>
      <c r="D742" s="12"/>
      <c r="N742" s="252"/>
    </row>
    <row r="743" ht="12.75" customHeight="1">
      <c r="C743" s="341"/>
      <c r="D743" s="12"/>
      <c r="N743" s="252"/>
    </row>
    <row r="744" ht="12.75" customHeight="1">
      <c r="C744" s="341"/>
      <c r="D744" s="12"/>
      <c r="N744" s="252"/>
    </row>
    <row r="745" ht="12.75" customHeight="1">
      <c r="C745" s="341"/>
      <c r="D745" s="12"/>
      <c r="N745" s="252"/>
    </row>
    <row r="746" ht="12.75" customHeight="1">
      <c r="C746" s="341"/>
      <c r="D746" s="12"/>
      <c r="N746" s="252"/>
    </row>
    <row r="747" ht="12.75" customHeight="1">
      <c r="C747" s="341"/>
      <c r="D747" s="12"/>
      <c r="N747" s="252"/>
    </row>
    <row r="748" ht="12.75" customHeight="1">
      <c r="C748" s="341"/>
      <c r="D748" s="12"/>
      <c r="N748" s="252"/>
    </row>
    <row r="749" ht="12.75" customHeight="1">
      <c r="C749" s="341"/>
      <c r="D749" s="12"/>
      <c r="N749" s="252"/>
    </row>
    <row r="750" ht="12.75" customHeight="1">
      <c r="C750" s="341"/>
      <c r="D750" s="12"/>
      <c r="N750" s="252"/>
    </row>
    <row r="751" ht="12.75" customHeight="1">
      <c r="C751" s="341"/>
      <c r="D751" s="12"/>
      <c r="N751" s="252"/>
    </row>
    <row r="752" ht="12.75" customHeight="1">
      <c r="C752" s="341"/>
      <c r="D752" s="12"/>
      <c r="N752" s="252"/>
    </row>
    <row r="753" ht="12.75" customHeight="1">
      <c r="C753" s="341"/>
      <c r="D753" s="12"/>
      <c r="N753" s="252"/>
    </row>
    <row r="754" ht="12.75" customHeight="1">
      <c r="C754" s="341"/>
      <c r="D754" s="12"/>
      <c r="N754" s="252"/>
    </row>
    <row r="755" ht="12.75" customHeight="1">
      <c r="C755" s="341"/>
      <c r="D755" s="12"/>
      <c r="N755" s="252"/>
    </row>
    <row r="756" ht="12.75" customHeight="1">
      <c r="C756" s="341"/>
      <c r="D756" s="12"/>
      <c r="N756" s="252"/>
    </row>
    <row r="757" ht="12.75" customHeight="1">
      <c r="C757" s="341"/>
      <c r="D757" s="12"/>
      <c r="N757" s="252"/>
    </row>
    <row r="758" ht="12.75" customHeight="1">
      <c r="C758" s="341"/>
      <c r="D758" s="12"/>
      <c r="N758" s="252"/>
    </row>
    <row r="759" ht="12.75" customHeight="1">
      <c r="C759" s="341"/>
      <c r="D759" s="12"/>
      <c r="N759" s="252"/>
    </row>
    <row r="760" ht="12.75" customHeight="1">
      <c r="C760" s="341"/>
      <c r="D760" s="12"/>
      <c r="N760" s="252"/>
    </row>
    <row r="761" ht="12.75" customHeight="1">
      <c r="C761" s="341"/>
      <c r="D761" s="12"/>
      <c r="N761" s="252"/>
    </row>
    <row r="762" ht="12.75" customHeight="1">
      <c r="C762" s="341"/>
      <c r="D762" s="12"/>
      <c r="N762" s="252"/>
    </row>
    <row r="763" ht="12.75" customHeight="1">
      <c r="C763" s="341"/>
      <c r="D763" s="12"/>
      <c r="N763" s="252"/>
    </row>
    <row r="764" ht="12.75" customHeight="1">
      <c r="C764" s="341"/>
      <c r="D764" s="12"/>
      <c r="N764" s="252"/>
    </row>
    <row r="765" ht="12.75" customHeight="1">
      <c r="C765" s="341"/>
      <c r="D765" s="12"/>
      <c r="N765" s="252"/>
    </row>
    <row r="766" ht="12.75" customHeight="1">
      <c r="C766" s="341"/>
      <c r="D766" s="12"/>
      <c r="N766" s="252"/>
    </row>
    <row r="767" ht="12.75" customHeight="1">
      <c r="C767" s="341"/>
      <c r="D767" s="12"/>
      <c r="N767" s="252"/>
    </row>
    <row r="768" ht="12.75" customHeight="1">
      <c r="C768" s="341"/>
      <c r="D768" s="12"/>
      <c r="N768" s="252"/>
    </row>
    <row r="769" ht="12.75" customHeight="1">
      <c r="C769" s="341"/>
      <c r="D769" s="12"/>
      <c r="N769" s="252"/>
    </row>
    <row r="770" ht="12.75" customHeight="1">
      <c r="C770" s="341"/>
      <c r="D770" s="12"/>
      <c r="N770" s="252"/>
    </row>
    <row r="771" ht="12.75" customHeight="1">
      <c r="C771" s="341"/>
      <c r="D771" s="12"/>
      <c r="N771" s="252"/>
    </row>
    <row r="772" ht="12.75" customHeight="1">
      <c r="C772" s="341"/>
      <c r="D772" s="12"/>
      <c r="N772" s="252"/>
    </row>
    <row r="773" ht="12.75" customHeight="1">
      <c r="C773" s="341"/>
      <c r="D773" s="12"/>
      <c r="N773" s="252"/>
    </row>
    <row r="774" ht="12.75" customHeight="1">
      <c r="C774" s="341"/>
      <c r="D774" s="12"/>
      <c r="N774" s="252"/>
    </row>
    <row r="775" ht="12.75" customHeight="1">
      <c r="C775" s="341"/>
      <c r="D775" s="12"/>
      <c r="N775" s="252"/>
    </row>
    <row r="776" ht="12.75" customHeight="1">
      <c r="C776" s="341"/>
      <c r="D776" s="12"/>
      <c r="N776" s="252"/>
    </row>
    <row r="777" ht="12.75" customHeight="1">
      <c r="C777" s="341"/>
      <c r="D777" s="12"/>
      <c r="N777" s="252"/>
    </row>
    <row r="778" ht="12.75" customHeight="1">
      <c r="C778" s="341"/>
      <c r="D778" s="12"/>
      <c r="N778" s="252"/>
    </row>
    <row r="779" ht="12.75" customHeight="1">
      <c r="C779" s="341"/>
      <c r="D779" s="12"/>
      <c r="N779" s="252"/>
    </row>
    <row r="780" ht="12.75" customHeight="1">
      <c r="C780" s="341"/>
      <c r="D780" s="12"/>
      <c r="N780" s="252"/>
    </row>
    <row r="781" ht="12.75" customHeight="1">
      <c r="C781" s="341"/>
      <c r="D781" s="12"/>
      <c r="N781" s="252"/>
    </row>
    <row r="782" ht="12.75" customHeight="1">
      <c r="C782" s="341"/>
      <c r="D782" s="12"/>
      <c r="N782" s="252"/>
    </row>
    <row r="783" ht="12.75" customHeight="1">
      <c r="C783" s="341"/>
      <c r="D783" s="12"/>
      <c r="N783" s="252"/>
    </row>
    <row r="784" ht="12.75" customHeight="1">
      <c r="C784" s="341"/>
      <c r="D784" s="12"/>
      <c r="N784" s="252"/>
    </row>
    <row r="785" ht="12.75" customHeight="1">
      <c r="C785" s="341"/>
      <c r="D785" s="12"/>
      <c r="N785" s="252"/>
    </row>
    <row r="786" ht="12.75" customHeight="1">
      <c r="C786" s="341"/>
      <c r="D786" s="12"/>
      <c r="N786" s="252"/>
    </row>
    <row r="787" ht="12.75" customHeight="1">
      <c r="C787" s="341"/>
      <c r="D787" s="12"/>
      <c r="N787" s="252"/>
    </row>
    <row r="788" ht="12.75" customHeight="1">
      <c r="C788" s="341"/>
      <c r="D788" s="12"/>
      <c r="N788" s="252"/>
    </row>
    <row r="789" ht="12.75" customHeight="1">
      <c r="C789" s="341"/>
      <c r="D789" s="12"/>
      <c r="N789" s="252"/>
    </row>
    <row r="790" ht="12.75" customHeight="1">
      <c r="C790" s="341"/>
      <c r="D790" s="12"/>
      <c r="N790" s="252"/>
    </row>
    <row r="791" ht="12.75" customHeight="1">
      <c r="C791" s="341"/>
      <c r="D791" s="12"/>
      <c r="N791" s="252"/>
    </row>
    <row r="792" ht="12.75" customHeight="1">
      <c r="C792" s="341"/>
      <c r="D792" s="12"/>
      <c r="N792" s="252"/>
    </row>
    <row r="793" ht="12.75" customHeight="1">
      <c r="C793" s="341"/>
      <c r="D793" s="12"/>
      <c r="N793" s="252"/>
    </row>
    <row r="794" ht="12.75" customHeight="1">
      <c r="C794" s="341"/>
      <c r="D794" s="12"/>
      <c r="N794" s="252"/>
    </row>
    <row r="795" ht="12.75" customHeight="1">
      <c r="C795" s="341"/>
      <c r="D795" s="12"/>
      <c r="N795" s="252"/>
    </row>
    <row r="796" ht="12.75" customHeight="1">
      <c r="C796" s="341"/>
      <c r="D796" s="12"/>
      <c r="N796" s="252"/>
    </row>
    <row r="797" ht="12.75" customHeight="1">
      <c r="C797" s="341"/>
      <c r="D797" s="12"/>
      <c r="N797" s="252"/>
    </row>
    <row r="798" ht="12.75" customHeight="1">
      <c r="C798" s="341"/>
      <c r="D798" s="12"/>
      <c r="N798" s="252"/>
    </row>
    <row r="799" ht="12.75" customHeight="1">
      <c r="C799" s="341"/>
      <c r="D799" s="12"/>
      <c r="N799" s="252"/>
    </row>
    <row r="800" ht="12.75" customHeight="1">
      <c r="C800" s="341"/>
      <c r="D800" s="12"/>
      <c r="N800" s="252"/>
    </row>
    <row r="801" ht="12.75" customHeight="1">
      <c r="C801" s="341"/>
      <c r="D801" s="12"/>
      <c r="N801" s="252"/>
    </row>
    <row r="802" ht="12.75" customHeight="1">
      <c r="C802" s="341"/>
      <c r="D802" s="12"/>
      <c r="N802" s="252"/>
    </row>
    <row r="803" ht="12.75" customHeight="1">
      <c r="C803" s="341"/>
      <c r="D803" s="12"/>
      <c r="N803" s="252"/>
    </row>
    <row r="804" ht="12.75" customHeight="1">
      <c r="C804" s="341"/>
      <c r="D804" s="12"/>
      <c r="N804" s="252"/>
    </row>
    <row r="805" ht="12.75" customHeight="1">
      <c r="C805" s="341"/>
      <c r="D805" s="12"/>
      <c r="N805" s="252"/>
    </row>
    <row r="806" ht="12.75" customHeight="1">
      <c r="C806" s="341"/>
      <c r="D806" s="12"/>
      <c r="N806" s="252"/>
    </row>
    <row r="807" ht="12.75" customHeight="1">
      <c r="C807" s="341"/>
      <c r="D807" s="12"/>
      <c r="N807" s="252"/>
    </row>
    <row r="808" ht="12.75" customHeight="1">
      <c r="C808" s="341"/>
      <c r="D808" s="12"/>
      <c r="N808" s="252"/>
    </row>
    <row r="809" ht="12.75" customHeight="1">
      <c r="C809" s="341"/>
      <c r="D809" s="12"/>
      <c r="N809" s="252"/>
    </row>
    <row r="810" ht="12.75" customHeight="1">
      <c r="C810" s="341"/>
      <c r="D810" s="12"/>
      <c r="N810" s="252"/>
    </row>
    <row r="811" ht="12.75" customHeight="1">
      <c r="C811" s="341"/>
      <c r="D811" s="12"/>
      <c r="N811" s="252"/>
    </row>
    <row r="812" ht="12.75" customHeight="1">
      <c r="C812" s="341"/>
      <c r="D812" s="12"/>
      <c r="N812" s="252"/>
    </row>
    <row r="813" ht="12.75" customHeight="1">
      <c r="C813" s="341"/>
      <c r="D813" s="12"/>
      <c r="N813" s="252"/>
    </row>
    <row r="814" ht="12.75" customHeight="1">
      <c r="C814" s="341"/>
      <c r="D814" s="12"/>
      <c r="N814" s="252"/>
    </row>
    <row r="815" ht="12.75" customHeight="1">
      <c r="C815" s="341"/>
      <c r="D815" s="12"/>
      <c r="N815" s="252"/>
    </row>
    <row r="816" ht="12.75" customHeight="1">
      <c r="C816" s="341"/>
      <c r="D816" s="12"/>
      <c r="N816" s="252"/>
    </row>
    <row r="817" ht="12.75" customHeight="1">
      <c r="C817" s="341"/>
      <c r="D817" s="12"/>
      <c r="N817" s="252"/>
    </row>
    <row r="818" ht="12.75" customHeight="1">
      <c r="C818" s="341"/>
      <c r="D818" s="12"/>
      <c r="N818" s="252"/>
    </row>
    <row r="819" ht="12.75" customHeight="1">
      <c r="C819" s="341"/>
      <c r="D819" s="12"/>
      <c r="N819" s="252"/>
    </row>
    <row r="820" ht="12.75" customHeight="1">
      <c r="C820" s="341"/>
      <c r="D820" s="12"/>
      <c r="N820" s="252"/>
    </row>
    <row r="821" ht="12.75" customHeight="1">
      <c r="C821" s="341"/>
      <c r="D821" s="12"/>
      <c r="N821" s="252"/>
    </row>
    <row r="822" ht="12.75" customHeight="1">
      <c r="C822" s="341"/>
      <c r="D822" s="12"/>
      <c r="N822" s="252"/>
    </row>
    <row r="823" ht="12.75" customHeight="1">
      <c r="C823" s="341"/>
      <c r="D823" s="12"/>
      <c r="N823" s="252"/>
    </row>
    <row r="824" ht="12.75" customHeight="1">
      <c r="C824" s="341"/>
      <c r="D824" s="12"/>
      <c r="N824" s="252"/>
    </row>
    <row r="825" ht="12.75" customHeight="1">
      <c r="C825" s="341"/>
      <c r="D825" s="12"/>
      <c r="N825" s="252"/>
    </row>
    <row r="826" ht="12.75" customHeight="1">
      <c r="C826" s="341"/>
      <c r="D826" s="12"/>
      <c r="N826" s="252"/>
    </row>
    <row r="827" ht="12.75" customHeight="1">
      <c r="C827" s="341"/>
      <c r="D827" s="12"/>
      <c r="N827" s="252"/>
    </row>
    <row r="828" ht="12.75" customHeight="1">
      <c r="C828" s="341"/>
      <c r="D828" s="12"/>
      <c r="N828" s="252"/>
    </row>
    <row r="829" ht="12.75" customHeight="1">
      <c r="C829" s="341"/>
      <c r="D829" s="12"/>
      <c r="N829" s="252"/>
    </row>
    <row r="830" ht="12.75" customHeight="1">
      <c r="C830" s="341"/>
      <c r="D830" s="12"/>
      <c r="N830" s="252"/>
    </row>
    <row r="831" ht="12.75" customHeight="1">
      <c r="C831" s="341"/>
      <c r="D831" s="12"/>
      <c r="N831" s="252"/>
    </row>
    <row r="832" ht="12.75" customHeight="1">
      <c r="C832" s="341"/>
      <c r="D832" s="12"/>
      <c r="N832" s="252"/>
    </row>
    <row r="833" ht="12.75" customHeight="1">
      <c r="C833" s="341"/>
      <c r="D833" s="12"/>
      <c r="N833" s="252"/>
    </row>
    <row r="834" ht="12.75" customHeight="1">
      <c r="C834" s="341"/>
      <c r="D834" s="12"/>
      <c r="N834" s="252"/>
    </row>
    <row r="835" ht="12.75" customHeight="1">
      <c r="C835" s="341"/>
      <c r="D835" s="12"/>
      <c r="N835" s="252"/>
    </row>
    <row r="836" ht="12.75" customHeight="1">
      <c r="C836" s="341"/>
      <c r="D836" s="12"/>
      <c r="N836" s="252"/>
    </row>
    <row r="837" ht="12.75" customHeight="1">
      <c r="C837" s="341"/>
      <c r="D837" s="12"/>
      <c r="N837" s="252"/>
    </row>
    <row r="838" ht="12.75" customHeight="1">
      <c r="C838" s="341"/>
      <c r="D838" s="12"/>
      <c r="N838" s="252"/>
    </row>
    <row r="839" ht="12.75" customHeight="1">
      <c r="C839" s="341"/>
      <c r="D839" s="12"/>
      <c r="N839" s="252"/>
    </row>
    <row r="840" ht="12.75" customHeight="1">
      <c r="C840" s="341"/>
      <c r="D840" s="12"/>
      <c r="N840" s="252"/>
    </row>
    <row r="841" ht="12.75" customHeight="1">
      <c r="C841" s="341"/>
      <c r="D841" s="12"/>
      <c r="N841" s="252"/>
    </row>
    <row r="842" ht="12.75" customHeight="1">
      <c r="C842" s="341"/>
      <c r="D842" s="12"/>
      <c r="N842" s="252"/>
    </row>
    <row r="843" ht="12.75" customHeight="1">
      <c r="C843" s="341"/>
      <c r="D843" s="12"/>
      <c r="N843" s="252"/>
    </row>
    <row r="844" ht="12.75" customHeight="1">
      <c r="C844" s="341"/>
      <c r="D844" s="12"/>
      <c r="N844" s="252"/>
    </row>
    <row r="845" ht="12.75" customHeight="1">
      <c r="C845" s="341"/>
      <c r="D845" s="12"/>
      <c r="N845" s="252"/>
    </row>
    <row r="846" ht="12.75" customHeight="1">
      <c r="C846" s="341"/>
      <c r="D846" s="12"/>
      <c r="N846" s="252"/>
    </row>
    <row r="847" ht="12.75" customHeight="1">
      <c r="C847" s="341"/>
      <c r="D847" s="12"/>
      <c r="N847" s="252"/>
    </row>
    <row r="848" ht="12.75" customHeight="1">
      <c r="C848" s="341"/>
      <c r="D848" s="12"/>
      <c r="N848" s="252"/>
    </row>
    <row r="849" ht="12.75" customHeight="1">
      <c r="C849" s="341"/>
      <c r="D849" s="12"/>
      <c r="N849" s="252"/>
    </row>
    <row r="850" ht="12.75" customHeight="1">
      <c r="C850" s="341"/>
      <c r="D850" s="12"/>
      <c r="N850" s="252"/>
    </row>
    <row r="851" ht="12.75" customHeight="1">
      <c r="C851" s="341"/>
      <c r="D851" s="12"/>
      <c r="N851" s="252"/>
    </row>
    <row r="852" ht="12.75" customHeight="1">
      <c r="C852" s="341"/>
      <c r="D852" s="12"/>
      <c r="N852" s="252"/>
    </row>
    <row r="853" ht="12.75" customHeight="1">
      <c r="C853" s="341"/>
      <c r="D853" s="12"/>
      <c r="N853" s="252"/>
    </row>
    <row r="854" ht="12.75" customHeight="1">
      <c r="C854" s="341"/>
      <c r="D854" s="12"/>
      <c r="N854" s="252"/>
    </row>
    <row r="855" ht="12.75" customHeight="1">
      <c r="C855" s="341"/>
      <c r="D855" s="12"/>
      <c r="N855" s="252"/>
    </row>
    <row r="856" ht="12.75" customHeight="1">
      <c r="C856" s="341"/>
      <c r="D856" s="12"/>
      <c r="N856" s="252"/>
    </row>
    <row r="857" ht="12.75" customHeight="1">
      <c r="C857" s="341"/>
      <c r="D857" s="12"/>
      <c r="N857" s="252"/>
    </row>
    <row r="858" ht="12.75" customHeight="1">
      <c r="C858" s="341"/>
      <c r="D858" s="12"/>
      <c r="N858" s="252"/>
    </row>
    <row r="859" ht="12.75" customHeight="1">
      <c r="C859" s="341"/>
      <c r="D859" s="12"/>
      <c r="N859" s="252"/>
    </row>
    <row r="860" ht="12.75" customHeight="1">
      <c r="C860" s="341"/>
      <c r="D860" s="12"/>
      <c r="N860" s="252"/>
    </row>
    <row r="861" ht="12.75" customHeight="1">
      <c r="C861" s="341"/>
      <c r="D861" s="12"/>
      <c r="N861" s="252"/>
    </row>
    <row r="862" ht="12.75" customHeight="1">
      <c r="C862" s="341"/>
      <c r="D862" s="12"/>
      <c r="N862" s="252"/>
    </row>
    <row r="863" ht="12.75" customHeight="1">
      <c r="C863" s="341"/>
      <c r="D863" s="12"/>
      <c r="N863" s="252"/>
    </row>
    <row r="864" ht="12.75" customHeight="1">
      <c r="C864" s="341"/>
      <c r="D864" s="12"/>
      <c r="N864" s="252"/>
    </row>
    <row r="865" ht="12.75" customHeight="1">
      <c r="C865" s="341"/>
      <c r="D865" s="12"/>
      <c r="N865" s="252"/>
    </row>
    <row r="866" ht="12.75" customHeight="1">
      <c r="C866" s="341"/>
      <c r="D866" s="12"/>
      <c r="N866" s="252"/>
    </row>
    <row r="867" ht="12.75" customHeight="1">
      <c r="C867" s="341"/>
      <c r="D867" s="12"/>
      <c r="N867" s="252"/>
    </row>
    <row r="868" ht="12.75" customHeight="1">
      <c r="C868" s="341"/>
      <c r="D868" s="12"/>
      <c r="N868" s="252"/>
    </row>
    <row r="869" ht="12.75" customHeight="1">
      <c r="C869" s="341"/>
      <c r="D869" s="12"/>
      <c r="N869" s="252"/>
    </row>
    <row r="870" ht="12.75" customHeight="1">
      <c r="C870" s="341"/>
      <c r="D870" s="12"/>
      <c r="N870" s="252"/>
    </row>
    <row r="871" ht="12.75" customHeight="1">
      <c r="C871" s="341"/>
      <c r="D871" s="12"/>
      <c r="N871" s="252"/>
    </row>
    <row r="872" ht="12.75" customHeight="1">
      <c r="C872" s="341"/>
      <c r="D872" s="12"/>
      <c r="N872" s="252"/>
    </row>
    <row r="873" ht="12.75" customHeight="1">
      <c r="C873" s="341"/>
      <c r="D873" s="12"/>
      <c r="N873" s="252"/>
    </row>
    <row r="874" ht="12.75" customHeight="1">
      <c r="C874" s="341"/>
      <c r="D874" s="12"/>
      <c r="N874" s="252"/>
    </row>
    <row r="875" ht="12.75" customHeight="1">
      <c r="C875" s="341"/>
      <c r="D875" s="12"/>
      <c r="N875" s="252"/>
    </row>
    <row r="876" ht="12.75" customHeight="1">
      <c r="C876" s="341"/>
      <c r="D876" s="12"/>
      <c r="N876" s="252"/>
    </row>
    <row r="877" ht="12.75" customHeight="1">
      <c r="C877" s="341"/>
      <c r="D877" s="12"/>
      <c r="N877" s="252"/>
    </row>
    <row r="878" ht="12.75" customHeight="1">
      <c r="C878" s="341"/>
      <c r="D878" s="12"/>
      <c r="N878" s="252"/>
    </row>
    <row r="879" ht="12.75" customHeight="1">
      <c r="C879" s="341"/>
      <c r="D879" s="12"/>
      <c r="N879" s="252"/>
    </row>
    <row r="880" ht="12.75" customHeight="1">
      <c r="C880" s="341"/>
      <c r="D880" s="12"/>
      <c r="N880" s="252"/>
    </row>
    <row r="881" ht="12.75" customHeight="1">
      <c r="C881" s="341"/>
      <c r="D881" s="12"/>
      <c r="N881" s="252"/>
    </row>
    <row r="882" ht="12.75" customHeight="1">
      <c r="C882" s="341"/>
      <c r="D882" s="12"/>
      <c r="N882" s="252"/>
    </row>
    <row r="883" ht="12.75" customHeight="1">
      <c r="C883" s="341"/>
      <c r="D883" s="12"/>
      <c r="N883" s="252"/>
    </row>
    <row r="884" ht="12.75" customHeight="1">
      <c r="C884" s="341"/>
      <c r="D884" s="12"/>
      <c r="N884" s="252"/>
    </row>
    <row r="885" ht="12.75" customHeight="1">
      <c r="C885" s="341"/>
      <c r="D885" s="12"/>
      <c r="N885" s="252"/>
    </row>
    <row r="886" ht="12.75" customHeight="1">
      <c r="C886" s="341"/>
      <c r="D886" s="12"/>
      <c r="N886" s="252"/>
    </row>
    <row r="887" ht="12.75" customHeight="1">
      <c r="C887" s="341"/>
      <c r="D887" s="12"/>
      <c r="N887" s="252"/>
    </row>
    <row r="888" ht="12.75" customHeight="1">
      <c r="C888" s="341"/>
      <c r="D888" s="12"/>
      <c r="N888" s="252"/>
    </row>
    <row r="889" ht="12.75" customHeight="1">
      <c r="C889" s="341"/>
      <c r="D889" s="12"/>
      <c r="N889" s="252"/>
    </row>
    <row r="890" ht="12.75" customHeight="1">
      <c r="C890" s="341"/>
      <c r="D890" s="12"/>
      <c r="N890" s="252"/>
    </row>
    <row r="891" ht="12.75" customHeight="1">
      <c r="C891" s="341"/>
      <c r="D891" s="12"/>
      <c r="N891" s="252"/>
    </row>
    <row r="892" ht="12.75" customHeight="1">
      <c r="C892" s="341"/>
      <c r="D892" s="12"/>
      <c r="N892" s="252"/>
    </row>
    <row r="893" ht="12.75" customHeight="1">
      <c r="C893" s="341"/>
      <c r="D893" s="12"/>
      <c r="N893" s="252"/>
    </row>
    <row r="894" ht="12.75" customHeight="1">
      <c r="C894" s="341"/>
      <c r="D894" s="12"/>
      <c r="N894" s="252"/>
    </row>
    <row r="895" ht="12.75" customHeight="1">
      <c r="C895" s="341"/>
      <c r="D895" s="12"/>
      <c r="N895" s="252"/>
    </row>
    <row r="896" ht="12.75" customHeight="1">
      <c r="C896" s="341"/>
      <c r="D896" s="12"/>
      <c r="N896" s="252"/>
    </row>
    <row r="897" ht="12.75" customHeight="1">
      <c r="C897" s="341"/>
      <c r="D897" s="12"/>
      <c r="N897" s="252"/>
    </row>
    <row r="898" ht="12.75" customHeight="1">
      <c r="C898" s="341"/>
      <c r="D898" s="12"/>
      <c r="N898" s="252"/>
    </row>
    <row r="899" ht="12.75" customHeight="1">
      <c r="C899" s="341"/>
      <c r="D899" s="12"/>
      <c r="N899" s="252"/>
    </row>
    <row r="900" ht="12.75" customHeight="1">
      <c r="C900" s="341"/>
      <c r="D900" s="12"/>
      <c r="N900" s="252"/>
    </row>
    <row r="901" ht="12.75" customHeight="1">
      <c r="C901" s="341"/>
      <c r="D901" s="12"/>
      <c r="N901" s="252"/>
    </row>
    <row r="902" ht="12.75" customHeight="1">
      <c r="C902" s="341"/>
      <c r="D902" s="12"/>
      <c r="N902" s="252"/>
    </row>
    <row r="903" ht="12.75" customHeight="1">
      <c r="C903" s="341"/>
      <c r="D903" s="12"/>
      <c r="N903" s="252"/>
    </row>
    <row r="904" ht="12.75" customHeight="1">
      <c r="C904" s="341"/>
      <c r="D904" s="12"/>
      <c r="N904" s="252"/>
    </row>
    <row r="905" ht="12.75" customHeight="1">
      <c r="C905" s="341"/>
      <c r="D905" s="12"/>
      <c r="N905" s="252"/>
    </row>
    <row r="906" ht="12.75" customHeight="1">
      <c r="C906" s="341"/>
      <c r="D906" s="12"/>
      <c r="N906" s="252"/>
    </row>
    <row r="907" ht="12.75" customHeight="1">
      <c r="C907" s="341"/>
      <c r="D907" s="12"/>
      <c r="N907" s="252"/>
    </row>
    <row r="908" ht="12.75" customHeight="1">
      <c r="C908" s="341"/>
      <c r="D908" s="12"/>
      <c r="N908" s="252"/>
    </row>
    <row r="909" ht="12.75" customHeight="1">
      <c r="C909" s="341"/>
      <c r="D909" s="12"/>
      <c r="N909" s="252"/>
    </row>
    <row r="910" ht="12.75" customHeight="1">
      <c r="C910" s="341"/>
      <c r="D910" s="12"/>
      <c r="N910" s="252"/>
    </row>
    <row r="911" ht="12.75" customHeight="1">
      <c r="C911" s="341"/>
      <c r="D911" s="12"/>
      <c r="N911" s="252"/>
    </row>
    <row r="912" ht="12.75" customHeight="1">
      <c r="C912" s="341"/>
      <c r="D912" s="12"/>
      <c r="N912" s="252"/>
    </row>
    <row r="913" ht="12.75" customHeight="1">
      <c r="C913" s="341"/>
      <c r="D913" s="12"/>
      <c r="N913" s="252"/>
    </row>
    <row r="914" ht="12.75" customHeight="1">
      <c r="C914" s="341"/>
      <c r="D914" s="12"/>
      <c r="N914" s="252"/>
    </row>
    <row r="915" ht="12.75" customHeight="1">
      <c r="C915" s="341"/>
      <c r="D915" s="12"/>
      <c r="N915" s="252"/>
    </row>
    <row r="916" ht="12.75" customHeight="1">
      <c r="C916" s="341"/>
      <c r="D916" s="12"/>
      <c r="N916" s="252"/>
    </row>
    <row r="917" ht="12.75" customHeight="1">
      <c r="C917" s="341"/>
      <c r="D917" s="12"/>
      <c r="N917" s="252"/>
    </row>
    <row r="918" ht="12.75" customHeight="1">
      <c r="C918" s="341"/>
      <c r="D918" s="12"/>
      <c r="N918" s="252"/>
    </row>
    <row r="919" ht="12.75" customHeight="1">
      <c r="C919" s="341"/>
      <c r="D919" s="12"/>
      <c r="N919" s="252"/>
    </row>
    <row r="920" ht="12.75" customHeight="1">
      <c r="C920" s="341"/>
      <c r="D920" s="12"/>
      <c r="N920" s="252"/>
    </row>
    <row r="921" ht="12.75" customHeight="1">
      <c r="C921" s="341"/>
      <c r="D921" s="12"/>
      <c r="N921" s="252"/>
    </row>
    <row r="922" ht="12.75" customHeight="1">
      <c r="C922" s="341"/>
      <c r="D922" s="12"/>
      <c r="N922" s="252"/>
    </row>
    <row r="923" ht="12.75" customHeight="1">
      <c r="C923" s="341"/>
      <c r="D923" s="12"/>
      <c r="N923" s="252"/>
    </row>
    <row r="924" ht="12.75" customHeight="1">
      <c r="C924" s="341"/>
      <c r="D924" s="12"/>
      <c r="N924" s="252"/>
    </row>
    <row r="925" ht="12.75" customHeight="1">
      <c r="C925" s="341"/>
      <c r="D925" s="12"/>
      <c r="N925" s="252"/>
    </row>
    <row r="926" ht="12.75" customHeight="1">
      <c r="C926" s="341"/>
      <c r="D926" s="12"/>
      <c r="N926" s="252"/>
    </row>
    <row r="927" ht="12.75" customHeight="1">
      <c r="C927" s="341"/>
      <c r="D927" s="12"/>
      <c r="N927" s="252"/>
    </row>
    <row r="928" ht="12.75" customHeight="1">
      <c r="C928" s="341"/>
      <c r="D928" s="12"/>
      <c r="N928" s="252"/>
    </row>
    <row r="929" ht="12.75" customHeight="1">
      <c r="C929" s="341"/>
      <c r="D929" s="12"/>
      <c r="N929" s="252"/>
    </row>
    <row r="930" ht="12.75" customHeight="1">
      <c r="C930" s="341"/>
      <c r="D930" s="12"/>
      <c r="N930" s="252"/>
    </row>
    <row r="931" ht="12.75" customHeight="1">
      <c r="C931" s="341"/>
      <c r="D931" s="12"/>
      <c r="N931" s="252"/>
    </row>
    <row r="932" ht="12.75" customHeight="1">
      <c r="C932" s="341"/>
      <c r="D932" s="12"/>
      <c r="N932" s="252"/>
    </row>
    <row r="933" ht="12.75" customHeight="1">
      <c r="C933" s="341"/>
      <c r="D933" s="12"/>
      <c r="N933" s="252"/>
    </row>
    <row r="934" ht="12.75" customHeight="1">
      <c r="C934" s="341"/>
      <c r="D934" s="12"/>
      <c r="N934" s="252"/>
    </row>
    <row r="935" ht="12.75" customHeight="1">
      <c r="C935" s="341"/>
      <c r="D935" s="12"/>
      <c r="N935" s="252"/>
    </row>
    <row r="936" ht="12.75" customHeight="1">
      <c r="C936" s="341"/>
      <c r="D936" s="12"/>
      <c r="N936" s="252"/>
    </row>
    <row r="937" ht="12.75" customHeight="1">
      <c r="C937" s="341"/>
      <c r="D937" s="12"/>
      <c r="N937" s="252"/>
    </row>
    <row r="938" ht="12.75" customHeight="1">
      <c r="C938" s="341"/>
      <c r="D938" s="12"/>
      <c r="N938" s="252"/>
    </row>
    <row r="939" ht="12.75" customHeight="1">
      <c r="C939" s="341"/>
      <c r="D939" s="12"/>
      <c r="N939" s="252"/>
    </row>
    <row r="940" ht="12.75" customHeight="1">
      <c r="C940" s="341"/>
      <c r="D940" s="12"/>
      <c r="N940" s="252"/>
    </row>
    <row r="941" ht="12.75" customHeight="1">
      <c r="C941" s="341"/>
      <c r="D941" s="12"/>
      <c r="N941" s="252"/>
    </row>
    <row r="942" ht="12.75" customHeight="1">
      <c r="C942" s="341"/>
      <c r="D942" s="12"/>
      <c r="N942" s="252"/>
    </row>
    <row r="943" ht="12.75" customHeight="1">
      <c r="C943" s="341"/>
      <c r="D943" s="12"/>
      <c r="N943" s="252"/>
    </row>
    <row r="944" ht="12.75" customHeight="1">
      <c r="C944" s="341"/>
      <c r="D944" s="12"/>
      <c r="N944" s="252"/>
    </row>
    <row r="945" ht="12.75" customHeight="1">
      <c r="C945" s="341"/>
      <c r="D945" s="12"/>
      <c r="N945" s="252"/>
    </row>
    <row r="946" ht="12.75" customHeight="1">
      <c r="C946" s="341"/>
      <c r="D946" s="12"/>
      <c r="N946" s="252"/>
    </row>
    <row r="947" ht="12.75" customHeight="1">
      <c r="C947" s="341"/>
      <c r="D947" s="12"/>
      <c r="N947" s="252"/>
    </row>
    <row r="948" ht="12.75" customHeight="1">
      <c r="C948" s="341"/>
      <c r="D948" s="12"/>
      <c r="N948" s="252"/>
    </row>
    <row r="949" ht="12.75" customHeight="1">
      <c r="C949" s="341"/>
      <c r="D949" s="12"/>
      <c r="N949" s="252"/>
    </row>
    <row r="950" ht="12.75" customHeight="1">
      <c r="C950" s="341"/>
      <c r="D950" s="12"/>
      <c r="N950" s="252"/>
    </row>
    <row r="951" ht="12.75" customHeight="1">
      <c r="C951" s="341"/>
      <c r="D951" s="12"/>
      <c r="N951" s="252"/>
    </row>
    <row r="952" ht="12.75" customHeight="1">
      <c r="C952" s="341"/>
      <c r="D952" s="12"/>
      <c r="N952" s="252"/>
    </row>
    <row r="953" ht="12.75" customHeight="1">
      <c r="C953" s="341"/>
      <c r="D953" s="12"/>
      <c r="N953" s="252"/>
    </row>
    <row r="954" ht="12.75" customHeight="1">
      <c r="C954" s="341"/>
      <c r="D954" s="12"/>
      <c r="N954" s="252"/>
    </row>
    <row r="955" ht="12.75" customHeight="1">
      <c r="C955" s="341"/>
      <c r="D955" s="12"/>
      <c r="N955" s="252"/>
    </row>
    <row r="956" ht="12.75" customHeight="1">
      <c r="C956" s="341"/>
      <c r="D956" s="12"/>
      <c r="N956" s="252"/>
    </row>
    <row r="957" ht="12.75" customHeight="1">
      <c r="C957" s="341"/>
      <c r="D957" s="12"/>
      <c r="N957" s="252"/>
    </row>
    <row r="958" ht="12.75" customHeight="1">
      <c r="C958" s="341"/>
      <c r="D958" s="12"/>
      <c r="N958" s="252"/>
    </row>
    <row r="959" ht="12.75" customHeight="1">
      <c r="C959" s="341"/>
      <c r="D959" s="12"/>
      <c r="N959" s="252"/>
    </row>
    <row r="960" ht="12.75" customHeight="1">
      <c r="C960" s="341"/>
      <c r="D960" s="12"/>
      <c r="N960" s="252"/>
    </row>
    <row r="961" ht="12.75" customHeight="1">
      <c r="C961" s="341"/>
      <c r="D961" s="12"/>
      <c r="N961" s="252"/>
    </row>
    <row r="962" ht="12.75" customHeight="1">
      <c r="C962" s="341"/>
      <c r="D962" s="12"/>
      <c r="N962" s="252"/>
    </row>
    <row r="963" ht="12.75" customHeight="1">
      <c r="C963" s="341"/>
      <c r="D963" s="12"/>
      <c r="N963" s="252"/>
    </row>
    <row r="964" ht="12.75" customHeight="1">
      <c r="C964" s="341"/>
      <c r="D964" s="12"/>
      <c r="N964" s="252"/>
    </row>
    <row r="965" ht="12.75" customHeight="1">
      <c r="C965" s="341"/>
      <c r="D965" s="12"/>
      <c r="N965" s="252"/>
    </row>
    <row r="966" ht="12.75" customHeight="1">
      <c r="C966" s="341"/>
      <c r="D966" s="12"/>
      <c r="N966" s="252"/>
    </row>
    <row r="967" ht="12.75" customHeight="1">
      <c r="C967" s="341"/>
      <c r="D967" s="12"/>
      <c r="N967" s="252"/>
    </row>
    <row r="968" ht="12.75" customHeight="1">
      <c r="C968" s="341"/>
      <c r="D968" s="12"/>
      <c r="N968" s="252"/>
    </row>
    <row r="969" ht="12.75" customHeight="1">
      <c r="C969" s="341"/>
      <c r="D969" s="12"/>
      <c r="N969" s="252"/>
    </row>
    <row r="970" ht="12.75" customHeight="1">
      <c r="C970" s="341"/>
      <c r="D970" s="12"/>
      <c r="N970" s="252"/>
    </row>
    <row r="971" ht="12.75" customHeight="1">
      <c r="C971" s="341"/>
      <c r="D971" s="12"/>
      <c r="N971" s="252"/>
    </row>
    <row r="972" ht="12.75" customHeight="1">
      <c r="C972" s="341"/>
      <c r="D972" s="12"/>
      <c r="N972" s="252"/>
    </row>
    <row r="973" ht="12.75" customHeight="1">
      <c r="C973" s="341"/>
      <c r="D973" s="12"/>
      <c r="N973" s="252"/>
    </row>
    <row r="974" ht="12.75" customHeight="1">
      <c r="C974" s="341"/>
      <c r="D974" s="12"/>
      <c r="N974" s="252"/>
    </row>
    <row r="975" ht="12.75" customHeight="1">
      <c r="C975" s="341"/>
      <c r="D975" s="12"/>
      <c r="N975" s="252"/>
    </row>
    <row r="976" ht="12.75" customHeight="1">
      <c r="C976" s="341"/>
      <c r="D976" s="12"/>
      <c r="N976" s="252"/>
    </row>
    <row r="977" ht="12.75" customHeight="1">
      <c r="C977" s="341"/>
      <c r="D977" s="12"/>
      <c r="N977" s="252"/>
    </row>
    <row r="978" ht="12.75" customHeight="1">
      <c r="C978" s="341"/>
      <c r="D978" s="12"/>
      <c r="N978" s="252"/>
    </row>
    <row r="979" ht="12.75" customHeight="1">
      <c r="C979" s="341"/>
      <c r="D979" s="12"/>
      <c r="N979" s="252"/>
    </row>
    <row r="980" ht="12.75" customHeight="1">
      <c r="C980" s="341"/>
      <c r="D980" s="12"/>
      <c r="N980" s="252"/>
    </row>
    <row r="981" ht="12.75" customHeight="1">
      <c r="C981" s="341"/>
      <c r="D981" s="12"/>
      <c r="N981" s="252"/>
    </row>
    <row r="982" ht="12.75" customHeight="1">
      <c r="C982" s="341"/>
      <c r="D982" s="12"/>
      <c r="N982" s="252"/>
    </row>
    <row r="983" ht="12.75" customHeight="1">
      <c r="C983" s="341"/>
      <c r="D983" s="12"/>
      <c r="N983" s="252"/>
    </row>
    <row r="984" ht="12.75" customHeight="1">
      <c r="C984" s="341"/>
      <c r="D984" s="12"/>
      <c r="N984" s="252"/>
    </row>
    <row r="985" ht="12.75" customHeight="1">
      <c r="C985" s="341"/>
      <c r="D985" s="12"/>
      <c r="N985" s="252"/>
    </row>
    <row r="986" ht="12.75" customHeight="1">
      <c r="C986" s="341"/>
      <c r="D986" s="12"/>
      <c r="N986" s="252"/>
    </row>
    <row r="987" ht="12.75" customHeight="1">
      <c r="C987" s="341"/>
      <c r="D987" s="12"/>
      <c r="N987" s="252"/>
    </row>
    <row r="988" ht="12.75" customHeight="1">
      <c r="C988" s="341"/>
      <c r="D988" s="12"/>
      <c r="N988" s="252"/>
    </row>
    <row r="989" ht="12.75" customHeight="1">
      <c r="C989" s="341"/>
      <c r="D989" s="12"/>
      <c r="N989" s="252"/>
    </row>
    <row r="990" ht="12.75" customHeight="1">
      <c r="C990" s="341"/>
      <c r="D990" s="12"/>
      <c r="N990" s="252"/>
    </row>
    <row r="991" ht="12.75" customHeight="1">
      <c r="C991" s="341"/>
      <c r="D991" s="12"/>
      <c r="N991" s="252"/>
    </row>
    <row r="992" ht="12.75" customHeight="1">
      <c r="C992" s="341"/>
      <c r="D992" s="12"/>
      <c r="N992" s="252"/>
    </row>
    <row r="993" ht="12.75" customHeight="1">
      <c r="C993" s="341"/>
      <c r="D993" s="12"/>
      <c r="N993" s="252"/>
    </row>
    <row r="994" ht="12.75" customHeight="1">
      <c r="C994" s="341"/>
      <c r="D994" s="12"/>
      <c r="N994" s="252"/>
    </row>
    <row r="995" ht="12.75" customHeight="1">
      <c r="C995" s="341"/>
      <c r="D995" s="12"/>
      <c r="N995" s="252"/>
    </row>
    <row r="996" ht="12.75" customHeight="1">
      <c r="C996" s="341"/>
      <c r="D996" s="12"/>
      <c r="N996" s="252"/>
    </row>
    <row r="997" ht="12.75" customHeight="1">
      <c r="C997" s="341"/>
      <c r="D997" s="12"/>
      <c r="N997" s="252"/>
    </row>
    <row r="998" ht="12.75" customHeight="1">
      <c r="C998" s="341"/>
      <c r="D998" s="12"/>
      <c r="N998" s="252"/>
    </row>
    <row r="999" ht="12.75" customHeight="1">
      <c r="C999" s="341"/>
      <c r="D999" s="12"/>
      <c r="N999" s="252"/>
    </row>
    <row r="1000" ht="12.75" customHeight="1">
      <c r="C1000" s="341"/>
      <c r="D1000" s="12"/>
      <c r="N1000" s="252"/>
    </row>
  </sheetData>
  <mergeCells count="4">
    <mergeCell ref="B59:C59"/>
    <mergeCell ref="B60:C60"/>
    <mergeCell ref="B52:G52"/>
    <mergeCell ref="B56:G56"/>
  </mergeCells>
  <hyperlinks>
    <hyperlink r:id="rId2" ref="B53"/>
  </hyperlinks>
  <printOptions/>
  <pageMargins bottom="0.75" footer="0.0" header="0.0" left="0.7" right="0.7" top="0.75"/>
  <pageSetup orientation="landscape"/>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outlineLevelCol="1"/>
  <cols>
    <col customWidth="1" min="1" max="1" width="2.71"/>
    <col customWidth="1" min="2" max="2" width="30.71"/>
    <col customWidth="1" min="3" max="3" width="66.0"/>
    <col customWidth="1" min="4" max="4" width="9.71"/>
    <col customWidth="1" min="5" max="7" width="12.71"/>
    <col customWidth="1" hidden="1" min="8" max="13" width="12.71" outlineLevel="1"/>
    <col collapsed="1" customWidth="1" min="14" max="14" width="13.57"/>
    <col customWidth="1" min="15" max="15" width="140.71"/>
    <col customWidth="1" min="16" max="26" width="8.0"/>
  </cols>
  <sheetData>
    <row r="1" ht="13.5" customHeight="1">
      <c r="D1" s="341"/>
      <c r="E1" s="12"/>
      <c r="F1" s="12"/>
      <c r="G1" s="12"/>
      <c r="H1" s="12"/>
      <c r="I1" s="12"/>
      <c r="J1" s="12"/>
      <c r="K1" s="12"/>
      <c r="L1" s="12"/>
      <c r="M1" s="12"/>
      <c r="N1" s="12"/>
    </row>
    <row r="2">
      <c r="B2" s="23" t="s">
        <v>476</v>
      </c>
      <c r="C2" s="342"/>
      <c r="D2" s="364"/>
      <c r="E2" s="365"/>
      <c r="F2" s="365"/>
      <c r="G2" s="365"/>
      <c r="H2" s="365"/>
      <c r="I2" s="365"/>
      <c r="J2" s="365"/>
      <c r="K2" s="365"/>
      <c r="L2" s="365"/>
      <c r="M2" s="365"/>
      <c r="N2" s="365"/>
      <c r="O2" s="71"/>
    </row>
    <row r="3" ht="15.75" customHeight="1">
      <c r="B3" s="27"/>
      <c r="C3" s="344"/>
      <c r="D3" s="367"/>
      <c r="E3" s="368"/>
      <c r="F3" s="368"/>
      <c r="G3" s="368"/>
      <c r="H3" s="368"/>
      <c r="I3" s="368"/>
      <c r="J3" s="368"/>
      <c r="K3" s="368"/>
      <c r="L3" s="368"/>
      <c r="M3" s="368"/>
      <c r="N3" s="368"/>
      <c r="O3" s="74"/>
    </row>
    <row r="4" ht="58.5" customHeight="1">
      <c r="A4" s="11"/>
      <c r="B4" s="287" t="s">
        <v>18</v>
      </c>
      <c r="C4" s="370" t="s">
        <v>19</v>
      </c>
      <c r="D4" s="33" t="s">
        <v>20</v>
      </c>
      <c r="E4" s="34" t="s">
        <v>21</v>
      </c>
      <c r="F4" s="289" t="s">
        <v>22</v>
      </c>
      <c r="G4" s="290" t="s">
        <v>23</v>
      </c>
      <c r="H4" s="346" t="s">
        <v>24</v>
      </c>
      <c r="I4" s="347" t="s">
        <v>25</v>
      </c>
      <c r="J4" s="347" t="s">
        <v>26</v>
      </c>
      <c r="K4" s="347" t="s">
        <v>27</v>
      </c>
      <c r="L4" s="347" t="s">
        <v>28</v>
      </c>
      <c r="M4" s="348" t="s">
        <v>29</v>
      </c>
      <c r="N4" s="34" t="s">
        <v>479</v>
      </c>
      <c r="O4" s="294" t="s">
        <v>31</v>
      </c>
      <c r="P4" s="11"/>
      <c r="Q4" s="11"/>
      <c r="R4" s="11"/>
      <c r="S4" s="11"/>
      <c r="T4" s="11"/>
      <c r="U4" s="11"/>
      <c r="V4" s="11"/>
      <c r="W4" s="11"/>
      <c r="X4" s="11"/>
      <c r="Y4" s="11"/>
      <c r="Z4" s="11"/>
    </row>
    <row r="5" ht="15.75" customHeight="1">
      <c r="A5" s="41"/>
      <c r="B5" s="41"/>
      <c r="C5" s="41"/>
      <c r="D5" s="41"/>
      <c r="E5" s="42"/>
      <c r="F5" s="42"/>
      <c r="G5" s="42"/>
      <c r="H5" s="42"/>
      <c r="I5" s="42"/>
      <c r="J5" s="42"/>
      <c r="K5" s="42"/>
      <c r="L5" s="42"/>
      <c r="M5" s="42"/>
      <c r="N5" s="42"/>
      <c r="O5" s="41"/>
      <c r="P5" s="41"/>
      <c r="Q5" s="41"/>
      <c r="R5" s="41"/>
      <c r="S5" s="41"/>
      <c r="T5" s="41"/>
      <c r="U5" s="41"/>
      <c r="V5" s="41"/>
      <c r="W5" s="41"/>
      <c r="X5" s="41"/>
      <c r="Y5" s="41"/>
      <c r="Z5" s="41"/>
    </row>
    <row r="6" ht="15.75" customHeight="1">
      <c r="A6" s="41"/>
      <c r="B6" s="373" t="s">
        <v>356</v>
      </c>
      <c r="C6" s="375" t="s">
        <v>480</v>
      </c>
      <c r="D6" s="376" t="s">
        <v>38</v>
      </c>
      <c r="E6" s="380">
        <f>F6+G6</f>
        <v>19.65541795</v>
      </c>
      <c r="F6" s="381">
        <f>H6+I6+J6</f>
        <v>0.7090041397</v>
      </c>
      <c r="G6" s="384">
        <f>K6+L6+M6</f>
        <v>18.94641381</v>
      </c>
      <c r="H6" s="386">
        <v>0.682594885</v>
      </c>
      <c r="I6" s="386">
        <v>0.026349322</v>
      </c>
      <c r="J6" s="386">
        <v>5.99327E-5</v>
      </c>
      <c r="K6" s="386">
        <v>18.93388939</v>
      </c>
      <c r="L6" s="386">
        <v>0.001575849</v>
      </c>
      <c r="M6" s="386">
        <v>0.010948571</v>
      </c>
      <c r="N6" s="387">
        <v>0.057708606</v>
      </c>
      <c r="O6" s="388" t="s">
        <v>485</v>
      </c>
      <c r="P6" s="41"/>
      <c r="Q6" s="41"/>
      <c r="R6" s="41"/>
      <c r="S6" s="41"/>
      <c r="T6" s="41"/>
      <c r="U6" s="41"/>
      <c r="V6" s="41"/>
      <c r="W6" s="41"/>
      <c r="X6" s="41"/>
      <c r="Y6" s="41"/>
      <c r="Z6" s="41"/>
    </row>
    <row r="7" ht="15.75" customHeight="1">
      <c r="A7" s="41"/>
      <c r="B7" s="41"/>
      <c r="C7" s="41"/>
      <c r="D7" s="41"/>
      <c r="E7" s="42"/>
      <c r="F7" s="43"/>
      <c r="G7" s="43"/>
      <c r="H7" s="149"/>
      <c r="I7" s="149"/>
      <c r="J7" s="149"/>
      <c r="K7" s="149"/>
      <c r="L7" s="149"/>
      <c r="M7" s="149"/>
      <c r="N7" s="42"/>
      <c r="O7" s="41"/>
      <c r="P7" s="41"/>
      <c r="Q7" s="41"/>
      <c r="R7" s="41"/>
      <c r="S7" s="41"/>
      <c r="T7" s="41"/>
      <c r="U7" s="41"/>
      <c r="V7" s="41"/>
      <c r="W7" s="41"/>
      <c r="X7" s="41"/>
      <c r="Y7" s="41"/>
      <c r="Z7" s="41"/>
    </row>
    <row r="8" ht="15.75" customHeight="1">
      <c r="A8" s="41"/>
      <c r="B8" s="47" t="s">
        <v>358</v>
      </c>
      <c r="C8" s="41"/>
      <c r="D8" s="41"/>
      <c r="E8" s="41"/>
      <c r="F8" s="43"/>
      <c r="G8" s="43"/>
      <c r="H8" s="149"/>
      <c r="I8" s="149"/>
      <c r="J8" s="149"/>
      <c r="K8" s="149"/>
      <c r="L8" s="149"/>
      <c r="M8" s="149"/>
      <c r="N8" s="41"/>
      <c r="O8" s="41"/>
      <c r="P8" s="41"/>
      <c r="Q8" s="41"/>
      <c r="R8" s="41"/>
      <c r="S8" s="41"/>
      <c r="T8" s="41"/>
      <c r="U8" s="41"/>
      <c r="V8" s="41"/>
      <c r="W8" s="41"/>
      <c r="X8" s="41"/>
      <c r="Y8" s="41"/>
      <c r="Z8" s="41"/>
    </row>
    <row r="9" ht="15.75" customHeight="1">
      <c r="A9" s="41"/>
      <c r="B9" s="257" t="s">
        <v>487</v>
      </c>
      <c r="C9" s="49" t="s">
        <v>488</v>
      </c>
      <c r="D9" s="89" t="s">
        <v>38</v>
      </c>
      <c r="E9" s="51">
        <f t="shared" ref="E9:E19" si="1">F9+G9</f>
        <v>5.232572574</v>
      </c>
      <c r="F9" s="52">
        <f t="shared" ref="F9:F19" si="2">SUM(H9:J9)</f>
        <v>1.227456555</v>
      </c>
      <c r="G9" s="53">
        <f t="shared" ref="G9:G19" si="3">SUM(K9:M9)</f>
        <v>4.005116019</v>
      </c>
      <c r="H9" s="100">
        <v>1.07992458</v>
      </c>
      <c r="I9" s="142">
        <v>0.147456274</v>
      </c>
      <c r="J9" s="142">
        <v>7.57005E-5</v>
      </c>
      <c r="K9" s="142">
        <v>3.959759951</v>
      </c>
      <c r="L9" s="142">
        <v>0.004780426</v>
      </c>
      <c r="M9" s="99">
        <v>0.040575642</v>
      </c>
      <c r="N9" s="57">
        <v>0.1295941</v>
      </c>
      <c r="O9" s="115"/>
      <c r="P9" s="41"/>
      <c r="Q9" s="41"/>
      <c r="R9" s="41"/>
      <c r="S9" s="41"/>
      <c r="T9" s="41"/>
      <c r="U9" s="41"/>
      <c r="V9" s="41"/>
      <c r="W9" s="41"/>
      <c r="X9" s="41"/>
      <c r="Y9" s="41"/>
      <c r="Z9" s="41"/>
    </row>
    <row r="10" ht="15.75" customHeight="1">
      <c r="A10" s="41"/>
      <c r="B10" s="216" t="s">
        <v>491</v>
      </c>
      <c r="C10" s="60" t="s">
        <v>492</v>
      </c>
      <c r="D10" s="144" t="s">
        <v>38</v>
      </c>
      <c r="E10" s="61">
        <f t="shared" si="1"/>
        <v>29.23158026</v>
      </c>
      <c r="F10" s="62">
        <f t="shared" si="2"/>
        <v>11.62317915</v>
      </c>
      <c r="G10" s="63">
        <f t="shared" si="3"/>
        <v>17.60840111</v>
      </c>
      <c r="H10" s="137">
        <v>10.37797387</v>
      </c>
      <c r="I10" s="149">
        <v>1.244568248</v>
      </c>
      <c r="J10" s="149">
        <v>6.37036E-4</v>
      </c>
      <c r="K10" s="149">
        <v>17.24017525</v>
      </c>
      <c r="L10" s="149">
        <v>0.089316862</v>
      </c>
      <c r="M10" s="151">
        <v>0.278908998</v>
      </c>
      <c r="N10" s="61">
        <v>2.0191504</v>
      </c>
      <c r="O10" s="124"/>
      <c r="P10" s="41"/>
      <c r="Q10" s="41"/>
      <c r="R10" s="41"/>
      <c r="S10" s="41"/>
      <c r="T10" s="41"/>
      <c r="U10" s="41"/>
      <c r="V10" s="41"/>
      <c r="W10" s="41"/>
      <c r="X10" s="41"/>
      <c r="Y10" s="41"/>
      <c r="Z10" s="41"/>
    </row>
    <row r="11" ht="15.75" customHeight="1">
      <c r="A11" s="41"/>
      <c r="B11" s="216" t="s">
        <v>493</v>
      </c>
      <c r="C11" s="60" t="s">
        <v>494</v>
      </c>
      <c r="D11" s="144" t="s">
        <v>38</v>
      </c>
      <c r="E11" s="61">
        <f t="shared" si="1"/>
        <v>20.49848081</v>
      </c>
      <c r="F11" s="62">
        <f t="shared" si="2"/>
        <v>4.739887941</v>
      </c>
      <c r="G11" s="63">
        <f t="shared" si="3"/>
        <v>15.75859287</v>
      </c>
      <c r="H11" s="137">
        <v>4.414955334</v>
      </c>
      <c r="I11" s="149">
        <v>0.324350913</v>
      </c>
      <c r="J11" s="149">
        <v>5.81694E-4</v>
      </c>
      <c r="K11" s="149">
        <v>15.64237595</v>
      </c>
      <c r="L11" s="149">
        <v>0.024861352</v>
      </c>
      <c r="M11" s="151">
        <v>0.09135557</v>
      </c>
      <c r="N11" s="66">
        <v>0.59099364</v>
      </c>
      <c r="O11" s="124"/>
      <c r="P11" s="41"/>
      <c r="Q11" s="41"/>
      <c r="R11" s="41"/>
      <c r="S11" s="41"/>
      <c r="T11" s="41"/>
      <c r="U11" s="41"/>
      <c r="V11" s="41"/>
      <c r="W11" s="41"/>
      <c r="X11" s="41"/>
      <c r="Y11" s="41"/>
      <c r="Z11" s="41"/>
    </row>
    <row r="12" ht="15.75" customHeight="1">
      <c r="A12" s="41"/>
      <c r="B12" s="216"/>
      <c r="C12" s="60" t="s">
        <v>496</v>
      </c>
      <c r="D12" s="144" t="s">
        <v>38</v>
      </c>
      <c r="E12" s="61">
        <f t="shared" si="1"/>
        <v>25.61482293</v>
      </c>
      <c r="F12" s="62">
        <f t="shared" si="2"/>
        <v>9.560426977</v>
      </c>
      <c r="G12" s="63">
        <f t="shared" si="3"/>
        <v>16.05439595</v>
      </c>
      <c r="H12" s="137">
        <v>8.711152859</v>
      </c>
      <c r="I12" s="149">
        <v>0.847904248</v>
      </c>
      <c r="J12" s="149">
        <v>0.00136987</v>
      </c>
      <c r="K12" s="149">
        <v>15.74624348</v>
      </c>
      <c r="L12" s="149">
        <v>0.107530018</v>
      </c>
      <c r="M12" s="151">
        <v>0.200622454</v>
      </c>
      <c r="N12" s="66">
        <v>0.88636743</v>
      </c>
      <c r="O12" s="124"/>
      <c r="P12" s="41"/>
      <c r="Q12" s="41"/>
      <c r="R12" s="41"/>
      <c r="S12" s="41"/>
      <c r="T12" s="41"/>
      <c r="U12" s="41"/>
      <c r="V12" s="41"/>
      <c r="W12" s="41"/>
      <c r="X12" s="41"/>
      <c r="Y12" s="41"/>
      <c r="Z12" s="41"/>
    </row>
    <row r="13" ht="15.75" customHeight="1">
      <c r="A13" s="41"/>
      <c r="B13" s="216"/>
      <c r="C13" s="60" t="s">
        <v>497</v>
      </c>
      <c r="D13" s="144" t="s">
        <v>38</v>
      </c>
      <c r="E13" s="61">
        <f t="shared" si="1"/>
        <v>20.14086145</v>
      </c>
      <c r="F13" s="62">
        <f t="shared" si="2"/>
        <v>4.452552003</v>
      </c>
      <c r="G13" s="63">
        <f t="shared" si="3"/>
        <v>15.68830945</v>
      </c>
      <c r="H13" s="137">
        <v>3.972012522</v>
      </c>
      <c r="I13" s="149">
        <v>0.479979449</v>
      </c>
      <c r="J13" s="149">
        <v>5.60032E-4</v>
      </c>
      <c r="K13" s="149">
        <v>15.60049057</v>
      </c>
      <c r="L13" s="149">
        <v>0.011580135</v>
      </c>
      <c r="M13" s="151">
        <v>0.076238744</v>
      </c>
      <c r="N13" s="66">
        <v>0.54322401</v>
      </c>
      <c r="O13" s="124"/>
      <c r="P13" s="41"/>
      <c r="Q13" s="41"/>
      <c r="R13" s="41"/>
      <c r="S13" s="41"/>
      <c r="T13" s="41"/>
      <c r="U13" s="41"/>
      <c r="V13" s="41"/>
      <c r="W13" s="41"/>
      <c r="X13" s="41"/>
      <c r="Y13" s="41"/>
      <c r="Z13" s="41"/>
    </row>
    <row r="14" ht="15.75" customHeight="1">
      <c r="A14" s="41"/>
      <c r="B14" s="216" t="s">
        <v>498</v>
      </c>
      <c r="C14" s="60" t="s">
        <v>499</v>
      </c>
      <c r="D14" s="144" t="s">
        <v>38</v>
      </c>
      <c r="E14" s="322">
        <f t="shared" si="1"/>
        <v>17.70653332</v>
      </c>
      <c r="F14" s="62">
        <f t="shared" si="2"/>
        <v>3.514710579</v>
      </c>
      <c r="G14" s="63">
        <f t="shared" si="3"/>
        <v>14.19182274</v>
      </c>
      <c r="H14" s="137">
        <v>2.576188347</v>
      </c>
      <c r="I14" s="149">
        <v>0.938384801</v>
      </c>
      <c r="J14" s="149">
        <v>1.37431E-4</v>
      </c>
      <c r="K14" s="149">
        <v>13.99318695</v>
      </c>
      <c r="L14" s="149">
        <v>0.011154599</v>
      </c>
      <c r="M14" s="151">
        <v>0.187481195</v>
      </c>
      <c r="N14" s="66">
        <v>0.26827457</v>
      </c>
      <c r="O14" s="124" t="s">
        <v>500</v>
      </c>
      <c r="P14" s="41"/>
      <c r="Q14" s="41"/>
      <c r="R14" s="41"/>
      <c r="S14" s="41"/>
      <c r="T14" s="41"/>
      <c r="U14" s="41"/>
      <c r="V14" s="41"/>
      <c r="W14" s="41"/>
      <c r="X14" s="41"/>
      <c r="Y14" s="41"/>
      <c r="Z14" s="41"/>
    </row>
    <row r="15" ht="15.75" customHeight="1">
      <c r="A15" s="41"/>
      <c r="B15" s="216" t="s">
        <v>501</v>
      </c>
      <c r="C15" s="60" t="s">
        <v>502</v>
      </c>
      <c r="D15" s="144" t="s">
        <v>38</v>
      </c>
      <c r="E15" s="61">
        <f t="shared" si="1"/>
        <v>85.7045512</v>
      </c>
      <c r="F15" s="62">
        <f t="shared" si="2"/>
        <v>22.44748818</v>
      </c>
      <c r="G15" s="63">
        <f t="shared" si="3"/>
        <v>63.25706302</v>
      </c>
      <c r="H15" s="137">
        <v>2.975364299</v>
      </c>
      <c r="I15" s="149">
        <v>0.121473884</v>
      </c>
      <c r="J15" s="149">
        <v>19.35065</v>
      </c>
      <c r="K15" s="149">
        <v>63.188244</v>
      </c>
      <c r="L15" s="149">
        <v>0.007876212</v>
      </c>
      <c r="M15" s="151">
        <v>0.060942804</v>
      </c>
      <c r="N15" s="61">
        <v>5.2505905</v>
      </c>
      <c r="O15" s="124"/>
      <c r="P15" s="41"/>
      <c r="Q15" s="41"/>
      <c r="R15" s="41"/>
      <c r="S15" s="41"/>
      <c r="T15" s="41"/>
      <c r="U15" s="41"/>
      <c r="V15" s="41"/>
      <c r="W15" s="41"/>
      <c r="X15" s="41"/>
      <c r="Y15" s="41"/>
      <c r="Z15" s="41"/>
    </row>
    <row r="16" ht="15.75" customHeight="1">
      <c r="A16" s="41"/>
      <c r="B16" s="216" t="s">
        <v>503</v>
      </c>
      <c r="C16" s="60" t="s">
        <v>504</v>
      </c>
      <c r="D16" s="144" t="s">
        <v>38</v>
      </c>
      <c r="E16" s="322">
        <f t="shared" si="1"/>
        <v>97.79860399</v>
      </c>
      <c r="F16" s="62">
        <f t="shared" si="2"/>
        <v>52.37992831</v>
      </c>
      <c r="G16" s="63">
        <f t="shared" si="3"/>
        <v>45.41867568</v>
      </c>
      <c r="H16" s="137">
        <v>11.05962436</v>
      </c>
      <c r="I16" s="149">
        <v>0.966616952</v>
      </c>
      <c r="J16" s="149">
        <v>40.353687</v>
      </c>
      <c r="K16" s="149">
        <v>44.149556</v>
      </c>
      <c r="L16" s="149">
        <v>0.051977278</v>
      </c>
      <c r="M16" s="151">
        <v>1.2171424</v>
      </c>
      <c r="N16" s="61">
        <v>16.637253</v>
      </c>
      <c r="O16" s="124" t="s">
        <v>360</v>
      </c>
      <c r="P16" s="41"/>
      <c r="Q16" s="41"/>
      <c r="R16" s="41"/>
      <c r="S16" s="41"/>
      <c r="T16" s="41"/>
      <c r="U16" s="41"/>
      <c r="V16" s="41"/>
      <c r="W16" s="41"/>
      <c r="X16" s="41"/>
      <c r="Y16" s="41"/>
      <c r="Z16" s="41"/>
    </row>
    <row r="17" ht="15.75" customHeight="1">
      <c r="A17" s="41"/>
      <c r="B17" s="216" t="s">
        <v>506</v>
      </c>
      <c r="C17" s="60" t="s">
        <v>507</v>
      </c>
      <c r="D17" s="144" t="s">
        <v>38</v>
      </c>
      <c r="E17" s="322">
        <f t="shared" si="1"/>
        <v>53.02190934</v>
      </c>
      <c r="F17" s="62">
        <f t="shared" si="2"/>
        <v>8.595238886</v>
      </c>
      <c r="G17" s="63">
        <f t="shared" si="3"/>
        <v>44.42667045</v>
      </c>
      <c r="H17" s="137">
        <v>7.572807376</v>
      </c>
      <c r="I17" s="149">
        <v>0.72104704</v>
      </c>
      <c r="J17" s="149">
        <v>0.30138447</v>
      </c>
      <c r="K17" s="149">
        <v>43.79085</v>
      </c>
      <c r="L17" s="149">
        <v>0.043617824</v>
      </c>
      <c r="M17" s="151">
        <v>0.59220263</v>
      </c>
      <c r="N17" s="61">
        <v>1.0851685</v>
      </c>
      <c r="O17" s="124" t="s">
        <v>361</v>
      </c>
      <c r="P17" s="41"/>
      <c r="Q17" s="41"/>
      <c r="R17" s="41"/>
      <c r="S17" s="41"/>
      <c r="T17" s="41"/>
      <c r="U17" s="41"/>
      <c r="V17" s="41"/>
      <c r="W17" s="41"/>
      <c r="X17" s="41"/>
      <c r="Y17" s="41"/>
      <c r="Z17" s="41"/>
    </row>
    <row r="18" ht="15.75" customHeight="1">
      <c r="A18" s="41"/>
      <c r="B18" s="216" t="s">
        <v>509</v>
      </c>
      <c r="C18" s="60" t="s">
        <v>510</v>
      </c>
      <c r="D18" s="144" t="s">
        <v>38</v>
      </c>
      <c r="E18" s="61">
        <f t="shared" si="1"/>
        <v>50.98103219</v>
      </c>
      <c r="F18" s="62">
        <f t="shared" si="2"/>
        <v>10.44394523</v>
      </c>
      <c r="G18" s="63">
        <f t="shared" si="3"/>
        <v>40.53708696</v>
      </c>
      <c r="H18" s="137">
        <v>9.540631805</v>
      </c>
      <c r="I18" s="149">
        <v>0.902717144</v>
      </c>
      <c r="J18" s="149">
        <v>5.96279E-4</v>
      </c>
      <c r="K18" s="149">
        <v>40.223121</v>
      </c>
      <c r="L18" s="149">
        <v>0.069850704</v>
      </c>
      <c r="M18" s="151">
        <v>0.24411526</v>
      </c>
      <c r="N18" s="61">
        <v>1.2029769</v>
      </c>
      <c r="O18" s="124"/>
      <c r="P18" s="41"/>
      <c r="Q18" s="41"/>
      <c r="R18" s="41"/>
      <c r="S18" s="41"/>
      <c r="T18" s="41"/>
      <c r="U18" s="41"/>
      <c r="V18" s="41"/>
      <c r="W18" s="41"/>
      <c r="X18" s="41"/>
      <c r="Y18" s="41"/>
      <c r="Z18" s="41"/>
    </row>
    <row r="19" ht="15.75" customHeight="1">
      <c r="A19" s="41"/>
      <c r="B19" s="394" t="s">
        <v>511</v>
      </c>
      <c r="C19" s="158" t="s">
        <v>512</v>
      </c>
      <c r="D19" s="159" t="s">
        <v>38</v>
      </c>
      <c r="E19" s="395">
        <f t="shared" si="1"/>
        <v>65.91998325</v>
      </c>
      <c r="F19" s="396">
        <f t="shared" si="2"/>
        <v>20.28536732</v>
      </c>
      <c r="G19" s="398">
        <f t="shared" si="3"/>
        <v>45.63461593</v>
      </c>
      <c r="H19" s="137">
        <v>19.04495007</v>
      </c>
      <c r="I19" s="149">
        <v>1.238240238</v>
      </c>
      <c r="J19" s="149">
        <v>0.002177015</v>
      </c>
      <c r="K19" s="149">
        <v>45.18822098</v>
      </c>
      <c r="L19" s="149">
        <v>0.072192515</v>
      </c>
      <c r="M19" s="151">
        <v>0.37420243</v>
      </c>
      <c r="N19" s="395">
        <v>2.1974252</v>
      </c>
      <c r="O19" s="124"/>
      <c r="P19" s="41"/>
      <c r="Q19" s="41"/>
      <c r="R19" s="41"/>
      <c r="S19" s="41"/>
      <c r="T19" s="41"/>
      <c r="U19" s="41"/>
      <c r="V19" s="41"/>
      <c r="W19" s="41"/>
      <c r="X19" s="41"/>
      <c r="Y19" s="41"/>
      <c r="Z19" s="41"/>
    </row>
    <row r="20" ht="30.0" customHeight="1">
      <c r="A20" s="41"/>
      <c r="B20" s="216" t="s">
        <v>517</v>
      </c>
      <c r="C20" s="401" t="s">
        <v>520</v>
      </c>
      <c r="D20" s="144" t="s">
        <v>38</v>
      </c>
      <c r="E20" s="402"/>
      <c r="F20" s="403"/>
      <c r="G20" s="63"/>
      <c r="H20" s="137"/>
      <c r="I20" s="149"/>
      <c r="J20" s="149"/>
      <c r="K20" s="149"/>
      <c r="L20" s="149"/>
      <c r="M20" s="151"/>
      <c r="N20" s="61"/>
      <c r="O20" s="124"/>
      <c r="P20" s="41"/>
      <c r="Q20" s="41"/>
      <c r="R20" s="41"/>
      <c r="S20" s="41"/>
      <c r="T20" s="41"/>
      <c r="U20" s="41"/>
      <c r="V20" s="41"/>
      <c r="W20" s="41"/>
      <c r="X20" s="41"/>
      <c r="Y20" s="41"/>
      <c r="Z20" s="41"/>
    </row>
    <row r="21" ht="30.0" customHeight="1">
      <c r="A21" s="41"/>
      <c r="B21" s="216" t="s">
        <v>521</v>
      </c>
      <c r="C21" s="405"/>
      <c r="D21" s="144" t="s">
        <v>38</v>
      </c>
      <c r="E21" s="402"/>
      <c r="F21" s="62"/>
      <c r="G21" s="63"/>
      <c r="H21" s="137"/>
      <c r="I21" s="149"/>
      <c r="J21" s="149"/>
      <c r="K21" s="149"/>
      <c r="L21" s="149"/>
      <c r="M21" s="151"/>
      <c r="N21" s="406"/>
      <c r="O21" s="408" t="s">
        <v>523</v>
      </c>
      <c r="P21" s="41"/>
      <c r="Q21" s="41"/>
      <c r="R21" s="41"/>
      <c r="S21" s="41"/>
      <c r="T21" s="41"/>
      <c r="U21" s="41"/>
      <c r="V21" s="41"/>
      <c r="W21" s="41"/>
      <c r="X21" s="41"/>
      <c r="Y21" s="41"/>
      <c r="Z21" s="41"/>
    </row>
    <row r="22" ht="30.0" customHeight="1">
      <c r="A22" s="41"/>
      <c r="B22" s="216" t="s">
        <v>525</v>
      </c>
      <c r="C22" s="405"/>
      <c r="D22" s="144" t="s">
        <v>38</v>
      </c>
      <c r="E22" s="402"/>
      <c r="F22" s="62"/>
      <c r="G22" s="63"/>
      <c r="H22" s="137"/>
      <c r="I22" s="149"/>
      <c r="J22" s="149"/>
      <c r="K22" s="149"/>
      <c r="L22" s="149"/>
      <c r="M22" s="151"/>
      <c r="N22" s="406"/>
      <c r="O22" s="410" t="s">
        <v>526</v>
      </c>
      <c r="P22" s="41"/>
      <c r="Q22" s="41"/>
      <c r="R22" s="41"/>
      <c r="S22" s="41"/>
      <c r="T22" s="41"/>
      <c r="U22" s="41"/>
      <c r="V22" s="41"/>
      <c r="W22" s="41"/>
      <c r="X22" s="41"/>
      <c r="Y22" s="41"/>
      <c r="Z22" s="41"/>
    </row>
    <row r="23" ht="30.0" customHeight="1">
      <c r="A23" s="41"/>
      <c r="B23" s="273" t="s">
        <v>527</v>
      </c>
      <c r="C23" s="412"/>
      <c r="D23" s="206" t="s">
        <v>38</v>
      </c>
      <c r="E23" s="413"/>
      <c r="F23" s="81"/>
      <c r="G23" s="82"/>
      <c r="H23" s="175"/>
      <c r="I23" s="211"/>
      <c r="J23" s="211"/>
      <c r="K23" s="211"/>
      <c r="L23" s="211"/>
      <c r="M23" s="210"/>
      <c r="N23" s="415"/>
      <c r="O23" s="176"/>
      <c r="P23" s="41"/>
      <c r="Q23" s="41"/>
      <c r="R23" s="41"/>
      <c r="S23" s="41"/>
      <c r="T23" s="41"/>
      <c r="U23" s="41"/>
      <c r="V23" s="41"/>
      <c r="W23" s="41"/>
      <c r="X23" s="41"/>
      <c r="Y23" s="41"/>
      <c r="Z23" s="41"/>
    </row>
    <row r="24" ht="15.75" customHeight="1">
      <c r="A24" s="41"/>
      <c r="B24" s="41"/>
      <c r="C24" s="41"/>
      <c r="D24" s="44"/>
      <c r="E24" s="42"/>
      <c r="F24" s="43"/>
      <c r="G24" s="43"/>
      <c r="H24" s="149"/>
      <c r="I24" s="149"/>
      <c r="J24" s="149"/>
      <c r="K24" s="149"/>
      <c r="L24" s="149"/>
      <c r="M24" s="149"/>
      <c r="N24" s="42"/>
      <c r="O24" s="41"/>
      <c r="P24" s="41"/>
      <c r="Q24" s="41"/>
      <c r="R24" s="41"/>
      <c r="S24" s="41"/>
      <c r="T24" s="41"/>
      <c r="U24" s="41"/>
      <c r="V24" s="41"/>
      <c r="W24" s="41"/>
      <c r="X24" s="41"/>
      <c r="Y24" s="41"/>
      <c r="Z24" s="41"/>
    </row>
    <row r="25" ht="15.75" customHeight="1">
      <c r="A25" s="41"/>
      <c r="B25" s="47" t="s">
        <v>363</v>
      </c>
      <c r="C25" s="41"/>
      <c r="D25" s="44"/>
      <c r="E25" s="42"/>
      <c r="F25" s="43"/>
      <c r="G25" s="43"/>
      <c r="H25" s="149"/>
      <c r="I25" s="149"/>
      <c r="J25" s="149"/>
      <c r="K25" s="149"/>
      <c r="L25" s="149"/>
      <c r="M25" s="149"/>
      <c r="N25" s="42"/>
      <c r="O25" s="41"/>
      <c r="P25" s="41"/>
      <c r="Q25" s="41"/>
      <c r="R25" s="41"/>
      <c r="S25" s="41"/>
      <c r="T25" s="41"/>
      <c r="U25" s="41"/>
      <c r="V25" s="41"/>
      <c r="W25" s="41"/>
      <c r="X25" s="41"/>
      <c r="Y25" s="41"/>
      <c r="Z25" s="41"/>
    </row>
    <row r="26" ht="15.75" customHeight="1">
      <c r="A26" s="41"/>
      <c r="B26" s="257" t="s">
        <v>530</v>
      </c>
      <c r="C26" s="49" t="s">
        <v>531</v>
      </c>
      <c r="D26" s="89" t="s">
        <v>38</v>
      </c>
      <c r="E26" s="51">
        <f t="shared" ref="E26:E30" si="4">F26+G26</f>
        <v>41.87540353</v>
      </c>
      <c r="F26" s="52">
        <f t="shared" ref="F26:F30" si="5">SUM(H26:J26)</f>
        <v>39.94888332</v>
      </c>
      <c r="G26" s="53">
        <f t="shared" ref="G26:G30" si="6">SUM(K26:M26)</f>
        <v>1.926520209</v>
      </c>
      <c r="H26" s="100">
        <v>33.17488331</v>
      </c>
      <c r="I26" s="142">
        <v>6.773720452</v>
      </c>
      <c r="J26" s="142">
        <v>2.79554E-4</v>
      </c>
      <c r="K26" s="142">
        <v>0.433329046</v>
      </c>
      <c r="L26" s="142">
        <v>0.352114717</v>
      </c>
      <c r="M26" s="99">
        <v>1.141076446</v>
      </c>
      <c r="N26" s="51">
        <v>2.431878</v>
      </c>
      <c r="O26" s="115"/>
      <c r="P26" s="41"/>
      <c r="Q26" s="41"/>
      <c r="R26" s="41"/>
      <c r="S26" s="41"/>
      <c r="T26" s="41"/>
      <c r="U26" s="41"/>
      <c r="V26" s="41"/>
      <c r="W26" s="41"/>
      <c r="X26" s="41"/>
      <c r="Y26" s="41"/>
      <c r="Z26" s="41"/>
    </row>
    <row r="27" ht="15.75" customHeight="1">
      <c r="A27" s="41" t="s">
        <v>534</v>
      </c>
      <c r="B27" s="216" t="s">
        <v>535</v>
      </c>
      <c r="C27" s="60" t="s">
        <v>536</v>
      </c>
      <c r="D27" s="144" t="s">
        <v>38</v>
      </c>
      <c r="E27" s="322">
        <f t="shared" si="4"/>
        <v>251.0914768</v>
      </c>
      <c r="F27" s="62">
        <f t="shared" si="5"/>
        <v>83.41940556</v>
      </c>
      <c r="G27" s="63">
        <f t="shared" si="6"/>
        <v>167.6720712</v>
      </c>
      <c r="H27" s="137">
        <v>70.68553565</v>
      </c>
      <c r="I27" s="149">
        <v>4.24721944</v>
      </c>
      <c r="J27" s="149">
        <v>8.486650467</v>
      </c>
      <c r="K27" s="149">
        <v>165.5222626</v>
      </c>
      <c r="L27" s="149">
        <v>0.288063367</v>
      </c>
      <c r="M27" s="151">
        <v>1.861745238</v>
      </c>
      <c r="N27" s="61">
        <v>41.762654</v>
      </c>
      <c r="O27" s="124" t="s">
        <v>537</v>
      </c>
      <c r="P27" s="41"/>
      <c r="Q27" s="41"/>
      <c r="R27" s="41"/>
      <c r="S27" s="41"/>
      <c r="T27" s="41"/>
      <c r="U27" s="41"/>
      <c r="V27" s="41"/>
      <c r="W27" s="41"/>
      <c r="X27" s="41"/>
      <c r="Y27" s="41"/>
      <c r="Z27" s="41"/>
    </row>
    <row r="28" ht="15.75" customHeight="1">
      <c r="A28" s="41"/>
      <c r="B28" s="216" t="s">
        <v>538</v>
      </c>
      <c r="C28" s="60" t="s">
        <v>539</v>
      </c>
      <c r="D28" s="144" t="s">
        <v>38</v>
      </c>
      <c r="E28" s="322">
        <f t="shared" si="4"/>
        <v>83.97202716</v>
      </c>
      <c r="F28" s="62">
        <f t="shared" si="5"/>
        <v>40.46166019</v>
      </c>
      <c r="G28" s="63">
        <f t="shared" si="6"/>
        <v>43.51036697</v>
      </c>
      <c r="H28" s="137">
        <v>34.77142532</v>
      </c>
      <c r="I28" s="149">
        <v>5.687892699</v>
      </c>
      <c r="J28" s="149">
        <v>0.002342172</v>
      </c>
      <c r="K28" s="149">
        <v>42.24925232</v>
      </c>
      <c r="L28" s="149">
        <v>0.453675441</v>
      </c>
      <c r="M28" s="151">
        <v>0.807439208</v>
      </c>
      <c r="N28" s="61">
        <v>3.0661103</v>
      </c>
      <c r="O28" s="124" t="s">
        <v>540</v>
      </c>
      <c r="P28" s="41"/>
      <c r="Q28" s="41"/>
      <c r="R28" s="41"/>
      <c r="S28" s="41"/>
      <c r="T28" s="41"/>
      <c r="U28" s="41"/>
      <c r="V28" s="41"/>
      <c r="W28" s="41"/>
      <c r="X28" s="41"/>
      <c r="Y28" s="41"/>
      <c r="Z28" s="41"/>
    </row>
    <row r="29" ht="15.75" customHeight="1">
      <c r="A29" s="41"/>
      <c r="B29" s="216" t="s">
        <v>287</v>
      </c>
      <c r="C29" s="60" t="s">
        <v>289</v>
      </c>
      <c r="D29" s="144" t="s">
        <v>38</v>
      </c>
      <c r="E29" s="61">
        <f t="shared" si="4"/>
        <v>88.36317899</v>
      </c>
      <c r="F29" s="62">
        <f t="shared" si="5"/>
        <v>84.24731961</v>
      </c>
      <c r="G29" s="63">
        <f t="shared" si="6"/>
        <v>4.115859384</v>
      </c>
      <c r="H29" s="137">
        <v>77.38099424</v>
      </c>
      <c r="I29" s="149">
        <v>6.864988791</v>
      </c>
      <c r="J29" s="149">
        <v>0.001336575</v>
      </c>
      <c r="K29" s="149">
        <v>2.497971654</v>
      </c>
      <c r="L29" s="149">
        <v>0.321629459</v>
      </c>
      <c r="M29" s="151">
        <v>1.296258271</v>
      </c>
      <c r="N29" s="61">
        <v>3.3971479</v>
      </c>
      <c r="O29" s="124"/>
      <c r="P29" s="41"/>
      <c r="Q29" s="41"/>
      <c r="R29" s="41"/>
      <c r="S29" s="41"/>
      <c r="T29" s="41"/>
      <c r="U29" s="41"/>
      <c r="V29" s="41"/>
      <c r="W29" s="41"/>
      <c r="X29" s="41"/>
      <c r="Y29" s="41"/>
      <c r="Z29" s="41"/>
    </row>
    <row r="30" ht="15.75" customHeight="1">
      <c r="A30" s="41"/>
      <c r="B30" s="425" t="s">
        <v>290</v>
      </c>
      <c r="C30" s="78" t="s">
        <v>293</v>
      </c>
      <c r="D30" s="206" t="s">
        <v>38</v>
      </c>
      <c r="E30" s="80">
        <f t="shared" si="4"/>
        <v>140.4349203</v>
      </c>
      <c r="F30" s="81">
        <f t="shared" si="5"/>
        <v>137.4445574</v>
      </c>
      <c r="G30" s="82">
        <f t="shared" si="6"/>
        <v>2.990362911</v>
      </c>
      <c r="H30" s="175">
        <v>123.7391375</v>
      </c>
      <c r="I30" s="211">
        <v>13.70433092</v>
      </c>
      <c r="J30" s="211">
        <v>0.00108899</v>
      </c>
      <c r="K30" s="211">
        <v>2.031697944</v>
      </c>
      <c r="L30" s="211">
        <v>0.138766958</v>
      </c>
      <c r="M30" s="210">
        <v>0.819898009</v>
      </c>
      <c r="N30" s="80">
        <v>9.109278</v>
      </c>
      <c r="O30" s="176"/>
      <c r="P30" s="41"/>
      <c r="Q30" s="41"/>
      <c r="R30" s="41"/>
      <c r="S30" s="41"/>
      <c r="T30" s="41"/>
      <c r="U30" s="41"/>
      <c r="V30" s="41"/>
      <c r="W30" s="41"/>
      <c r="X30" s="41"/>
      <c r="Y30" s="41"/>
      <c r="Z30" s="41"/>
    </row>
    <row r="31" ht="15.75" customHeight="1">
      <c r="A31" s="41"/>
      <c r="B31" s="41"/>
      <c r="C31" s="41"/>
      <c r="D31" s="44"/>
      <c r="E31" s="42"/>
      <c r="F31" s="43"/>
      <c r="G31" s="43"/>
      <c r="H31" s="149"/>
      <c r="I31" s="149"/>
      <c r="J31" s="149"/>
      <c r="K31" s="149"/>
      <c r="L31" s="149"/>
      <c r="M31" s="149"/>
      <c r="N31" s="42"/>
      <c r="O31" s="41"/>
      <c r="P31" s="41"/>
      <c r="Q31" s="41"/>
      <c r="R31" s="41"/>
      <c r="S31" s="41"/>
      <c r="T31" s="41"/>
      <c r="U31" s="41"/>
      <c r="V31" s="41"/>
      <c r="W31" s="41"/>
      <c r="X31" s="41"/>
      <c r="Y31" s="41"/>
      <c r="Z31" s="41"/>
    </row>
    <row r="32" ht="15.75" customHeight="1">
      <c r="A32" s="41"/>
      <c r="B32" s="47" t="s">
        <v>366</v>
      </c>
      <c r="C32" s="41"/>
      <c r="D32" s="44"/>
      <c r="E32" s="42"/>
      <c r="F32" s="43"/>
      <c r="G32" s="43"/>
      <c r="H32" s="149"/>
      <c r="I32" s="149"/>
      <c r="J32" s="149"/>
      <c r="K32" s="149"/>
      <c r="L32" s="149"/>
      <c r="M32" s="149"/>
      <c r="N32" s="42"/>
      <c r="O32" s="41"/>
      <c r="P32" s="41"/>
      <c r="Q32" s="41"/>
      <c r="R32" s="41"/>
      <c r="S32" s="41"/>
      <c r="T32" s="41"/>
      <c r="U32" s="41"/>
      <c r="V32" s="41"/>
      <c r="W32" s="41"/>
      <c r="X32" s="41"/>
      <c r="Y32" s="41"/>
      <c r="Z32" s="41"/>
    </row>
    <row r="33" ht="15.75" customHeight="1">
      <c r="A33" s="216"/>
      <c r="B33" s="257" t="s">
        <v>544</v>
      </c>
      <c r="C33" s="393" t="s">
        <v>545</v>
      </c>
      <c r="D33" s="89" t="s">
        <v>38</v>
      </c>
      <c r="E33" s="51">
        <f t="shared" ref="E33:E45" si="7">F33+G33</f>
        <v>21.77333636</v>
      </c>
      <c r="F33" s="52">
        <f t="shared" ref="F33:F45" si="8">SUM(H33:J33)</f>
        <v>14.26566385</v>
      </c>
      <c r="G33" s="53">
        <f t="shared" ref="G33:G45" si="9">SUM(K33:M33)</f>
        <v>7.507672508</v>
      </c>
      <c r="H33" s="100">
        <v>12.73689613</v>
      </c>
      <c r="I33" s="142">
        <v>1.505419041</v>
      </c>
      <c r="J33" s="142">
        <v>0.02334868</v>
      </c>
      <c r="K33" s="142">
        <v>7.150158882</v>
      </c>
      <c r="L33" s="142">
        <v>0.0793054</v>
      </c>
      <c r="M33" s="99">
        <v>0.278208226</v>
      </c>
      <c r="N33" s="57">
        <v>0.91315919</v>
      </c>
      <c r="O33" s="115"/>
      <c r="P33" s="41"/>
      <c r="Q33" s="41"/>
      <c r="R33" s="41"/>
      <c r="S33" s="41"/>
      <c r="T33" s="41"/>
      <c r="U33" s="41"/>
      <c r="V33" s="41"/>
      <c r="W33" s="41"/>
      <c r="X33" s="41"/>
      <c r="Y33" s="41"/>
      <c r="Z33" s="41"/>
    </row>
    <row r="34" ht="15.75" customHeight="1">
      <c r="A34" s="216"/>
      <c r="B34" s="216" t="s">
        <v>546</v>
      </c>
      <c r="C34" s="41" t="s">
        <v>547</v>
      </c>
      <c r="D34" s="144" t="s">
        <v>38</v>
      </c>
      <c r="E34" s="61">
        <f t="shared" si="7"/>
        <v>28.62935125</v>
      </c>
      <c r="F34" s="62">
        <f t="shared" si="8"/>
        <v>14.87058805</v>
      </c>
      <c r="G34" s="63">
        <f t="shared" si="9"/>
        <v>13.7587632</v>
      </c>
      <c r="H34" s="137">
        <v>12.26732948</v>
      </c>
      <c r="I34" s="149">
        <v>2.487184793</v>
      </c>
      <c r="J34" s="149">
        <v>0.116073772</v>
      </c>
      <c r="K34" s="149">
        <v>13.20436287</v>
      </c>
      <c r="L34" s="149">
        <v>0.132776864</v>
      </c>
      <c r="M34" s="151">
        <v>0.421623468</v>
      </c>
      <c r="N34" s="61">
        <v>1.1479713</v>
      </c>
      <c r="O34" s="124"/>
      <c r="P34" s="41"/>
      <c r="Q34" s="41"/>
      <c r="R34" s="41"/>
      <c r="S34" s="41"/>
      <c r="T34" s="41"/>
      <c r="U34" s="41"/>
      <c r="V34" s="41"/>
      <c r="W34" s="41"/>
      <c r="X34" s="41"/>
      <c r="Y34" s="41"/>
      <c r="Z34" s="41"/>
    </row>
    <row r="35" ht="15.75" customHeight="1">
      <c r="A35" s="216"/>
      <c r="B35" s="216" t="s">
        <v>548</v>
      </c>
      <c r="C35" s="191" t="s">
        <v>549</v>
      </c>
      <c r="D35" s="144" t="s">
        <v>38</v>
      </c>
      <c r="E35" s="308">
        <f t="shared" si="7"/>
        <v>45.08398712</v>
      </c>
      <c r="F35" s="62">
        <f t="shared" si="8"/>
        <v>11.79832885</v>
      </c>
      <c r="G35" s="63">
        <f t="shared" si="9"/>
        <v>33.28565827</v>
      </c>
      <c r="H35" s="137">
        <v>8.015783036</v>
      </c>
      <c r="I35" s="149">
        <v>3.78252</v>
      </c>
      <c r="J35" s="149">
        <v>2.5815E-5</v>
      </c>
      <c r="K35" s="149">
        <v>31.672</v>
      </c>
      <c r="L35" s="149">
        <v>0.08465827</v>
      </c>
      <c r="M35" s="151">
        <v>1.529</v>
      </c>
      <c r="N35" s="66">
        <v>0.59554816</v>
      </c>
      <c r="O35" s="124" t="s">
        <v>550</v>
      </c>
      <c r="P35" s="41"/>
      <c r="Q35" s="41"/>
      <c r="R35" s="41"/>
      <c r="S35" s="41"/>
      <c r="T35" s="41"/>
      <c r="U35" s="41"/>
      <c r="V35" s="41"/>
      <c r="W35" s="41"/>
      <c r="X35" s="41"/>
      <c r="Y35" s="41"/>
      <c r="Z35" s="41"/>
    </row>
    <row r="36" ht="15.75" customHeight="1">
      <c r="A36" s="216"/>
      <c r="B36" s="216" t="s">
        <v>551</v>
      </c>
      <c r="C36" s="41" t="s">
        <v>552</v>
      </c>
      <c r="D36" s="144" t="s">
        <v>38</v>
      </c>
      <c r="E36" s="61">
        <f t="shared" si="7"/>
        <v>56.38850567</v>
      </c>
      <c r="F36" s="62">
        <f t="shared" si="8"/>
        <v>31.19822324</v>
      </c>
      <c r="G36" s="63">
        <f t="shared" si="9"/>
        <v>25.19028244</v>
      </c>
      <c r="H36" s="137">
        <v>24.36843526</v>
      </c>
      <c r="I36" s="149">
        <v>6.827251709</v>
      </c>
      <c r="J36" s="149">
        <v>0.002536268</v>
      </c>
      <c r="K36" s="149">
        <v>23.67749977</v>
      </c>
      <c r="L36" s="149">
        <v>0.367286895</v>
      </c>
      <c r="M36" s="151">
        <v>1.145495772</v>
      </c>
      <c r="N36" s="61">
        <v>1.7762513</v>
      </c>
      <c r="O36" s="124" t="s">
        <v>556</v>
      </c>
      <c r="P36" s="41"/>
      <c r="Q36" s="41"/>
      <c r="R36" s="41"/>
      <c r="S36" s="41"/>
      <c r="T36" s="41"/>
      <c r="U36" s="41"/>
      <c r="V36" s="41"/>
      <c r="W36" s="41"/>
      <c r="X36" s="41"/>
      <c r="Y36" s="41"/>
      <c r="Z36" s="41"/>
    </row>
    <row r="37" ht="15.75" customHeight="1">
      <c r="A37" s="216"/>
      <c r="B37" s="216" t="s">
        <v>557</v>
      </c>
      <c r="C37" s="41" t="s">
        <v>558</v>
      </c>
      <c r="D37" s="144" t="s">
        <v>38</v>
      </c>
      <c r="E37" s="61">
        <f t="shared" si="7"/>
        <v>51.17516528</v>
      </c>
      <c r="F37" s="62">
        <f t="shared" si="8"/>
        <v>19.2991968</v>
      </c>
      <c r="G37" s="63">
        <f t="shared" si="9"/>
        <v>31.87596848</v>
      </c>
      <c r="H37" s="137">
        <v>17.07559204</v>
      </c>
      <c r="I37" s="149">
        <v>2.196808637</v>
      </c>
      <c r="J37" s="149">
        <v>0.026796123</v>
      </c>
      <c r="K37" s="149">
        <v>31.30070496</v>
      </c>
      <c r="L37" s="149">
        <v>0.113317423</v>
      </c>
      <c r="M37" s="151">
        <v>0.4619461</v>
      </c>
      <c r="N37" s="61">
        <v>1.1591852</v>
      </c>
      <c r="O37" s="124"/>
      <c r="P37" s="41"/>
      <c r="Q37" s="41"/>
      <c r="R37" s="41"/>
      <c r="S37" s="41"/>
      <c r="T37" s="41"/>
      <c r="U37" s="41"/>
      <c r="V37" s="41"/>
      <c r="W37" s="41"/>
      <c r="X37" s="41"/>
      <c r="Y37" s="41"/>
      <c r="Z37" s="41"/>
    </row>
    <row r="38" ht="15.75" customHeight="1">
      <c r="A38" s="216"/>
      <c r="B38" s="216" t="s">
        <v>559</v>
      </c>
      <c r="C38" s="41" t="s">
        <v>560</v>
      </c>
      <c r="D38" s="144" t="s">
        <v>38</v>
      </c>
      <c r="E38" s="61">
        <f t="shared" si="7"/>
        <v>38.09818293</v>
      </c>
      <c r="F38" s="62">
        <f t="shared" si="8"/>
        <v>25.43789131</v>
      </c>
      <c r="G38" s="63">
        <f t="shared" si="9"/>
        <v>12.66029163</v>
      </c>
      <c r="H38" s="137">
        <v>18.74762326</v>
      </c>
      <c r="I38" s="149">
        <v>6.653534874</v>
      </c>
      <c r="J38" s="149">
        <v>0.036733173</v>
      </c>
      <c r="K38" s="149">
        <v>11.21605206</v>
      </c>
      <c r="L38" s="149">
        <v>0.354395578</v>
      </c>
      <c r="M38" s="151">
        <v>1.089843988</v>
      </c>
      <c r="N38" s="61">
        <v>1.4423398</v>
      </c>
      <c r="O38" s="124" t="s">
        <v>561</v>
      </c>
      <c r="P38" s="41"/>
      <c r="Q38" s="41"/>
      <c r="R38" s="41"/>
      <c r="S38" s="41"/>
      <c r="T38" s="41"/>
      <c r="U38" s="41"/>
      <c r="V38" s="41"/>
      <c r="W38" s="41"/>
      <c r="X38" s="41"/>
      <c r="Y38" s="41"/>
      <c r="Z38" s="41"/>
    </row>
    <row r="39" ht="15.75" customHeight="1">
      <c r="A39" s="41"/>
      <c r="B39" s="435" t="s">
        <v>563</v>
      </c>
      <c r="C39" s="60" t="s">
        <v>568</v>
      </c>
      <c r="D39" s="144" t="s">
        <v>38</v>
      </c>
      <c r="E39" s="61">
        <f t="shared" si="7"/>
        <v>26.08304205</v>
      </c>
      <c r="F39" s="437">
        <f t="shared" si="8"/>
        <v>15.3416962</v>
      </c>
      <c r="G39" s="443">
        <f t="shared" si="9"/>
        <v>10.74134585</v>
      </c>
      <c r="H39" s="444">
        <v>11.24542802</v>
      </c>
      <c r="I39" s="445">
        <v>4.095195691</v>
      </c>
      <c r="J39" s="445">
        <v>0.00107249</v>
      </c>
      <c r="K39" s="445">
        <v>9.831264496</v>
      </c>
      <c r="L39" s="445">
        <v>0.214292137</v>
      </c>
      <c r="M39" s="448">
        <v>0.695789218</v>
      </c>
      <c r="N39" s="66">
        <v>0.88158656</v>
      </c>
      <c r="O39" s="449"/>
      <c r="P39" s="41"/>
      <c r="Q39" s="41"/>
      <c r="R39" s="41"/>
      <c r="S39" s="41"/>
      <c r="T39" s="41"/>
      <c r="U39" s="41"/>
      <c r="V39" s="41"/>
      <c r="W39" s="41"/>
      <c r="X39" s="41"/>
      <c r="Y39" s="41"/>
      <c r="Z39" s="41"/>
    </row>
    <row r="40" ht="15.75" customHeight="1">
      <c r="A40" s="216"/>
      <c r="B40" s="216" t="s">
        <v>580</v>
      </c>
      <c r="C40" s="41" t="s">
        <v>581</v>
      </c>
      <c r="D40" s="144" t="s">
        <v>38</v>
      </c>
      <c r="E40" s="61">
        <f t="shared" si="7"/>
        <v>48.68680209</v>
      </c>
      <c r="F40" s="62">
        <f t="shared" si="8"/>
        <v>9.29333169</v>
      </c>
      <c r="G40" s="311">
        <f t="shared" si="9"/>
        <v>39.3934704</v>
      </c>
      <c r="H40" s="137">
        <v>8.269304615</v>
      </c>
      <c r="I40" s="149">
        <v>1.019729352</v>
      </c>
      <c r="J40" s="149">
        <v>0.004297723</v>
      </c>
      <c r="K40" s="149">
        <v>39.06459045</v>
      </c>
      <c r="L40" s="149">
        <v>0.062081157</v>
      </c>
      <c r="M40" s="151">
        <v>0.266798794</v>
      </c>
      <c r="N40" s="66">
        <v>0.63534606</v>
      </c>
      <c r="O40" s="124" t="s">
        <v>584</v>
      </c>
      <c r="P40" s="41"/>
      <c r="Q40" s="41"/>
      <c r="R40" s="41"/>
      <c r="S40" s="41"/>
      <c r="T40" s="41"/>
      <c r="U40" s="41"/>
      <c r="V40" s="41"/>
      <c r="W40" s="41"/>
      <c r="X40" s="41"/>
      <c r="Y40" s="41"/>
      <c r="Z40" s="41"/>
    </row>
    <row r="41" ht="15.75" customHeight="1">
      <c r="A41" s="216"/>
      <c r="B41" s="216"/>
      <c r="C41" s="41" t="s">
        <v>585</v>
      </c>
      <c r="D41" s="144" t="s">
        <v>38</v>
      </c>
      <c r="E41" s="61">
        <f t="shared" si="7"/>
        <v>48.35312463</v>
      </c>
      <c r="F41" s="62">
        <f t="shared" si="8"/>
        <v>8.043084021</v>
      </c>
      <c r="G41" s="63">
        <f t="shared" si="9"/>
        <v>40.31004061</v>
      </c>
      <c r="H41" s="137">
        <v>7.024995581</v>
      </c>
      <c r="I41" s="149">
        <v>1.013688598</v>
      </c>
      <c r="J41" s="149">
        <v>0.004399842</v>
      </c>
      <c r="K41" s="149">
        <v>40.02812958</v>
      </c>
      <c r="L41" s="149">
        <v>0.057831416</v>
      </c>
      <c r="M41" s="151">
        <v>0.224079609</v>
      </c>
      <c r="N41" s="66">
        <v>0.52768192</v>
      </c>
      <c r="O41" s="124" t="s">
        <v>584</v>
      </c>
      <c r="P41" s="41"/>
      <c r="Q41" s="41"/>
      <c r="R41" s="41"/>
      <c r="S41" s="41"/>
      <c r="T41" s="41"/>
      <c r="U41" s="41"/>
      <c r="V41" s="41"/>
      <c r="W41" s="41"/>
      <c r="X41" s="41"/>
      <c r="Y41" s="41"/>
      <c r="Z41" s="41"/>
    </row>
    <row r="42" ht="15.75" customHeight="1">
      <c r="A42" s="216"/>
      <c r="B42" s="216"/>
      <c r="C42" s="41" t="s">
        <v>588</v>
      </c>
      <c r="D42" s="144" t="s">
        <v>38</v>
      </c>
      <c r="E42" s="61">
        <f t="shared" si="7"/>
        <v>43.20438824</v>
      </c>
      <c r="F42" s="62">
        <f t="shared" si="8"/>
        <v>9.732397648</v>
      </c>
      <c r="G42" s="63">
        <f t="shared" si="9"/>
        <v>33.47199059</v>
      </c>
      <c r="H42" s="137">
        <v>7.961081933</v>
      </c>
      <c r="I42" s="149">
        <v>1.767605645</v>
      </c>
      <c r="J42" s="149">
        <v>0.00371007</v>
      </c>
      <c r="K42" s="149">
        <v>33.0629425</v>
      </c>
      <c r="L42" s="149">
        <v>0.095959224</v>
      </c>
      <c r="M42" s="151">
        <v>0.313088864</v>
      </c>
      <c r="N42" s="66">
        <v>0.54681239</v>
      </c>
      <c r="O42" s="124" t="s">
        <v>584</v>
      </c>
      <c r="P42" s="41"/>
      <c r="Q42" s="41"/>
      <c r="R42" s="41"/>
      <c r="S42" s="41"/>
      <c r="T42" s="41"/>
      <c r="U42" s="41"/>
      <c r="V42" s="41"/>
      <c r="W42" s="41"/>
      <c r="X42" s="41"/>
      <c r="Y42" s="41"/>
      <c r="Z42" s="41"/>
    </row>
    <row r="43" ht="15.75" customHeight="1">
      <c r="A43" s="216"/>
      <c r="B43" s="216" t="s">
        <v>590</v>
      </c>
      <c r="C43" s="41" t="s">
        <v>592</v>
      </c>
      <c r="D43" s="144" t="s">
        <v>38</v>
      </c>
      <c r="E43" s="61">
        <f t="shared" si="7"/>
        <v>63.10175045</v>
      </c>
      <c r="F43" s="62">
        <f t="shared" si="8"/>
        <v>18.51679258</v>
      </c>
      <c r="G43" s="63">
        <f t="shared" si="9"/>
        <v>44.58495786</v>
      </c>
      <c r="H43" s="137">
        <v>17.35928185</v>
      </c>
      <c r="I43" s="149">
        <v>1.15264429</v>
      </c>
      <c r="J43" s="149">
        <v>0.004866444</v>
      </c>
      <c r="K43" s="149">
        <v>44.26549149</v>
      </c>
      <c r="L43" s="149">
        <v>0.066429934</v>
      </c>
      <c r="M43" s="151">
        <v>0.253036439</v>
      </c>
      <c r="N43" s="61">
        <v>1.5026149</v>
      </c>
      <c r="O43" s="124"/>
      <c r="P43" s="41"/>
      <c r="Q43" s="41"/>
      <c r="R43" s="41"/>
      <c r="S43" s="41"/>
      <c r="T43" s="41"/>
      <c r="U43" s="41"/>
      <c r="V43" s="41"/>
      <c r="W43" s="41"/>
      <c r="X43" s="41"/>
      <c r="Y43" s="41"/>
      <c r="Z43" s="41"/>
    </row>
    <row r="44" ht="15.75" customHeight="1">
      <c r="A44" s="216"/>
      <c r="B44" s="216" t="s">
        <v>593</v>
      </c>
      <c r="C44" s="41" t="s">
        <v>594</v>
      </c>
      <c r="D44" s="144" t="s">
        <v>38</v>
      </c>
      <c r="E44" s="61">
        <f t="shared" si="7"/>
        <v>37.53301266</v>
      </c>
      <c r="F44" s="62">
        <f t="shared" si="8"/>
        <v>24.66204601</v>
      </c>
      <c r="G44" s="63">
        <f t="shared" si="9"/>
        <v>12.87096666</v>
      </c>
      <c r="H44" s="137">
        <v>16.27167668</v>
      </c>
      <c r="I44" s="149">
        <v>8.38891654</v>
      </c>
      <c r="J44" s="149">
        <v>0.001452785</v>
      </c>
      <c r="K44" s="149">
        <v>11.0890131</v>
      </c>
      <c r="L44" s="149">
        <v>0.450811487</v>
      </c>
      <c r="M44" s="151">
        <v>1.331142068</v>
      </c>
      <c r="N44" s="61">
        <v>1.3071435</v>
      </c>
      <c r="O44" s="124"/>
      <c r="P44" s="41"/>
      <c r="Q44" s="41"/>
      <c r="R44" s="41"/>
      <c r="S44" s="41"/>
      <c r="T44" s="41"/>
      <c r="U44" s="41"/>
      <c r="V44" s="41"/>
      <c r="W44" s="41"/>
      <c r="X44" s="41"/>
      <c r="Y44" s="41"/>
      <c r="Z44" s="41"/>
    </row>
    <row r="45" ht="15.75" customHeight="1">
      <c r="A45" s="216"/>
      <c r="B45" s="273" t="s">
        <v>595</v>
      </c>
      <c r="C45" s="274" t="s">
        <v>596</v>
      </c>
      <c r="D45" s="206" t="s">
        <v>38</v>
      </c>
      <c r="E45" s="80">
        <f t="shared" si="7"/>
        <v>37.18906508</v>
      </c>
      <c r="F45" s="81">
        <f t="shared" si="8"/>
        <v>24.13385318</v>
      </c>
      <c r="G45" s="82">
        <f t="shared" si="9"/>
        <v>13.0552119</v>
      </c>
      <c r="H45" s="175">
        <v>16.52487785</v>
      </c>
      <c r="I45" s="211">
        <v>7.607503503</v>
      </c>
      <c r="J45" s="211">
        <v>0.001471823</v>
      </c>
      <c r="K45" s="211">
        <v>11.42751312</v>
      </c>
      <c r="L45" s="211">
        <v>0.409463409</v>
      </c>
      <c r="M45" s="210">
        <v>1.218235373</v>
      </c>
      <c r="N45" s="80">
        <v>1.3490164</v>
      </c>
      <c r="O45" s="176"/>
      <c r="P45" s="41"/>
      <c r="Q45" s="41"/>
      <c r="R45" s="41"/>
      <c r="S45" s="41"/>
      <c r="T45" s="41"/>
      <c r="U45" s="41"/>
      <c r="V45" s="41"/>
      <c r="W45" s="41"/>
      <c r="X45" s="41"/>
      <c r="Y45" s="41"/>
      <c r="Z45" s="41"/>
    </row>
    <row r="46" ht="15.75" customHeight="1">
      <c r="A46" s="41"/>
      <c r="B46" s="41"/>
      <c r="C46" s="41"/>
      <c r="D46" s="44"/>
      <c r="E46" s="42"/>
      <c r="F46" s="42"/>
      <c r="G46" s="42"/>
      <c r="H46" s="42"/>
      <c r="I46" s="42"/>
      <c r="J46" s="42"/>
      <c r="K46" s="42"/>
      <c r="L46" s="42"/>
      <c r="M46" s="42"/>
      <c r="O46" s="41"/>
      <c r="P46" s="41"/>
      <c r="Q46" s="41"/>
      <c r="R46" s="41"/>
      <c r="S46" s="41"/>
      <c r="T46" s="41"/>
      <c r="U46" s="41"/>
      <c r="V46" s="41"/>
      <c r="W46" s="41"/>
      <c r="X46" s="41"/>
      <c r="Y46" s="41"/>
      <c r="Z46" s="41"/>
    </row>
    <row r="47" ht="15.75" customHeight="1">
      <c r="A47" s="41"/>
      <c r="B47" s="41"/>
      <c r="C47" s="41"/>
      <c r="D47" s="44"/>
      <c r="E47" s="42"/>
      <c r="F47" s="42"/>
      <c r="G47" s="42"/>
      <c r="H47" s="42"/>
      <c r="I47" s="42"/>
      <c r="J47" s="42"/>
      <c r="K47" s="42"/>
      <c r="L47" s="42"/>
      <c r="M47" s="42"/>
      <c r="N47" s="341"/>
      <c r="O47" s="41"/>
      <c r="P47" s="41"/>
      <c r="Q47" s="41"/>
      <c r="R47" s="41"/>
      <c r="S47" s="41"/>
      <c r="T47" s="41"/>
      <c r="U47" s="41"/>
      <c r="V47" s="41"/>
      <c r="W47" s="41"/>
      <c r="X47" s="41"/>
      <c r="Y47" s="41"/>
      <c r="Z47" s="41"/>
    </row>
    <row r="48" ht="12.75" customHeight="1">
      <c r="B48" s="11"/>
      <c r="C48" s="11"/>
      <c r="D48" s="341"/>
      <c r="E48" s="12"/>
      <c r="F48" s="12"/>
      <c r="G48" s="12"/>
      <c r="H48" s="12"/>
      <c r="I48" s="12"/>
      <c r="J48" s="12"/>
      <c r="K48" s="12"/>
      <c r="L48" s="12"/>
      <c r="M48" s="12"/>
      <c r="N48" s="456"/>
      <c r="O48" s="11"/>
    </row>
    <row r="49" ht="12.75" customHeight="1">
      <c r="B49" s="11"/>
      <c r="C49" s="11"/>
      <c r="D49" s="341"/>
      <c r="E49" s="12"/>
      <c r="F49" s="12"/>
      <c r="G49" s="12"/>
      <c r="H49" s="12"/>
      <c r="I49" s="12"/>
      <c r="J49" s="12"/>
      <c r="K49" s="12"/>
      <c r="L49" s="12"/>
      <c r="M49" s="12"/>
      <c r="N49" s="12"/>
      <c r="O49" s="11"/>
    </row>
    <row r="50" ht="12.75" customHeight="1">
      <c r="B50" s="11"/>
      <c r="C50" s="11"/>
      <c r="D50" s="341"/>
      <c r="E50" s="12"/>
      <c r="F50" s="12"/>
      <c r="G50" s="12"/>
      <c r="H50" s="12"/>
      <c r="I50" s="12"/>
      <c r="J50" s="12"/>
      <c r="K50" s="12"/>
      <c r="L50" s="12"/>
      <c r="M50" s="12"/>
      <c r="O50" s="11"/>
    </row>
    <row r="51" ht="12.75" customHeight="1">
      <c r="B51" s="11"/>
      <c r="C51" s="11"/>
      <c r="D51" s="341"/>
      <c r="E51" s="12"/>
      <c r="F51" s="12"/>
      <c r="G51" s="12"/>
      <c r="H51" s="12"/>
      <c r="I51" s="12"/>
      <c r="J51" s="12"/>
      <c r="K51" s="12"/>
      <c r="L51" s="12"/>
      <c r="M51" s="12"/>
      <c r="O51" s="11"/>
    </row>
    <row r="52" ht="12.75" customHeight="1">
      <c r="B52" s="11"/>
      <c r="C52" s="11"/>
      <c r="D52" s="341"/>
      <c r="E52" s="12"/>
      <c r="F52" s="12"/>
      <c r="G52" s="12"/>
      <c r="H52" s="12"/>
      <c r="I52" s="12"/>
      <c r="J52" s="12"/>
      <c r="K52" s="12"/>
      <c r="L52" s="12"/>
      <c r="M52" s="12"/>
      <c r="O52" s="11"/>
    </row>
    <row r="53" ht="12.75" customHeight="1">
      <c r="B53" s="11"/>
      <c r="C53" s="11"/>
      <c r="D53" s="341"/>
      <c r="E53" s="12"/>
      <c r="F53" s="12"/>
      <c r="G53" s="12"/>
      <c r="H53" s="12"/>
      <c r="I53" s="12"/>
      <c r="J53" s="12"/>
      <c r="K53" s="12"/>
      <c r="L53" s="12"/>
      <c r="M53" s="12"/>
      <c r="O53" s="11"/>
    </row>
    <row r="54" ht="12.75" customHeight="1">
      <c r="B54" s="11"/>
      <c r="C54" s="11"/>
      <c r="D54" s="341"/>
      <c r="E54" s="12"/>
      <c r="F54" s="12"/>
      <c r="G54" s="12"/>
      <c r="H54" s="12"/>
      <c r="I54" s="12"/>
      <c r="J54" s="12"/>
      <c r="K54" s="12"/>
      <c r="L54" s="12"/>
      <c r="M54" s="12"/>
      <c r="O54" s="11"/>
    </row>
    <row r="55" ht="12.75" customHeight="1">
      <c r="B55" s="11"/>
      <c r="C55" s="11"/>
      <c r="D55" s="341"/>
      <c r="E55" s="12"/>
      <c r="F55" s="12"/>
      <c r="G55" s="12"/>
      <c r="H55" s="12"/>
      <c r="I55" s="12"/>
      <c r="J55" s="12"/>
      <c r="K55" s="12"/>
      <c r="L55" s="12"/>
      <c r="M55" s="12"/>
      <c r="O55" s="11"/>
    </row>
    <row r="56" ht="12.75" customHeight="1">
      <c r="D56" s="341"/>
      <c r="E56" s="12"/>
      <c r="F56" s="12"/>
      <c r="G56" s="12"/>
      <c r="H56" s="12"/>
      <c r="I56" s="12"/>
      <c r="J56" s="12"/>
      <c r="K56" s="12"/>
      <c r="L56" s="12"/>
      <c r="M56" s="12"/>
    </row>
    <row r="57" ht="12.75" customHeight="1">
      <c r="D57" s="341"/>
      <c r="E57" s="12"/>
      <c r="F57" s="12"/>
      <c r="G57" s="12"/>
      <c r="H57" s="12"/>
      <c r="I57" s="12"/>
      <c r="J57" s="12"/>
      <c r="K57" s="12"/>
      <c r="L57" s="12"/>
      <c r="M57" s="12"/>
    </row>
    <row r="58" ht="12.75" customHeight="1">
      <c r="D58" s="341"/>
      <c r="E58" s="12"/>
      <c r="F58" s="12"/>
      <c r="G58" s="12"/>
      <c r="H58" s="12"/>
      <c r="I58" s="12"/>
      <c r="J58" s="12"/>
      <c r="K58" s="12"/>
      <c r="L58" s="12"/>
      <c r="M58" s="12"/>
      <c r="N58" s="12"/>
    </row>
    <row r="59" ht="12.75" customHeight="1">
      <c r="D59" s="341"/>
      <c r="E59" s="12"/>
      <c r="F59" s="12"/>
      <c r="G59" s="12"/>
      <c r="H59" s="12"/>
      <c r="I59" s="12"/>
      <c r="J59" s="12"/>
      <c r="K59" s="12"/>
      <c r="L59" s="12"/>
      <c r="M59" s="12"/>
    </row>
    <row r="60" ht="12.75" customHeight="1">
      <c r="D60" s="341"/>
      <c r="E60" s="12"/>
      <c r="F60" s="12"/>
      <c r="G60" s="12"/>
      <c r="H60" s="12"/>
      <c r="I60" s="12"/>
      <c r="J60" s="12"/>
      <c r="K60" s="12"/>
      <c r="L60" s="12"/>
      <c r="M60" s="12"/>
      <c r="N60" s="341"/>
    </row>
    <row r="61" ht="12.75" customHeight="1">
      <c r="D61" s="341"/>
      <c r="E61" s="12"/>
      <c r="F61" s="12"/>
      <c r="G61" s="12"/>
      <c r="H61" s="12"/>
      <c r="I61" s="12"/>
      <c r="J61" s="12"/>
      <c r="K61" s="12"/>
      <c r="L61" s="12"/>
      <c r="M61" s="12"/>
      <c r="N61" s="456"/>
    </row>
    <row r="62" ht="12.75" customHeight="1">
      <c r="D62" s="341"/>
      <c r="E62" s="12"/>
      <c r="F62" s="12"/>
      <c r="G62" s="12"/>
      <c r="H62" s="12"/>
      <c r="I62" s="12"/>
      <c r="J62" s="12"/>
      <c r="K62" s="12"/>
      <c r="L62" s="12"/>
      <c r="M62" s="12"/>
      <c r="N62" s="12"/>
    </row>
    <row r="63" ht="12.75" customHeight="1">
      <c r="D63" s="341"/>
      <c r="E63" s="12"/>
      <c r="F63" s="12"/>
      <c r="G63" s="12"/>
      <c r="H63" s="12"/>
      <c r="I63" s="12"/>
      <c r="J63" s="12"/>
      <c r="K63" s="12"/>
      <c r="L63" s="12"/>
      <c r="M63" s="12"/>
    </row>
    <row r="64" ht="12.75" customHeight="1">
      <c r="D64" s="341"/>
      <c r="E64" s="12"/>
      <c r="F64" s="12"/>
      <c r="G64" s="12"/>
      <c r="H64" s="12"/>
      <c r="I64" s="12"/>
      <c r="J64" s="12"/>
      <c r="K64" s="12"/>
      <c r="L64" s="12"/>
      <c r="M64" s="12"/>
      <c r="N64" s="12"/>
    </row>
    <row r="65" ht="12.75" customHeight="1">
      <c r="D65" s="341"/>
      <c r="E65" s="12"/>
      <c r="F65" s="12"/>
      <c r="G65" s="12"/>
      <c r="H65" s="12"/>
      <c r="I65" s="12"/>
      <c r="J65" s="12"/>
      <c r="K65" s="12"/>
      <c r="L65" s="12"/>
      <c r="M65" s="12"/>
      <c r="N65" s="12"/>
    </row>
    <row r="66" ht="12.75" customHeight="1">
      <c r="D66" s="341"/>
      <c r="E66" s="12"/>
      <c r="F66" s="12"/>
      <c r="G66" s="12"/>
      <c r="H66" s="12"/>
      <c r="I66" s="12"/>
      <c r="J66" s="12"/>
      <c r="K66" s="12"/>
      <c r="L66" s="12"/>
      <c r="M66" s="12"/>
      <c r="N66" s="12"/>
    </row>
    <row r="67" ht="12.75" customHeight="1">
      <c r="D67" s="341"/>
      <c r="E67" s="12"/>
      <c r="F67" s="12"/>
      <c r="G67" s="12"/>
      <c r="H67" s="12"/>
      <c r="I67" s="12"/>
      <c r="J67" s="12"/>
      <c r="K67" s="12"/>
      <c r="L67" s="12"/>
      <c r="M67" s="12"/>
      <c r="N67" s="12"/>
    </row>
    <row r="68" ht="12.75" customHeight="1">
      <c r="D68" s="341"/>
      <c r="E68" s="12"/>
      <c r="F68" s="12"/>
      <c r="G68" s="12"/>
      <c r="H68" s="12"/>
      <c r="I68" s="12"/>
      <c r="J68" s="12"/>
      <c r="K68" s="12"/>
      <c r="L68" s="12"/>
      <c r="M68" s="12"/>
      <c r="N68" s="12"/>
    </row>
    <row r="69" ht="12.75" customHeight="1">
      <c r="D69" s="341"/>
      <c r="E69" s="12"/>
      <c r="F69" s="12"/>
      <c r="G69" s="12"/>
      <c r="H69" s="12"/>
      <c r="I69" s="12"/>
      <c r="J69" s="12"/>
      <c r="K69" s="12"/>
      <c r="L69" s="12"/>
      <c r="M69" s="12"/>
      <c r="N69" s="12"/>
    </row>
    <row r="70" ht="12.75" customHeight="1">
      <c r="D70" s="341"/>
      <c r="E70" s="12"/>
      <c r="F70" s="12"/>
      <c r="G70" s="12"/>
      <c r="H70" s="12"/>
      <c r="I70" s="12"/>
      <c r="J70" s="12"/>
      <c r="K70" s="12"/>
      <c r="L70" s="12"/>
      <c r="M70" s="12"/>
      <c r="N70" s="12"/>
    </row>
    <row r="71" ht="12.75" customHeight="1">
      <c r="D71" s="341"/>
      <c r="E71" s="12"/>
      <c r="F71" s="12"/>
      <c r="G71" s="12"/>
      <c r="H71" s="12"/>
      <c r="I71" s="12"/>
      <c r="J71" s="12"/>
      <c r="K71" s="12"/>
      <c r="L71" s="12"/>
      <c r="M71" s="12"/>
      <c r="N71" s="12"/>
    </row>
    <row r="72" ht="12.75" customHeight="1">
      <c r="D72" s="341"/>
      <c r="E72" s="12"/>
      <c r="F72" s="12"/>
      <c r="G72" s="12"/>
      <c r="H72" s="12"/>
      <c r="I72" s="12"/>
      <c r="J72" s="12"/>
      <c r="K72" s="12"/>
      <c r="L72" s="12"/>
      <c r="M72" s="12"/>
    </row>
    <row r="73" ht="12.75" customHeight="1">
      <c r="D73" s="341"/>
      <c r="E73" s="12"/>
      <c r="F73" s="12"/>
      <c r="G73" s="12"/>
      <c r="H73" s="12"/>
      <c r="I73" s="12"/>
      <c r="J73" s="12"/>
      <c r="K73" s="12"/>
      <c r="L73" s="12"/>
      <c r="M73" s="12"/>
      <c r="N73" s="341"/>
    </row>
    <row r="74" ht="12.75" customHeight="1">
      <c r="D74" s="341"/>
      <c r="E74" s="12"/>
      <c r="F74" s="12"/>
      <c r="G74" s="12"/>
      <c r="H74" s="12"/>
      <c r="I74" s="12"/>
      <c r="J74" s="12"/>
      <c r="K74" s="12"/>
      <c r="L74" s="12"/>
      <c r="M74" s="12"/>
      <c r="N74" s="456"/>
    </row>
    <row r="75" ht="12.75" customHeight="1">
      <c r="D75" s="341"/>
      <c r="E75" s="12"/>
      <c r="F75" s="12"/>
      <c r="G75" s="12"/>
      <c r="H75" s="12"/>
      <c r="I75" s="12"/>
      <c r="J75" s="12"/>
      <c r="K75" s="12"/>
      <c r="L75" s="12"/>
      <c r="M75" s="12"/>
      <c r="N75" s="12"/>
    </row>
    <row r="76" ht="12.75" customHeight="1">
      <c r="D76" s="341"/>
      <c r="E76" s="12"/>
      <c r="F76" s="12"/>
      <c r="G76" s="12"/>
      <c r="H76" s="12"/>
      <c r="I76" s="12"/>
      <c r="J76" s="12"/>
      <c r="K76" s="12"/>
      <c r="L76" s="12"/>
      <c r="M76" s="12"/>
    </row>
    <row r="77" ht="12.75" customHeight="1">
      <c r="D77" s="341"/>
      <c r="E77" s="12"/>
      <c r="F77" s="12"/>
      <c r="G77" s="12"/>
      <c r="H77" s="12"/>
      <c r="I77" s="12"/>
      <c r="J77" s="12"/>
      <c r="K77" s="12"/>
      <c r="L77" s="12"/>
      <c r="M77" s="12"/>
    </row>
    <row r="78" ht="12.75" customHeight="1">
      <c r="D78" s="341"/>
      <c r="E78" s="12"/>
      <c r="F78" s="12"/>
      <c r="G78" s="12"/>
      <c r="H78" s="12"/>
      <c r="I78" s="12"/>
      <c r="J78" s="12"/>
      <c r="K78" s="12"/>
      <c r="L78" s="12"/>
      <c r="M78" s="12"/>
    </row>
    <row r="79" ht="12.75" customHeight="1">
      <c r="D79" s="341"/>
      <c r="E79" s="12"/>
      <c r="F79" s="12"/>
      <c r="G79" s="12"/>
      <c r="H79" s="12"/>
      <c r="I79" s="12"/>
      <c r="J79" s="12"/>
      <c r="K79" s="12"/>
      <c r="L79" s="12"/>
      <c r="M79" s="12"/>
    </row>
    <row r="80" ht="12.75" customHeight="1">
      <c r="D80" s="341"/>
      <c r="E80" s="12"/>
      <c r="F80" s="12"/>
      <c r="G80" s="12"/>
      <c r="H80" s="12"/>
      <c r="I80" s="12"/>
      <c r="J80" s="12"/>
      <c r="K80" s="12"/>
      <c r="L80" s="12"/>
      <c r="M80" s="12"/>
    </row>
    <row r="81" ht="12.75" customHeight="1">
      <c r="D81" s="341"/>
      <c r="E81" s="12"/>
      <c r="F81" s="12"/>
      <c r="G81" s="12"/>
      <c r="H81" s="12"/>
      <c r="I81" s="12"/>
      <c r="J81" s="12"/>
      <c r="K81" s="12"/>
      <c r="L81" s="12"/>
      <c r="M81" s="12"/>
    </row>
    <row r="82" ht="12.75" customHeight="1">
      <c r="D82" s="341"/>
      <c r="E82" s="12"/>
      <c r="F82" s="12"/>
      <c r="G82" s="12"/>
      <c r="H82" s="12"/>
      <c r="I82" s="12"/>
      <c r="J82" s="12"/>
      <c r="K82" s="12"/>
      <c r="L82" s="12"/>
      <c r="M82" s="12"/>
    </row>
    <row r="83" ht="12.75" customHeight="1">
      <c r="D83" s="341"/>
      <c r="E83" s="12"/>
      <c r="F83" s="12"/>
      <c r="G83" s="12"/>
      <c r="H83" s="12"/>
      <c r="I83" s="12"/>
      <c r="J83" s="12"/>
      <c r="K83" s="12"/>
      <c r="L83" s="12"/>
      <c r="M83" s="12"/>
    </row>
    <row r="84" ht="12.75" customHeight="1">
      <c r="D84" s="341"/>
      <c r="E84" s="12"/>
      <c r="F84" s="12"/>
      <c r="G84" s="12"/>
      <c r="H84" s="12"/>
      <c r="I84" s="12"/>
      <c r="J84" s="12"/>
      <c r="K84" s="12"/>
      <c r="L84" s="12"/>
      <c r="M84" s="12"/>
    </row>
    <row r="85" ht="12.75" customHeight="1">
      <c r="D85" s="341"/>
      <c r="E85" s="12"/>
      <c r="F85" s="12"/>
      <c r="G85" s="12"/>
      <c r="H85" s="12"/>
      <c r="I85" s="12"/>
      <c r="J85" s="12"/>
      <c r="K85" s="12"/>
      <c r="L85" s="12"/>
      <c r="M85" s="12"/>
      <c r="N85" s="12"/>
    </row>
    <row r="86" ht="12.75" customHeight="1">
      <c r="D86" s="341"/>
      <c r="E86" s="12"/>
      <c r="F86" s="12"/>
      <c r="G86" s="12"/>
      <c r="H86" s="12"/>
      <c r="I86" s="12"/>
      <c r="J86" s="12"/>
      <c r="K86" s="12"/>
      <c r="L86" s="12"/>
      <c r="M86" s="12"/>
      <c r="N86" s="12"/>
    </row>
    <row r="87" ht="12.75" customHeight="1">
      <c r="D87" s="341"/>
      <c r="E87" s="12"/>
      <c r="F87" s="12"/>
      <c r="G87" s="12"/>
      <c r="H87" s="12"/>
      <c r="I87" s="12"/>
      <c r="J87" s="12"/>
      <c r="K87" s="12"/>
      <c r="L87" s="12"/>
      <c r="M87" s="12"/>
      <c r="N87" s="12"/>
    </row>
    <row r="88" ht="12.75" customHeight="1">
      <c r="D88" s="341"/>
      <c r="E88" s="12"/>
      <c r="F88" s="12"/>
      <c r="G88" s="12"/>
      <c r="H88" s="12"/>
      <c r="I88" s="12"/>
      <c r="J88" s="12"/>
      <c r="K88" s="12"/>
      <c r="L88" s="12"/>
      <c r="M88" s="12"/>
      <c r="N88" s="12"/>
    </row>
    <row r="89" ht="12.75" customHeight="1">
      <c r="D89" s="341"/>
      <c r="E89" s="12"/>
      <c r="F89" s="12"/>
      <c r="G89" s="12"/>
      <c r="H89" s="12"/>
      <c r="I89" s="12"/>
      <c r="J89" s="12"/>
      <c r="K89" s="12"/>
      <c r="L89" s="12"/>
      <c r="M89" s="12"/>
      <c r="N89" s="12"/>
    </row>
    <row r="90" ht="12.75" customHeight="1">
      <c r="D90" s="341"/>
      <c r="E90" s="12"/>
      <c r="F90" s="12"/>
      <c r="G90" s="12"/>
      <c r="H90" s="12"/>
      <c r="I90" s="12"/>
      <c r="J90" s="12"/>
      <c r="K90" s="12"/>
      <c r="L90" s="12"/>
      <c r="M90" s="12"/>
      <c r="N90" s="12"/>
    </row>
    <row r="91" ht="12.75" customHeight="1">
      <c r="D91" s="341"/>
      <c r="E91" s="12"/>
      <c r="F91" s="12"/>
      <c r="G91" s="12"/>
      <c r="H91" s="12"/>
      <c r="I91" s="12"/>
      <c r="J91" s="12"/>
      <c r="K91" s="12"/>
      <c r="L91" s="12"/>
      <c r="M91" s="12"/>
      <c r="N91" s="12"/>
    </row>
    <row r="92" ht="12.75" customHeight="1">
      <c r="D92" s="341"/>
      <c r="E92" s="12"/>
      <c r="F92" s="12"/>
      <c r="G92" s="12"/>
      <c r="H92" s="12"/>
      <c r="I92" s="12"/>
      <c r="J92" s="12"/>
      <c r="K92" s="12"/>
      <c r="L92" s="12"/>
      <c r="M92" s="12"/>
      <c r="N92" s="12"/>
    </row>
    <row r="93" ht="12.75" customHeight="1">
      <c r="D93" s="341"/>
      <c r="E93" s="12"/>
      <c r="F93" s="12"/>
      <c r="G93" s="12"/>
      <c r="H93" s="12"/>
      <c r="I93" s="12"/>
      <c r="J93" s="12"/>
      <c r="K93" s="12"/>
      <c r="L93" s="12"/>
      <c r="M93" s="12"/>
      <c r="N93" s="12"/>
    </row>
    <row r="94" ht="12.75" customHeight="1">
      <c r="D94" s="341"/>
      <c r="E94" s="12"/>
      <c r="F94" s="12"/>
      <c r="G94" s="12"/>
      <c r="H94" s="12"/>
      <c r="I94" s="12"/>
      <c r="J94" s="12"/>
      <c r="K94" s="12"/>
      <c r="L94" s="12"/>
      <c r="M94" s="12"/>
      <c r="N94" s="12"/>
    </row>
    <row r="95" ht="12.75" customHeight="1">
      <c r="D95" s="341"/>
      <c r="E95" s="12"/>
      <c r="F95" s="12"/>
      <c r="G95" s="12"/>
      <c r="H95" s="12"/>
      <c r="I95" s="12"/>
      <c r="J95" s="12"/>
      <c r="K95" s="12"/>
      <c r="L95" s="12"/>
      <c r="M95" s="12"/>
      <c r="N95" s="12"/>
    </row>
    <row r="96" ht="12.75" customHeight="1">
      <c r="D96" s="341"/>
      <c r="E96" s="12"/>
      <c r="F96" s="12"/>
      <c r="G96" s="12"/>
      <c r="H96" s="12"/>
      <c r="I96" s="12"/>
      <c r="J96" s="12"/>
      <c r="K96" s="12"/>
      <c r="L96" s="12"/>
      <c r="M96" s="12"/>
      <c r="N96" s="12"/>
    </row>
    <row r="97" ht="12.75" customHeight="1">
      <c r="D97" s="341"/>
      <c r="E97" s="12"/>
      <c r="F97" s="12"/>
      <c r="G97" s="12"/>
      <c r="H97" s="12"/>
      <c r="I97" s="12"/>
      <c r="J97" s="12"/>
      <c r="K97" s="12"/>
      <c r="L97" s="12"/>
      <c r="M97" s="12"/>
      <c r="N97" s="12"/>
    </row>
    <row r="98" ht="12.75" customHeight="1">
      <c r="D98" s="341"/>
      <c r="E98" s="12"/>
      <c r="F98" s="12"/>
      <c r="G98" s="12"/>
      <c r="H98" s="12"/>
      <c r="I98" s="12"/>
      <c r="J98" s="12"/>
      <c r="K98" s="12"/>
      <c r="L98" s="12"/>
      <c r="M98" s="12"/>
      <c r="N98" s="12"/>
    </row>
    <row r="99" ht="12.75" customHeight="1">
      <c r="D99" s="341"/>
      <c r="E99" s="12"/>
      <c r="F99" s="12"/>
      <c r="G99" s="12"/>
      <c r="H99" s="12"/>
      <c r="I99" s="12"/>
      <c r="J99" s="12"/>
      <c r="K99" s="12"/>
      <c r="L99" s="12"/>
      <c r="M99" s="12"/>
      <c r="N99" s="12"/>
    </row>
    <row r="100" ht="12.75" customHeight="1">
      <c r="D100" s="341"/>
      <c r="E100" s="12"/>
      <c r="F100" s="12"/>
      <c r="G100" s="12"/>
      <c r="H100" s="12"/>
      <c r="I100" s="12"/>
      <c r="J100" s="12"/>
      <c r="K100" s="12"/>
      <c r="L100" s="12"/>
      <c r="M100" s="12"/>
      <c r="N100" s="12"/>
    </row>
    <row r="101" ht="12.75" customHeight="1">
      <c r="D101" s="341"/>
      <c r="E101" s="12"/>
      <c r="F101" s="12"/>
      <c r="G101" s="12"/>
      <c r="H101" s="12"/>
      <c r="I101" s="12"/>
      <c r="J101" s="12"/>
      <c r="K101" s="12"/>
      <c r="L101" s="12"/>
      <c r="M101" s="12"/>
      <c r="N101" s="12"/>
    </row>
    <row r="102" ht="12.75" customHeight="1">
      <c r="D102" s="341"/>
      <c r="E102" s="12"/>
      <c r="F102" s="12"/>
      <c r="G102" s="12"/>
      <c r="H102" s="12"/>
      <c r="I102" s="12"/>
      <c r="J102" s="12"/>
      <c r="K102" s="12"/>
      <c r="L102" s="12"/>
      <c r="M102" s="12"/>
      <c r="N102" s="12"/>
    </row>
    <row r="103" ht="12.75" customHeight="1">
      <c r="D103" s="341"/>
      <c r="E103" s="12"/>
      <c r="F103" s="12"/>
      <c r="G103" s="12"/>
      <c r="H103" s="12"/>
      <c r="I103" s="12"/>
      <c r="J103" s="12"/>
      <c r="K103" s="12"/>
      <c r="L103" s="12"/>
      <c r="M103" s="12"/>
      <c r="N103" s="12"/>
    </row>
    <row r="104" ht="12.75" customHeight="1">
      <c r="D104" s="341"/>
      <c r="E104" s="12"/>
      <c r="F104" s="12"/>
      <c r="G104" s="12"/>
      <c r="H104" s="12"/>
      <c r="I104" s="12"/>
      <c r="J104" s="12"/>
      <c r="K104" s="12"/>
      <c r="L104" s="12"/>
      <c r="M104" s="12"/>
      <c r="N104" s="12"/>
    </row>
    <row r="105" ht="12.75" customHeight="1">
      <c r="D105" s="341"/>
      <c r="E105" s="12"/>
      <c r="F105" s="12"/>
      <c r="G105" s="12"/>
      <c r="H105" s="12"/>
      <c r="I105" s="12"/>
      <c r="J105" s="12"/>
      <c r="K105" s="12"/>
      <c r="L105" s="12"/>
      <c r="M105" s="12"/>
      <c r="N105" s="12"/>
    </row>
    <row r="106" ht="12.75" customHeight="1">
      <c r="D106" s="341"/>
      <c r="E106" s="12"/>
      <c r="F106" s="12"/>
      <c r="G106" s="12"/>
      <c r="H106" s="12"/>
      <c r="I106" s="12"/>
      <c r="J106" s="12"/>
      <c r="K106" s="12"/>
      <c r="L106" s="12"/>
      <c r="M106" s="12"/>
      <c r="N106" s="12"/>
    </row>
    <row r="107" ht="12.75" customHeight="1">
      <c r="D107" s="341"/>
      <c r="E107" s="12"/>
      <c r="F107" s="12"/>
      <c r="G107" s="12"/>
      <c r="H107" s="12"/>
      <c r="I107" s="12"/>
      <c r="J107" s="12"/>
      <c r="K107" s="12"/>
      <c r="L107" s="12"/>
      <c r="M107" s="12"/>
      <c r="N107" s="12"/>
    </row>
    <row r="108" ht="12.75" customHeight="1">
      <c r="D108" s="341"/>
      <c r="E108" s="12"/>
      <c r="F108" s="12"/>
      <c r="G108" s="12"/>
      <c r="H108" s="12"/>
      <c r="I108" s="12"/>
      <c r="J108" s="12"/>
      <c r="K108" s="12"/>
      <c r="L108" s="12"/>
      <c r="M108" s="12"/>
      <c r="N108" s="12"/>
    </row>
    <row r="109" ht="12.75" customHeight="1">
      <c r="D109" s="341"/>
      <c r="E109" s="12"/>
      <c r="F109" s="12"/>
      <c r="G109" s="12"/>
      <c r="H109" s="12"/>
      <c r="I109" s="12"/>
      <c r="J109" s="12"/>
      <c r="K109" s="12"/>
      <c r="L109" s="12"/>
      <c r="M109" s="12"/>
      <c r="N109" s="12"/>
    </row>
    <row r="110" ht="12.75" customHeight="1">
      <c r="D110" s="341"/>
      <c r="E110" s="12"/>
      <c r="F110" s="12"/>
      <c r="G110" s="12"/>
      <c r="H110" s="12"/>
      <c r="I110" s="12"/>
      <c r="J110" s="12"/>
      <c r="K110" s="12"/>
      <c r="L110" s="12"/>
      <c r="M110" s="12"/>
      <c r="N110" s="12"/>
    </row>
    <row r="111" ht="12.75" customHeight="1">
      <c r="D111" s="341"/>
      <c r="E111" s="12"/>
      <c r="F111" s="12"/>
      <c r="G111" s="12"/>
      <c r="H111" s="12"/>
      <c r="I111" s="12"/>
      <c r="J111" s="12"/>
      <c r="K111" s="12"/>
      <c r="L111" s="12"/>
      <c r="M111" s="12"/>
      <c r="N111" s="12"/>
    </row>
    <row r="112" ht="12.75" customHeight="1">
      <c r="D112" s="341"/>
      <c r="E112" s="12"/>
      <c r="F112" s="12"/>
      <c r="G112" s="12"/>
      <c r="H112" s="12"/>
      <c r="I112" s="12"/>
      <c r="J112" s="12"/>
      <c r="K112" s="12"/>
      <c r="L112" s="12"/>
      <c r="M112" s="12"/>
      <c r="N112" s="12"/>
    </row>
    <row r="113" ht="12.75" customHeight="1">
      <c r="D113" s="341"/>
      <c r="E113" s="12"/>
      <c r="F113" s="12"/>
      <c r="G113" s="12"/>
      <c r="H113" s="12"/>
      <c r="I113" s="12"/>
      <c r="J113" s="12"/>
      <c r="K113" s="12"/>
      <c r="L113" s="12"/>
      <c r="M113" s="12"/>
      <c r="N113" s="12"/>
    </row>
    <row r="114" ht="12.75" customHeight="1">
      <c r="D114" s="341"/>
      <c r="E114" s="12"/>
      <c r="F114" s="12"/>
      <c r="G114" s="12"/>
      <c r="H114" s="12"/>
      <c r="I114" s="12"/>
      <c r="J114" s="12"/>
      <c r="K114" s="12"/>
      <c r="L114" s="12"/>
      <c r="M114" s="12"/>
      <c r="N114" s="12"/>
    </row>
    <row r="115" ht="12.75" customHeight="1">
      <c r="D115" s="341"/>
      <c r="E115" s="12"/>
      <c r="F115" s="12"/>
      <c r="G115" s="12"/>
      <c r="H115" s="12"/>
      <c r="I115" s="12"/>
      <c r="J115" s="12"/>
      <c r="K115" s="12"/>
      <c r="L115" s="12"/>
      <c r="M115" s="12"/>
      <c r="N115" s="12"/>
    </row>
    <row r="116" ht="12.75" customHeight="1">
      <c r="D116" s="341"/>
      <c r="E116" s="12"/>
      <c r="F116" s="12"/>
      <c r="G116" s="12"/>
      <c r="H116" s="12"/>
      <c r="I116" s="12"/>
      <c r="J116" s="12"/>
      <c r="K116" s="12"/>
      <c r="L116" s="12"/>
      <c r="M116" s="12"/>
      <c r="N116" s="12"/>
    </row>
    <row r="117" ht="12.75" customHeight="1">
      <c r="D117" s="341"/>
      <c r="E117" s="12"/>
      <c r="F117" s="12"/>
      <c r="G117" s="12"/>
      <c r="H117" s="12"/>
      <c r="I117" s="12"/>
      <c r="J117" s="12"/>
      <c r="K117" s="12"/>
      <c r="L117" s="12"/>
      <c r="M117" s="12"/>
      <c r="N117" s="12"/>
    </row>
    <row r="118" ht="12.75" customHeight="1">
      <c r="D118" s="341"/>
      <c r="E118" s="12"/>
      <c r="F118" s="12"/>
      <c r="G118" s="12"/>
      <c r="H118" s="12"/>
      <c r="I118" s="12"/>
      <c r="J118" s="12"/>
      <c r="K118" s="12"/>
      <c r="L118" s="12"/>
      <c r="M118" s="12"/>
      <c r="N118" s="12"/>
    </row>
    <row r="119" ht="12.75" customHeight="1">
      <c r="D119" s="341"/>
      <c r="E119" s="12"/>
      <c r="F119" s="12"/>
      <c r="G119" s="12"/>
      <c r="H119" s="12"/>
      <c r="I119" s="12"/>
      <c r="J119" s="12"/>
      <c r="K119" s="12"/>
      <c r="L119" s="12"/>
      <c r="M119" s="12"/>
      <c r="N119" s="12"/>
    </row>
    <row r="120" ht="12.75" customHeight="1">
      <c r="D120" s="341"/>
      <c r="E120" s="12"/>
      <c r="F120" s="12"/>
      <c r="G120" s="12"/>
      <c r="H120" s="12"/>
      <c r="I120" s="12"/>
      <c r="J120" s="12"/>
      <c r="K120" s="12"/>
      <c r="L120" s="12"/>
      <c r="M120" s="12"/>
      <c r="N120" s="12"/>
    </row>
    <row r="121" ht="12.75" customHeight="1">
      <c r="D121" s="341"/>
      <c r="E121" s="12"/>
      <c r="F121" s="12"/>
      <c r="G121" s="12"/>
      <c r="H121" s="12"/>
      <c r="I121" s="12"/>
      <c r="J121" s="12"/>
      <c r="K121" s="12"/>
      <c r="L121" s="12"/>
      <c r="M121" s="12"/>
      <c r="N121" s="12"/>
    </row>
    <row r="122" ht="12.75" customHeight="1">
      <c r="D122" s="341"/>
      <c r="E122" s="12"/>
      <c r="F122" s="12"/>
      <c r="G122" s="12"/>
      <c r="H122" s="12"/>
      <c r="I122" s="12"/>
      <c r="J122" s="12"/>
      <c r="K122" s="12"/>
      <c r="L122" s="12"/>
      <c r="M122" s="12"/>
      <c r="N122" s="12"/>
    </row>
    <row r="123" ht="12.75" customHeight="1">
      <c r="D123" s="341"/>
      <c r="E123" s="12"/>
      <c r="F123" s="12"/>
      <c r="G123" s="12"/>
      <c r="H123" s="12"/>
      <c r="I123" s="12"/>
      <c r="J123" s="12"/>
      <c r="K123" s="12"/>
      <c r="L123" s="12"/>
      <c r="M123" s="12"/>
      <c r="N123" s="12"/>
    </row>
    <row r="124" ht="12.75" customHeight="1">
      <c r="D124" s="341"/>
      <c r="E124" s="12"/>
      <c r="F124" s="12"/>
      <c r="G124" s="12"/>
      <c r="H124" s="12"/>
      <c r="I124" s="12"/>
      <c r="J124" s="12"/>
      <c r="K124" s="12"/>
      <c r="L124" s="12"/>
      <c r="M124" s="12"/>
      <c r="N124" s="12"/>
    </row>
    <row r="125" ht="12.75" customHeight="1">
      <c r="D125" s="341"/>
      <c r="E125" s="12"/>
      <c r="F125" s="12"/>
      <c r="G125" s="12"/>
      <c r="H125" s="12"/>
      <c r="I125" s="12"/>
      <c r="J125" s="12"/>
      <c r="K125" s="12"/>
      <c r="L125" s="12"/>
      <c r="M125" s="12"/>
      <c r="N125" s="12"/>
    </row>
    <row r="126" ht="12.75" customHeight="1">
      <c r="D126" s="341"/>
      <c r="E126" s="12"/>
      <c r="F126" s="12"/>
      <c r="G126" s="12"/>
      <c r="H126" s="12"/>
      <c r="I126" s="12"/>
      <c r="J126" s="12"/>
      <c r="K126" s="12"/>
      <c r="L126" s="12"/>
      <c r="M126" s="12"/>
      <c r="N126" s="12"/>
    </row>
    <row r="127" ht="12.75" customHeight="1">
      <c r="D127" s="341"/>
      <c r="E127" s="12"/>
      <c r="F127" s="12"/>
      <c r="G127" s="12"/>
      <c r="H127" s="12"/>
      <c r="I127" s="12"/>
      <c r="J127" s="12"/>
      <c r="K127" s="12"/>
      <c r="L127" s="12"/>
      <c r="M127" s="12"/>
      <c r="N127" s="12"/>
    </row>
    <row r="128" ht="12.75" customHeight="1">
      <c r="D128" s="341"/>
      <c r="E128" s="12"/>
      <c r="F128" s="12"/>
      <c r="G128" s="12"/>
      <c r="H128" s="12"/>
      <c r="I128" s="12"/>
      <c r="J128" s="12"/>
      <c r="K128" s="12"/>
      <c r="L128" s="12"/>
      <c r="M128" s="12"/>
      <c r="N128" s="12"/>
    </row>
    <row r="129" ht="12.75" customHeight="1">
      <c r="D129" s="341"/>
      <c r="E129" s="12"/>
      <c r="F129" s="12"/>
      <c r="G129" s="12"/>
      <c r="H129" s="12"/>
      <c r="I129" s="12"/>
      <c r="J129" s="12"/>
      <c r="K129" s="12"/>
      <c r="L129" s="12"/>
      <c r="M129" s="12"/>
      <c r="N129" s="12"/>
    </row>
    <row r="130" ht="12.75" customHeight="1">
      <c r="D130" s="341"/>
      <c r="E130" s="12"/>
      <c r="F130" s="12"/>
      <c r="G130" s="12"/>
      <c r="H130" s="12"/>
      <c r="I130" s="12"/>
      <c r="J130" s="12"/>
      <c r="K130" s="12"/>
      <c r="L130" s="12"/>
      <c r="M130" s="12"/>
      <c r="N130" s="12"/>
    </row>
    <row r="131" ht="12.75" customHeight="1">
      <c r="D131" s="341"/>
      <c r="E131" s="12"/>
      <c r="F131" s="12"/>
      <c r="G131" s="12"/>
      <c r="H131" s="12"/>
      <c r="I131" s="12"/>
      <c r="J131" s="12"/>
      <c r="K131" s="12"/>
      <c r="L131" s="12"/>
      <c r="M131" s="12"/>
      <c r="N131" s="12"/>
    </row>
    <row r="132" ht="12.75" customHeight="1">
      <c r="D132" s="341"/>
      <c r="E132" s="12"/>
      <c r="F132" s="12"/>
      <c r="G132" s="12"/>
      <c r="H132" s="12"/>
      <c r="I132" s="12"/>
      <c r="J132" s="12"/>
      <c r="K132" s="12"/>
      <c r="L132" s="12"/>
      <c r="M132" s="12"/>
      <c r="N132" s="12"/>
    </row>
    <row r="133" ht="12.75" customHeight="1">
      <c r="D133" s="341"/>
      <c r="E133" s="12"/>
      <c r="F133" s="12"/>
      <c r="G133" s="12"/>
      <c r="H133" s="12"/>
      <c r="I133" s="12"/>
      <c r="J133" s="12"/>
      <c r="K133" s="12"/>
      <c r="L133" s="12"/>
      <c r="M133" s="12"/>
      <c r="N133" s="12"/>
    </row>
    <row r="134" ht="12.75" customHeight="1">
      <c r="D134" s="341"/>
      <c r="E134" s="12"/>
      <c r="F134" s="12"/>
      <c r="G134" s="12"/>
      <c r="H134" s="12"/>
      <c r="I134" s="12"/>
      <c r="J134" s="12"/>
      <c r="K134" s="12"/>
      <c r="L134" s="12"/>
      <c r="M134" s="12"/>
      <c r="N134" s="12"/>
    </row>
    <row r="135" ht="12.75" customHeight="1">
      <c r="D135" s="341"/>
      <c r="E135" s="12"/>
      <c r="F135" s="12"/>
      <c r="G135" s="12"/>
      <c r="H135" s="12"/>
      <c r="I135" s="12"/>
      <c r="J135" s="12"/>
      <c r="K135" s="12"/>
      <c r="L135" s="12"/>
      <c r="M135" s="12"/>
      <c r="N135" s="12"/>
    </row>
    <row r="136" ht="12.75" customHeight="1">
      <c r="D136" s="341"/>
      <c r="E136" s="12"/>
      <c r="F136" s="12"/>
      <c r="G136" s="12"/>
      <c r="H136" s="12"/>
      <c r="I136" s="12"/>
      <c r="J136" s="12"/>
      <c r="K136" s="12"/>
      <c r="L136" s="12"/>
      <c r="M136" s="12"/>
      <c r="N136" s="12"/>
    </row>
    <row r="137" ht="12.75" customHeight="1">
      <c r="D137" s="341"/>
      <c r="E137" s="12"/>
      <c r="F137" s="12"/>
      <c r="G137" s="12"/>
      <c r="H137" s="12"/>
      <c r="I137" s="12"/>
      <c r="J137" s="12"/>
      <c r="K137" s="12"/>
      <c r="L137" s="12"/>
      <c r="M137" s="12"/>
      <c r="N137" s="12"/>
    </row>
    <row r="138" ht="12.75" customHeight="1">
      <c r="D138" s="341"/>
      <c r="E138" s="12"/>
      <c r="F138" s="12"/>
      <c r="G138" s="12"/>
      <c r="H138" s="12"/>
      <c r="I138" s="12"/>
      <c r="J138" s="12"/>
      <c r="K138" s="12"/>
      <c r="L138" s="12"/>
      <c r="M138" s="12"/>
      <c r="N138" s="12"/>
    </row>
    <row r="139" ht="12.75" customHeight="1">
      <c r="D139" s="341"/>
      <c r="E139" s="12"/>
      <c r="F139" s="12"/>
      <c r="G139" s="12"/>
      <c r="H139" s="12"/>
      <c r="I139" s="12"/>
      <c r="J139" s="12"/>
      <c r="K139" s="12"/>
      <c r="L139" s="12"/>
      <c r="M139" s="12"/>
      <c r="N139" s="12"/>
    </row>
    <row r="140" ht="12.75" customHeight="1">
      <c r="D140" s="341"/>
      <c r="E140" s="12"/>
      <c r="F140" s="12"/>
      <c r="G140" s="12"/>
      <c r="H140" s="12"/>
      <c r="I140" s="12"/>
      <c r="J140" s="12"/>
      <c r="K140" s="12"/>
      <c r="L140" s="12"/>
      <c r="M140" s="12"/>
      <c r="N140" s="12"/>
    </row>
    <row r="141" ht="12.75" customHeight="1">
      <c r="D141" s="341"/>
      <c r="E141" s="12"/>
      <c r="F141" s="12"/>
      <c r="G141" s="12"/>
      <c r="H141" s="12"/>
      <c r="I141" s="12"/>
      <c r="J141" s="12"/>
      <c r="K141" s="12"/>
      <c r="L141" s="12"/>
      <c r="M141" s="12"/>
      <c r="N141" s="12"/>
    </row>
    <row r="142" ht="12.75" customHeight="1">
      <c r="D142" s="341"/>
      <c r="E142" s="12"/>
      <c r="F142" s="12"/>
      <c r="G142" s="12"/>
      <c r="H142" s="12"/>
      <c r="I142" s="12"/>
      <c r="J142" s="12"/>
      <c r="K142" s="12"/>
      <c r="L142" s="12"/>
      <c r="M142" s="12"/>
      <c r="N142" s="12"/>
    </row>
    <row r="143" ht="12.75" customHeight="1">
      <c r="D143" s="341"/>
      <c r="E143" s="12"/>
      <c r="F143" s="12"/>
      <c r="G143" s="12"/>
      <c r="H143" s="12"/>
      <c r="I143" s="12"/>
      <c r="J143" s="12"/>
      <c r="K143" s="12"/>
      <c r="L143" s="12"/>
      <c r="M143" s="12"/>
      <c r="N143" s="12"/>
    </row>
    <row r="144" ht="12.75" customHeight="1">
      <c r="D144" s="341"/>
      <c r="E144" s="12"/>
      <c r="F144" s="12"/>
      <c r="G144" s="12"/>
      <c r="H144" s="12"/>
      <c r="I144" s="12"/>
      <c r="J144" s="12"/>
      <c r="K144" s="12"/>
      <c r="L144" s="12"/>
      <c r="M144" s="12"/>
      <c r="N144" s="12"/>
    </row>
    <row r="145" ht="12.75" customHeight="1">
      <c r="D145" s="341"/>
      <c r="E145" s="12"/>
      <c r="F145" s="12"/>
      <c r="G145" s="12"/>
      <c r="H145" s="12"/>
      <c r="I145" s="12"/>
      <c r="J145" s="12"/>
      <c r="K145" s="12"/>
      <c r="L145" s="12"/>
      <c r="M145" s="12"/>
      <c r="N145" s="12"/>
    </row>
    <row r="146" ht="12.75" customHeight="1">
      <c r="D146" s="341"/>
      <c r="E146" s="12"/>
      <c r="F146" s="12"/>
      <c r="G146" s="12"/>
      <c r="H146" s="12"/>
      <c r="I146" s="12"/>
      <c r="J146" s="12"/>
      <c r="K146" s="12"/>
      <c r="L146" s="12"/>
      <c r="M146" s="12"/>
      <c r="N146" s="12"/>
    </row>
    <row r="147" ht="12.75" customHeight="1">
      <c r="D147" s="341"/>
      <c r="E147" s="12"/>
      <c r="F147" s="12"/>
      <c r="G147" s="12"/>
      <c r="H147" s="12"/>
      <c r="I147" s="12"/>
      <c r="J147" s="12"/>
      <c r="K147" s="12"/>
      <c r="L147" s="12"/>
      <c r="M147" s="12"/>
      <c r="N147" s="12"/>
    </row>
    <row r="148" ht="12.75" customHeight="1">
      <c r="D148" s="341"/>
      <c r="E148" s="12"/>
      <c r="F148" s="12"/>
      <c r="G148" s="12"/>
      <c r="H148" s="12"/>
      <c r="I148" s="12"/>
      <c r="J148" s="12"/>
      <c r="K148" s="12"/>
      <c r="L148" s="12"/>
      <c r="M148" s="12"/>
      <c r="N148" s="12"/>
    </row>
    <row r="149" ht="12.75" customHeight="1">
      <c r="D149" s="341"/>
      <c r="E149" s="12"/>
      <c r="F149" s="12"/>
      <c r="G149" s="12"/>
      <c r="H149" s="12"/>
      <c r="I149" s="12"/>
      <c r="J149" s="12"/>
      <c r="K149" s="12"/>
      <c r="L149" s="12"/>
      <c r="M149" s="12"/>
      <c r="N149" s="12"/>
    </row>
    <row r="150" ht="12.75" customHeight="1">
      <c r="D150" s="341"/>
      <c r="E150" s="12"/>
      <c r="F150" s="12"/>
      <c r="G150" s="12"/>
      <c r="H150" s="12"/>
      <c r="I150" s="12"/>
      <c r="J150" s="12"/>
      <c r="K150" s="12"/>
      <c r="L150" s="12"/>
      <c r="M150" s="12"/>
      <c r="N150" s="12"/>
    </row>
    <row r="151" ht="12.75" customHeight="1">
      <c r="D151" s="341"/>
      <c r="E151" s="12"/>
      <c r="F151" s="12"/>
      <c r="G151" s="12"/>
      <c r="H151" s="12"/>
      <c r="I151" s="12"/>
      <c r="J151" s="12"/>
      <c r="K151" s="12"/>
      <c r="L151" s="12"/>
      <c r="M151" s="12"/>
      <c r="N151" s="12"/>
    </row>
    <row r="152" ht="12.75" customHeight="1">
      <c r="D152" s="341"/>
      <c r="E152" s="12"/>
      <c r="F152" s="12"/>
      <c r="G152" s="12"/>
      <c r="H152" s="12"/>
      <c r="I152" s="12"/>
      <c r="J152" s="12"/>
      <c r="K152" s="12"/>
      <c r="L152" s="12"/>
      <c r="M152" s="12"/>
      <c r="N152" s="12"/>
    </row>
    <row r="153" ht="12.75" customHeight="1">
      <c r="D153" s="341"/>
      <c r="E153" s="12"/>
      <c r="F153" s="12"/>
      <c r="G153" s="12"/>
      <c r="H153" s="12"/>
      <c r="I153" s="12"/>
      <c r="J153" s="12"/>
      <c r="K153" s="12"/>
      <c r="L153" s="12"/>
      <c r="M153" s="12"/>
      <c r="N153" s="12"/>
    </row>
    <row r="154" ht="12.75" customHeight="1">
      <c r="D154" s="341"/>
      <c r="E154" s="12"/>
      <c r="F154" s="12"/>
      <c r="G154" s="12"/>
      <c r="H154" s="12"/>
      <c r="I154" s="12"/>
      <c r="J154" s="12"/>
      <c r="K154" s="12"/>
      <c r="L154" s="12"/>
      <c r="M154" s="12"/>
      <c r="N154" s="12"/>
    </row>
    <row r="155" ht="12.75" customHeight="1">
      <c r="D155" s="341"/>
      <c r="E155" s="12"/>
      <c r="F155" s="12"/>
      <c r="G155" s="12"/>
      <c r="H155" s="12"/>
      <c r="I155" s="12"/>
      <c r="J155" s="12"/>
      <c r="K155" s="12"/>
      <c r="L155" s="12"/>
      <c r="M155" s="12"/>
      <c r="N155" s="12"/>
    </row>
    <row r="156" ht="12.75" customHeight="1">
      <c r="D156" s="341"/>
      <c r="E156" s="12"/>
      <c r="F156" s="12"/>
      <c r="G156" s="12"/>
      <c r="H156" s="12"/>
      <c r="I156" s="12"/>
      <c r="J156" s="12"/>
      <c r="K156" s="12"/>
      <c r="L156" s="12"/>
      <c r="M156" s="12"/>
      <c r="N156" s="12"/>
    </row>
    <row r="157" ht="12.75" customHeight="1">
      <c r="D157" s="341"/>
      <c r="E157" s="12"/>
      <c r="F157" s="12"/>
      <c r="G157" s="12"/>
      <c r="H157" s="12"/>
      <c r="I157" s="12"/>
      <c r="J157" s="12"/>
      <c r="K157" s="12"/>
      <c r="L157" s="12"/>
      <c r="M157" s="12"/>
      <c r="N157" s="12"/>
    </row>
    <row r="158" ht="12.75" customHeight="1">
      <c r="D158" s="341"/>
      <c r="E158" s="12"/>
      <c r="F158" s="12"/>
      <c r="G158" s="12"/>
      <c r="H158" s="12"/>
      <c r="I158" s="12"/>
      <c r="J158" s="12"/>
      <c r="K158" s="12"/>
      <c r="L158" s="12"/>
      <c r="M158" s="12"/>
      <c r="N158" s="12"/>
    </row>
    <row r="159" ht="12.75" customHeight="1">
      <c r="D159" s="341"/>
      <c r="E159" s="12"/>
      <c r="F159" s="12"/>
      <c r="G159" s="12"/>
      <c r="H159" s="12"/>
      <c r="I159" s="12"/>
      <c r="J159" s="12"/>
      <c r="K159" s="12"/>
      <c r="L159" s="12"/>
      <c r="M159" s="12"/>
      <c r="N159" s="12"/>
    </row>
    <row r="160" ht="12.75" customHeight="1">
      <c r="D160" s="341"/>
      <c r="E160" s="12"/>
      <c r="F160" s="12"/>
      <c r="G160" s="12"/>
      <c r="H160" s="12"/>
      <c r="I160" s="12"/>
      <c r="J160" s="12"/>
      <c r="K160" s="12"/>
      <c r="L160" s="12"/>
      <c r="M160" s="12"/>
      <c r="N160" s="12"/>
    </row>
    <row r="161" ht="12.75" customHeight="1">
      <c r="D161" s="341"/>
      <c r="E161" s="12"/>
      <c r="F161" s="12"/>
      <c r="G161" s="12"/>
      <c r="H161" s="12"/>
      <c r="I161" s="12"/>
      <c r="J161" s="12"/>
      <c r="K161" s="12"/>
      <c r="L161" s="12"/>
      <c r="M161" s="12"/>
      <c r="N161" s="12"/>
    </row>
    <row r="162" ht="12.75" customHeight="1">
      <c r="D162" s="341"/>
      <c r="E162" s="12"/>
      <c r="F162" s="12"/>
      <c r="G162" s="12"/>
      <c r="H162" s="12"/>
      <c r="I162" s="12"/>
      <c r="J162" s="12"/>
      <c r="K162" s="12"/>
      <c r="L162" s="12"/>
      <c r="M162" s="12"/>
      <c r="N162" s="12"/>
    </row>
    <row r="163" ht="12.75" customHeight="1">
      <c r="D163" s="341"/>
      <c r="E163" s="12"/>
      <c r="F163" s="12"/>
      <c r="G163" s="12"/>
      <c r="H163" s="12"/>
      <c r="I163" s="12"/>
      <c r="J163" s="12"/>
      <c r="K163" s="12"/>
      <c r="L163" s="12"/>
      <c r="M163" s="12"/>
      <c r="N163" s="12"/>
    </row>
    <row r="164" ht="12.75" customHeight="1">
      <c r="D164" s="341"/>
      <c r="E164" s="12"/>
      <c r="F164" s="12"/>
      <c r="G164" s="12"/>
      <c r="H164" s="12"/>
      <c r="I164" s="12"/>
      <c r="J164" s="12"/>
      <c r="K164" s="12"/>
      <c r="L164" s="12"/>
      <c r="M164" s="12"/>
      <c r="N164" s="12"/>
    </row>
    <row r="165" ht="12.75" customHeight="1">
      <c r="D165" s="341"/>
      <c r="E165" s="12"/>
      <c r="F165" s="12"/>
      <c r="G165" s="12"/>
      <c r="H165" s="12"/>
      <c r="I165" s="12"/>
      <c r="J165" s="12"/>
      <c r="K165" s="12"/>
      <c r="L165" s="12"/>
      <c r="M165" s="12"/>
      <c r="N165" s="12"/>
    </row>
    <row r="166" ht="12.75" customHeight="1">
      <c r="D166" s="341"/>
      <c r="E166" s="12"/>
      <c r="F166" s="12"/>
      <c r="G166" s="12"/>
      <c r="H166" s="12"/>
      <c r="I166" s="12"/>
      <c r="J166" s="12"/>
      <c r="K166" s="12"/>
      <c r="L166" s="12"/>
      <c r="M166" s="12"/>
      <c r="N166" s="12"/>
    </row>
    <row r="167" ht="12.75" customHeight="1">
      <c r="D167" s="341"/>
      <c r="E167" s="12"/>
      <c r="F167" s="12"/>
      <c r="G167" s="12"/>
      <c r="H167" s="12"/>
      <c r="I167" s="12"/>
      <c r="J167" s="12"/>
      <c r="K167" s="12"/>
      <c r="L167" s="12"/>
      <c r="M167" s="12"/>
      <c r="N167" s="12"/>
    </row>
    <row r="168" ht="12.75" customHeight="1">
      <c r="D168" s="341"/>
      <c r="E168" s="12"/>
      <c r="F168" s="12"/>
      <c r="G168" s="12"/>
      <c r="H168" s="12"/>
      <c r="I168" s="12"/>
      <c r="J168" s="12"/>
      <c r="K168" s="12"/>
      <c r="L168" s="12"/>
      <c r="M168" s="12"/>
      <c r="N168" s="12"/>
    </row>
    <row r="169" ht="12.75" customHeight="1">
      <c r="D169" s="341"/>
      <c r="E169" s="12"/>
      <c r="F169" s="12"/>
      <c r="G169" s="12"/>
      <c r="H169" s="12"/>
      <c r="I169" s="12"/>
      <c r="J169" s="12"/>
      <c r="K169" s="12"/>
      <c r="L169" s="12"/>
      <c r="M169" s="12"/>
      <c r="N169" s="12"/>
    </row>
    <row r="170" ht="12.75" customHeight="1">
      <c r="D170" s="341"/>
      <c r="E170" s="12"/>
      <c r="F170" s="12"/>
      <c r="G170" s="12"/>
      <c r="H170" s="12"/>
      <c r="I170" s="12"/>
      <c r="J170" s="12"/>
      <c r="K170" s="12"/>
      <c r="L170" s="12"/>
      <c r="M170" s="12"/>
      <c r="N170" s="12"/>
    </row>
    <row r="171" ht="12.75" customHeight="1">
      <c r="D171" s="341"/>
      <c r="E171" s="12"/>
      <c r="F171" s="12"/>
      <c r="G171" s="12"/>
      <c r="H171" s="12"/>
      <c r="I171" s="12"/>
      <c r="J171" s="12"/>
      <c r="K171" s="12"/>
      <c r="L171" s="12"/>
      <c r="M171" s="12"/>
      <c r="N171" s="12"/>
    </row>
    <row r="172" ht="12.75" customHeight="1">
      <c r="D172" s="341"/>
      <c r="E172" s="12"/>
      <c r="F172" s="12"/>
      <c r="G172" s="12"/>
      <c r="H172" s="12"/>
      <c r="I172" s="12"/>
      <c r="J172" s="12"/>
      <c r="K172" s="12"/>
      <c r="L172" s="12"/>
      <c r="M172" s="12"/>
      <c r="N172" s="12"/>
    </row>
    <row r="173" ht="12.75" customHeight="1">
      <c r="D173" s="341"/>
      <c r="E173" s="12"/>
      <c r="F173" s="12"/>
      <c r="G173" s="12"/>
      <c r="H173" s="12"/>
      <c r="I173" s="12"/>
      <c r="J173" s="12"/>
      <c r="K173" s="12"/>
      <c r="L173" s="12"/>
      <c r="M173" s="12"/>
      <c r="N173" s="12"/>
    </row>
    <row r="174" ht="12.75" customHeight="1">
      <c r="D174" s="341"/>
      <c r="E174" s="12"/>
      <c r="F174" s="12"/>
      <c r="G174" s="12"/>
      <c r="H174" s="12"/>
      <c r="I174" s="12"/>
      <c r="J174" s="12"/>
      <c r="K174" s="12"/>
      <c r="L174" s="12"/>
      <c r="M174" s="12"/>
      <c r="N174" s="12"/>
    </row>
    <row r="175" ht="12.75" customHeight="1">
      <c r="D175" s="341"/>
      <c r="E175" s="12"/>
      <c r="F175" s="12"/>
      <c r="G175" s="12"/>
      <c r="H175" s="12"/>
      <c r="I175" s="12"/>
      <c r="J175" s="12"/>
      <c r="K175" s="12"/>
      <c r="L175" s="12"/>
      <c r="M175" s="12"/>
      <c r="N175" s="12"/>
    </row>
    <row r="176" ht="12.75" customHeight="1">
      <c r="D176" s="341"/>
      <c r="E176" s="12"/>
      <c r="F176" s="12"/>
      <c r="G176" s="12"/>
      <c r="H176" s="12"/>
      <c r="I176" s="12"/>
      <c r="J176" s="12"/>
      <c r="K176" s="12"/>
      <c r="L176" s="12"/>
      <c r="M176" s="12"/>
      <c r="N176" s="12"/>
    </row>
    <row r="177" ht="12.75" customHeight="1">
      <c r="D177" s="341"/>
      <c r="E177" s="12"/>
      <c r="F177" s="12"/>
      <c r="G177" s="12"/>
      <c r="H177" s="12"/>
      <c r="I177" s="12"/>
      <c r="J177" s="12"/>
      <c r="K177" s="12"/>
      <c r="L177" s="12"/>
      <c r="M177" s="12"/>
      <c r="N177" s="12"/>
    </row>
    <row r="178" ht="12.75" customHeight="1">
      <c r="D178" s="341"/>
      <c r="E178" s="12"/>
      <c r="F178" s="12"/>
      <c r="G178" s="12"/>
      <c r="H178" s="12"/>
      <c r="I178" s="12"/>
      <c r="J178" s="12"/>
      <c r="K178" s="12"/>
      <c r="L178" s="12"/>
      <c r="M178" s="12"/>
      <c r="N178" s="12"/>
    </row>
    <row r="179" ht="12.75" customHeight="1">
      <c r="D179" s="341"/>
      <c r="E179" s="12"/>
      <c r="F179" s="12"/>
      <c r="G179" s="12"/>
      <c r="H179" s="12"/>
      <c r="I179" s="12"/>
      <c r="J179" s="12"/>
      <c r="K179" s="12"/>
      <c r="L179" s="12"/>
      <c r="M179" s="12"/>
      <c r="N179" s="12"/>
    </row>
    <row r="180" ht="12.75" customHeight="1">
      <c r="D180" s="341"/>
      <c r="E180" s="12"/>
      <c r="F180" s="12"/>
      <c r="G180" s="12"/>
      <c r="H180" s="12"/>
      <c r="I180" s="12"/>
      <c r="J180" s="12"/>
      <c r="K180" s="12"/>
      <c r="L180" s="12"/>
      <c r="M180" s="12"/>
      <c r="N180" s="12"/>
    </row>
    <row r="181" ht="12.75" customHeight="1">
      <c r="D181" s="341"/>
      <c r="E181" s="12"/>
      <c r="F181" s="12"/>
      <c r="G181" s="12"/>
      <c r="H181" s="12"/>
      <c r="I181" s="12"/>
      <c r="J181" s="12"/>
      <c r="K181" s="12"/>
      <c r="L181" s="12"/>
      <c r="M181" s="12"/>
      <c r="N181" s="12"/>
    </row>
    <row r="182" ht="12.75" customHeight="1">
      <c r="D182" s="341"/>
      <c r="E182" s="12"/>
      <c r="F182" s="12"/>
      <c r="G182" s="12"/>
      <c r="H182" s="12"/>
      <c r="I182" s="12"/>
      <c r="J182" s="12"/>
      <c r="K182" s="12"/>
      <c r="L182" s="12"/>
      <c r="M182" s="12"/>
      <c r="N182" s="12"/>
    </row>
    <row r="183" ht="12.75" customHeight="1">
      <c r="D183" s="341"/>
      <c r="E183" s="12"/>
      <c r="F183" s="12"/>
      <c r="G183" s="12"/>
      <c r="H183" s="12"/>
      <c r="I183" s="12"/>
      <c r="J183" s="12"/>
      <c r="K183" s="12"/>
      <c r="L183" s="12"/>
      <c r="M183" s="12"/>
      <c r="N183" s="12"/>
    </row>
    <row r="184" ht="12.75" customHeight="1">
      <c r="D184" s="341"/>
      <c r="E184" s="12"/>
      <c r="F184" s="12"/>
      <c r="G184" s="12"/>
      <c r="H184" s="12"/>
      <c r="I184" s="12"/>
      <c r="J184" s="12"/>
      <c r="K184" s="12"/>
      <c r="L184" s="12"/>
      <c r="M184" s="12"/>
      <c r="N184" s="12"/>
    </row>
    <row r="185" ht="12.75" customHeight="1">
      <c r="D185" s="341"/>
      <c r="E185" s="12"/>
      <c r="F185" s="12"/>
      <c r="G185" s="12"/>
      <c r="H185" s="12"/>
      <c r="I185" s="12"/>
      <c r="J185" s="12"/>
      <c r="K185" s="12"/>
      <c r="L185" s="12"/>
      <c r="M185" s="12"/>
      <c r="N185" s="12"/>
    </row>
    <row r="186" ht="12.75" customHeight="1">
      <c r="D186" s="341"/>
      <c r="E186" s="12"/>
      <c r="F186" s="12"/>
      <c r="G186" s="12"/>
      <c r="H186" s="12"/>
      <c r="I186" s="12"/>
      <c r="J186" s="12"/>
      <c r="K186" s="12"/>
      <c r="L186" s="12"/>
      <c r="M186" s="12"/>
      <c r="N186" s="12"/>
    </row>
    <row r="187" ht="12.75" customHeight="1">
      <c r="D187" s="341"/>
      <c r="E187" s="12"/>
      <c r="F187" s="12"/>
      <c r="G187" s="12"/>
      <c r="H187" s="12"/>
      <c r="I187" s="12"/>
      <c r="J187" s="12"/>
      <c r="K187" s="12"/>
      <c r="L187" s="12"/>
      <c r="M187" s="12"/>
      <c r="N187" s="12"/>
    </row>
    <row r="188" ht="12.75" customHeight="1">
      <c r="D188" s="341"/>
      <c r="E188" s="12"/>
      <c r="F188" s="12"/>
      <c r="G188" s="12"/>
      <c r="H188" s="12"/>
      <c r="I188" s="12"/>
      <c r="J188" s="12"/>
      <c r="K188" s="12"/>
      <c r="L188" s="12"/>
      <c r="M188" s="12"/>
      <c r="N188" s="12"/>
    </row>
    <row r="189" ht="12.75" customHeight="1">
      <c r="D189" s="341"/>
      <c r="E189" s="12"/>
      <c r="F189" s="12"/>
      <c r="G189" s="12"/>
      <c r="H189" s="12"/>
      <c r="I189" s="12"/>
      <c r="J189" s="12"/>
      <c r="K189" s="12"/>
      <c r="L189" s="12"/>
      <c r="M189" s="12"/>
      <c r="N189" s="12"/>
    </row>
    <row r="190" ht="12.75" customHeight="1">
      <c r="D190" s="341"/>
      <c r="E190" s="12"/>
      <c r="F190" s="12"/>
      <c r="G190" s="12"/>
      <c r="H190" s="12"/>
      <c r="I190" s="12"/>
      <c r="J190" s="12"/>
      <c r="K190" s="12"/>
      <c r="L190" s="12"/>
      <c r="M190" s="12"/>
      <c r="N190" s="12"/>
    </row>
    <row r="191" ht="12.75" customHeight="1">
      <c r="D191" s="341"/>
      <c r="E191" s="12"/>
      <c r="F191" s="12"/>
      <c r="G191" s="12"/>
      <c r="H191" s="12"/>
      <c r="I191" s="12"/>
      <c r="J191" s="12"/>
      <c r="K191" s="12"/>
      <c r="L191" s="12"/>
      <c r="M191" s="12"/>
      <c r="N191" s="12"/>
    </row>
    <row r="192" ht="12.75" customHeight="1">
      <c r="D192" s="341"/>
      <c r="E192" s="12"/>
      <c r="F192" s="12"/>
      <c r="G192" s="12"/>
      <c r="H192" s="12"/>
      <c r="I192" s="12"/>
      <c r="J192" s="12"/>
      <c r="K192" s="12"/>
      <c r="L192" s="12"/>
      <c r="M192" s="12"/>
      <c r="N192" s="12"/>
    </row>
    <row r="193" ht="12.75" customHeight="1">
      <c r="D193" s="341"/>
      <c r="E193" s="12"/>
      <c r="F193" s="12"/>
      <c r="G193" s="12"/>
      <c r="H193" s="12"/>
      <c r="I193" s="12"/>
      <c r="J193" s="12"/>
      <c r="K193" s="12"/>
      <c r="L193" s="12"/>
      <c r="M193" s="12"/>
      <c r="N193" s="12"/>
    </row>
    <row r="194" ht="12.75" customHeight="1">
      <c r="D194" s="341"/>
      <c r="E194" s="12"/>
      <c r="F194" s="12"/>
      <c r="G194" s="12"/>
      <c r="H194" s="12"/>
      <c r="I194" s="12"/>
      <c r="J194" s="12"/>
      <c r="K194" s="12"/>
      <c r="L194" s="12"/>
      <c r="M194" s="12"/>
      <c r="N194" s="12"/>
    </row>
    <row r="195" ht="12.75" customHeight="1">
      <c r="D195" s="341"/>
      <c r="E195" s="12"/>
      <c r="F195" s="12"/>
      <c r="G195" s="12"/>
      <c r="H195" s="12"/>
      <c r="I195" s="12"/>
      <c r="J195" s="12"/>
      <c r="K195" s="12"/>
      <c r="L195" s="12"/>
      <c r="M195" s="12"/>
      <c r="N195" s="12"/>
    </row>
    <row r="196" ht="12.75" customHeight="1">
      <c r="D196" s="341"/>
      <c r="E196" s="12"/>
      <c r="F196" s="12"/>
      <c r="G196" s="12"/>
      <c r="H196" s="12"/>
      <c r="I196" s="12"/>
      <c r="J196" s="12"/>
      <c r="K196" s="12"/>
      <c r="L196" s="12"/>
      <c r="M196" s="12"/>
      <c r="N196" s="12"/>
    </row>
    <row r="197" ht="12.75" customHeight="1">
      <c r="D197" s="341"/>
      <c r="E197" s="12"/>
      <c r="F197" s="12"/>
      <c r="G197" s="12"/>
      <c r="H197" s="12"/>
      <c r="I197" s="12"/>
      <c r="J197" s="12"/>
      <c r="K197" s="12"/>
      <c r="L197" s="12"/>
      <c r="M197" s="12"/>
      <c r="N197" s="12"/>
    </row>
    <row r="198" ht="12.75" customHeight="1">
      <c r="D198" s="341"/>
      <c r="E198" s="12"/>
      <c r="F198" s="12"/>
      <c r="G198" s="12"/>
      <c r="H198" s="12"/>
      <c r="I198" s="12"/>
      <c r="J198" s="12"/>
      <c r="K198" s="12"/>
      <c r="L198" s="12"/>
      <c r="M198" s="12"/>
      <c r="N198" s="12"/>
    </row>
    <row r="199" ht="12.75" customHeight="1">
      <c r="D199" s="341"/>
      <c r="E199" s="12"/>
      <c r="F199" s="12"/>
      <c r="G199" s="12"/>
      <c r="H199" s="12"/>
      <c r="I199" s="12"/>
      <c r="J199" s="12"/>
      <c r="K199" s="12"/>
      <c r="L199" s="12"/>
      <c r="M199" s="12"/>
      <c r="N199" s="12"/>
    </row>
    <row r="200" ht="12.75" customHeight="1">
      <c r="D200" s="341"/>
      <c r="E200" s="12"/>
      <c r="F200" s="12"/>
      <c r="G200" s="12"/>
      <c r="H200" s="12"/>
      <c r="I200" s="12"/>
      <c r="J200" s="12"/>
      <c r="K200" s="12"/>
      <c r="L200" s="12"/>
      <c r="M200" s="12"/>
      <c r="N200" s="12"/>
    </row>
    <row r="201" ht="12.75" customHeight="1">
      <c r="D201" s="341"/>
      <c r="E201" s="12"/>
      <c r="F201" s="12"/>
      <c r="G201" s="12"/>
      <c r="H201" s="12"/>
      <c r="I201" s="12"/>
      <c r="J201" s="12"/>
      <c r="K201" s="12"/>
      <c r="L201" s="12"/>
      <c r="M201" s="12"/>
      <c r="N201" s="12"/>
    </row>
    <row r="202" ht="12.75" customHeight="1">
      <c r="D202" s="341"/>
      <c r="E202" s="12"/>
      <c r="F202" s="12"/>
      <c r="G202" s="12"/>
      <c r="H202" s="12"/>
      <c r="I202" s="12"/>
      <c r="J202" s="12"/>
      <c r="K202" s="12"/>
      <c r="L202" s="12"/>
      <c r="M202" s="12"/>
      <c r="N202" s="12"/>
    </row>
    <row r="203" ht="12.75" customHeight="1">
      <c r="D203" s="341"/>
      <c r="E203" s="12"/>
      <c r="F203" s="12"/>
      <c r="G203" s="12"/>
      <c r="H203" s="12"/>
      <c r="I203" s="12"/>
      <c r="J203" s="12"/>
      <c r="K203" s="12"/>
      <c r="L203" s="12"/>
      <c r="M203" s="12"/>
      <c r="N203" s="12"/>
    </row>
    <row r="204" ht="12.75" customHeight="1">
      <c r="D204" s="341"/>
      <c r="E204" s="12"/>
      <c r="F204" s="12"/>
      <c r="G204" s="12"/>
      <c r="H204" s="12"/>
      <c r="I204" s="12"/>
      <c r="J204" s="12"/>
      <c r="K204" s="12"/>
      <c r="L204" s="12"/>
      <c r="M204" s="12"/>
      <c r="N204" s="12"/>
    </row>
    <row r="205" ht="12.75" customHeight="1">
      <c r="D205" s="341"/>
      <c r="E205" s="12"/>
      <c r="F205" s="12"/>
      <c r="G205" s="12"/>
      <c r="H205" s="12"/>
      <c r="I205" s="12"/>
      <c r="J205" s="12"/>
      <c r="K205" s="12"/>
      <c r="L205" s="12"/>
      <c r="M205" s="12"/>
      <c r="N205" s="12"/>
    </row>
    <row r="206" ht="12.75" customHeight="1">
      <c r="D206" s="341"/>
      <c r="E206" s="12"/>
      <c r="F206" s="12"/>
      <c r="G206" s="12"/>
      <c r="H206" s="12"/>
      <c r="I206" s="12"/>
      <c r="J206" s="12"/>
      <c r="K206" s="12"/>
      <c r="L206" s="12"/>
      <c r="M206" s="12"/>
      <c r="N206" s="12"/>
    </row>
    <row r="207" ht="12.75" customHeight="1">
      <c r="D207" s="341"/>
      <c r="E207" s="12"/>
      <c r="F207" s="12"/>
      <c r="G207" s="12"/>
      <c r="H207" s="12"/>
      <c r="I207" s="12"/>
      <c r="J207" s="12"/>
      <c r="K207" s="12"/>
      <c r="L207" s="12"/>
      <c r="M207" s="12"/>
      <c r="N207" s="12"/>
    </row>
    <row r="208" ht="12.75" customHeight="1">
      <c r="D208" s="341"/>
      <c r="E208" s="12"/>
      <c r="F208" s="12"/>
      <c r="G208" s="12"/>
      <c r="H208" s="12"/>
      <c r="I208" s="12"/>
      <c r="J208" s="12"/>
      <c r="K208" s="12"/>
      <c r="L208" s="12"/>
      <c r="M208" s="12"/>
      <c r="N208" s="12"/>
    </row>
    <row r="209" ht="12.75" customHeight="1">
      <c r="D209" s="341"/>
      <c r="E209" s="12"/>
      <c r="F209" s="12"/>
      <c r="G209" s="12"/>
      <c r="H209" s="12"/>
      <c r="I209" s="12"/>
      <c r="J209" s="12"/>
      <c r="K209" s="12"/>
      <c r="L209" s="12"/>
      <c r="M209" s="12"/>
      <c r="N209" s="12"/>
    </row>
    <row r="210" ht="12.75" customHeight="1">
      <c r="D210" s="341"/>
      <c r="E210" s="12"/>
      <c r="F210" s="12"/>
      <c r="G210" s="12"/>
      <c r="H210" s="12"/>
      <c r="I210" s="12"/>
      <c r="J210" s="12"/>
      <c r="K210" s="12"/>
      <c r="L210" s="12"/>
      <c r="M210" s="12"/>
      <c r="N210" s="12"/>
    </row>
    <row r="211" ht="12.75" customHeight="1">
      <c r="D211" s="341"/>
      <c r="E211" s="12"/>
      <c r="F211" s="12"/>
      <c r="G211" s="12"/>
      <c r="H211" s="12"/>
      <c r="I211" s="12"/>
      <c r="J211" s="12"/>
      <c r="K211" s="12"/>
      <c r="L211" s="12"/>
      <c r="M211" s="12"/>
      <c r="N211" s="12"/>
    </row>
    <row r="212" ht="12.75" customHeight="1">
      <c r="D212" s="341"/>
      <c r="E212" s="12"/>
      <c r="F212" s="12"/>
      <c r="G212" s="12"/>
      <c r="H212" s="12"/>
      <c r="I212" s="12"/>
      <c r="J212" s="12"/>
      <c r="K212" s="12"/>
      <c r="L212" s="12"/>
      <c r="M212" s="12"/>
      <c r="N212" s="12"/>
    </row>
    <row r="213" ht="12.75" customHeight="1">
      <c r="D213" s="341"/>
      <c r="E213" s="12"/>
      <c r="F213" s="12"/>
      <c r="G213" s="12"/>
      <c r="H213" s="12"/>
      <c r="I213" s="12"/>
      <c r="J213" s="12"/>
      <c r="K213" s="12"/>
      <c r="L213" s="12"/>
      <c r="M213" s="12"/>
      <c r="N213" s="12"/>
    </row>
    <row r="214" ht="12.75" customHeight="1">
      <c r="D214" s="341"/>
      <c r="E214" s="12"/>
      <c r="F214" s="12"/>
      <c r="G214" s="12"/>
      <c r="H214" s="12"/>
      <c r="I214" s="12"/>
      <c r="J214" s="12"/>
      <c r="K214" s="12"/>
      <c r="L214" s="12"/>
      <c r="M214" s="12"/>
      <c r="N214" s="12"/>
    </row>
    <row r="215" ht="12.75" customHeight="1">
      <c r="D215" s="341"/>
      <c r="E215" s="12"/>
      <c r="F215" s="12"/>
      <c r="G215" s="12"/>
      <c r="H215" s="12"/>
      <c r="I215" s="12"/>
      <c r="J215" s="12"/>
      <c r="K215" s="12"/>
      <c r="L215" s="12"/>
      <c r="M215" s="12"/>
      <c r="N215" s="12"/>
    </row>
    <row r="216" ht="12.75" customHeight="1">
      <c r="D216" s="341"/>
      <c r="E216" s="12"/>
      <c r="F216" s="12"/>
      <c r="G216" s="12"/>
      <c r="H216" s="12"/>
      <c r="I216" s="12"/>
      <c r="J216" s="12"/>
      <c r="K216" s="12"/>
      <c r="L216" s="12"/>
      <c r="M216" s="12"/>
      <c r="N216" s="12"/>
    </row>
    <row r="217" ht="12.75" customHeight="1">
      <c r="D217" s="341"/>
      <c r="E217" s="12"/>
      <c r="F217" s="12"/>
      <c r="G217" s="12"/>
      <c r="H217" s="12"/>
      <c r="I217" s="12"/>
      <c r="J217" s="12"/>
      <c r="K217" s="12"/>
      <c r="L217" s="12"/>
      <c r="M217" s="12"/>
      <c r="N217" s="12"/>
    </row>
    <row r="218" ht="12.75" customHeight="1">
      <c r="D218" s="341"/>
      <c r="E218" s="12"/>
      <c r="F218" s="12"/>
      <c r="G218" s="12"/>
      <c r="H218" s="12"/>
      <c r="I218" s="12"/>
      <c r="J218" s="12"/>
      <c r="K218" s="12"/>
      <c r="L218" s="12"/>
      <c r="M218" s="12"/>
      <c r="N218" s="12"/>
    </row>
    <row r="219" ht="12.75" customHeight="1">
      <c r="D219" s="341"/>
      <c r="E219" s="12"/>
      <c r="F219" s="12"/>
      <c r="G219" s="12"/>
      <c r="H219" s="12"/>
      <c r="I219" s="12"/>
      <c r="J219" s="12"/>
      <c r="K219" s="12"/>
      <c r="L219" s="12"/>
      <c r="M219" s="12"/>
      <c r="N219" s="12"/>
    </row>
    <row r="220" ht="12.75" customHeight="1">
      <c r="D220" s="341"/>
      <c r="E220" s="12"/>
      <c r="F220" s="12"/>
      <c r="G220" s="12"/>
      <c r="H220" s="12"/>
      <c r="I220" s="12"/>
      <c r="J220" s="12"/>
      <c r="K220" s="12"/>
      <c r="L220" s="12"/>
      <c r="M220" s="12"/>
      <c r="N220" s="12"/>
    </row>
    <row r="221" ht="12.75" customHeight="1">
      <c r="D221" s="341"/>
      <c r="E221" s="12"/>
      <c r="F221" s="12"/>
      <c r="G221" s="12"/>
      <c r="H221" s="12"/>
      <c r="I221" s="12"/>
      <c r="J221" s="12"/>
      <c r="K221" s="12"/>
      <c r="L221" s="12"/>
      <c r="M221" s="12"/>
      <c r="N221" s="12"/>
    </row>
    <row r="222" ht="12.75" customHeight="1">
      <c r="D222" s="341"/>
      <c r="E222" s="12"/>
      <c r="F222" s="12"/>
      <c r="G222" s="12"/>
      <c r="H222" s="12"/>
      <c r="I222" s="12"/>
      <c r="J222" s="12"/>
      <c r="K222" s="12"/>
      <c r="L222" s="12"/>
      <c r="M222" s="12"/>
      <c r="N222" s="12"/>
    </row>
    <row r="223" ht="12.75" customHeight="1">
      <c r="D223" s="341"/>
      <c r="E223" s="12"/>
      <c r="F223" s="12"/>
      <c r="G223" s="12"/>
      <c r="H223" s="12"/>
      <c r="I223" s="12"/>
      <c r="J223" s="12"/>
      <c r="K223" s="12"/>
      <c r="L223" s="12"/>
      <c r="M223" s="12"/>
      <c r="N223" s="12"/>
    </row>
    <row r="224" ht="12.75" customHeight="1">
      <c r="D224" s="341"/>
      <c r="E224" s="12"/>
      <c r="F224" s="12"/>
      <c r="G224" s="12"/>
      <c r="H224" s="12"/>
      <c r="I224" s="12"/>
      <c r="J224" s="12"/>
      <c r="K224" s="12"/>
      <c r="L224" s="12"/>
      <c r="M224" s="12"/>
      <c r="N224" s="12"/>
    </row>
    <row r="225" ht="12.75" customHeight="1">
      <c r="D225" s="341"/>
      <c r="E225" s="12"/>
      <c r="F225" s="12"/>
      <c r="G225" s="12"/>
      <c r="H225" s="12"/>
      <c r="I225" s="12"/>
      <c r="J225" s="12"/>
      <c r="K225" s="12"/>
      <c r="L225" s="12"/>
      <c r="M225" s="12"/>
      <c r="N225" s="12"/>
    </row>
    <row r="226" ht="12.75" customHeight="1">
      <c r="D226" s="341"/>
      <c r="E226" s="12"/>
      <c r="F226" s="12"/>
      <c r="G226" s="12"/>
      <c r="H226" s="12"/>
      <c r="I226" s="12"/>
      <c r="J226" s="12"/>
      <c r="K226" s="12"/>
      <c r="L226" s="12"/>
      <c r="M226" s="12"/>
      <c r="N226" s="12"/>
    </row>
    <row r="227" ht="12.75" customHeight="1">
      <c r="D227" s="341"/>
      <c r="E227" s="12"/>
      <c r="F227" s="12"/>
      <c r="G227" s="12"/>
      <c r="H227" s="12"/>
      <c r="I227" s="12"/>
      <c r="J227" s="12"/>
      <c r="K227" s="12"/>
      <c r="L227" s="12"/>
      <c r="M227" s="12"/>
      <c r="N227" s="12"/>
    </row>
    <row r="228" ht="12.75" customHeight="1">
      <c r="D228" s="341"/>
      <c r="E228" s="12"/>
      <c r="F228" s="12"/>
      <c r="G228" s="12"/>
      <c r="H228" s="12"/>
      <c r="I228" s="12"/>
      <c r="J228" s="12"/>
      <c r="K228" s="12"/>
      <c r="L228" s="12"/>
      <c r="M228" s="12"/>
      <c r="N228" s="12"/>
    </row>
    <row r="229" ht="12.75" customHeight="1">
      <c r="D229" s="341"/>
      <c r="E229" s="12"/>
      <c r="F229" s="12"/>
      <c r="G229" s="12"/>
      <c r="H229" s="12"/>
      <c r="I229" s="12"/>
      <c r="J229" s="12"/>
      <c r="K229" s="12"/>
      <c r="L229" s="12"/>
      <c r="M229" s="12"/>
      <c r="N229" s="12"/>
    </row>
    <row r="230" ht="12.75" customHeight="1">
      <c r="D230" s="341"/>
      <c r="E230" s="12"/>
      <c r="F230" s="12"/>
      <c r="G230" s="12"/>
      <c r="H230" s="12"/>
      <c r="I230" s="12"/>
      <c r="J230" s="12"/>
      <c r="K230" s="12"/>
      <c r="L230" s="12"/>
      <c r="M230" s="12"/>
      <c r="N230" s="12"/>
    </row>
    <row r="231" ht="12.75" customHeight="1">
      <c r="D231" s="341"/>
      <c r="E231" s="12"/>
      <c r="F231" s="12"/>
      <c r="G231" s="12"/>
      <c r="H231" s="12"/>
      <c r="I231" s="12"/>
      <c r="J231" s="12"/>
      <c r="K231" s="12"/>
      <c r="L231" s="12"/>
      <c r="M231" s="12"/>
      <c r="N231" s="12"/>
    </row>
    <row r="232" ht="12.75" customHeight="1">
      <c r="D232" s="341"/>
      <c r="E232" s="12"/>
      <c r="F232" s="12"/>
      <c r="G232" s="12"/>
      <c r="H232" s="12"/>
      <c r="I232" s="12"/>
      <c r="J232" s="12"/>
      <c r="K232" s="12"/>
      <c r="L232" s="12"/>
      <c r="M232" s="12"/>
      <c r="N232" s="12"/>
    </row>
    <row r="233" ht="12.75" customHeight="1">
      <c r="D233" s="341"/>
      <c r="E233" s="12"/>
      <c r="F233" s="12"/>
      <c r="G233" s="12"/>
      <c r="H233" s="12"/>
      <c r="I233" s="12"/>
      <c r="J233" s="12"/>
      <c r="K233" s="12"/>
      <c r="L233" s="12"/>
      <c r="M233" s="12"/>
      <c r="N233" s="12"/>
    </row>
    <row r="234" ht="12.75" customHeight="1">
      <c r="D234" s="341"/>
      <c r="E234" s="12"/>
      <c r="F234" s="12"/>
      <c r="G234" s="12"/>
      <c r="H234" s="12"/>
      <c r="I234" s="12"/>
      <c r="J234" s="12"/>
      <c r="K234" s="12"/>
      <c r="L234" s="12"/>
      <c r="M234" s="12"/>
      <c r="N234" s="12"/>
    </row>
    <row r="235" ht="12.75" customHeight="1">
      <c r="D235" s="341"/>
      <c r="E235" s="12"/>
      <c r="F235" s="12"/>
      <c r="G235" s="12"/>
      <c r="H235" s="12"/>
      <c r="I235" s="12"/>
      <c r="J235" s="12"/>
      <c r="K235" s="12"/>
      <c r="L235" s="12"/>
      <c r="M235" s="12"/>
      <c r="N235" s="12"/>
    </row>
    <row r="236" ht="12.75" customHeight="1">
      <c r="D236" s="341"/>
      <c r="E236" s="12"/>
      <c r="F236" s="12"/>
      <c r="G236" s="12"/>
      <c r="H236" s="12"/>
      <c r="I236" s="12"/>
      <c r="J236" s="12"/>
      <c r="K236" s="12"/>
      <c r="L236" s="12"/>
      <c r="M236" s="12"/>
      <c r="N236" s="12"/>
    </row>
    <row r="237" ht="12.75" customHeight="1">
      <c r="D237" s="341"/>
      <c r="E237" s="12"/>
      <c r="F237" s="12"/>
      <c r="G237" s="12"/>
      <c r="H237" s="12"/>
      <c r="I237" s="12"/>
      <c r="J237" s="12"/>
      <c r="K237" s="12"/>
      <c r="L237" s="12"/>
      <c r="M237" s="12"/>
      <c r="N237" s="12"/>
    </row>
    <row r="238" ht="12.75" customHeight="1">
      <c r="D238" s="341"/>
      <c r="E238" s="12"/>
      <c r="F238" s="12"/>
      <c r="G238" s="12"/>
      <c r="H238" s="12"/>
      <c r="I238" s="12"/>
      <c r="J238" s="12"/>
      <c r="K238" s="12"/>
      <c r="L238" s="12"/>
      <c r="M238" s="12"/>
      <c r="N238" s="12"/>
    </row>
    <row r="239" ht="12.75" customHeight="1">
      <c r="D239" s="341"/>
      <c r="E239" s="12"/>
      <c r="F239" s="12"/>
      <c r="G239" s="12"/>
      <c r="H239" s="12"/>
      <c r="I239" s="12"/>
      <c r="J239" s="12"/>
      <c r="K239" s="12"/>
      <c r="L239" s="12"/>
      <c r="M239" s="12"/>
      <c r="N239" s="12"/>
    </row>
    <row r="240" ht="12.75" customHeight="1">
      <c r="D240" s="341"/>
      <c r="E240" s="12"/>
      <c r="F240" s="12"/>
      <c r="G240" s="12"/>
      <c r="H240" s="12"/>
      <c r="I240" s="12"/>
      <c r="J240" s="12"/>
      <c r="K240" s="12"/>
      <c r="L240" s="12"/>
      <c r="M240" s="12"/>
      <c r="N240" s="12"/>
    </row>
    <row r="241" ht="12.75" customHeight="1">
      <c r="D241" s="341"/>
      <c r="E241" s="12"/>
      <c r="F241" s="12"/>
      <c r="G241" s="12"/>
      <c r="H241" s="12"/>
      <c r="I241" s="12"/>
      <c r="J241" s="12"/>
      <c r="K241" s="12"/>
      <c r="L241" s="12"/>
      <c r="M241" s="12"/>
      <c r="N241" s="12"/>
    </row>
    <row r="242" ht="12.75" customHeight="1">
      <c r="D242" s="341"/>
      <c r="E242" s="12"/>
      <c r="F242" s="12"/>
      <c r="G242" s="12"/>
      <c r="H242" s="12"/>
      <c r="I242" s="12"/>
      <c r="J242" s="12"/>
      <c r="K242" s="12"/>
      <c r="L242" s="12"/>
      <c r="M242" s="12"/>
      <c r="N242" s="12"/>
    </row>
    <row r="243" ht="12.75" customHeight="1">
      <c r="D243" s="341"/>
      <c r="E243" s="12"/>
      <c r="F243" s="12"/>
      <c r="G243" s="12"/>
      <c r="H243" s="12"/>
      <c r="I243" s="12"/>
      <c r="J243" s="12"/>
      <c r="K243" s="12"/>
      <c r="L243" s="12"/>
      <c r="M243" s="12"/>
      <c r="N243" s="12"/>
    </row>
    <row r="244" ht="12.75" customHeight="1">
      <c r="D244" s="341"/>
      <c r="E244" s="12"/>
      <c r="F244" s="12"/>
      <c r="G244" s="12"/>
      <c r="H244" s="12"/>
      <c r="I244" s="12"/>
      <c r="J244" s="12"/>
      <c r="K244" s="12"/>
      <c r="L244" s="12"/>
      <c r="M244" s="12"/>
      <c r="N244" s="12"/>
    </row>
    <row r="245" ht="12.75" customHeight="1">
      <c r="D245" s="341"/>
      <c r="E245" s="12"/>
      <c r="F245" s="12"/>
      <c r="G245" s="12"/>
      <c r="H245" s="12"/>
      <c r="I245" s="12"/>
      <c r="J245" s="12"/>
      <c r="K245" s="12"/>
      <c r="L245" s="12"/>
      <c r="M245" s="12"/>
      <c r="N245" s="12"/>
    </row>
    <row r="246" ht="12.75" customHeight="1">
      <c r="D246" s="341"/>
      <c r="E246" s="12"/>
      <c r="F246" s="12"/>
      <c r="G246" s="12"/>
      <c r="H246" s="12"/>
      <c r="I246" s="12"/>
      <c r="J246" s="12"/>
      <c r="K246" s="12"/>
      <c r="L246" s="12"/>
      <c r="M246" s="12"/>
      <c r="N246" s="12"/>
    </row>
    <row r="247" ht="12.75" customHeight="1">
      <c r="D247" s="341"/>
      <c r="E247" s="12"/>
      <c r="F247" s="12"/>
      <c r="G247" s="12"/>
      <c r="H247" s="12"/>
      <c r="I247" s="12"/>
      <c r="J247" s="12"/>
      <c r="K247" s="12"/>
      <c r="L247" s="12"/>
      <c r="M247" s="12"/>
      <c r="N247" s="12"/>
    </row>
    <row r="248" ht="12.75" customHeight="1">
      <c r="D248" s="341"/>
      <c r="E248" s="12"/>
      <c r="F248" s="12"/>
      <c r="G248" s="12"/>
      <c r="H248" s="12"/>
      <c r="I248" s="12"/>
      <c r="J248" s="12"/>
      <c r="K248" s="12"/>
      <c r="L248" s="12"/>
      <c r="M248" s="12"/>
      <c r="N248" s="12"/>
    </row>
    <row r="249" ht="12.75" customHeight="1">
      <c r="D249" s="341"/>
      <c r="E249" s="12"/>
      <c r="F249" s="12"/>
      <c r="G249" s="12"/>
      <c r="H249" s="12"/>
      <c r="I249" s="12"/>
      <c r="J249" s="12"/>
      <c r="K249" s="12"/>
      <c r="L249" s="12"/>
      <c r="M249" s="12"/>
      <c r="N249" s="12"/>
    </row>
    <row r="250" ht="12.75" customHeight="1">
      <c r="D250" s="341"/>
      <c r="E250" s="12"/>
      <c r="F250" s="12"/>
      <c r="G250" s="12"/>
      <c r="H250" s="12"/>
      <c r="I250" s="12"/>
      <c r="J250" s="12"/>
      <c r="K250" s="12"/>
      <c r="L250" s="12"/>
      <c r="M250" s="12"/>
      <c r="N250" s="12"/>
    </row>
    <row r="251" ht="12.75" customHeight="1">
      <c r="D251" s="341"/>
      <c r="E251" s="12"/>
      <c r="F251" s="12"/>
      <c r="G251" s="12"/>
      <c r="H251" s="12"/>
      <c r="I251" s="12"/>
      <c r="J251" s="12"/>
      <c r="K251" s="12"/>
      <c r="L251" s="12"/>
      <c r="M251" s="12"/>
      <c r="N251" s="12"/>
    </row>
    <row r="252" ht="12.75" customHeight="1">
      <c r="D252" s="341"/>
      <c r="E252" s="12"/>
      <c r="F252" s="12"/>
      <c r="G252" s="12"/>
      <c r="H252" s="12"/>
      <c r="I252" s="12"/>
      <c r="J252" s="12"/>
      <c r="K252" s="12"/>
      <c r="L252" s="12"/>
      <c r="M252" s="12"/>
      <c r="N252" s="12"/>
    </row>
    <row r="253" ht="12.75" customHeight="1">
      <c r="D253" s="341"/>
      <c r="E253" s="12"/>
      <c r="F253" s="12"/>
      <c r="G253" s="12"/>
      <c r="H253" s="12"/>
      <c r="I253" s="12"/>
      <c r="J253" s="12"/>
      <c r="K253" s="12"/>
      <c r="L253" s="12"/>
      <c r="M253" s="12"/>
      <c r="N253" s="12"/>
    </row>
    <row r="254" ht="12.75" customHeight="1">
      <c r="D254" s="341"/>
      <c r="E254" s="12"/>
      <c r="F254" s="12"/>
      <c r="G254" s="12"/>
      <c r="H254" s="12"/>
      <c r="I254" s="12"/>
      <c r="J254" s="12"/>
      <c r="K254" s="12"/>
      <c r="L254" s="12"/>
      <c r="M254" s="12"/>
      <c r="N254" s="12"/>
    </row>
    <row r="255" ht="12.75" customHeight="1">
      <c r="D255" s="341"/>
      <c r="E255" s="12"/>
      <c r="F255" s="12"/>
      <c r="G255" s="12"/>
      <c r="H255" s="12"/>
      <c r="I255" s="12"/>
      <c r="J255" s="12"/>
      <c r="K255" s="12"/>
      <c r="L255" s="12"/>
      <c r="M255" s="12"/>
      <c r="N255" s="12"/>
    </row>
    <row r="256" ht="12.75" customHeight="1">
      <c r="D256" s="341"/>
      <c r="E256" s="12"/>
      <c r="F256" s="12"/>
      <c r="G256" s="12"/>
      <c r="H256" s="12"/>
      <c r="I256" s="12"/>
      <c r="J256" s="12"/>
      <c r="K256" s="12"/>
      <c r="L256" s="12"/>
      <c r="M256" s="12"/>
      <c r="N256" s="12"/>
    </row>
    <row r="257" ht="12.75" customHeight="1">
      <c r="D257" s="341"/>
      <c r="E257" s="12"/>
      <c r="F257" s="12"/>
      <c r="G257" s="12"/>
      <c r="H257" s="12"/>
      <c r="I257" s="12"/>
      <c r="J257" s="12"/>
      <c r="K257" s="12"/>
      <c r="L257" s="12"/>
      <c r="M257" s="12"/>
      <c r="N257" s="12"/>
    </row>
    <row r="258" ht="12.75" customHeight="1">
      <c r="D258" s="341"/>
      <c r="E258" s="12"/>
      <c r="F258" s="12"/>
      <c r="G258" s="12"/>
      <c r="H258" s="12"/>
      <c r="I258" s="12"/>
      <c r="J258" s="12"/>
      <c r="K258" s="12"/>
      <c r="L258" s="12"/>
      <c r="M258" s="12"/>
      <c r="N258" s="12"/>
    </row>
    <row r="259" ht="12.75" customHeight="1">
      <c r="D259" s="341"/>
      <c r="E259" s="12"/>
      <c r="F259" s="12"/>
      <c r="G259" s="12"/>
      <c r="H259" s="12"/>
      <c r="I259" s="12"/>
      <c r="J259" s="12"/>
      <c r="K259" s="12"/>
      <c r="L259" s="12"/>
      <c r="M259" s="12"/>
      <c r="N259" s="12"/>
    </row>
    <row r="260" ht="12.75" customHeight="1">
      <c r="D260" s="341"/>
      <c r="E260" s="12"/>
      <c r="F260" s="12"/>
      <c r="G260" s="12"/>
      <c r="H260" s="12"/>
      <c r="I260" s="12"/>
      <c r="J260" s="12"/>
      <c r="K260" s="12"/>
      <c r="L260" s="12"/>
      <c r="M260" s="12"/>
      <c r="N260" s="12"/>
    </row>
    <row r="261" ht="12.75" customHeight="1">
      <c r="D261" s="341"/>
      <c r="E261" s="12"/>
      <c r="F261" s="12"/>
      <c r="G261" s="12"/>
      <c r="H261" s="12"/>
      <c r="I261" s="12"/>
      <c r="J261" s="12"/>
      <c r="K261" s="12"/>
      <c r="L261" s="12"/>
      <c r="M261" s="12"/>
      <c r="N261" s="12"/>
    </row>
    <row r="262" ht="12.75" customHeight="1">
      <c r="D262" s="341"/>
      <c r="E262" s="12"/>
      <c r="F262" s="12"/>
      <c r="G262" s="12"/>
      <c r="H262" s="12"/>
      <c r="I262" s="12"/>
      <c r="J262" s="12"/>
      <c r="K262" s="12"/>
      <c r="L262" s="12"/>
      <c r="M262" s="12"/>
      <c r="N262" s="12"/>
    </row>
    <row r="263" ht="12.75" customHeight="1">
      <c r="D263" s="341"/>
      <c r="E263" s="12"/>
      <c r="F263" s="12"/>
      <c r="G263" s="12"/>
      <c r="H263" s="12"/>
      <c r="I263" s="12"/>
      <c r="J263" s="12"/>
      <c r="K263" s="12"/>
      <c r="L263" s="12"/>
      <c r="M263" s="12"/>
      <c r="N263" s="12"/>
    </row>
    <row r="264" ht="12.75" customHeight="1">
      <c r="D264" s="341"/>
      <c r="E264" s="12"/>
      <c r="F264" s="12"/>
      <c r="G264" s="12"/>
      <c r="H264" s="12"/>
      <c r="I264" s="12"/>
      <c r="J264" s="12"/>
      <c r="K264" s="12"/>
      <c r="L264" s="12"/>
      <c r="M264" s="12"/>
      <c r="N264" s="12"/>
    </row>
    <row r="265" ht="12.75" customHeight="1">
      <c r="D265" s="341"/>
      <c r="E265" s="12"/>
      <c r="F265" s="12"/>
      <c r="G265" s="12"/>
      <c r="H265" s="12"/>
      <c r="I265" s="12"/>
      <c r="J265" s="12"/>
      <c r="K265" s="12"/>
      <c r="L265" s="12"/>
      <c r="M265" s="12"/>
      <c r="N265" s="12"/>
    </row>
    <row r="266" ht="12.75" customHeight="1">
      <c r="D266" s="341"/>
      <c r="E266" s="12"/>
      <c r="F266" s="12"/>
      <c r="G266" s="12"/>
      <c r="H266" s="12"/>
      <c r="I266" s="12"/>
      <c r="J266" s="12"/>
      <c r="K266" s="12"/>
      <c r="L266" s="12"/>
      <c r="M266" s="12"/>
      <c r="N266" s="12"/>
    </row>
    <row r="267" ht="12.75" customHeight="1">
      <c r="D267" s="341"/>
      <c r="E267" s="12"/>
      <c r="F267" s="12"/>
      <c r="G267" s="12"/>
      <c r="H267" s="12"/>
      <c r="I267" s="12"/>
      <c r="J267" s="12"/>
      <c r="K267" s="12"/>
      <c r="L267" s="12"/>
      <c r="M267" s="12"/>
      <c r="N267" s="12"/>
    </row>
    <row r="268" ht="12.75" customHeight="1">
      <c r="D268" s="341"/>
      <c r="E268" s="12"/>
      <c r="F268" s="12"/>
      <c r="G268" s="12"/>
      <c r="H268" s="12"/>
      <c r="I268" s="12"/>
      <c r="J268" s="12"/>
      <c r="K268" s="12"/>
      <c r="L268" s="12"/>
      <c r="M268" s="12"/>
      <c r="N268" s="12"/>
    </row>
    <row r="269" ht="12.75" customHeight="1">
      <c r="D269" s="341"/>
      <c r="E269" s="12"/>
      <c r="F269" s="12"/>
      <c r="G269" s="12"/>
      <c r="H269" s="12"/>
      <c r="I269" s="12"/>
      <c r="J269" s="12"/>
      <c r="K269" s="12"/>
      <c r="L269" s="12"/>
      <c r="M269" s="12"/>
      <c r="N269" s="12"/>
    </row>
    <row r="270" ht="12.75" customHeight="1">
      <c r="D270" s="341"/>
      <c r="E270" s="12"/>
      <c r="F270" s="12"/>
      <c r="G270" s="12"/>
      <c r="H270" s="12"/>
      <c r="I270" s="12"/>
      <c r="J270" s="12"/>
      <c r="K270" s="12"/>
      <c r="L270" s="12"/>
      <c r="M270" s="12"/>
      <c r="N270" s="12"/>
    </row>
    <row r="271" ht="12.75" customHeight="1">
      <c r="D271" s="341"/>
      <c r="E271" s="12"/>
      <c r="F271" s="12"/>
      <c r="G271" s="12"/>
      <c r="H271" s="12"/>
      <c r="I271" s="12"/>
      <c r="J271" s="12"/>
      <c r="K271" s="12"/>
      <c r="L271" s="12"/>
      <c r="M271" s="12"/>
      <c r="N271" s="12"/>
    </row>
    <row r="272" ht="12.75" customHeight="1">
      <c r="D272" s="341"/>
      <c r="E272" s="12"/>
      <c r="F272" s="12"/>
      <c r="G272" s="12"/>
      <c r="H272" s="12"/>
      <c r="I272" s="12"/>
      <c r="J272" s="12"/>
      <c r="K272" s="12"/>
      <c r="L272" s="12"/>
      <c r="M272" s="12"/>
      <c r="N272" s="12"/>
    </row>
    <row r="273" ht="12.75" customHeight="1">
      <c r="D273" s="341"/>
      <c r="E273" s="12"/>
      <c r="F273" s="12"/>
      <c r="G273" s="12"/>
      <c r="H273" s="12"/>
      <c r="I273" s="12"/>
      <c r="J273" s="12"/>
      <c r="K273" s="12"/>
      <c r="L273" s="12"/>
      <c r="M273" s="12"/>
      <c r="N273" s="12"/>
    </row>
    <row r="274" ht="12.75" customHeight="1">
      <c r="D274" s="341"/>
      <c r="E274" s="12"/>
      <c r="F274" s="12"/>
      <c r="G274" s="12"/>
      <c r="H274" s="12"/>
      <c r="I274" s="12"/>
      <c r="J274" s="12"/>
      <c r="K274" s="12"/>
      <c r="L274" s="12"/>
      <c r="M274" s="12"/>
      <c r="N274" s="12"/>
    </row>
    <row r="275" ht="12.75" customHeight="1">
      <c r="D275" s="341"/>
      <c r="E275" s="12"/>
      <c r="F275" s="12"/>
      <c r="G275" s="12"/>
      <c r="H275" s="12"/>
      <c r="I275" s="12"/>
      <c r="J275" s="12"/>
      <c r="K275" s="12"/>
      <c r="L275" s="12"/>
      <c r="M275" s="12"/>
      <c r="N275" s="12"/>
    </row>
    <row r="276" ht="12.75" customHeight="1">
      <c r="D276" s="341"/>
      <c r="E276" s="12"/>
      <c r="F276" s="12"/>
      <c r="G276" s="12"/>
      <c r="H276" s="12"/>
      <c r="I276" s="12"/>
      <c r="J276" s="12"/>
      <c r="K276" s="12"/>
      <c r="L276" s="12"/>
      <c r="M276" s="12"/>
      <c r="N276" s="12"/>
    </row>
    <row r="277" ht="12.75" customHeight="1">
      <c r="D277" s="341"/>
      <c r="E277" s="12"/>
      <c r="F277" s="12"/>
      <c r="G277" s="12"/>
      <c r="H277" s="12"/>
      <c r="I277" s="12"/>
      <c r="J277" s="12"/>
      <c r="K277" s="12"/>
      <c r="L277" s="12"/>
      <c r="M277" s="12"/>
      <c r="N277" s="12"/>
    </row>
    <row r="278" ht="12.75" customHeight="1">
      <c r="D278" s="341"/>
      <c r="E278" s="12"/>
      <c r="F278" s="12"/>
      <c r="G278" s="12"/>
      <c r="H278" s="12"/>
      <c r="I278" s="12"/>
      <c r="J278" s="12"/>
      <c r="K278" s="12"/>
      <c r="L278" s="12"/>
      <c r="M278" s="12"/>
      <c r="N278" s="12"/>
    </row>
    <row r="279" ht="12.75" customHeight="1">
      <c r="D279" s="341"/>
      <c r="E279" s="12"/>
      <c r="F279" s="12"/>
      <c r="G279" s="12"/>
      <c r="H279" s="12"/>
      <c r="I279" s="12"/>
      <c r="J279" s="12"/>
      <c r="K279" s="12"/>
      <c r="L279" s="12"/>
      <c r="M279" s="12"/>
      <c r="N279" s="12"/>
    </row>
    <row r="280" ht="12.75" customHeight="1">
      <c r="D280" s="341"/>
      <c r="E280" s="12"/>
      <c r="F280" s="12"/>
      <c r="G280" s="12"/>
      <c r="H280" s="12"/>
      <c r="I280" s="12"/>
      <c r="J280" s="12"/>
      <c r="K280" s="12"/>
      <c r="L280" s="12"/>
      <c r="M280" s="12"/>
      <c r="N280" s="12"/>
    </row>
    <row r="281" ht="12.75" customHeight="1">
      <c r="D281" s="341"/>
      <c r="E281" s="12"/>
      <c r="F281" s="12"/>
      <c r="G281" s="12"/>
      <c r="H281" s="12"/>
      <c r="I281" s="12"/>
      <c r="J281" s="12"/>
      <c r="K281" s="12"/>
      <c r="L281" s="12"/>
      <c r="M281" s="12"/>
      <c r="N281" s="12"/>
    </row>
    <row r="282" ht="12.75" customHeight="1">
      <c r="D282" s="341"/>
      <c r="E282" s="12"/>
      <c r="F282" s="12"/>
      <c r="G282" s="12"/>
      <c r="H282" s="12"/>
      <c r="I282" s="12"/>
      <c r="J282" s="12"/>
      <c r="K282" s="12"/>
      <c r="L282" s="12"/>
      <c r="M282" s="12"/>
      <c r="N282" s="12"/>
    </row>
    <row r="283" ht="12.75" customHeight="1">
      <c r="D283" s="341"/>
      <c r="E283" s="12"/>
      <c r="F283" s="12"/>
      <c r="G283" s="12"/>
      <c r="H283" s="12"/>
      <c r="I283" s="12"/>
      <c r="J283" s="12"/>
      <c r="K283" s="12"/>
      <c r="L283" s="12"/>
      <c r="M283" s="12"/>
      <c r="N283" s="12"/>
    </row>
    <row r="284" ht="12.75" customHeight="1">
      <c r="D284" s="341"/>
      <c r="E284" s="12"/>
      <c r="F284" s="12"/>
      <c r="G284" s="12"/>
      <c r="H284" s="12"/>
      <c r="I284" s="12"/>
      <c r="J284" s="12"/>
      <c r="K284" s="12"/>
      <c r="L284" s="12"/>
      <c r="M284" s="12"/>
      <c r="N284" s="12"/>
    </row>
    <row r="285" ht="12.75" customHeight="1">
      <c r="D285" s="341"/>
      <c r="E285" s="12"/>
      <c r="F285" s="12"/>
      <c r="G285" s="12"/>
      <c r="H285" s="12"/>
      <c r="I285" s="12"/>
      <c r="J285" s="12"/>
      <c r="K285" s="12"/>
      <c r="L285" s="12"/>
      <c r="M285" s="12"/>
      <c r="N285" s="12"/>
    </row>
    <row r="286" ht="12.75" customHeight="1">
      <c r="D286" s="341"/>
      <c r="E286" s="12"/>
      <c r="F286" s="12"/>
      <c r="G286" s="12"/>
      <c r="H286" s="12"/>
      <c r="I286" s="12"/>
      <c r="J286" s="12"/>
      <c r="K286" s="12"/>
      <c r="L286" s="12"/>
      <c r="M286" s="12"/>
      <c r="N286" s="12"/>
    </row>
    <row r="287" ht="12.75" customHeight="1">
      <c r="D287" s="341"/>
      <c r="E287" s="12"/>
      <c r="F287" s="12"/>
      <c r="G287" s="12"/>
      <c r="H287" s="12"/>
      <c r="I287" s="12"/>
      <c r="J287" s="12"/>
      <c r="K287" s="12"/>
      <c r="L287" s="12"/>
      <c r="M287" s="12"/>
      <c r="N287" s="12"/>
    </row>
    <row r="288" ht="12.75" customHeight="1">
      <c r="D288" s="341"/>
      <c r="E288" s="12"/>
      <c r="F288" s="12"/>
      <c r="G288" s="12"/>
      <c r="H288" s="12"/>
      <c r="I288" s="12"/>
      <c r="J288" s="12"/>
      <c r="K288" s="12"/>
      <c r="L288" s="12"/>
      <c r="M288" s="12"/>
      <c r="N288" s="12"/>
    </row>
    <row r="289" ht="12.75" customHeight="1">
      <c r="D289" s="341"/>
      <c r="E289" s="12"/>
      <c r="F289" s="12"/>
      <c r="G289" s="12"/>
      <c r="H289" s="12"/>
      <c r="I289" s="12"/>
      <c r="J289" s="12"/>
      <c r="K289" s="12"/>
      <c r="L289" s="12"/>
      <c r="M289" s="12"/>
      <c r="N289" s="12"/>
    </row>
    <row r="290" ht="12.75" customHeight="1">
      <c r="D290" s="341"/>
      <c r="E290" s="12"/>
      <c r="F290" s="12"/>
      <c r="G290" s="12"/>
      <c r="H290" s="12"/>
      <c r="I290" s="12"/>
      <c r="J290" s="12"/>
      <c r="K290" s="12"/>
      <c r="L290" s="12"/>
      <c r="M290" s="12"/>
      <c r="N290" s="12"/>
    </row>
    <row r="291" ht="12.75" customHeight="1">
      <c r="D291" s="341"/>
      <c r="E291" s="12"/>
      <c r="F291" s="12"/>
      <c r="G291" s="12"/>
      <c r="H291" s="12"/>
      <c r="I291" s="12"/>
      <c r="J291" s="12"/>
      <c r="K291" s="12"/>
      <c r="L291" s="12"/>
      <c r="M291" s="12"/>
      <c r="N291" s="12"/>
    </row>
    <row r="292" ht="12.75" customHeight="1">
      <c r="D292" s="341"/>
      <c r="E292" s="12"/>
      <c r="F292" s="12"/>
      <c r="G292" s="12"/>
      <c r="H292" s="12"/>
      <c r="I292" s="12"/>
      <c r="J292" s="12"/>
      <c r="K292" s="12"/>
      <c r="L292" s="12"/>
      <c r="M292" s="12"/>
      <c r="N292" s="12"/>
    </row>
    <row r="293" ht="12.75" customHeight="1">
      <c r="D293" s="341"/>
      <c r="E293" s="12"/>
      <c r="F293" s="12"/>
      <c r="G293" s="12"/>
      <c r="H293" s="12"/>
      <c r="I293" s="12"/>
      <c r="J293" s="12"/>
      <c r="K293" s="12"/>
      <c r="L293" s="12"/>
      <c r="M293" s="12"/>
      <c r="N293" s="12"/>
    </row>
    <row r="294" ht="12.75" customHeight="1">
      <c r="D294" s="341"/>
      <c r="E294" s="12"/>
      <c r="F294" s="12"/>
      <c r="G294" s="12"/>
      <c r="H294" s="12"/>
      <c r="I294" s="12"/>
      <c r="J294" s="12"/>
      <c r="K294" s="12"/>
      <c r="L294" s="12"/>
      <c r="M294" s="12"/>
      <c r="N294" s="12"/>
    </row>
    <row r="295" ht="12.75" customHeight="1">
      <c r="D295" s="341"/>
      <c r="E295" s="12"/>
      <c r="F295" s="12"/>
      <c r="G295" s="12"/>
      <c r="H295" s="12"/>
      <c r="I295" s="12"/>
      <c r="J295" s="12"/>
      <c r="K295" s="12"/>
      <c r="L295" s="12"/>
      <c r="M295" s="12"/>
      <c r="N295" s="12"/>
    </row>
    <row r="296" ht="12.75" customHeight="1">
      <c r="D296" s="341"/>
      <c r="E296" s="12"/>
      <c r="F296" s="12"/>
      <c r="G296" s="12"/>
      <c r="H296" s="12"/>
      <c r="I296" s="12"/>
      <c r="J296" s="12"/>
      <c r="K296" s="12"/>
      <c r="L296" s="12"/>
      <c r="M296" s="12"/>
      <c r="N296" s="12"/>
    </row>
    <row r="297" ht="12.75" customHeight="1">
      <c r="D297" s="341"/>
      <c r="E297" s="12"/>
      <c r="F297" s="12"/>
      <c r="G297" s="12"/>
      <c r="H297" s="12"/>
      <c r="I297" s="12"/>
      <c r="J297" s="12"/>
      <c r="K297" s="12"/>
      <c r="L297" s="12"/>
      <c r="M297" s="12"/>
      <c r="N297" s="12"/>
    </row>
    <row r="298" ht="12.75" customHeight="1">
      <c r="D298" s="341"/>
      <c r="E298" s="12"/>
      <c r="F298" s="12"/>
      <c r="G298" s="12"/>
      <c r="H298" s="12"/>
      <c r="I298" s="12"/>
      <c r="J298" s="12"/>
      <c r="K298" s="12"/>
      <c r="L298" s="12"/>
      <c r="M298" s="12"/>
      <c r="N298" s="12"/>
    </row>
    <row r="299" ht="12.75" customHeight="1">
      <c r="D299" s="341"/>
      <c r="E299" s="12"/>
      <c r="F299" s="12"/>
      <c r="G299" s="12"/>
      <c r="H299" s="12"/>
      <c r="I299" s="12"/>
      <c r="J299" s="12"/>
      <c r="K299" s="12"/>
      <c r="L299" s="12"/>
      <c r="M299" s="12"/>
      <c r="N299" s="12"/>
    </row>
    <row r="300" ht="12.75" customHeight="1">
      <c r="D300" s="341"/>
      <c r="E300" s="12"/>
      <c r="F300" s="12"/>
      <c r="G300" s="12"/>
      <c r="H300" s="12"/>
      <c r="I300" s="12"/>
      <c r="J300" s="12"/>
      <c r="K300" s="12"/>
      <c r="L300" s="12"/>
      <c r="M300" s="12"/>
      <c r="N300" s="12"/>
    </row>
    <row r="301" ht="12.75" customHeight="1">
      <c r="D301" s="341"/>
      <c r="E301" s="12"/>
      <c r="F301" s="12"/>
      <c r="G301" s="12"/>
      <c r="H301" s="12"/>
      <c r="I301" s="12"/>
      <c r="J301" s="12"/>
      <c r="K301" s="12"/>
      <c r="L301" s="12"/>
      <c r="M301" s="12"/>
      <c r="N301" s="12"/>
    </row>
    <row r="302" ht="12.75" customHeight="1">
      <c r="D302" s="341"/>
      <c r="E302" s="12"/>
      <c r="F302" s="12"/>
      <c r="G302" s="12"/>
      <c r="H302" s="12"/>
      <c r="I302" s="12"/>
      <c r="J302" s="12"/>
      <c r="K302" s="12"/>
      <c r="L302" s="12"/>
      <c r="M302" s="12"/>
      <c r="N302" s="12"/>
    </row>
    <row r="303" ht="12.75" customHeight="1">
      <c r="D303" s="341"/>
      <c r="E303" s="12"/>
      <c r="F303" s="12"/>
      <c r="G303" s="12"/>
      <c r="H303" s="12"/>
      <c r="I303" s="12"/>
      <c r="J303" s="12"/>
      <c r="K303" s="12"/>
      <c r="L303" s="12"/>
      <c r="M303" s="12"/>
      <c r="N303" s="12"/>
    </row>
    <row r="304" ht="12.75" customHeight="1">
      <c r="D304" s="341"/>
      <c r="E304" s="12"/>
      <c r="F304" s="12"/>
      <c r="G304" s="12"/>
      <c r="H304" s="12"/>
      <c r="I304" s="12"/>
      <c r="J304" s="12"/>
      <c r="K304" s="12"/>
      <c r="L304" s="12"/>
      <c r="M304" s="12"/>
      <c r="N304" s="12"/>
    </row>
    <row r="305" ht="12.75" customHeight="1">
      <c r="D305" s="341"/>
      <c r="E305" s="12"/>
      <c r="F305" s="12"/>
      <c r="G305" s="12"/>
      <c r="H305" s="12"/>
      <c r="I305" s="12"/>
      <c r="J305" s="12"/>
      <c r="K305" s="12"/>
      <c r="L305" s="12"/>
      <c r="M305" s="12"/>
      <c r="N305" s="12"/>
    </row>
    <row r="306" ht="12.75" customHeight="1">
      <c r="D306" s="341"/>
      <c r="E306" s="12"/>
      <c r="F306" s="12"/>
      <c r="G306" s="12"/>
      <c r="H306" s="12"/>
      <c r="I306" s="12"/>
      <c r="J306" s="12"/>
      <c r="K306" s="12"/>
      <c r="L306" s="12"/>
      <c r="M306" s="12"/>
      <c r="N306" s="12"/>
    </row>
    <row r="307" ht="12.75" customHeight="1">
      <c r="D307" s="341"/>
      <c r="E307" s="12"/>
      <c r="F307" s="12"/>
      <c r="G307" s="12"/>
      <c r="H307" s="12"/>
      <c r="I307" s="12"/>
      <c r="J307" s="12"/>
      <c r="K307" s="12"/>
      <c r="L307" s="12"/>
      <c r="M307" s="12"/>
      <c r="N307" s="12"/>
    </row>
    <row r="308" ht="12.75" customHeight="1">
      <c r="D308" s="341"/>
      <c r="E308" s="12"/>
      <c r="F308" s="12"/>
      <c r="G308" s="12"/>
      <c r="H308" s="12"/>
      <c r="I308" s="12"/>
      <c r="J308" s="12"/>
      <c r="K308" s="12"/>
      <c r="L308" s="12"/>
      <c r="M308" s="12"/>
      <c r="N308" s="12"/>
    </row>
    <row r="309" ht="12.75" customHeight="1">
      <c r="D309" s="341"/>
      <c r="E309" s="12"/>
      <c r="F309" s="12"/>
      <c r="G309" s="12"/>
      <c r="H309" s="12"/>
      <c r="I309" s="12"/>
      <c r="J309" s="12"/>
      <c r="K309" s="12"/>
      <c r="L309" s="12"/>
      <c r="M309" s="12"/>
      <c r="N309" s="12"/>
    </row>
    <row r="310" ht="12.75" customHeight="1">
      <c r="D310" s="341"/>
      <c r="E310" s="12"/>
      <c r="F310" s="12"/>
      <c r="G310" s="12"/>
      <c r="H310" s="12"/>
      <c r="I310" s="12"/>
      <c r="J310" s="12"/>
      <c r="K310" s="12"/>
      <c r="L310" s="12"/>
      <c r="M310" s="12"/>
      <c r="N310" s="12"/>
    </row>
    <row r="311" ht="12.75" customHeight="1">
      <c r="D311" s="341"/>
      <c r="E311" s="12"/>
      <c r="F311" s="12"/>
      <c r="G311" s="12"/>
      <c r="H311" s="12"/>
      <c r="I311" s="12"/>
      <c r="J311" s="12"/>
      <c r="K311" s="12"/>
      <c r="L311" s="12"/>
      <c r="M311" s="12"/>
      <c r="N311" s="12"/>
    </row>
    <row r="312" ht="12.75" customHeight="1">
      <c r="D312" s="341"/>
      <c r="E312" s="12"/>
      <c r="F312" s="12"/>
      <c r="G312" s="12"/>
      <c r="H312" s="12"/>
      <c r="I312" s="12"/>
      <c r="J312" s="12"/>
      <c r="K312" s="12"/>
      <c r="L312" s="12"/>
      <c r="M312" s="12"/>
      <c r="N312" s="12"/>
    </row>
    <row r="313" ht="12.75" customHeight="1">
      <c r="D313" s="341"/>
      <c r="E313" s="12"/>
      <c r="F313" s="12"/>
      <c r="G313" s="12"/>
      <c r="H313" s="12"/>
      <c r="I313" s="12"/>
      <c r="J313" s="12"/>
      <c r="K313" s="12"/>
      <c r="L313" s="12"/>
      <c r="M313" s="12"/>
      <c r="N313" s="12"/>
    </row>
    <row r="314" ht="12.75" customHeight="1">
      <c r="D314" s="341"/>
      <c r="E314" s="12"/>
      <c r="F314" s="12"/>
      <c r="G314" s="12"/>
      <c r="H314" s="12"/>
      <c r="I314" s="12"/>
      <c r="J314" s="12"/>
      <c r="K314" s="12"/>
      <c r="L314" s="12"/>
      <c r="M314" s="12"/>
      <c r="N314" s="12"/>
    </row>
    <row r="315" ht="12.75" customHeight="1">
      <c r="D315" s="341"/>
      <c r="E315" s="12"/>
      <c r="F315" s="12"/>
      <c r="G315" s="12"/>
      <c r="H315" s="12"/>
      <c r="I315" s="12"/>
      <c r="J315" s="12"/>
      <c r="K315" s="12"/>
      <c r="L315" s="12"/>
      <c r="M315" s="12"/>
      <c r="N315" s="12"/>
    </row>
    <row r="316" ht="12.75" customHeight="1">
      <c r="D316" s="341"/>
      <c r="E316" s="12"/>
      <c r="F316" s="12"/>
      <c r="G316" s="12"/>
      <c r="H316" s="12"/>
      <c r="I316" s="12"/>
      <c r="J316" s="12"/>
      <c r="K316" s="12"/>
      <c r="L316" s="12"/>
      <c r="M316" s="12"/>
      <c r="N316" s="12"/>
    </row>
    <row r="317" ht="12.75" customHeight="1">
      <c r="D317" s="341"/>
      <c r="E317" s="12"/>
      <c r="F317" s="12"/>
      <c r="G317" s="12"/>
      <c r="H317" s="12"/>
      <c r="I317" s="12"/>
      <c r="J317" s="12"/>
      <c r="K317" s="12"/>
      <c r="L317" s="12"/>
      <c r="M317" s="12"/>
      <c r="N317" s="12"/>
    </row>
    <row r="318" ht="12.75" customHeight="1">
      <c r="D318" s="341"/>
      <c r="E318" s="12"/>
      <c r="F318" s="12"/>
      <c r="G318" s="12"/>
      <c r="H318" s="12"/>
      <c r="I318" s="12"/>
      <c r="J318" s="12"/>
      <c r="K318" s="12"/>
      <c r="L318" s="12"/>
      <c r="M318" s="12"/>
      <c r="N318" s="12"/>
    </row>
    <row r="319" ht="12.75" customHeight="1">
      <c r="D319" s="341"/>
      <c r="E319" s="12"/>
      <c r="F319" s="12"/>
      <c r="G319" s="12"/>
      <c r="H319" s="12"/>
      <c r="I319" s="12"/>
      <c r="J319" s="12"/>
      <c r="K319" s="12"/>
      <c r="L319" s="12"/>
      <c r="M319" s="12"/>
      <c r="N319" s="12"/>
    </row>
    <row r="320" ht="12.75" customHeight="1">
      <c r="D320" s="341"/>
      <c r="E320" s="12"/>
      <c r="F320" s="12"/>
      <c r="G320" s="12"/>
      <c r="H320" s="12"/>
      <c r="I320" s="12"/>
      <c r="J320" s="12"/>
      <c r="K320" s="12"/>
      <c r="L320" s="12"/>
      <c r="M320" s="12"/>
      <c r="N320" s="12"/>
    </row>
    <row r="321" ht="12.75" customHeight="1">
      <c r="D321" s="341"/>
      <c r="E321" s="12"/>
      <c r="F321" s="12"/>
      <c r="G321" s="12"/>
      <c r="H321" s="12"/>
      <c r="I321" s="12"/>
      <c r="J321" s="12"/>
      <c r="K321" s="12"/>
      <c r="L321" s="12"/>
      <c r="M321" s="12"/>
      <c r="N321" s="12"/>
    </row>
    <row r="322" ht="12.75" customHeight="1">
      <c r="D322" s="341"/>
      <c r="E322" s="12"/>
      <c r="F322" s="12"/>
      <c r="G322" s="12"/>
      <c r="H322" s="12"/>
      <c r="I322" s="12"/>
      <c r="J322" s="12"/>
      <c r="K322" s="12"/>
      <c r="L322" s="12"/>
      <c r="M322" s="12"/>
      <c r="N322" s="12"/>
    </row>
    <row r="323" ht="12.75" customHeight="1">
      <c r="D323" s="341"/>
      <c r="E323" s="12"/>
      <c r="F323" s="12"/>
      <c r="G323" s="12"/>
      <c r="H323" s="12"/>
      <c r="I323" s="12"/>
      <c r="J323" s="12"/>
      <c r="K323" s="12"/>
      <c r="L323" s="12"/>
      <c r="M323" s="12"/>
      <c r="N323" s="12"/>
    </row>
    <row r="324" ht="12.75" customHeight="1">
      <c r="D324" s="341"/>
      <c r="E324" s="12"/>
      <c r="F324" s="12"/>
      <c r="G324" s="12"/>
      <c r="H324" s="12"/>
      <c r="I324" s="12"/>
      <c r="J324" s="12"/>
      <c r="K324" s="12"/>
      <c r="L324" s="12"/>
      <c r="M324" s="12"/>
      <c r="N324" s="12"/>
    </row>
    <row r="325" ht="12.75" customHeight="1">
      <c r="D325" s="341"/>
      <c r="E325" s="12"/>
      <c r="F325" s="12"/>
      <c r="G325" s="12"/>
      <c r="H325" s="12"/>
      <c r="I325" s="12"/>
      <c r="J325" s="12"/>
      <c r="K325" s="12"/>
      <c r="L325" s="12"/>
      <c r="M325" s="12"/>
      <c r="N325" s="12"/>
    </row>
    <row r="326" ht="12.75" customHeight="1">
      <c r="D326" s="341"/>
      <c r="E326" s="12"/>
      <c r="F326" s="12"/>
      <c r="G326" s="12"/>
      <c r="H326" s="12"/>
      <c r="I326" s="12"/>
      <c r="J326" s="12"/>
      <c r="K326" s="12"/>
      <c r="L326" s="12"/>
      <c r="M326" s="12"/>
      <c r="N326" s="12"/>
    </row>
    <row r="327" ht="12.75" customHeight="1">
      <c r="D327" s="341"/>
      <c r="E327" s="12"/>
      <c r="F327" s="12"/>
      <c r="G327" s="12"/>
      <c r="H327" s="12"/>
      <c r="I327" s="12"/>
      <c r="J327" s="12"/>
      <c r="K327" s="12"/>
      <c r="L327" s="12"/>
      <c r="M327" s="12"/>
      <c r="N327" s="12"/>
    </row>
    <row r="328" ht="12.75" customHeight="1">
      <c r="D328" s="341"/>
      <c r="E328" s="12"/>
      <c r="F328" s="12"/>
      <c r="G328" s="12"/>
      <c r="H328" s="12"/>
      <c r="I328" s="12"/>
      <c r="J328" s="12"/>
      <c r="K328" s="12"/>
      <c r="L328" s="12"/>
      <c r="M328" s="12"/>
      <c r="N328" s="12"/>
    </row>
    <row r="329" ht="12.75" customHeight="1">
      <c r="D329" s="341"/>
      <c r="E329" s="12"/>
      <c r="F329" s="12"/>
      <c r="G329" s="12"/>
      <c r="H329" s="12"/>
      <c r="I329" s="12"/>
      <c r="J329" s="12"/>
      <c r="K329" s="12"/>
      <c r="L329" s="12"/>
      <c r="M329" s="12"/>
      <c r="N329" s="12"/>
    </row>
    <row r="330" ht="12.75" customHeight="1">
      <c r="D330" s="341"/>
      <c r="E330" s="12"/>
      <c r="F330" s="12"/>
      <c r="G330" s="12"/>
      <c r="H330" s="12"/>
      <c r="I330" s="12"/>
      <c r="J330" s="12"/>
      <c r="K330" s="12"/>
      <c r="L330" s="12"/>
      <c r="M330" s="12"/>
      <c r="N330" s="12"/>
    </row>
    <row r="331" ht="12.75" customHeight="1">
      <c r="D331" s="341"/>
      <c r="E331" s="12"/>
      <c r="F331" s="12"/>
      <c r="G331" s="12"/>
      <c r="H331" s="12"/>
      <c r="I331" s="12"/>
      <c r="J331" s="12"/>
      <c r="K331" s="12"/>
      <c r="L331" s="12"/>
      <c r="M331" s="12"/>
      <c r="N331" s="12"/>
    </row>
    <row r="332" ht="12.75" customHeight="1">
      <c r="D332" s="341"/>
      <c r="E332" s="12"/>
      <c r="F332" s="12"/>
      <c r="G332" s="12"/>
      <c r="H332" s="12"/>
      <c r="I332" s="12"/>
      <c r="J332" s="12"/>
      <c r="K332" s="12"/>
      <c r="L332" s="12"/>
      <c r="M332" s="12"/>
      <c r="N332" s="12"/>
    </row>
    <row r="333" ht="12.75" customHeight="1">
      <c r="D333" s="341"/>
      <c r="E333" s="12"/>
      <c r="F333" s="12"/>
      <c r="G333" s="12"/>
      <c r="H333" s="12"/>
      <c r="I333" s="12"/>
      <c r="J333" s="12"/>
      <c r="K333" s="12"/>
      <c r="L333" s="12"/>
      <c r="M333" s="12"/>
      <c r="N333" s="12"/>
    </row>
    <row r="334" ht="12.75" customHeight="1">
      <c r="D334" s="341"/>
      <c r="E334" s="12"/>
      <c r="F334" s="12"/>
      <c r="G334" s="12"/>
      <c r="H334" s="12"/>
      <c r="I334" s="12"/>
      <c r="J334" s="12"/>
      <c r="K334" s="12"/>
      <c r="L334" s="12"/>
      <c r="M334" s="12"/>
      <c r="N334" s="12"/>
    </row>
    <row r="335" ht="12.75" customHeight="1">
      <c r="D335" s="341"/>
      <c r="E335" s="12"/>
      <c r="F335" s="12"/>
      <c r="G335" s="12"/>
      <c r="H335" s="12"/>
      <c r="I335" s="12"/>
      <c r="J335" s="12"/>
      <c r="K335" s="12"/>
      <c r="L335" s="12"/>
      <c r="M335" s="12"/>
      <c r="N335" s="12"/>
    </row>
    <row r="336" ht="12.75" customHeight="1">
      <c r="D336" s="341"/>
      <c r="E336" s="12"/>
      <c r="F336" s="12"/>
      <c r="G336" s="12"/>
      <c r="H336" s="12"/>
      <c r="I336" s="12"/>
      <c r="J336" s="12"/>
      <c r="K336" s="12"/>
      <c r="L336" s="12"/>
      <c r="M336" s="12"/>
      <c r="N336" s="12"/>
    </row>
    <row r="337" ht="12.75" customHeight="1">
      <c r="D337" s="341"/>
      <c r="E337" s="12"/>
      <c r="F337" s="12"/>
      <c r="G337" s="12"/>
      <c r="H337" s="12"/>
      <c r="I337" s="12"/>
      <c r="J337" s="12"/>
      <c r="K337" s="12"/>
      <c r="L337" s="12"/>
      <c r="M337" s="12"/>
      <c r="N337" s="12"/>
    </row>
    <row r="338" ht="12.75" customHeight="1">
      <c r="D338" s="341"/>
      <c r="E338" s="12"/>
      <c r="F338" s="12"/>
      <c r="G338" s="12"/>
      <c r="H338" s="12"/>
      <c r="I338" s="12"/>
      <c r="J338" s="12"/>
      <c r="K338" s="12"/>
      <c r="L338" s="12"/>
      <c r="M338" s="12"/>
      <c r="N338" s="12"/>
    </row>
    <row r="339" ht="12.75" customHeight="1">
      <c r="D339" s="341"/>
      <c r="E339" s="12"/>
      <c r="F339" s="12"/>
      <c r="G339" s="12"/>
      <c r="H339" s="12"/>
      <c r="I339" s="12"/>
      <c r="J339" s="12"/>
      <c r="K339" s="12"/>
      <c r="L339" s="12"/>
      <c r="M339" s="12"/>
      <c r="N339" s="12"/>
    </row>
    <row r="340" ht="12.75" customHeight="1">
      <c r="D340" s="341"/>
      <c r="E340" s="12"/>
      <c r="F340" s="12"/>
      <c r="G340" s="12"/>
      <c r="H340" s="12"/>
      <c r="I340" s="12"/>
      <c r="J340" s="12"/>
      <c r="K340" s="12"/>
      <c r="L340" s="12"/>
      <c r="M340" s="12"/>
      <c r="N340" s="12"/>
    </row>
    <row r="341" ht="12.75" customHeight="1">
      <c r="D341" s="341"/>
      <c r="E341" s="12"/>
      <c r="F341" s="12"/>
      <c r="G341" s="12"/>
      <c r="H341" s="12"/>
      <c r="I341" s="12"/>
      <c r="J341" s="12"/>
      <c r="K341" s="12"/>
      <c r="L341" s="12"/>
      <c r="M341" s="12"/>
      <c r="N341" s="12"/>
    </row>
    <row r="342" ht="12.75" customHeight="1">
      <c r="D342" s="341"/>
      <c r="E342" s="12"/>
      <c r="F342" s="12"/>
      <c r="G342" s="12"/>
      <c r="H342" s="12"/>
      <c r="I342" s="12"/>
      <c r="J342" s="12"/>
      <c r="K342" s="12"/>
      <c r="L342" s="12"/>
      <c r="M342" s="12"/>
      <c r="N342" s="12"/>
    </row>
    <row r="343" ht="12.75" customHeight="1">
      <c r="D343" s="341"/>
      <c r="E343" s="12"/>
      <c r="F343" s="12"/>
      <c r="G343" s="12"/>
      <c r="H343" s="12"/>
      <c r="I343" s="12"/>
      <c r="J343" s="12"/>
      <c r="K343" s="12"/>
      <c r="L343" s="12"/>
      <c r="M343" s="12"/>
      <c r="N343" s="12"/>
    </row>
    <row r="344" ht="12.75" customHeight="1">
      <c r="D344" s="341"/>
      <c r="E344" s="12"/>
      <c r="F344" s="12"/>
      <c r="G344" s="12"/>
      <c r="H344" s="12"/>
      <c r="I344" s="12"/>
      <c r="J344" s="12"/>
      <c r="K344" s="12"/>
      <c r="L344" s="12"/>
      <c r="M344" s="12"/>
      <c r="N344" s="12"/>
    </row>
    <row r="345" ht="12.75" customHeight="1">
      <c r="D345" s="341"/>
      <c r="E345" s="12"/>
      <c r="F345" s="12"/>
      <c r="G345" s="12"/>
      <c r="H345" s="12"/>
      <c r="I345" s="12"/>
      <c r="J345" s="12"/>
      <c r="K345" s="12"/>
      <c r="L345" s="12"/>
      <c r="M345" s="12"/>
      <c r="N345" s="12"/>
    </row>
    <row r="346" ht="12.75" customHeight="1">
      <c r="D346" s="341"/>
      <c r="E346" s="12"/>
      <c r="F346" s="12"/>
      <c r="G346" s="12"/>
      <c r="H346" s="12"/>
      <c r="I346" s="12"/>
      <c r="J346" s="12"/>
      <c r="K346" s="12"/>
      <c r="L346" s="12"/>
      <c r="M346" s="12"/>
      <c r="N346" s="12"/>
    </row>
    <row r="347" ht="12.75" customHeight="1">
      <c r="D347" s="341"/>
      <c r="E347" s="12"/>
      <c r="F347" s="12"/>
      <c r="G347" s="12"/>
      <c r="H347" s="12"/>
      <c r="I347" s="12"/>
      <c r="J347" s="12"/>
      <c r="K347" s="12"/>
      <c r="L347" s="12"/>
      <c r="M347" s="12"/>
      <c r="N347" s="12"/>
    </row>
    <row r="348" ht="12.75" customHeight="1">
      <c r="D348" s="341"/>
      <c r="E348" s="12"/>
      <c r="F348" s="12"/>
      <c r="G348" s="12"/>
      <c r="H348" s="12"/>
      <c r="I348" s="12"/>
      <c r="J348" s="12"/>
      <c r="K348" s="12"/>
      <c r="L348" s="12"/>
      <c r="M348" s="12"/>
      <c r="N348" s="12"/>
    </row>
    <row r="349" ht="12.75" customHeight="1">
      <c r="D349" s="341"/>
      <c r="E349" s="12"/>
      <c r="F349" s="12"/>
      <c r="G349" s="12"/>
      <c r="H349" s="12"/>
      <c r="I349" s="12"/>
      <c r="J349" s="12"/>
      <c r="K349" s="12"/>
      <c r="L349" s="12"/>
      <c r="M349" s="12"/>
      <c r="N349" s="12"/>
    </row>
    <row r="350" ht="12.75" customHeight="1">
      <c r="D350" s="341"/>
      <c r="E350" s="12"/>
      <c r="F350" s="12"/>
      <c r="G350" s="12"/>
      <c r="H350" s="12"/>
      <c r="I350" s="12"/>
      <c r="J350" s="12"/>
      <c r="K350" s="12"/>
      <c r="L350" s="12"/>
      <c r="M350" s="12"/>
      <c r="N350" s="12"/>
    </row>
    <row r="351" ht="12.75" customHeight="1">
      <c r="D351" s="341"/>
      <c r="E351" s="12"/>
      <c r="F351" s="12"/>
      <c r="G351" s="12"/>
      <c r="H351" s="12"/>
      <c r="I351" s="12"/>
      <c r="J351" s="12"/>
      <c r="K351" s="12"/>
      <c r="L351" s="12"/>
      <c r="M351" s="12"/>
      <c r="N351" s="12"/>
    </row>
    <row r="352" ht="12.75" customHeight="1">
      <c r="D352" s="341"/>
      <c r="E352" s="12"/>
      <c r="F352" s="12"/>
      <c r="G352" s="12"/>
      <c r="H352" s="12"/>
      <c r="I352" s="12"/>
      <c r="J352" s="12"/>
      <c r="K352" s="12"/>
      <c r="L352" s="12"/>
      <c r="M352" s="12"/>
      <c r="N352" s="12"/>
    </row>
    <row r="353" ht="12.75" customHeight="1">
      <c r="D353" s="341"/>
      <c r="E353" s="12"/>
      <c r="F353" s="12"/>
      <c r="G353" s="12"/>
      <c r="H353" s="12"/>
      <c r="I353" s="12"/>
      <c r="J353" s="12"/>
      <c r="K353" s="12"/>
      <c r="L353" s="12"/>
      <c r="M353" s="12"/>
      <c r="N353" s="12"/>
    </row>
    <row r="354" ht="12.75" customHeight="1">
      <c r="D354" s="341"/>
      <c r="E354" s="12"/>
      <c r="F354" s="12"/>
      <c r="G354" s="12"/>
      <c r="H354" s="12"/>
      <c r="I354" s="12"/>
      <c r="J354" s="12"/>
      <c r="K354" s="12"/>
      <c r="L354" s="12"/>
      <c r="M354" s="12"/>
      <c r="N354" s="12"/>
    </row>
    <row r="355" ht="12.75" customHeight="1">
      <c r="D355" s="341"/>
      <c r="E355" s="12"/>
      <c r="F355" s="12"/>
      <c r="G355" s="12"/>
      <c r="H355" s="12"/>
      <c r="I355" s="12"/>
      <c r="J355" s="12"/>
      <c r="K355" s="12"/>
      <c r="L355" s="12"/>
      <c r="M355" s="12"/>
      <c r="N355" s="12"/>
    </row>
    <row r="356" ht="12.75" customHeight="1">
      <c r="D356" s="341"/>
      <c r="E356" s="12"/>
      <c r="F356" s="12"/>
      <c r="G356" s="12"/>
      <c r="H356" s="12"/>
      <c r="I356" s="12"/>
      <c r="J356" s="12"/>
      <c r="K356" s="12"/>
      <c r="L356" s="12"/>
      <c r="M356" s="12"/>
      <c r="N356" s="12"/>
    </row>
    <row r="357" ht="12.75" customHeight="1">
      <c r="D357" s="341"/>
      <c r="E357" s="12"/>
      <c r="F357" s="12"/>
      <c r="G357" s="12"/>
      <c r="H357" s="12"/>
      <c r="I357" s="12"/>
      <c r="J357" s="12"/>
      <c r="K357" s="12"/>
      <c r="L357" s="12"/>
      <c r="M357" s="12"/>
      <c r="N357" s="12"/>
    </row>
    <row r="358" ht="12.75" customHeight="1">
      <c r="D358" s="341"/>
      <c r="E358" s="12"/>
      <c r="F358" s="12"/>
      <c r="G358" s="12"/>
      <c r="H358" s="12"/>
      <c r="I358" s="12"/>
      <c r="J358" s="12"/>
      <c r="K358" s="12"/>
      <c r="L358" s="12"/>
      <c r="M358" s="12"/>
      <c r="N358" s="12"/>
    </row>
    <row r="359" ht="12.75" customHeight="1">
      <c r="D359" s="341"/>
      <c r="E359" s="12"/>
      <c r="F359" s="12"/>
      <c r="G359" s="12"/>
      <c r="H359" s="12"/>
      <c r="I359" s="12"/>
      <c r="J359" s="12"/>
      <c r="K359" s="12"/>
      <c r="L359" s="12"/>
      <c r="M359" s="12"/>
      <c r="N359" s="12"/>
    </row>
    <row r="360" ht="12.75" customHeight="1">
      <c r="D360" s="341"/>
      <c r="E360" s="12"/>
      <c r="F360" s="12"/>
      <c r="G360" s="12"/>
      <c r="H360" s="12"/>
      <c r="I360" s="12"/>
      <c r="J360" s="12"/>
      <c r="K360" s="12"/>
      <c r="L360" s="12"/>
      <c r="M360" s="12"/>
      <c r="N360" s="12"/>
    </row>
    <row r="361" ht="12.75" customHeight="1">
      <c r="D361" s="341"/>
      <c r="E361" s="12"/>
      <c r="F361" s="12"/>
      <c r="G361" s="12"/>
      <c r="H361" s="12"/>
      <c r="I361" s="12"/>
      <c r="J361" s="12"/>
      <c r="K361" s="12"/>
      <c r="L361" s="12"/>
      <c r="M361" s="12"/>
      <c r="N361" s="12"/>
    </row>
    <row r="362" ht="12.75" customHeight="1">
      <c r="D362" s="341"/>
      <c r="E362" s="12"/>
      <c r="F362" s="12"/>
      <c r="G362" s="12"/>
      <c r="H362" s="12"/>
      <c r="I362" s="12"/>
      <c r="J362" s="12"/>
      <c r="K362" s="12"/>
      <c r="L362" s="12"/>
      <c r="M362" s="12"/>
      <c r="N362" s="12"/>
    </row>
    <row r="363" ht="12.75" customHeight="1">
      <c r="D363" s="341"/>
      <c r="E363" s="12"/>
      <c r="F363" s="12"/>
      <c r="G363" s="12"/>
      <c r="H363" s="12"/>
      <c r="I363" s="12"/>
      <c r="J363" s="12"/>
      <c r="K363" s="12"/>
      <c r="L363" s="12"/>
      <c r="M363" s="12"/>
      <c r="N363" s="12"/>
    </row>
    <row r="364" ht="12.75" customHeight="1">
      <c r="D364" s="341"/>
      <c r="E364" s="12"/>
      <c r="F364" s="12"/>
      <c r="G364" s="12"/>
      <c r="H364" s="12"/>
      <c r="I364" s="12"/>
      <c r="J364" s="12"/>
      <c r="K364" s="12"/>
      <c r="L364" s="12"/>
      <c r="M364" s="12"/>
      <c r="N364" s="12"/>
    </row>
    <row r="365" ht="12.75" customHeight="1">
      <c r="D365" s="341"/>
      <c r="E365" s="12"/>
      <c r="F365" s="12"/>
      <c r="G365" s="12"/>
      <c r="H365" s="12"/>
      <c r="I365" s="12"/>
      <c r="J365" s="12"/>
      <c r="K365" s="12"/>
      <c r="L365" s="12"/>
      <c r="M365" s="12"/>
      <c r="N365" s="12"/>
    </row>
    <row r="366" ht="12.75" customHeight="1">
      <c r="D366" s="341"/>
      <c r="E366" s="12"/>
      <c r="F366" s="12"/>
      <c r="G366" s="12"/>
      <c r="H366" s="12"/>
      <c r="I366" s="12"/>
      <c r="J366" s="12"/>
      <c r="K366" s="12"/>
      <c r="L366" s="12"/>
      <c r="M366" s="12"/>
      <c r="N366" s="12"/>
    </row>
    <row r="367" ht="12.75" customHeight="1">
      <c r="D367" s="341"/>
      <c r="E367" s="12"/>
      <c r="F367" s="12"/>
      <c r="G367" s="12"/>
      <c r="H367" s="12"/>
      <c r="I367" s="12"/>
      <c r="J367" s="12"/>
      <c r="K367" s="12"/>
      <c r="L367" s="12"/>
      <c r="M367" s="12"/>
      <c r="N367" s="12"/>
    </row>
    <row r="368" ht="12.75" customHeight="1">
      <c r="D368" s="341"/>
      <c r="E368" s="12"/>
      <c r="F368" s="12"/>
      <c r="G368" s="12"/>
      <c r="H368" s="12"/>
      <c r="I368" s="12"/>
      <c r="J368" s="12"/>
      <c r="K368" s="12"/>
      <c r="L368" s="12"/>
      <c r="M368" s="12"/>
      <c r="N368" s="12"/>
    </row>
    <row r="369" ht="12.75" customHeight="1">
      <c r="D369" s="341"/>
      <c r="E369" s="12"/>
      <c r="F369" s="12"/>
      <c r="G369" s="12"/>
      <c r="H369" s="12"/>
      <c r="I369" s="12"/>
      <c r="J369" s="12"/>
      <c r="K369" s="12"/>
      <c r="L369" s="12"/>
      <c r="M369" s="12"/>
      <c r="N369" s="12"/>
    </row>
    <row r="370" ht="12.75" customHeight="1">
      <c r="D370" s="341"/>
      <c r="E370" s="12"/>
      <c r="F370" s="12"/>
      <c r="G370" s="12"/>
      <c r="H370" s="12"/>
      <c r="I370" s="12"/>
      <c r="J370" s="12"/>
      <c r="K370" s="12"/>
      <c r="L370" s="12"/>
      <c r="M370" s="12"/>
      <c r="N370" s="12"/>
    </row>
    <row r="371" ht="12.75" customHeight="1">
      <c r="D371" s="341"/>
      <c r="E371" s="12"/>
      <c r="F371" s="12"/>
      <c r="G371" s="12"/>
      <c r="H371" s="12"/>
      <c r="I371" s="12"/>
      <c r="J371" s="12"/>
      <c r="K371" s="12"/>
      <c r="L371" s="12"/>
      <c r="M371" s="12"/>
      <c r="N371" s="12"/>
    </row>
    <row r="372" ht="12.75" customHeight="1">
      <c r="D372" s="341"/>
      <c r="E372" s="12"/>
      <c r="F372" s="12"/>
      <c r="G372" s="12"/>
      <c r="H372" s="12"/>
      <c r="I372" s="12"/>
      <c r="J372" s="12"/>
      <c r="K372" s="12"/>
      <c r="L372" s="12"/>
      <c r="M372" s="12"/>
      <c r="N372" s="12"/>
    </row>
    <row r="373" ht="12.75" customHeight="1">
      <c r="D373" s="341"/>
      <c r="E373" s="12"/>
      <c r="F373" s="12"/>
      <c r="G373" s="12"/>
      <c r="H373" s="12"/>
      <c r="I373" s="12"/>
      <c r="J373" s="12"/>
      <c r="K373" s="12"/>
      <c r="L373" s="12"/>
      <c r="M373" s="12"/>
      <c r="N373" s="12"/>
    </row>
    <row r="374" ht="12.75" customHeight="1">
      <c r="D374" s="341"/>
      <c r="E374" s="12"/>
      <c r="F374" s="12"/>
      <c r="G374" s="12"/>
      <c r="H374" s="12"/>
      <c r="I374" s="12"/>
      <c r="J374" s="12"/>
      <c r="K374" s="12"/>
      <c r="L374" s="12"/>
      <c r="M374" s="12"/>
      <c r="N374" s="12"/>
    </row>
    <row r="375" ht="12.75" customHeight="1">
      <c r="D375" s="341"/>
      <c r="E375" s="12"/>
      <c r="F375" s="12"/>
      <c r="G375" s="12"/>
      <c r="H375" s="12"/>
      <c r="I375" s="12"/>
      <c r="J375" s="12"/>
      <c r="K375" s="12"/>
      <c r="L375" s="12"/>
      <c r="M375" s="12"/>
      <c r="N375" s="12"/>
    </row>
    <row r="376" ht="12.75" customHeight="1">
      <c r="D376" s="341"/>
      <c r="E376" s="12"/>
      <c r="F376" s="12"/>
      <c r="G376" s="12"/>
      <c r="H376" s="12"/>
      <c r="I376" s="12"/>
      <c r="J376" s="12"/>
      <c r="K376" s="12"/>
      <c r="L376" s="12"/>
      <c r="M376" s="12"/>
      <c r="N376" s="12"/>
    </row>
    <row r="377" ht="12.75" customHeight="1">
      <c r="D377" s="341"/>
      <c r="E377" s="12"/>
      <c r="F377" s="12"/>
      <c r="G377" s="12"/>
      <c r="H377" s="12"/>
      <c r="I377" s="12"/>
      <c r="J377" s="12"/>
      <c r="K377" s="12"/>
      <c r="L377" s="12"/>
      <c r="M377" s="12"/>
      <c r="N377" s="12"/>
    </row>
    <row r="378" ht="12.75" customHeight="1">
      <c r="D378" s="341"/>
      <c r="E378" s="12"/>
      <c r="F378" s="12"/>
      <c r="G378" s="12"/>
      <c r="H378" s="12"/>
      <c r="I378" s="12"/>
      <c r="J378" s="12"/>
      <c r="K378" s="12"/>
      <c r="L378" s="12"/>
      <c r="M378" s="12"/>
      <c r="N378" s="12"/>
    </row>
    <row r="379" ht="12.75" customHeight="1">
      <c r="D379" s="341"/>
      <c r="E379" s="12"/>
      <c r="F379" s="12"/>
      <c r="G379" s="12"/>
      <c r="H379" s="12"/>
      <c r="I379" s="12"/>
      <c r="J379" s="12"/>
      <c r="K379" s="12"/>
      <c r="L379" s="12"/>
      <c r="M379" s="12"/>
      <c r="N379" s="12"/>
    </row>
    <row r="380" ht="12.75" customHeight="1">
      <c r="D380" s="341"/>
      <c r="E380" s="12"/>
      <c r="F380" s="12"/>
      <c r="G380" s="12"/>
      <c r="H380" s="12"/>
      <c r="I380" s="12"/>
      <c r="J380" s="12"/>
      <c r="K380" s="12"/>
      <c r="L380" s="12"/>
      <c r="M380" s="12"/>
      <c r="N380" s="12"/>
    </row>
    <row r="381" ht="12.75" customHeight="1">
      <c r="D381" s="341"/>
      <c r="E381" s="12"/>
      <c r="F381" s="12"/>
      <c r="G381" s="12"/>
      <c r="H381" s="12"/>
      <c r="I381" s="12"/>
      <c r="J381" s="12"/>
      <c r="K381" s="12"/>
      <c r="L381" s="12"/>
      <c r="M381" s="12"/>
      <c r="N381" s="12"/>
    </row>
    <row r="382" ht="12.75" customHeight="1">
      <c r="D382" s="341"/>
      <c r="E382" s="12"/>
      <c r="F382" s="12"/>
      <c r="G382" s="12"/>
      <c r="H382" s="12"/>
      <c r="I382" s="12"/>
      <c r="J382" s="12"/>
      <c r="K382" s="12"/>
      <c r="L382" s="12"/>
      <c r="M382" s="12"/>
      <c r="N382" s="12"/>
    </row>
    <row r="383" ht="12.75" customHeight="1">
      <c r="D383" s="341"/>
      <c r="E383" s="12"/>
      <c r="F383" s="12"/>
      <c r="G383" s="12"/>
      <c r="H383" s="12"/>
      <c r="I383" s="12"/>
      <c r="J383" s="12"/>
      <c r="K383" s="12"/>
      <c r="L383" s="12"/>
      <c r="M383" s="12"/>
      <c r="N383" s="12"/>
    </row>
    <row r="384" ht="12.75" customHeight="1">
      <c r="D384" s="341"/>
      <c r="E384" s="12"/>
      <c r="F384" s="12"/>
      <c r="G384" s="12"/>
      <c r="H384" s="12"/>
      <c r="I384" s="12"/>
      <c r="J384" s="12"/>
      <c r="K384" s="12"/>
      <c r="L384" s="12"/>
      <c r="M384" s="12"/>
      <c r="N384" s="12"/>
    </row>
    <row r="385" ht="12.75" customHeight="1">
      <c r="D385" s="341"/>
      <c r="E385" s="12"/>
      <c r="F385" s="12"/>
      <c r="G385" s="12"/>
      <c r="H385" s="12"/>
      <c r="I385" s="12"/>
      <c r="J385" s="12"/>
      <c r="K385" s="12"/>
      <c r="L385" s="12"/>
      <c r="M385" s="12"/>
      <c r="N385" s="12"/>
    </row>
    <row r="386" ht="12.75" customHeight="1">
      <c r="D386" s="341"/>
      <c r="E386" s="12"/>
      <c r="F386" s="12"/>
      <c r="G386" s="12"/>
      <c r="H386" s="12"/>
      <c r="I386" s="12"/>
      <c r="J386" s="12"/>
      <c r="K386" s="12"/>
      <c r="L386" s="12"/>
      <c r="M386" s="12"/>
      <c r="N386" s="12"/>
    </row>
    <row r="387" ht="12.75" customHeight="1">
      <c r="D387" s="341"/>
      <c r="E387" s="12"/>
      <c r="F387" s="12"/>
      <c r="G387" s="12"/>
      <c r="H387" s="12"/>
      <c r="I387" s="12"/>
      <c r="J387" s="12"/>
      <c r="K387" s="12"/>
      <c r="L387" s="12"/>
      <c r="M387" s="12"/>
      <c r="N387" s="12"/>
    </row>
    <row r="388" ht="12.75" customHeight="1">
      <c r="D388" s="341"/>
      <c r="E388" s="12"/>
      <c r="F388" s="12"/>
      <c r="G388" s="12"/>
      <c r="H388" s="12"/>
      <c r="I388" s="12"/>
      <c r="J388" s="12"/>
      <c r="K388" s="12"/>
      <c r="L388" s="12"/>
      <c r="M388" s="12"/>
      <c r="N388" s="12"/>
    </row>
    <row r="389" ht="12.75" customHeight="1">
      <c r="D389" s="341"/>
      <c r="E389" s="12"/>
      <c r="F389" s="12"/>
      <c r="G389" s="12"/>
      <c r="H389" s="12"/>
      <c r="I389" s="12"/>
      <c r="J389" s="12"/>
      <c r="K389" s="12"/>
      <c r="L389" s="12"/>
      <c r="M389" s="12"/>
      <c r="N389" s="12"/>
    </row>
    <row r="390" ht="12.75" customHeight="1">
      <c r="D390" s="341"/>
      <c r="E390" s="12"/>
      <c r="F390" s="12"/>
      <c r="G390" s="12"/>
      <c r="H390" s="12"/>
      <c r="I390" s="12"/>
      <c r="J390" s="12"/>
      <c r="K390" s="12"/>
      <c r="L390" s="12"/>
      <c r="M390" s="12"/>
      <c r="N390" s="12"/>
    </row>
    <row r="391" ht="12.75" customHeight="1">
      <c r="D391" s="341"/>
      <c r="E391" s="12"/>
      <c r="F391" s="12"/>
      <c r="G391" s="12"/>
      <c r="H391" s="12"/>
      <c r="I391" s="12"/>
      <c r="J391" s="12"/>
      <c r="K391" s="12"/>
      <c r="L391" s="12"/>
      <c r="M391" s="12"/>
      <c r="N391" s="12"/>
    </row>
    <row r="392" ht="12.75" customHeight="1">
      <c r="D392" s="341"/>
      <c r="E392" s="12"/>
      <c r="F392" s="12"/>
      <c r="G392" s="12"/>
      <c r="H392" s="12"/>
      <c r="I392" s="12"/>
      <c r="J392" s="12"/>
      <c r="K392" s="12"/>
      <c r="L392" s="12"/>
      <c r="M392" s="12"/>
      <c r="N392" s="12"/>
    </row>
    <row r="393" ht="12.75" customHeight="1">
      <c r="D393" s="341"/>
      <c r="E393" s="12"/>
      <c r="F393" s="12"/>
      <c r="G393" s="12"/>
      <c r="H393" s="12"/>
      <c r="I393" s="12"/>
      <c r="J393" s="12"/>
      <c r="K393" s="12"/>
      <c r="L393" s="12"/>
      <c r="M393" s="12"/>
      <c r="N393" s="12"/>
    </row>
    <row r="394" ht="12.75" customHeight="1">
      <c r="D394" s="341"/>
      <c r="E394" s="12"/>
      <c r="F394" s="12"/>
      <c r="G394" s="12"/>
      <c r="H394" s="12"/>
      <c r="I394" s="12"/>
      <c r="J394" s="12"/>
      <c r="K394" s="12"/>
      <c r="L394" s="12"/>
      <c r="M394" s="12"/>
      <c r="N394" s="12"/>
    </row>
    <row r="395" ht="12.75" customHeight="1">
      <c r="D395" s="341"/>
      <c r="E395" s="12"/>
      <c r="F395" s="12"/>
      <c r="G395" s="12"/>
      <c r="H395" s="12"/>
      <c r="I395" s="12"/>
      <c r="J395" s="12"/>
      <c r="K395" s="12"/>
      <c r="L395" s="12"/>
      <c r="M395" s="12"/>
      <c r="N395" s="12"/>
    </row>
    <row r="396" ht="12.75" customHeight="1">
      <c r="D396" s="341"/>
      <c r="E396" s="12"/>
      <c r="F396" s="12"/>
      <c r="G396" s="12"/>
      <c r="H396" s="12"/>
      <c r="I396" s="12"/>
      <c r="J396" s="12"/>
      <c r="K396" s="12"/>
      <c r="L396" s="12"/>
      <c r="M396" s="12"/>
      <c r="N396" s="12"/>
    </row>
    <row r="397" ht="12.75" customHeight="1">
      <c r="D397" s="341"/>
      <c r="E397" s="12"/>
      <c r="F397" s="12"/>
      <c r="G397" s="12"/>
      <c r="H397" s="12"/>
      <c r="I397" s="12"/>
      <c r="J397" s="12"/>
      <c r="K397" s="12"/>
      <c r="L397" s="12"/>
      <c r="M397" s="12"/>
      <c r="N397" s="12"/>
    </row>
    <row r="398" ht="12.75" customHeight="1">
      <c r="D398" s="341"/>
      <c r="E398" s="12"/>
      <c r="F398" s="12"/>
      <c r="G398" s="12"/>
      <c r="H398" s="12"/>
      <c r="I398" s="12"/>
      <c r="J398" s="12"/>
      <c r="K398" s="12"/>
      <c r="L398" s="12"/>
      <c r="M398" s="12"/>
      <c r="N398" s="12"/>
    </row>
    <row r="399" ht="12.75" customHeight="1">
      <c r="D399" s="341"/>
      <c r="E399" s="12"/>
      <c r="F399" s="12"/>
      <c r="G399" s="12"/>
      <c r="H399" s="12"/>
      <c r="I399" s="12"/>
      <c r="J399" s="12"/>
      <c r="K399" s="12"/>
      <c r="L399" s="12"/>
      <c r="M399" s="12"/>
      <c r="N399" s="12"/>
    </row>
    <row r="400" ht="12.75" customHeight="1">
      <c r="D400" s="341"/>
      <c r="E400" s="12"/>
      <c r="F400" s="12"/>
      <c r="G400" s="12"/>
      <c r="H400" s="12"/>
      <c r="I400" s="12"/>
      <c r="J400" s="12"/>
      <c r="K400" s="12"/>
      <c r="L400" s="12"/>
      <c r="M400" s="12"/>
      <c r="N400" s="12"/>
    </row>
    <row r="401" ht="12.75" customHeight="1">
      <c r="D401" s="341"/>
      <c r="E401" s="12"/>
      <c r="F401" s="12"/>
      <c r="G401" s="12"/>
      <c r="H401" s="12"/>
      <c r="I401" s="12"/>
      <c r="J401" s="12"/>
      <c r="K401" s="12"/>
      <c r="L401" s="12"/>
      <c r="M401" s="12"/>
      <c r="N401" s="12"/>
    </row>
    <row r="402" ht="12.75" customHeight="1">
      <c r="D402" s="341"/>
      <c r="E402" s="12"/>
      <c r="F402" s="12"/>
      <c r="G402" s="12"/>
      <c r="H402" s="12"/>
      <c r="I402" s="12"/>
      <c r="J402" s="12"/>
      <c r="K402" s="12"/>
      <c r="L402" s="12"/>
      <c r="M402" s="12"/>
      <c r="N402" s="12"/>
    </row>
    <row r="403" ht="12.75" customHeight="1">
      <c r="D403" s="341"/>
      <c r="E403" s="12"/>
      <c r="F403" s="12"/>
      <c r="G403" s="12"/>
      <c r="H403" s="12"/>
      <c r="I403" s="12"/>
      <c r="J403" s="12"/>
      <c r="K403" s="12"/>
      <c r="L403" s="12"/>
      <c r="M403" s="12"/>
      <c r="N403" s="12"/>
    </row>
    <row r="404" ht="12.75" customHeight="1">
      <c r="D404" s="341"/>
      <c r="E404" s="12"/>
      <c r="F404" s="12"/>
      <c r="G404" s="12"/>
      <c r="H404" s="12"/>
      <c r="I404" s="12"/>
      <c r="J404" s="12"/>
      <c r="K404" s="12"/>
      <c r="L404" s="12"/>
      <c r="M404" s="12"/>
      <c r="N404" s="12"/>
    </row>
    <row r="405" ht="12.75" customHeight="1">
      <c r="D405" s="341"/>
      <c r="E405" s="12"/>
      <c r="F405" s="12"/>
      <c r="G405" s="12"/>
      <c r="H405" s="12"/>
      <c r="I405" s="12"/>
      <c r="J405" s="12"/>
      <c r="K405" s="12"/>
      <c r="L405" s="12"/>
      <c r="M405" s="12"/>
      <c r="N405" s="12"/>
    </row>
    <row r="406" ht="12.75" customHeight="1">
      <c r="D406" s="341"/>
      <c r="E406" s="12"/>
      <c r="F406" s="12"/>
      <c r="G406" s="12"/>
      <c r="H406" s="12"/>
      <c r="I406" s="12"/>
      <c r="J406" s="12"/>
      <c r="K406" s="12"/>
      <c r="L406" s="12"/>
      <c r="M406" s="12"/>
      <c r="N406" s="12"/>
    </row>
    <row r="407" ht="12.75" customHeight="1">
      <c r="D407" s="341"/>
      <c r="E407" s="12"/>
      <c r="F407" s="12"/>
      <c r="G407" s="12"/>
      <c r="H407" s="12"/>
      <c r="I407" s="12"/>
      <c r="J407" s="12"/>
      <c r="K407" s="12"/>
      <c r="L407" s="12"/>
      <c r="M407" s="12"/>
      <c r="N407" s="12"/>
    </row>
    <row r="408" ht="12.75" customHeight="1">
      <c r="D408" s="341"/>
      <c r="E408" s="12"/>
      <c r="F408" s="12"/>
      <c r="G408" s="12"/>
      <c r="H408" s="12"/>
      <c r="I408" s="12"/>
      <c r="J408" s="12"/>
      <c r="K408" s="12"/>
      <c r="L408" s="12"/>
      <c r="M408" s="12"/>
      <c r="N408" s="12"/>
    </row>
    <row r="409" ht="12.75" customHeight="1">
      <c r="D409" s="341"/>
      <c r="E409" s="12"/>
      <c r="F409" s="12"/>
      <c r="G409" s="12"/>
      <c r="H409" s="12"/>
      <c r="I409" s="12"/>
      <c r="J409" s="12"/>
      <c r="K409" s="12"/>
      <c r="L409" s="12"/>
      <c r="M409" s="12"/>
      <c r="N409" s="12"/>
    </row>
    <row r="410" ht="12.75" customHeight="1">
      <c r="D410" s="341"/>
      <c r="E410" s="12"/>
      <c r="F410" s="12"/>
      <c r="G410" s="12"/>
      <c r="H410" s="12"/>
      <c r="I410" s="12"/>
      <c r="J410" s="12"/>
      <c r="K410" s="12"/>
      <c r="L410" s="12"/>
      <c r="M410" s="12"/>
      <c r="N410" s="12"/>
    </row>
    <row r="411" ht="12.75" customHeight="1">
      <c r="D411" s="341"/>
      <c r="E411" s="12"/>
      <c r="F411" s="12"/>
      <c r="G411" s="12"/>
      <c r="H411" s="12"/>
      <c r="I411" s="12"/>
      <c r="J411" s="12"/>
      <c r="K411" s="12"/>
      <c r="L411" s="12"/>
      <c r="M411" s="12"/>
      <c r="N411" s="12"/>
    </row>
    <row r="412" ht="12.75" customHeight="1">
      <c r="D412" s="341"/>
      <c r="E412" s="12"/>
      <c r="F412" s="12"/>
      <c r="G412" s="12"/>
      <c r="H412" s="12"/>
      <c r="I412" s="12"/>
      <c r="J412" s="12"/>
      <c r="K412" s="12"/>
      <c r="L412" s="12"/>
      <c r="M412" s="12"/>
      <c r="N412" s="12"/>
    </row>
    <row r="413" ht="12.75" customHeight="1">
      <c r="D413" s="341"/>
      <c r="E413" s="12"/>
      <c r="F413" s="12"/>
      <c r="G413" s="12"/>
      <c r="H413" s="12"/>
      <c r="I413" s="12"/>
      <c r="J413" s="12"/>
      <c r="K413" s="12"/>
      <c r="L413" s="12"/>
      <c r="M413" s="12"/>
      <c r="N413" s="12"/>
    </row>
    <row r="414" ht="12.75" customHeight="1">
      <c r="D414" s="341"/>
      <c r="E414" s="12"/>
      <c r="F414" s="12"/>
      <c r="G414" s="12"/>
      <c r="H414" s="12"/>
      <c r="I414" s="12"/>
      <c r="J414" s="12"/>
      <c r="K414" s="12"/>
      <c r="L414" s="12"/>
      <c r="M414" s="12"/>
      <c r="N414" s="12"/>
    </row>
    <row r="415" ht="12.75" customHeight="1">
      <c r="D415" s="341"/>
      <c r="E415" s="12"/>
      <c r="F415" s="12"/>
      <c r="G415" s="12"/>
      <c r="H415" s="12"/>
      <c r="I415" s="12"/>
      <c r="J415" s="12"/>
      <c r="K415" s="12"/>
      <c r="L415" s="12"/>
      <c r="M415" s="12"/>
      <c r="N415" s="12"/>
    </row>
    <row r="416" ht="12.75" customHeight="1">
      <c r="D416" s="341"/>
      <c r="E416" s="12"/>
      <c r="F416" s="12"/>
      <c r="G416" s="12"/>
      <c r="H416" s="12"/>
      <c r="I416" s="12"/>
      <c r="J416" s="12"/>
      <c r="K416" s="12"/>
      <c r="L416" s="12"/>
      <c r="M416" s="12"/>
      <c r="N416" s="12"/>
    </row>
    <row r="417" ht="12.75" customHeight="1">
      <c r="D417" s="341"/>
      <c r="E417" s="12"/>
      <c r="F417" s="12"/>
      <c r="G417" s="12"/>
      <c r="H417" s="12"/>
      <c r="I417" s="12"/>
      <c r="J417" s="12"/>
      <c r="K417" s="12"/>
      <c r="L417" s="12"/>
      <c r="M417" s="12"/>
      <c r="N417" s="12"/>
    </row>
    <row r="418" ht="12.75" customHeight="1">
      <c r="D418" s="341"/>
      <c r="E418" s="12"/>
      <c r="F418" s="12"/>
      <c r="G418" s="12"/>
      <c r="H418" s="12"/>
      <c r="I418" s="12"/>
      <c r="J418" s="12"/>
      <c r="K418" s="12"/>
      <c r="L418" s="12"/>
      <c r="M418" s="12"/>
      <c r="N418" s="12"/>
    </row>
    <row r="419" ht="12.75" customHeight="1">
      <c r="D419" s="341"/>
      <c r="E419" s="12"/>
      <c r="F419" s="12"/>
      <c r="G419" s="12"/>
      <c r="H419" s="12"/>
      <c r="I419" s="12"/>
      <c r="J419" s="12"/>
      <c r="K419" s="12"/>
      <c r="L419" s="12"/>
      <c r="M419" s="12"/>
      <c r="N419" s="12"/>
    </row>
    <row r="420" ht="12.75" customHeight="1">
      <c r="D420" s="341"/>
      <c r="E420" s="12"/>
      <c r="F420" s="12"/>
      <c r="G420" s="12"/>
      <c r="H420" s="12"/>
      <c r="I420" s="12"/>
      <c r="J420" s="12"/>
      <c r="K420" s="12"/>
      <c r="L420" s="12"/>
      <c r="M420" s="12"/>
      <c r="N420" s="12"/>
    </row>
    <row r="421" ht="12.75" customHeight="1">
      <c r="D421" s="341"/>
      <c r="E421" s="12"/>
      <c r="F421" s="12"/>
      <c r="G421" s="12"/>
      <c r="H421" s="12"/>
      <c r="I421" s="12"/>
      <c r="J421" s="12"/>
      <c r="K421" s="12"/>
      <c r="L421" s="12"/>
      <c r="M421" s="12"/>
      <c r="N421" s="12"/>
    </row>
    <row r="422" ht="12.75" customHeight="1">
      <c r="D422" s="341"/>
      <c r="E422" s="12"/>
      <c r="F422" s="12"/>
      <c r="G422" s="12"/>
      <c r="H422" s="12"/>
      <c r="I422" s="12"/>
      <c r="J422" s="12"/>
      <c r="K422" s="12"/>
      <c r="L422" s="12"/>
      <c r="M422" s="12"/>
      <c r="N422" s="12"/>
    </row>
    <row r="423" ht="12.75" customHeight="1">
      <c r="D423" s="341"/>
      <c r="E423" s="12"/>
      <c r="F423" s="12"/>
      <c r="G423" s="12"/>
      <c r="H423" s="12"/>
      <c r="I423" s="12"/>
      <c r="J423" s="12"/>
      <c r="K423" s="12"/>
      <c r="L423" s="12"/>
      <c r="M423" s="12"/>
      <c r="N423" s="12"/>
    </row>
    <row r="424" ht="12.75" customHeight="1">
      <c r="D424" s="341"/>
      <c r="E424" s="12"/>
      <c r="F424" s="12"/>
      <c r="G424" s="12"/>
      <c r="H424" s="12"/>
      <c r="I424" s="12"/>
      <c r="J424" s="12"/>
      <c r="K424" s="12"/>
      <c r="L424" s="12"/>
      <c r="M424" s="12"/>
      <c r="N424" s="12"/>
    </row>
    <row r="425" ht="12.75" customHeight="1">
      <c r="D425" s="341"/>
      <c r="E425" s="12"/>
      <c r="F425" s="12"/>
      <c r="G425" s="12"/>
      <c r="H425" s="12"/>
      <c r="I425" s="12"/>
      <c r="J425" s="12"/>
      <c r="K425" s="12"/>
      <c r="L425" s="12"/>
      <c r="M425" s="12"/>
      <c r="N425" s="12"/>
    </row>
    <row r="426" ht="12.75" customHeight="1">
      <c r="D426" s="341"/>
      <c r="E426" s="12"/>
      <c r="F426" s="12"/>
      <c r="G426" s="12"/>
      <c r="H426" s="12"/>
      <c r="I426" s="12"/>
      <c r="J426" s="12"/>
      <c r="K426" s="12"/>
      <c r="L426" s="12"/>
      <c r="M426" s="12"/>
      <c r="N426" s="12"/>
    </row>
    <row r="427" ht="12.75" customHeight="1">
      <c r="D427" s="341"/>
      <c r="E427" s="12"/>
      <c r="F427" s="12"/>
      <c r="G427" s="12"/>
      <c r="H427" s="12"/>
      <c r="I427" s="12"/>
      <c r="J427" s="12"/>
      <c r="K427" s="12"/>
      <c r="L427" s="12"/>
      <c r="M427" s="12"/>
      <c r="N427" s="12"/>
    </row>
    <row r="428" ht="12.75" customHeight="1">
      <c r="D428" s="341"/>
      <c r="E428" s="12"/>
      <c r="F428" s="12"/>
      <c r="G428" s="12"/>
      <c r="H428" s="12"/>
      <c r="I428" s="12"/>
      <c r="J428" s="12"/>
      <c r="K428" s="12"/>
      <c r="L428" s="12"/>
      <c r="M428" s="12"/>
      <c r="N428" s="12"/>
    </row>
    <row r="429" ht="12.75" customHeight="1">
      <c r="D429" s="341"/>
      <c r="E429" s="12"/>
      <c r="F429" s="12"/>
      <c r="G429" s="12"/>
      <c r="H429" s="12"/>
      <c r="I429" s="12"/>
      <c r="J429" s="12"/>
      <c r="K429" s="12"/>
      <c r="L429" s="12"/>
      <c r="M429" s="12"/>
      <c r="N429" s="12"/>
    </row>
    <row r="430" ht="12.75" customHeight="1">
      <c r="D430" s="341"/>
      <c r="E430" s="12"/>
      <c r="F430" s="12"/>
      <c r="G430" s="12"/>
      <c r="H430" s="12"/>
      <c r="I430" s="12"/>
      <c r="J430" s="12"/>
      <c r="K430" s="12"/>
      <c r="L430" s="12"/>
      <c r="M430" s="12"/>
      <c r="N430" s="12"/>
    </row>
    <row r="431" ht="12.75" customHeight="1">
      <c r="D431" s="341"/>
      <c r="E431" s="12"/>
      <c r="F431" s="12"/>
      <c r="G431" s="12"/>
      <c r="H431" s="12"/>
      <c r="I431" s="12"/>
      <c r="J431" s="12"/>
      <c r="K431" s="12"/>
      <c r="L431" s="12"/>
      <c r="M431" s="12"/>
      <c r="N431" s="12"/>
    </row>
    <row r="432" ht="12.75" customHeight="1">
      <c r="D432" s="341"/>
      <c r="E432" s="12"/>
      <c r="F432" s="12"/>
      <c r="G432" s="12"/>
      <c r="H432" s="12"/>
      <c r="I432" s="12"/>
      <c r="J432" s="12"/>
      <c r="K432" s="12"/>
      <c r="L432" s="12"/>
      <c r="M432" s="12"/>
      <c r="N432" s="12"/>
    </row>
    <row r="433" ht="12.75" customHeight="1">
      <c r="D433" s="341"/>
      <c r="E433" s="12"/>
      <c r="F433" s="12"/>
      <c r="G433" s="12"/>
      <c r="H433" s="12"/>
      <c r="I433" s="12"/>
      <c r="J433" s="12"/>
      <c r="K433" s="12"/>
      <c r="L433" s="12"/>
      <c r="M433" s="12"/>
      <c r="N433" s="12"/>
    </row>
    <row r="434" ht="12.75" customHeight="1">
      <c r="D434" s="341"/>
      <c r="E434" s="12"/>
      <c r="F434" s="12"/>
      <c r="G434" s="12"/>
      <c r="H434" s="12"/>
      <c r="I434" s="12"/>
      <c r="J434" s="12"/>
      <c r="K434" s="12"/>
      <c r="L434" s="12"/>
      <c r="M434" s="12"/>
      <c r="N434" s="12"/>
    </row>
    <row r="435" ht="12.75" customHeight="1">
      <c r="D435" s="341"/>
      <c r="E435" s="12"/>
      <c r="F435" s="12"/>
      <c r="G435" s="12"/>
      <c r="H435" s="12"/>
      <c r="I435" s="12"/>
      <c r="J435" s="12"/>
      <c r="K435" s="12"/>
      <c r="L435" s="12"/>
      <c r="M435" s="12"/>
      <c r="N435" s="12"/>
    </row>
    <row r="436" ht="12.75" customHeight="1">
      <c r="D436" s="341"/>
      <c r="E436" s="12"/>
      <c r="F436" s="12"/>
      <c r="G436" s="12"/>
      <c r="H436" s="12"/>
      <c r="I436" s="12"/>
      <c r="J436" s="12"/>
      <c r="K436" s="12"/>
      <c r="L436" s="12"/>
      <c r="M436" s="12"/>
      <c r="N436" s="12"/>
    </row>
    <row r="437" ht="12.75" customHeight="1">
      <c r="D437" s="341"/>
      <c r="E437" s="12"/>
      <c r="F437" s="12"/>
      <c r="G437" s="12"/>
      <c r="H437" s="12"/>
      <c r="I437" s="12"/>
      <c r="J437" s="12"/>
      <c r="K437" s="12"/>
      <c r="L437" s="12"/>
      <c r="M437" s="12"/>
      <c r="N437" s="12"/>
    </row>
    <row r="438" ht="12.75" customHeight="1">
      <c r="D438" s="341"/>
      <c r="E438" s="12"/>
      <c r="F438" s="12"/>
      <c r="G438" s="12"/>
      <c r="H438" s="12"/>
      <c r="I438" s="12"/>
      <c r="J438" s="12"/>
      <c r="K438" s="12"/>
      <c r="L438" s="12"/>
      <c r="M438" s="12"/>
      <c r="N438" s="12"/>
    </row>
    <row r="439" ht="12.75" customHeight="1">
      <c r="D439" s="341"/>
      <c r="E439" s="12"/>
      <c r="F439" s="12"/>
      <c r="G439" s="12"/>
      <c r="H439" s="12"/>
      <c r="I439" s="12"/>
      <c r="J439" s="12"/>
      <c r="K439" s="12"/>
      <c r="L439" s="12"/>
      <c r="M439" s="12"/>
      <c r="N439" s="12"/>
    </row>
    <row r="440" ht="12.75" customHeight="1">
      <c r="D440" s="341"/>
      <c r="E440" s="12"/>
      <c r="F440" s="12"/>
      <c r="G440" s="12"/>
      <c r="H440" s="12"/>
      <c r="I440" s="12"/>
      <c r="J440" s="12"/>
      <c r="K440" s="12"/>
      <c r="L440" s="12"/>
      <c r="M440" s="12"/>
      <c r="N440" s="12"/>
    </row>
    <row r="441" ht="12.75" customHeight="1">
      <c r="D441" s="341"/>
      <c r="E441" s="12"/>
      <c r="F441" s="12"/>
      <c r="G441" s="12"/>
      <c r="H441" s="12"/>
      <c r="I441" s="12"/>
      <c r="J441" s="12"/>
      <c r="K441" s="12"/>
      <c r="L441" s="12"/>
      <c r="M441" s="12"/>
      <c r="N441" s="12"/>
    </row>
    <row r="442" ht="12.75" customHeight="1">
      <c r="D442" s="341"/>
      <c r="E442" s="12"/>
      <c r="F442" s="12"/>
      <c r="G442" s="12"/>
      <c r="H442" s="12"/>
      <c r="I442" s="12"/>
      <c r="J442" s="12"/>
      <c r="K442" s="12"/>
      <c r="L442" s="12"/>
      <c r="M442" s="12"/>
      <c r="N442" s="12"/>
    </row>
    <row r="443" ht="12.75" customHeight="1">
      <c r="D443" s="341"/>
      <c r="E443" s="12"/>
      <c r="F443" s="12"/>
      <c r="G443" s="12"/>
      <c r="H443" s="12"/>
      <c r="I443" s="12"/>
      <c r="J443" s="12"/>
      <c r="K443" s="12"/>
      <c r="L443" s="12"/>
      <c r="M443" s="12"/>
      <c r="N443" s="12"/>
    </row>
    <row r="444" ht="12.75" customHeight="1">
      <c r="D444" s="341"/>
      <c r="E444" s="12"/>
      <c r="F444" s="12"/>
      <c r="G444" s="12"/>
      <c r="H444" s="12"/>
      <c r="I444" s="12"/>
      <c r="J444" s="12"/>
      <c r="K444" s="12"/>
      <c r="L444" s="12"/>
      <c r="M444" s="12"/>
      <c r="N444" s="12"/>
    </row>
    <row r="445" ht="12.75" customHeight="1">
      <c r="D445" s="341"/>
      <c r="E445" s="12"/>
      <c r="F445" s="12"/>
      <c r="G445" s="12"/>
      <c r="H445" s="12"/>
      <c r="I445" s="12"/>
      <c r="J445" s="12"/>
      <c r="K445" s="12"/>
      <c r="L445" s="12"/>
      <c r="M445" s="12"/>
      <c r="N445" s="12"/>
    </row>
    <row r="446" ht="12.75" customHeight="1">
      <c r="D446" s="341"/>
      <c r="E446" s="12"/>
      <c r="F446" s="12"/>
      <c r="G446" s="12"/>
      <c r="H446" s="12"/>
      <c r="I446" s="12"/>
      <c r="J446" s="12"/>
      <c r="K446" s="12"/>
      <c r="L446" s="12"/>
      <c r="M446" s="12"/>
      <c r="N446" s="12"/>
    </row>
    <row r="447" ht="12.75" customHeight="1">
      <c r="D447" s="341"/>
      <c r="E447" s="12"/>
      <c r="F447" s="12"/>
      <c r="G447" s="12"/>
      <c r="H447" s="12"/>
      <c r="I447" s="12"/>
      <c r="J447" s="12"/>
      <c r="K447" s="12"/>
      <c r="L447" s="12"/>
      <c r="M447" s="12"/>
      <c r="N447" s="12"/>
    </row>
    <row r="448" ht="12.75" customHeight="1">
      <c r="D448" s="341"/>
      <c r="E448" s="12"/>
      <c r="F448" s="12"/>
      <c r="G448" s="12"/>
      <c r="H448" s="12"/>
      <c r="I448" s="12"/>
      <c r="J448" s="12"/>
      <c r="K448" s="12"/>
      <c r="L448" s="12"/>
      <c r="M448" s="12"/>
      <c r="N448" s="12"/>
    </row>
    <row r="449" ht="12.75" customHeight="1">
      <c r="D449" s="341"/>
      <c r="E449" s="12"/>
      <c r="F449" s="12"/>
      <c r="G449" s="12"/>
      <c r="H449" s="12"/>
      <c r="I449" s="12"/>
      <c r="J449" s="12"/>
      <c r="K449" s="12"/>
      <c r="L449" s="12"/>
      <c r="M449" s="12"/>
      <c r="N449" s="12"/>
    </row>
    <row r="450" ht="12.75" customHeight="1">
      <c r="D450" s="341"/>
      <c r="E450" s="12"/>
      <c r="F450" s="12"/>
      <c r="G450" s="12"/>
      <c r="H450" s="12"/>
      <c r="I450" s="12"/>
      <c r="J450" s="12"/>
      <c r="K450" s="12"/>
      <c r="L450" s="12"/>
      <c r="M450" s="12"/>
      <c r="N450" s="12"/>
    </row>
    <row r="451" ht="12.75" customHeight="1">
      <c r="D451" s="341"/>
      <c r="E451" s="12"/>
      <c r="F451" s="12"/>
      <c r="G451" s="12"/>
      <c r="H451" s="12"/>
      <c r="I451" s="12"/>
      <c r="J451" s="12"/>
      <c r="K451" s="12"/>
      <c r="L451" s="12"/>
      <c r="M451" s="12"/>
      <c r="N451" s="12"/>
    </row>
    <row r="452" ht="12.75" customHeight="1">
      <c r="D452" s="341"/>
      <c r="E452" s="12"/>
      <c r="F452" s="12"/>
      <c r="G452" s="12"/>
      <c r="H452" s="12"/>
      <c r="I452" s="12"/>
      <c r="J452" s="12"/>
      <c r="K452" s="12"/>
      <c r="L452" s="12"/>
      <c r="M452" s="12"/>
      <c r="N452" s="12"/>
    </row>
    <row r="453" ht="12.75" customHeight="1">
      <c r="D453" s="341"/>
      <c r="E453" s="12"/>
      <c r="F453" s="12"/>
      <c r="G453" s="12"/>
      <c r="H453" s="12"/>
      <c r="I453" s="12"/>
      <c r="J453" s="12"/>
      <c r="K453" s="12"/>
      <c r="L453" s="12"/>
      <c r="M453" s="12"/>
      <c r="N453" s="12"/>
    </row>
    <row r="454" ht="12.75" customHeight="1">
      <c r="D454" s="341"/>
      <c r="E454" s="12"/>
      <c r="F454" s="12"/>
      <c r="G454" s="12"/>
      <c r="H454" s="12"/>
      <c r="I454" s="12"/>
      <c r="J454" s="12"/>
      <c r="K454" s="12"/>
      <c r="L454" s="12"/>
      <c r="M454" s="12"/>
      <c r="N454" s="12"/>
    </row>
    <row r="455" ht="12.75" customHeight="1">
      <c r="D455" s="341"/>
      <c r="E455" s="12"/>
      <c r="F455" s="12"/>
      <c r="G455" s="12"/>
      <c r="H455" s="12"/>
      <c r="I455" s="12"/>
      <c r="J455" s="12"/>
      <c r="K455" s="12"/>
      <c r="L455" s="12"/>
      <c r="M455" s="12"/>
      <c r="N455" s="12"/>
    </row>
    <row r="456" ht="12.75" customHeight="1">
      <c r="D456" s="341"/>
      <c r="E456" s="12"/>
      <c r="F456" s="12"/>
      <c r="G456" s="12"/>
      <c r="H456" s="12"/>
      <c r="I456" s="12"/>
      <c r="J456" s="12"/>
      <c r="K456" s="12"/>
      <c r="L456" s="12"/>
      <c r="M456" s="12"/>
      <c r="N456" s="12"/>
    </row>
    <row r="457" ht="12.75" customHeight="1">
      <c r="D457" s="341"/>
      <c r="E457" s="12"/>
      <c r="F457" s="12"/>
      <c r="G457" s="12"/>
      <c r="H457" s="12"/>
      <c r="I457" s="12"/>
      <c r="J457" s="12"/>
      <c r="K457" s="12"/>
      <c r="L457" s="12"/>
      <c r="M457" s="12"/>
      <c r="N457" s="12"/>
    </row>
    <row r="458" ht="12.75" customHeight="1">
      <c r="D458" s="341"/>
      <c r="E458" s="12"/>
      <c r="F458" s="12"/>
      <c r="G458" s="12"/>
      <c r="H458" s="12"/>
      <c r="I458" s="12"/>
      <c r="J458" s="12"/>
      <c r="K458" s="12"/>
      <c r="L458" s="12"/>
      <c r="M458" s="12"/>
      <c r="N458" s="12"/>
    </row>
    <row r="459" ht="12.75" customHeight="1">
      <c r="D459" s="341"/>
      <c r="E459" s="12"/>
      <c r="F459" s="12"/>
      <c r="G459" s="12"/>
      <c r="H459" s="12"/>
      <c r="I459" s="12"/>
      <c r="J459" s="12"/>
      <c r="K459" s="12"/>
      <c r="L459" s="12"/>
      <c r="M459" s="12"/>
      <c r="N459" s="12"/>
    </row>
    <row r="460" ht="12.75" customHeight="1">
      <c r="D460" s="341"/>
      <c r="E460" s="12"/>
      <c r="F460" s="12"/>
      <c r="G460" s="12"/>
      <c r="H460" s="12"/>
      <c r="I460" s="12"/>
      <c r="J460" s="12"/>
      <c r="K460" s="12"/>
      <c r="L460" s="12"/>
      <c r="M460" s="12"/>
      <c r="N460" s="12"/>
    </row>
    <row r="461" ht="12.75" customHeight="1">
      <c r="D461" s="341"/>
      <c r="E461" s="12"/>
      <c r="F461" s="12"/>
      <c r="G461" s="12"/>
      <c r="H461" s="12"/>
      <c r="I461" s="12"/>
      <c r="J461" s="12"/>
      <c r="K461" s="12"/>
      <c r="L461" s="12"/>
      <c r="M461" s="12"/>
      <c r="N461" s="12"/>
    </row>
    <row r="462" ht="12.75" customHeight="1">
      <c r="D462" s="341"/>
      <c r="E462" s="12"/>
      <c r="F462" s="12"/>
      <c r="G462" s="12"/>
      <c r="H462" s="12"/>
      <c r="I462" s="12"/>
      <c r="J462" s="12"/>
      <c r="K462" s="12"/>
      <c r="L462" s="12"/>
      <c r="M462" s="12"/>
      <c r="N462" s="12"/>
    </row>
    <row r="463" ht="12.75" customHeight="1">
      <c r="D463" s="341"/>
      <c r="E463" s="12"/>
      <c r="F463" s="12"/>
      <c r="G463" s="12"/>
      <c r="H463" s="12"/>
      <c r="I463" s="12"/>
      <c r="J463" s="12"/>
      <c r="K463" s="12"/>
      <c r="L463" s="12"/>
      <c r="M463" s="12"/>
      <c r="N463" s="12"/>
    </row>
    <row r="464" ht="12.75" customHeight="1">
      <c r="D464" s="341"/>
      <c r="E464" s="12"/>
      <c r="F464" s="12"/>
      <c r="G464" s="12"/>
      <c r="H464" s="12"/>
      <c r="I464" s="12"/>
      <c r="J464" s="12"/>
      <c r="K464" s="12"/>
      <c r="L464" s="12"/>
      <c r="M464" s="12"/>
      <c r="N464" s="12"/>
    </row>
    <row r="465" ht="12.75" customHeight="1">
      <c r="D465" s="341"/>
      <c r="E465" s="12"/>
      <c r="F465" s="12"/>
      <c r="G465" s="12"/>
      <c r="H465" s="12"/>
      <c r="I465" s="12"/>
      <c r="J465" s="12"/>
      <c r="K465" s="12"/>
      <c r="L465" s="12"/>
      <c r="M465" s="12"/>
      <c r="N465" s="12"/>
    </row>
    <row r="466" ht="12.75" customHeight="1">
      <c r="D466" s="341"/>
      <c r="E466" s="12"/>
      <c r="F466" s="12"/>
      <c r="G466" s="12"/>
      <c r="H466" s="12"/>
      <c r="I466" s="12"/>
      <c r="J466" s="12"/>
      <c r="K466" s="12"/>
      <c r="L466" s="12"/>
      <c r="M466" s="12"/>
      <c r="N466" s="12"/>
    </row>
    <row r="467" ht="12.75" customHeight="1">
      <c r="D467" s="341"/>
      <c r="E467" s="12"/>
      <c r="F467" s="12"/>
      <c r="G467" s="12"/>
      <c r="H467" s="12"/>
      <c r="I467" s="12"/>
      <c r="J467" s="12"/>
      <c r="K467" s="12"/>
      <c r="L467" s="12"/>
      <c r="M467" s="12"/>
      <c r="N467" s="12"/>
    </row>
    <row r="468" ht="12.75" customHeight="1">
      <c r="D468" s="341"/>
      <c r="E468" s="12"/>
      <c r="F468" s="12"/>
      <c r="G468" s="12"/>
      <c r="H468" s="12"/>
      <c r="I468" s="12"/>
      <c r="J468" s="12"/>
      <c r="K468" s="12"/>
      <c r="L468" s="12"/>
      <c r="M468" s="12"/>
      <c r="N468" s="12"/>
    </row>
    <row r="469" ht="12.75" customHeight="1">
      <c r="D469" s="341"/>
      <c r="E469" s="12"/>
      <c r="F469" s="12"/>
      <c r="G469" s="12"/>
      <c r="H469" s="12"/>
      <c r="I469" s="12"/>
      <c r="J469" s="12"/>
      <c r="K469" s="12"/>
      <c r="L469" s="12"/>
      <c r="M469" s="12"/>
      <c r="N469" s="12"/>
    </row>
    <row r="470" ht="12.75" customHeight="1">
      <c r="D470" s="341"/>
      <c r="E470" s="12"/>
      <c r="F470" s="12"/>
      <c r="G470" s="12"/>
      <c r="H470" s="12"/>
      <c r="I470" s="12"/>
      <c r="J470" s="12"/>
      <c r="K470" s="12"/>
      <c r="L470" s="12"/>
      <c r="M470" s="12"/>
      <c r="N470" s="12"/>
    </row>
    <row r="471" ht="12.75" customHeight="1">
      <c r="D471" s="341"/>
      <c r="E471" s="12"/>
      <c r="F471" s="12"/>
      <c r="G471" s="12"/>
      <c r="H471" s="12"/>
      <c r="I471" s="12"/>
      <c r="J471" s="12"/>
      <c r="K471" s="12"/>
      <c r="L471" s="12"/>
      <c r="M471" s="12"/>
      <c r="N471" s="12"/>
    </row>
    <row r="472" ht="12.75" customHeight="1">
      <c r="D472" s="341"/>
      <c r="E472" s="12"/>
      <c r="F472" s="12"/>
      <c r="G472" s="12"/>
      <c r="H472" s="12"/>
      <c r="I472" s="12"/>
      <c r="J472" s="12"/>
      <c r="K472" s="12"/>
      <c r="L472" s="12"/>
      <c r="M472" s="12"/>
      <c r="N472" s="12"/>
    </row>
    <row r="473" ht="12.75" customHeight="1">
      <c r="D473" s="341"/>
      <c r="E473" s="12"/>
      <c r="F473" s="12"/>
      <c r="G473" s="12"/>
      <c r="H473" s="12"/>
      <c r="I473" s="12"/>
      <c r="J473" s="12"/>
      <c r="K473" s="12"/>
      <c r="L473" s="12"/>
      <c r="M473" s="12"/>
      <c r="N473" s="12"/>
    </row>
    <row r="474" ht="12.75" customHeight="1">
      <c r="D474" s="341"/>
      <c r="E474" s="12"/>
      <c r="F474" s="12"/>
      <c r="G474" s="12"/>
      <c r="H474" s="12"/>
      <c r="I474" s="12"/>
      <c r="J474" s="12"/>
      <c r="K474" s="12"/>
      <c r="L474" s="12"/>
      <c r="M474" s="12"/>
      <c r="N474" s="12"/>
    </row>
    <row r="475" ht="12.75" customHeight="1">
      <c r="D475" s="341"/>
      <c r="E475" s="12"/>
      <c r="F475" s="12"/>
      <c r="G475" s="12"/>
      <c r="H475" s="12"/>
      <c r="I475" s="12"/>
      <c r="J475" s="12"/>
      <c r="K475" s="12"/>
      <c r="L475" s="12"/>
      <c r="M475" s="12"/>
      <c r="N475" s="12"/>
    </row>
    <row r="476" ht="12.75" customHeight="1">
      <c r="D476" s="341"/>
      <c r="E476" s="12"/>
      <c r="F476" s="12"/>
      <c r="G476" s="12"/>
      <c r="H476" s="12"/>
      <c r="I476" s="12"/>
      <c r="J476" s="12"/>
      <c r="K476" s="12"/>
      <c r="L476" s="12"/>
      <c r="M476" s="12"/>
      <c r="N476" s="12"/>
    </row>
    <row r="477" ht="12.75" customHeight="1">
      <c r="D477" s="341"/>
      <c r="E477" s="12"/>
      <c r="F477" s="12"/>
      <c r="G477" s="12"/>
      <c r="H477" s="12"/>
      <c r="I477" s="12"/>
      <c r="J477" s="12"/>
      <c r="K477" s="12"/>
      <c r="L477" s="12"/>
      <c r="M477" s="12"/>
      <c r="N477" s="12"/>
    </row>
    <row r="478" ht="12.75" customHeight="1">
      <c r="D478" s="341"/>
      <c r="E478" s="12"/>
      <c r="F478" s="12"/>
      <c r="G478" s="12"/>
      <c r="H478" s="12"/>
      <c r="I478" s="12"/>
      <c r="J478" s="12"/>
      <c r="K478" s="12"/>
      <c r="L478" s="12"/>
      <c r="M478" s="12"/>
      <c r="N478" s="12"/>
    </row>
    <row r="479" ht="12.75" customHeight="1">
      <c r="D479" s="341"/>
      <c r="E479" s="12"/>
      <c r="F479" s="12"/>
      <c r="G479" s="12"/>
      <c r="H479" s="12"/>
      <c r="I479" s="12"/>
      <c r="J479" s="12"/>
      <c r="K479" s="12"/>
      <c r="L479" s="12"/>
      <c r="M479" s="12"/>
      <c r="N479" s="12"/>
    </row>
    <row r="480" ht="12.75" customHeight="1">
      <c r="D480" s="341"/>
      <c r="E480" s="12"/>
      <c r="F480" s="12"/>
      <c r="G480" s="12"/>
      <c r="H480" s="12"/>
      <c r="I480" s="12"/>
      <c r="J480" s="12"/>
      <c r="K480" s="12"/>
      <c r="L480" s="12"/>
      <c r="M480" s="12"/>
      <c r="N480" s="12"/>
    </row>
    <row r="481" ht="12.75" customHeight="1">
      <c r="D481" s="341"/>
      <c r="E481" s="12"/>
      <c r="F481" s="12"/>
      <c r="G481" s="12"/>
      <c r="H481" s="12"/>
      <c r="I481" s="12"/>
      <c r="J481" s="12"/>
      <c r="K481" s="12"/>
      <c r="L481" s="12"/>
      <c r="M481" s="12"/>
      <c r="N481" s="12"/>
    </row>
    <row r="482" ht="12.75" customHeight="1">
      <c r="D482" s="341"/>
      <c r="E482" s="12"/>
      <c r="F482" s="12"/>
      <c r="G482" s="12"/>
      <c r="H482" s="12"/>
      <c r="I482" s="12"/>
      <c r="J482" s="12"/>
      <c r="K482" s="12"/>
      <c r="L482" s="12"/>
      <c r="M482" s="12"/>
      <c r="N482" s="12"/>
    </row>
    <row r="483" ht="12.75" customHeight="1">
      <c r="D483" s="341"/>
      <c r="E483" s="12"/>
      <c r="F483" s="12"/>
      <c r="G483" s="12"/>
      <c r="H483" s="12"/>
      <c r="I483" s="12"/>
      <c r="J483" s="12"/>
      <c r="K483" s="12"/>
      <c r="L483" s="12"/>
      <c r="M483" s="12"/>
      <c r="N483" s="12"/>
    </row>
    <row r="484" ht="12.75" customHeight="1">
      <c r="D484" s="341"/>
      <c r="E484" s="12"/>
      <c r="F484" s="12"/>
      <c r="G484" s="12"/>
      <c r="H484" s="12"/>
      <c r="I484" s="12"/>
      <c r="J484" s="12"/>
      <c r="K484" s="12"/>
      <c r="L484" s="12"/>
      <c r="M484" s="12"/>
      <c r="N484" s="12"/>
    </row>
    <row r="485" ht="12.75" customHeight="1">
      <c r="D485" s="341"/>
      <c r="E485" s="12"/>
      <c r="F485" s="12"/>
      <c r="G485" s="12"/>
      <c r="H485" s="12"/>
      <c r="I485" s="12"/>
      <c r="J485" s="12"/>
      <c r="K485" s="12"/>
      <c r="L485" s="12"/>
      <c r="M485" s="12"/>
      <c r="N485" s="12"/>
    </row>
    <row r="486" ht="12.75" customHeight="1">
      <c r="D486" s="341"/>
      <c r="E486" s="12"/>
      <c r="F486" s="12"/>
      <c r="G486" s="12"/>
      <c r="H486" s="12"/>
      <c r="I486" s="12"/>
      <c r="J486" s="12"/>
      <c r="K486" s="12"/>
      <c r="L486" s="12"/>
      <c r="M486" s="12"/>
      <c r="N486" s="12"/>
    </row>
    <row r="487" ht="12.75" customHeight="1">
      <c r="D487" s="341"/>
      <c r="E487" s="12"/>
      <c r="F487" s="12"/>
      <c r="G487" s="12"/>
      <c r="H487" s="12"/>
      <c r="I487" s="12"/>
      <c r="J487" s="12"/>
      <c r="K487" s="12"/>
      <c r="L487" s="12"/>
      <c r="M487" s="12"/>
      <c r="N487" s="12"/>
    </row>
    <row r="488" ht="12.75" customHeight="1">
      <c r="D488" s="341"/>
      <c r="E488" s="12"/>
      <c r="F488" s="12"/>
      <c r="G488" s="12"/>
      <c r="H488" s="12"/>
      <c r="I488" s="12"/>
      <c r="J488" s="12"/>
      <c r="K488" s="12"/>
      <c r="L488" s="12"/>
      <c r="M488" s="12"/>
      <c r="N488" s="12"/>
    </row>
    <row r="489" ht="12.75" customHeight="1">
      <c r="D489" s="341"/>
      <c r="E489" s="12"/>
      <c r="F489" s="12"/>
      <c r="G489" s="12"/>
      <c r="H489" s="12"/>
      <c r="I489" s="12"/>
      <c r="J489" s="12"/>
      <c r="K489" s="12"/>
      <c r="L489" s="12"/>
      <c r="M489" s="12"/>
      <c r="N489" s="12"/>
    </row>
    <row r="490" ht="12.75" customHeight="1">
      <c r="D490" s="341"/>
      <c r="E490" s="12"/>
      <c r="F490" s="12"/>
      <c r="G490" s="12"/>
      <c r="H490" s="12"/>
      <c r="I490" s="12"/>
      <c r="J490" s="12"/>
      <c r="K490" s="12"/>
      <c r="L490" s="12"/>
      <c r="M490" s="12"/>
      <c r="N490" s="12"/>
    </row>
    <row r="491" ht="12.75" customHeight="1">
      <c r="D491" s="341"/>
      <c r="E491" s="12"/>
      <c r="F491" s="12"/>
      <c r="G491" s="12"/>
      <c r="H491" s="12"/>
      <c r="I491" s="12"/>
      <c r="J491" s="12"/>
      <c r="K491" s="12"/>
      <c r="L491" s="12"/>
      <c r="M491" s="12"/>
      <c r="N491" s="12"/>
    </row>
    <row r="492" ht="12.75" customHeight="1">
      <c r="D492" s="341"/>
      <c r="E492" s="12"/>
      <c r="F492" s="12"/>
      <c r="G492" s="12"/>
      <c r="H492" s="12"/>
      <c r="I492" s="12"/>
      <c r="J492" s="12"/>
      <c r="K492" s="12"/>
      <c r="L492" s="12"/>
      <c r="M492" s="12"/>
      <c r="N492" s="12"/>
    </row>
    <row r="493" ht="12.75" customHeight="1">
      <c r="D493" s="341"/>
      <c r="E493" s="12"/>
      <c r="F493" s="12"/>
      <c r="G493" s="12"/>
      <c r="H493" s="12"/>
      <c r="I493" s="12"/>
      <c r="J493" s="12"/>
      <c r="K493" s="12"/>
      <c r="L493" s="12"/>
      <c r="M493" s="12"/>
      <c r="N493" s="12"/>
    </row>
    <row r="494" ht="12.75" customHeight="1">
      <c r="D494" s="341"/>
      <c r="E494" s="12"/>
      <c r="F494" s="12"/>
      <c r="G494" s="12"/>
      <c r="H494" s="12"/>
      <c r="I494" s="12"/>
      <c r="J494" s="12"/>
      <c r="K494" s="12"/>
      <c r="L494" s="12"/>
      <c r="M494" s="12"/>
      <c r="N494" s="12"/>
    </row>
    <row r="495" ht="12.75" customHeight="1">
      <c r="D495" s="341"/>
      <c r="E495" s="12"/>
      <c r="F495" s="12"/>
      <c r="G495" s="12"/>
      <c r="H495" s="12"/>
      <c r="I495" s="12"/>
      <c r="J495" s="12"/>
      <c r="K495" s="12"/>
      <c r="L495" s="12"/>
      <c r="M495" s="12"/>
      <c r="N495" s="12"/>
    </row>
    <row r="496" ht="12.75" customHeight="1">
      <c r="D496" s="341"/>
      <c r="E496" s="12"/>
      <c r="F496" s="12"/>
      <c r="G496" s="12"/>
      <c r="H496" s="12"/>
      <c r="I496" s="12"/>
      <c r="J496" s="12"/>
      <c r="K496" s="12"/>
      <c r="L496" s="12"/>
      <c r="M496" s="12"/>
      <c r="N496" s="12"/>
    </row>
    <row r="497" ht="12.75" customHeight="1">
      <c r="D497" s="341"/>
      <c r="E497" s="12"/>
      <c r="F497" s="12"/>
      <c r="G497" s="12"/>
      <c r="H497" s="12"/>
      <c r="I497" s="12"/>
      <c r="J497" s="12"/>
      <c r="K497" s="12"/>
      <c r="L497" s="12"/>
      <c r="M497" s="12"/>
      <c r="N497" s="12"/>
    </row>
    <row r="498" ht="12.75" customHeight="1">
      <c r="D498" s="341"/>
      <c r="E498" s="12"/>
      <c r="F498" s="12"/>
      <c r="G498" s="12"/>
      <c r="H498" s="12"/>
      <c r="I498" s="12"/>
      <c r="J498" s="12"/>
      <c r="K498" s="12"/>
      <c r="L498" s="12"/>
      <c r="M498" s="12"/>
      <c r="N498" s="12"/>
    </row>
    <row r="499" ht="12.75" customHeight="1">
      <c r="D499" s="341"/>
      <c r="E499" s="12"/>
      <c r="F499" s="12"/>
      <c r="G499" s="12"/>
      <c r="H499" s="12"/>
      <c r="I499" s="12"/>
      <c r="J499" s="12"/>
      <c r="K499" s="12"/>
      <c r="L499" s="12"/>
      <c r="M499" s="12"/>
      <c r="N499" s="12"/>
    </row>
    <row r="500" ht="12.75" customHeight="1">
      <c r="D500" s="341"/>
      <c r="E500" s="12"/>
      <c r="F500" s="12"/>
      <c r="G500" s="12"/>
      <c r="H500" s="12"/>
      <c r="I500" s="12"/>
      <c r="J500" s="12"/>
      <c r="K500" s="12"/>
      <c r="L500" s="12"/>
      <c r="M500" s="12"/>
      <c r="N500" s="12"/>
    </row>
    <row r="501" ht="12.75" customHeight="1">
      <c r="D501" s="341"/>
      <c r="E501" s="12"/>
      <c r="F501" s="12"/>
      <c r="G501" s="12"/>
      <c r="H501" s="12"/>
      <c r="I501" s="12"/>
      <c r="J501" s="12"/>
      <c r="K501" s="12"/>
      <c r="L501" s="12"/>
      <c r="M501" s="12"/>
      <c r="N501" s="12"/>
    </row>
    <row r="502" ht="12.75" customHeight="1">
      <c r="D502" s="341"/>
      <c r="E502" s="12"/>
      <c r="F502" s="12"/>
      <c r="G502" s="12"/>
      <c r="H502" s="12"/>
      <c r="I502" s="12"/>
      <c r="J502" s="12"/>
      <c r="K502" s="12"/>
      <c r="L502" s="12"/>
      <c r="M502" s="12"/>
      <c r="N502" s="12"/>
    </row>
    <row r="503" ht="12.75" customHeight="1">
      <c r="D503" s="341"/>
      <c r="E503" s="12"/>
      <c r="F503" s="12"/>
      <c r="G503" s="12"/>
      <c r="H503" s="12"/>
      <c r="I503" s="12"/>
      <c r="J503" s="12"/>
      <c r="K503" s="12"/>
      <c r="L503" s="12"/>
      <c r="M503" s="12"/>
      <c r="N503" s="12"/>
    </row>
    <row r="504" ht="12.75" customHeight="1">
      <c r="D504" s="341"/>
      <c r="E504" s="12"/>
      <c r="F504" s="12"/>
      <c r="G504" s="12"/>
      <c r="H504" s="12"/>
      <c r="I504" s="12"/>
      <c r="J504" s="12"/>
      <c r="K504" s="12"/>
      <c r="L504" s="12"/>
      <c r="M504" s="12"/>
      <c r="N504" s="12"/>
    </row>
    <row r="505" ht="12.75" customHeight="1">
      <c r="D505" s="341"/>
      <c r="E505" s="12"/>
      <c r="F505" s="12"/>
      <c r="G505" s="12"/>
      <c r="H505" s="12"/>
      <c r="I505" s="12"/>
      <c r="J505" s="12"/>
      <c r="K505" s="12"/>
      <c r="L505" s="12"/>
      <c r="M505" s="12"/>
      <c r="N505" s="12"/>
    </row>
    <row r="506" ht="12.75" customHeight="1">
      <c r="D506" s="341"/>
      <c r="E506" s="12"/>
      <c r="F506" s="12"/>
      <c r="G506" s="12"/>
      <c r="H506" s="12"/>
      <c r="I506" s="12"/>
      <c r="J506" s="12"/>
      <c r="K506" s="12"/>
      <c r="L506" s="12"/>
      <c r="M506" s="12"/>
      <c r="N506" s="12"/>
    </row>
    <row r="507" ht="12.75" customHeight="1">
      <c r="D507" s="341"/>
      <c r="E507" s="12"/>
      <c r="F507" s="12"/>
      <c r="G507" s="12"/>
      <c r="H507" s="12"/>
      <c r="I507" s="12"/>
      <c r="J507" s="12"/>
      <c r="K507" s="12"/>
      <c r="L507" s="12"/>
      <c r="M507" s="12"/>
      <c r="N507" s="12"/>
    </row>
    <row r="508" ht="12.75" customHeight="1">
      <c r="D508" s="341"/>
      <c r="E508" s="12"/>
      <c r="F508" s="12"/>
      <c r="G508" s="12"/>
      <c r="H508" s="12"/>
      <c r="I508" s="12"/>
      <c r="J508" s="12"/>
      <c r="K508" s="12"/>
      <c r="L508" s="12"/>
      <c r="M508" s="12"/>
      <c r="N508" s="12"/>
    </row>
    <row r="509" ht="12.75" customHeight="1">
      <c r="D509" s="341"/>
      <c r="E509" s="12"/>
      <c r="F509" s="12"/>
      <c r="G509" s="12"/>
      <c r="H509" s="12"/>
      <c r="I509" s="12"/>
      <c r="J509" s="12"/>
      <c r="K509" s="12"/>
      <c r="L509" s="12"/>
      <c r="M509" s="12"/>
      <c r="N509" s="12"/>
    </row>
    <row r="510" ht="12.75" customHeight="1">
      <c r="D510" s="341"/>
      <c r="E510" s="12"/>
      <c r="F510" s="12"/>
      <c r="G510" s="12"/>
      <c r="H510" s="12"/>
      <c r="I510" s="12"/>
      <c r="J510" s="12"/>
      <c r="K510" s="12"/>
      <c r="L510" s="12"/>
      <c r="M510" s="12"/>
      <c r="N510" s="12"/>
    </row>
    <row r="511" ht="12.75" customHeight="1">
      <c r="D511" s="341"/>
      <c r="E511" s="12"/>
      <c r="F511" s="12"/>
      <c r="G511" s="12"/>
      <c r="H511" s="12"/>
      <c r="I511" s="12"/>
      <c r="J511" s="12"/>
      <c r="K511" s="12"/>
      <c r="L511" s="12"/>
      <c r="M511" s="12"/>
      <c r="N511" s="12"/>
    </row>
    <row r="512" ht="12.75" customHeight="1">
      <c r="D512" s="341"/>
      <c r="E512" s="12"/>
      <c r="F512" s="12"/>
      <c r="G512" s="12"/>
      <c r="H512" s="12"/>
      <c r="I512" s="12"/>
      <c r="J512" s="12"/>
      <c r="K512" s="12"/>
      <c r="L512" s="12"/>
      <c r="M512" s="12"/>
      <c r="N512" s="12"/>
    </row>
    <row r="513" ht="12.75" customHeight="1">
      <c r="D513" s="341"/>
      <c r="E513" s="12"/>
      <c r="F513" s="12"/>
      <c r="G513" s="12"/>
      <c r="H513" s="12"/>
      <c r="I513" s="12"/>
      <c r="J513" s="12"/>
      <c r="K513" s="12"/>
      <c r="L513" s="12"/>
      <c r="M513" s="12"/>
      <c r="N513" s="12"/>
    </row>
    <row r="514" ht="12.75" customHeight="1">
      <c r="D514" s="341"/>
      <c r="E514" s="12"/>
      <c r="F514" s="12"/>
      <c r="G514" s="12"/>
      <c r="H514" s="12"/>
      <c r="I514" s="12"/>
      <c r="J514" s="12"/>
      <c r="K514" s="12"/>
      <c r="L514" s="12"/>
      <c r="M514" s="12"/>
      <c r="N514" s="12"/>
    </row>
    <row r="515" ht="12.75" customHeight="1">
      <c r="D515" s="341"/>
      <c r="E515" s="12"/>
      <c r="F515" s="12"/>
      <c r="G515" s="12"/>
      <c r="H515" s="12"/>
      <c r="I515" s="12"/>
      <c r="J515" s="12"/>
      <c r="K515" s="12"/>
      <c r="L515" s="12"/>
      <c r="M515" s="12"/>
      <c r="N515" s="12"/>
    </row>
    <row r="516" ht="12.75" customHeight="1">
      <c r="D516" s="341"/>
      <c r="E516" s="12"/>
      <c r="F516" s="12"/>
      <c r="G516" s="12"/>
      <c r="H516" s="12"/>
      <c r="I516" s="12"/>
      <c r="J516" s="12"/>
      <c r="K516" s="12"/>
      <c r="L516" s="12"/>
      <c r="M516" s="12"/>
      <c r="N516" s="12"/>
    </row>
    <row r="517" ht="12.75" customHeight="1">
      <c r="D517" s="341"/>
      <c r="E517" s="12"/>
      <c r="F517" s="12"/>
      <c r="G517" s="12"/>
      <c r="H517" s="12"/>
      <c r="I517" s="12"/>
      <c r="J517" s="12"/>
      <c r="K517" s="12"/>
      <c r="L517" s="12"/>
      <c r="M517" s="12"/>
      <c r="N517" s="12"/>
    </row>
    <row r="518" ht="12.75" customHeight="1">
      <c r="D518" s="341"/>
      <c r="E518" s="12"/>
      <c r="F518" s="12"/>
      <c r="G518" s="12"/>
      <c r="H518" s="12"/>
      <c r="I518" s="12"/>
      <c r="J518" s="12"/>
      <c r="K518" s="12"/>
      <c r="L518" s="12"/>
      <c r="M518" s="12"/>
      <c r="N518" s="12"/>
    </row>
    <row r="519" ht="12.75" customHeight="1">
      <c r="D519" s="341"/>
      <c r="E519" s="12"/>
      <c r="F519" s="12"/>
      <c r="G519" s="12"/>
      <c r="H519" s="12"/>
      <c r="I519" s="12"/>
      <c r="J519" s="12"/>
      <c r="K519" s="12"/>
      <c r="L519" s="12"/>
      <c r="M519" s="12"/>
      <c r="N519" s="12"/>
    </row>
    <row r="520" ht="12.75" customHeight="1">
      <c r="D520" s="341"/>
      <c r="E520" s="12"/>
      <c r="F520" s="12"/>
      <c r="G520" s="12"/>
      <c r="H520" s="12"/>
      <c r="I520" s="12"/>
      <c r="J520" s="12"/>
      <c r="K520" s="12"/>
      <c r="L520" s="12"/>
      <c r="M520" s="12"/>
      <c r="N520" s="12"/>
    </row>
    <row r="521" ht="12.75" customHeight="1">
      <c r="D521" s="341"/>
      <c r="E521" s="12"/>
      <c r="F521" s="12"/>
      <c r="G521" s="12"/>
      <c r="H521" s="12"/>
      <c r="I521" s="12"/>
      <c r="J521" s="12"/>
      <c r="K521" s="12"/>
      <c r="L521" s="12"/>
      <c r="M521" s="12"/>
      <c r="N521" s="12"/>
    </row>
    <row r="522" ht="12.75" customHeight="1">
      <c r="D522" s="341"/>
      <c r="E522" s="12"/>
      <c r="F522" s="12"/>
      <c r="G522" s="12"/>
      <c r="H522" s="12"/>
      <c r="I522" s="12"/>
      <c r="J522" s="12"/>
      <c r="K522" s="12"/>
      <c r="L522" s="12"/>
      <c r="M522" s="12"/>
      <c r="N522" s="12"/>
    </row>
    <row r="523" ht="12.75" customHeight="1">
      <c r="D523" s="341"/>
      <c r="E523" s="12"/>
      <c r="F523" s="12"/>
      <c r="G523" s="12"/>
      <c r="H523" s="12"/>
      <c r="I523" s="12"/>
      <c r="J523" s="12"/>
      <c r="K523" s="12"/>
      <c r="L523" s="12"/>
      <c r="M523" s="12"/>
      <c r="N523" s="12"/>
    </row>
    <row r="524" ht="12.75" customHeight="1">
      <c r="D524" s="341"/>
      <c r="E524" s="12"/>
      <c r="F524" s="12"/>
      <c r="G524" s="12"/>
      <c r="H524" s="12"/>
      <c r="I524" s="12"/>
      <c r="J524" s="12"/>
      <c r="K524" s="12"/>
      <c r="L524" s="12"/>
      <c r="M524" s="12"/>
      <c r="N524" s="12"/>
    </row>
    <row r="525" ht="12.75" customHeight="1">
      <c r="D525" s="341"/>
      <c r="E525" s="12"/>
      <c r="F525" s="12"/>
      <c r="G525" s="12"/>
      <c r="H525" s="12"/>
      <c r="I525" s="12"/>
      <c r="J525" s="12"/>
      <c r="K525" s="12"/>
      <c r="L525" s="12"/>
      <c r="M525" s="12"/>
      <c r="N525" s="12"/>
    </row>
    <row r="526" ht="12.75" customHeight="1">
      <c r="D526" s="341"/>
      <c r="E526" s="12"/>
      <c r="F526" s="12"/>
      <c r="G526" s="12"/>
      <c r="H526" s="12"/>
      <c r="I526" s="12"/>
      <c r="J526" s="12"/>
      <c r="K526" s="12"/>
      <c r="L526" s="12"/>
      <c r="M526" s="12"/>
      <c r="N526" s="12"/>
    </row>
    <row r="527" ht="12.75" customHeight="1">
      <c r="D527" s="341"/>
      <c r="E527" s="12"/>
      <c r="F527" s="12"/>
      <c r="G527" s="12"/>
      <c r="H527" s="12"/>
      <c r="I527" s="12"/>
      <c r="J527" s="12"/>
      <c r="K527" s="12"/>
      <c r="L527" s="12"/>
      <c r="M527" s="12"/>
      <c r="N527" s="12"/>
    </row>
    <row r="528" ht="12.75" customHeight="1">
      <c r="D528" s="341"/>
      <c r="E528" s="12"/>
      <c r="F528" s="12"/>
      <c r="G528" s="12"/>
      <c r="H528" s="12"/>
      <c r="I528" s="12"/>
      <c r="J528" s="12"/>
      <c r="K528" s="12"/>
      <c r="L528" s="12"/>
      <c r="M528" s="12"/>
      <c r="N528" s="12"/>
    </row>
    <row r="529" ht="12.75" customHeight="1">
      <c r="D529" s="341"/>
      <c r="E529" s="12"/>
      <c r="F529" s="12"/>
      <c r="G529" s="12"/>
      <c r="H529" s="12"/>
      <c r="I529" s="12"/>
      <c r="J529" s="12"/>
      <c r="K529" s="12"/>
      <c r="L529" s="12"/>
      <c r="M529" s="12"/>
      <c r="N529" s="12"/>
    </row>
    <row r="530" ht="12.75" customHeight="1">
      <c r="D530" s="341"/>
      <c r="E530" s="12"/>
      <c r="F530" s="12"/>
      <c r="G530" s="12"/>
      <c r="H530" s="12"/>
      <c r="I530" s="12"/>
      <c r="J530" s="12"/>
      <c r="K530" s="12"/>
      <c r="L530" s="12"/>
      <c r="M530" s="12"/>
      <c r="N530" s="12"/>
    </row>
    <row r="531" ht="12.75" customHeight="1">
      <c r="D531" s="341"/>
      <c r="E531" s="12"/>
      <c r="F531" s="12"/>
      <c r="G531" s="12"/>
      <c r="H531" s="12"/>
      <c r="I531" s="12"/>
      <c r="J531" s="12"/>
      <c r="K531" s="12"/>
      <c r="L531" s="12"/>
      <c r="M531" s="12"/>
      <c r="N531" s="12"/>
    </row>
    <row r="532" ht="12.75" customHeight="1">
      <c r="D532" s="341"/>
      <c r="E532" s="12"/>
      <c r="F532" s="12"/>
      <c r="G532" s="12"/>
      <c r="H532" s="12"/>
      <c r="I532" s="12"/>
      <c r="J532" s="12"/>
      <c r="K532" s="12"/>
      <c r="L532" s="12"/>
      <c r="M532" s="12"/>
      <c r="N532" s="12"/>
    </row>
    <row r="533" ht="12.75" customHeight="1">
      <c r="D533" s="341"/>
      <c r="E533" s="12"/>
      <c r="F533" s="12"/>
      <c r="G533" s="12"/>
      <c r="H533" s="12"/>
      <c r="I533" s="12"/>
      <c r="J533" s="12"/>
      <c r="K533" s="12"/>
      <c r="L533" s="12"/>
      <c r="M533" s="12"/>
      <c r="N533" s="12"/>
    </row>
    <row r="534" ht="12.75" customHeight="1">
      <c r="D534" s="341"/>
      <c r="E534" s="12"/>
      <c r="F534" s="12"/>
      <c r="G534" s="12"/>
      <c r="H534" s="12"/>
      <c r="I534" s="12"/>
      <c r="J534" s="12"/>
      <c r="K534" s="12"/>
      <c r="L534" s="12"/>
      <c r="M534" s="12"/>
      <c r="N534" s="12"/>
    </row>
    <row r="535" ht="12.75" customHeight="1">
      <c r="D535" s="341"/>
      <c r="E535" s="12"/>
      <c r="F535" s="12"/>
      <c r="G535" s="12"/>
      <c r="H535" s="12"/>
      <c r="I535" s="12"/>
      <c r="J535" s="12"/>
      <c r="K535" s="12"/>
      <c r="L535" s="12"/>
      <c r="M535" s="12"/>
      <c r="N535" s="12"/>
    </row>
    <row r="536" ht="12.75" customHeight="1">
      <c r="D536" s="341"/>
      <c r="E536" s="12"/>
      <c r="F536" s="12"/>
      <c r="G536" s="12"/>
      <c r="H536" s="12"/>
      <c r="I536" s="12"/>
      <c r="J536" s="12"/>
      <c r="K536" s="12"/>
      <c r="L536" s="12"/>
      <c r="M536" s="12"/>
      <c r="N536" s="12"/>
    </row>
    <row r="537" ht="12.75" customHeight="1">
      <c r="D537" s="341"/>
      <c r="E537" s="12"/>
      <c r="F537" s="12"/>
      <c r="G537" s="12"/>
      <c r="H537" s="12"/>
      <c r="I537" s="12"/>
      <c r="J537" s="12"/>
      <c r="K537" s="12"/>
      <c r="L537" s="12"/>
      <c r="M537" s="12"/>
      <c r="N537" s="12"/>
    </row>
    <row r="538" ht="12.75" customHeight="1">
      <c r="D538" s="341"/>
      <c r="E538" s="12"/>
      <c r="F538" s="12"/>
      <c r="G538" s="12"/>
      <c r="H538" s="12"/>
      <c r="I538" s="12"/>
      <c r="J538" s="12"/>
      <c r="K538" s="12"/>
      <c r="L538" s="12"/>
      <c r="M538" s="12"/>
      <c r="N538" s="12"/>
    </row>
    <row r="539" ht="12.75" customHeight="1">
      <c r="D539" s="341"/>
      <c r="E539" s="12"/>
      <c r="F539" s="12"/>
      <c r="G539" s="12"/>
      <c r="H539" s="12"/>
      <c r="I539" s="12"/>
      <c r="J539" s="12"/>
      <c r="K539" s="12"/>
      <c r="L539" s="12"/>
      <c r="M539" s="12"/>
      <c r="N539" s="12"/>
    </row>
    <row r="540" ht="12.75" customHeight="1">
      <c r="D540" s="341"/>
      <c r="E540" s="12"/>
      <c r="F540" s="12"/>
      <c r="G540" s="12"/>
      <c r="H540" s="12"/>
      <c r="I540" s="12"/>
      <c r="J540" s="12"/>
      <c r="K540" s="12"/>
      <c r="L540" s="12"/>
      <c r="M540" s="12"/>
      <c r="N540" s="12"/>
    </row>
    <row r="541" ht="12.75" customHeight="1">
      <c r="D541" s="341"/>
      <c r="E541" s="12"/>
      <c r="F541" s="12"/>
      <c r="G541" s="12"/>
      <c r="H541" s="12"/>
      <c r="I541" s="12"/>
      <c r="J541" s="12"/>
      <c r="K541" s="12"/>
      <c r="L541" s="12"/>
      <c r="M541" s="12"/>
      <c r="N541" s="12"/>
    </row>
    <row r="542" ht="12.75" customHeight="1">
      <c r="D542" s="341"/>
      <c r="E542" s="12"/>
      <c r="F542" s="12"/>
      <c r="G542" s="12"/>
      <c r="H542" s="12"/>
      <c r="I542" s="12"/>
      <c r="J542" s="12"/>
      <c r="K542" s="12"/>
      <c r="L542" s="12"/>
      <c r="M542" s="12"/>
      <c r="N542" s="12"/>
    </row>
    <row r="543" ht="12.75" customHeight="1">
      <c r="D543" s="341"/>
      <c r="E543" s="12"/>
      <c r="F543" s="12"/>
      <c r="G543" s="12"/>
      <c r="H543" s="12"/>
      <c r="I543" s="12"/>
      <c r="J543" s="12"/>
      <c r="K543" s="12"/>
      <c r="L543" s="12"/>
      <c r="M543" s="12"/>
      <c r="N543" s="12"/>
    </row>
    <row r="544" ht="12.75" customHeight="1">
      <c r="D544" s="341"/>
      <c r="E544" s="12"/>
      <c r="F544" s="12"/>
      <c r="G544" s="12"/>
      <c r="H544" s="12"/>
      <c r="I544" s="12"/>
      <c r="J544" s="12"/>
      <c r="K544" s="12"/>
      <c r="L544" s="12"/>
      <c r="M544" s="12"/>
      <c r="N544" s="12"/>
    </row>
    <row r="545" ht="12.75" customHeight="1">
      <c r="D545" s="341"/>
      <c r="E545" s="12"/>
      <c r="F545" s="12"/>
      <c r="G545" s="12"/>
      <c r="H545" s="12"/>
      <c r="I545" s="12"/>
      <c r="J545" s="12"/>
      <c r="K545" s="12"/>
      <c r="L545" s="12"/>
      <c r="M545" s="12"/>
      <c r="N545" s="12"/>
    </row>
    <row r="546" ht="12.75" customHeight="1">
      <c r="D546" s="341"/>
      <c r="E546" s="12"/>
      <c r="F546" s="12"/>
      <c r="G546" s="12"/>
      <c r="H546" s="12"/>
      <c r="I546" s="12"/>
      <c r="J546" s="12"/>
      <c r="K546" s="12"/>
      <c r="L546" s="12"/>
      <c r="M546" s="12"/>
      <c r="N546" s="12"/>
    </row>
    <row r="547" ht="12.75" customHeight="1">
      <c r="D547" s="341"/>
      <c r="E547" s="12"/>
      <c r="F547" s="12"/>
      <c r="G547" s="12"/>
      <c r="H547" s="12"/>
      <c r="I547" s="12"/>
      <c r="J547" s="12"/>
      <c r="K547" s="12"/>
      <c r="L547" s="12"/>
      <c r="M547" s="12"/>
      <c r="N547" s="12"/>
    </row>
    <row r="548" ht="12.75" customHeight="1">
      <c r="D548" s="341"/>
      <c r="E548" s="12"/>
      <c r="F548" s="12"/>
      <c r="G548" s="12"/>
      <c r="H548" s="12"/>
      <c r="I548" s="12"/>
      <c r="J548" s="12"/>
      <c r="K548" s="12"/>
      <c r="L548" s="12"/>
      <c r="M548" s="12"/>
      <c r="N548" s="12"/>
    </row>
    <row r="549" ht="12.75" customHeight="1">
      <c r="D549" s="341"/>
      <c r="E549" s="12"/>
      <c r="F549" s="12"/>
      <c r="G549" s="12"/>
      <c r="H549" s="12"/>
      <c r="I549" s="12"/>
      <c r="J549" s="12"/>
      <c r="K549" s="12"/>
      <c r="L549" s="12"/>
      <c r="M549" s="12"/>
      <c r="N549" s="12"/>
    </row>
    <row r="550" ht="12.75" customHeight="1">
      <c r="D550" s="341"/>
      <c r="E550" s="12"/>
      <c r="F550" s="12"/>
      <c r="G550" s="12"/>
      <c r="H550" s="12"/>
      <c r="I550" s="12"/>
      <c r="J550" s="12"/>
      <c r="K550" s="12"/>
      <c r="L550" s="12"/>
      <c r="M550" s="12"/>
      <c r="N550" s="12"/>
    </row>
    <row r="551" ht="12.75" customHeight="1">
      <c r="D551" s="341"/>
      <c r="E551" s="12"/>
      <c r="F551" s="12"/>
      <c r="G551" s="12"/>
      <c r="H551" s="12"/>
      <c r="I551" s="12"/>
      <c r="J551" s="12"/>
      <c r="K551" s="12"/>
      <c r="L551" s="12"/>
      <c r="M551" s="12"/>
      <c r="N551" s="12"/>
    </row>
    <row r="552" ht="12.75" customHeight="1">
      <c r="D552" s="341"/>
      <c r="E552" s="12"/>
      <c r="F552" s="12"/>
      <c r="G552" s="12"/>
      <c r="H552" s="12"/>
      <c r="I552" s="12"/>
      <c r="J552" s="12"/>
      <c r="K552" s="12"/>
      <c r="L552" s="12"/>
      <c r="M552" s="12"/>
      <c r="N552" s="12"/>
    </row>
    <row r="553" ht="12.75" customHeight="1">
      <c r="D553" s="341"/>
      <c r="E553" s="12"/>
      <c r="F553" s="12"/>
      <c r="G553" s="12"/>
      <c r="H553" s="12"/>
      <c r="I553" s="12"/>
      <c r="J553" s="12"/>
      <c r="K553" s="12"/>
      <c r="L553" s="12"/>
      <c r="M553" s="12"/>
      <c r="N553" s="12"/>
    </row>
    <row r="554" ht="12.75" customHeight="1">
      <c r="D554" s="341"/>
      <c r="E554" s="12"/>
      <c r="F554" s="12"/>
      <c r="G554" s="12"/>
      <c r="H554" s="12"/>
      <c r="I554" s="12"/>
      <c r="J554" s="12"/>
      <c r="K554" s="12"/>
      <c r="L554" s="12"/>
      <c r="M554" s="12"/>
      <c r="N554" s="12"/>
    </row>
    <row r="555" ht="12.75" customHeight="1">
      <c r="D555" s="341"/>
      <c r="E555" s="12"/>
      <c r="F555" s="12"/>
      <c r="G555" s="12"/>
      <c r="H555" s="12"/>
      <c r="I555" s="12"/>
      <c r="J555" s="12"/>
      <c r="K555" s="12"/>
      <c r="L555" s="12"/>
      <c r="M555" s="12"/>
      <c r="N555" s="12"/>
    </row>
    <row r="556" ht="12.75" customHeight="1">
      <c r="D556" s="341"/>
      <c r="E556" s="12"/>
      <c r="F556" s="12"/>
      <c r="G556" s="12"/>
      <c r="H556" s="12"/>
      <c r="I556" s="12"/>
      <c r="J556" s="12"/>
      <c r="K556" s="12"/>
      <c r="L556" s="12"/>
      <c r="M556" s="12"/>
      <c r="N556" s="12"/>
    </row>
    <row r="557" ht="12.75" customHeight="1">
      <c r="D557" s="341"/>
      <c r="E557" s="12"/>
      <c r="F557" s="12"/>
      <c r="G557" s="12"/>
      <c r="H557" s="12"/>
      <c r="I557" s="12"/>
      <c r="J557" s="12"/>
      <c r="K557" s="12"/>
      <c r="L557" s="12"/>
      <c r="M557" s="12"/>
      <c r="N557" s="12"/>
    </row>
    <row r="558" ht="12.75" customHeight="1">
      <c r="D558" s="341"/>
      <c r="E558" s="12"/>
      <c r="F558" s="12"/>
      <c r="G558" s="12"/>
      <c r="H558" s="12"/>
      <c r="I558" s="12"/>
      <c r="J558" s="12"/>
      <c r="K558" s="12"/>
      <c r="L558" s="12"/>
      <c r="M558" s="12"/>
      <c r="N558" s="12"/>
    </row>
    <row r="559" ht="12.75" customHeight="1">
      <c r="D559" s="341"/>
      <c r="E559" s="12"/>
      <c r="F559" s="12"/>
      <c r="G559" s="12"/>
      <c r="H559" s="12"/>
      <c r="I559" s="12"/>
      <c r="J559" s="12"/>
      <c r="K559" s="12"/>
      <c r="L559" s="12"/>
      <c r="M559" s="12"/>
      <c r="N559" s="12"/>
    </row>
    <row r="560" ht="12.75" customHeight="1">
      <c r="D560" s="341"/>
      <c r="E560" s="12"/>
      <c r="F560" s="12"/>
      <c r="G560" s="12"/>
      <c r="H560" s="12"/>
      <c r="I560" s="12"/>
      <c r="J560" s="12"/>
      <c r="K560" s="12"/>
      <c r="L560" s="12"/>
      <c r="M560" s="12"/>
      <c r="N560" s="12"/>
    </row>
    <row r="561" ht="12.75" customHeight="1">
      <c r="D561" s="341"/>
      <c r="E561" s="12"/>
      <c r="F561" s="12"/>
      <c r="G561" s="12"/>
      <c r="H561" s="12"/>
      <c r="I561" s="12"/>
      <c r="J561" s="12"/>
      <c r="K561" s="12"/>
      <c r="L561" s="12"/>
      <c r="M561" s="12"/>
      <c r="N561" s="12"/>
    </row>
    <row r="562" ht="12.75" customHeight="1">
      <c r="D562" s="341"/>
      <c r="E562" s="12"/>
      <c r="F562" s="12"/>
      <c r="G562" s="12"/>
      <c r="H562" s="12"/>
      <c r="I562" s="12"/>
      <c r="J562" s="12"/>
      <c r="K562" s="12"/>
      <c r="L562" s="12"/>
      <c r="M562" s="12"/>
      <c r="N562" s="12"/>
    </row>
    <row r="563" ht="12.75" customHeight="1">
      <c r="D563" s="341"/>
      <c r="E563" s="12"/>
      <c r="F563" s="12"/>
      <c r="G563" s="12"/>
      <c r="H563" s="12"/>
      <c r="I563" s="12"/>
      <c r="J563" s="12"/>
      <c r="K563" s="12"/>
      <c r="L563" s="12"/>
      <c r="M563" s="12"/>
      <c r="N563" s="12"/>
    </row>
    <row r="564" ht="12.75" customHeight="1">
      <c r="D564" s="341"/>
      <c r="E564" s="12"/>
      <c r="F564" s="12"/>
      <c r="G564" s="12"/>
      <c r="H564" s="12"/>
      <c r="I564" s="12"/>
      <c r="J564" s="12"/>
      <c r="K564" s="12"/>
      <c r="L564" s="12"/>
      <c r="M564" s="12"/>
      <c r="N564" s="12"/>
    </row>
    <row r="565" ht="12.75" customHeight="1">
      <c r="D565" s="341"/>
      <c r="E565" s="12"/>
      <c r="F565" s="12"/>
      <c r="G565" s="12"/>
      <c r="H565" s="12"/>
      <c r="I565" s="12"/>
      <c r="J565" s="12"/>
      <c r="K565" s="12"/>
      <c r="L565" s="12"/>
      <c r="M565" s="12"/>
      <c r="N565" s="12"/>
    </row>
    <row r="566" ht="12.75" customHeight="1">
      <c r="D566" s="341"/>
      <c r="E566" s="12"/>
      <c r="F566" s="12"/>
      <c r="G566" s="12"/>
      <c r="H566" s="12"/>
      <c r="I566" s="12"/>
      <c r="J566" s="12"/>
      <c r="K566" s="12"/>
      <c r="L566" s="12"/>
      <c r="M566" s="12"/>
      <c r="N566" s="12"/>
    </row>
    <row r="567" ht="12.75" customHeight="1">
      <c r="D567" s="341"/>
      <c r="E567" s="12"/>
      <c r="F567" s="12"/>
      <c r="G567" s="12"/>
      <c r="H567" s="12"/>
      <c r="I567" s="12"/>
      <c r="J567" s="12"/>
      <c r="K567" s="12"/>
      <c r="L567" s="12"/>
      <c r="M567" s="12"/>
      <c r="N567" s="12"/>
    </row>
    <row r="568" ht="12.75" customHeight="1">
      <c r="D568" s="341"/>
      <c r="E568" s="12"/>
      <c r="F568" s="12"/>
      <c r="G568" s="12"/>
      <c r="H568" s="12"/>
      <c r="I568" s="12"/>
      <c r="J568" s="12"/>
      <c r="K568" s="12"/>
      <c r="L568" s="12"/>
      <c r="M568" s="12"/>
      <c r="N568" s="12"/>
    </row>
    <row r="569" ht="12.75" customHeight="1">
      <c r="D569" s="341"/>
      <c r="E569" s="12"/>
      <c r="F569" s="12"/>
      <c r="G569" s="12"/>
      <c r="H569" s="12"/>
      <c r="I569" s="12"/>
      <c r="J569" s="12"/>
      <c r="K569" s="12"/>
      <c r="L569" s="12"/>
      <c r="M569" s="12"/>
      <c r="N569" s="12"/>
    </row>
    <row r="570" ht="12.75" customHeight="1">
      <c r="D570" s="341"/>
      <c r="E570" s="12"/>
      <c r="F570" s="12"/>
      <c r="G570" s="12"/>
      <c r="H570" s="12"/>
      <c r="I570" s="12"/>
      <c r="J570" s="12"/>
      <c r="K570" s="12"/>
      <c r="L570" s="12"/>
      <c r="M570" s="12"/>
      <c r="N570" s="12"/>
    </row>
    <row r="571" ht="12.75" customHeight="1">
      <c r="D571" s="341"/>
      <c r="E571" s="12"/>
      <c r="F571" s="12"/>
      <c r="G571" s="12"/>
      <c r="H571" s="12"/>
      <c r="I571" s="12"/>
      <c r="J571" s="12"/>
      <c r="K571" s="12"/>
      <c r="L571" s="12"/>
      <c r="M571" s="12"/>
      <c r="N571" s="12"/>
    </row>
    <row r="572" ht="12.75" customHeight="1">
      <c r="D572" s="341"/>
      <c r="E572" s="12"/>
      <c r="F572" s="12"/>
      <c r="G572" s="12"/>
      <c r="H572" s="12"/>
      <c r="I572" s="12"/>
      <c r="J572" s="12"/>
      <c r="K572" s="12"/>
      <c r="L572" s="12"/>
      <c r="M572" s="12"/>
      <c r="N572" s="12"/>
    </row>
    <row r="573" ht="12.75" customHeight="1">
      <c r="D573" s="341"/>
      <c r="E573" s="12"/>
      <c r="F573" s="12"/>
      <c r="G573" s="12"/>
      <c r="H573" s="12"/>
      <c r="I573" s="12"/>
      <c r="J573" s="12"/>
      <c r="K573" s="12"/>
      <c r="L573" s="12"/>
      <c r="M573" s="12"/>
      <c r="N573" s="12"/>
    </row>
    <row r="574" ht="12.75" customHeight="1">
      <c r="D574" s="341"/>
      <c r="E574" s="12"/>
      <c r="F574" s="12"/>
      <c r="G574" s="12"/>
      <c r="H574" s="12"/>
      <c r="I574" s="12"/>
      <c r="J574" s="12"/>
      <c r="K574" s="12"/>
      <c r="L574" s="12"/>
      <c r="M574" s="12"/>
      <c r="N574" s="12"/>
    </row>
    <row r="575" ht="12.75" customHeight="1">
      <c r="D575" s="341"/>
      <c r="E575" s="12"/>
      <c r="F575" s="12"/>
      <c r="G575" s="12"/>
      <c r="H575" s="12"/>
      <c r="I575" s="12"/>
      <c r="J575" s="12"/>
      <c r="K575" s="12"/>
      <c r="L575" s="12"/>
      <c r="M575" s="12"/>
      <c r="N575" s="12"/>
    </row>
    <row r="576" ht="12.75" customHeight="1">
      <c r="D576" s="341"/>
      <c r="E576" s="12"/>
      <c r="F576" s="12"/>
      <c r="G576" s="12"/>
      <c r="H576" s="12"/>
      <c r="I576" s="12"/>
      <c r="J576" s="12"/>
      <c r="K576" s="12"/>
      <c r="L576" s="12"/>
      <c r="M576" s="12"/>
      <c r="N576" s="12"/>
    </row>
    <row r="577" ht="12.75" customHeight="1">
      <c r="D577" s="341"/>
      <c r="E577" s="12"/>
      <c r="F577" s="12"/>
      <c r="G577" s="12"/>
      <c r="H577" s="12"/>
      <c r="I577" s="12"/>
      <c r="J577" s="12"/>
      <c r="K577" s="12"/>
      <c r="L577" s="12"/>
      <c r="M577" s="12"/>
      <c r="N577" s="12"/>
    </row>
    <row r="578" ht="12.75" customHeight="1">
      <c r="D578" s="341"/>
      <c r="E578" s="12"/>
      <c r="F578" s="12"/>
      <c r="G578" s="12"/>
      <c r="H578" s="12"/>
      <c r="I578" s="12"/>
      <c r="J578" s="12"/>
      <c r="K578" s="12"/>
      <c r="L578" s="12"/>
      <c r="M578" s="12"/>
      <c r="N578" s="12"/>
    </row>
    <row r="579" ht="12.75" customHeight="1">
      <c r="D579" s="341"/>
      <c r="E579" s="12"/>
      <c r="F579" s="12"/>
      <c r="G579" s="12"/>
      <c r="H579" s="12"/>
      <c r="I579" s="12"/>
      <c r="J579" s="12"/>
      <c r="K579" s="12"/>
      <c r="L579" s="12"/>
      <c r="M579" s="12"/>
      <c r="N579" s="12"/>
    </row>
    <row r="580" ht="12.75" customHeight="1">
      <c r="D580" s="341"/>
      <c r="E580" s="12"/>
      <c r="F580" s="12"/>
      <c r="G580" s="12"/>
      <c r="H580" s="12"/>
      <c r="I580" s="12"/>
      <c r="J580" s="12"/>
      <c r="K580" s="12"/>
      <c r="L580" s="12"/>
      <c r="M580" s="12"/>
      <c r="N580" s="12"/>
    </row>
    <row r="581" ht="12.75" customHeight="1">
      <c r="D581" s="341"/>
      <c r="E581" s="12"/>
      <c r="F581" s="12"/>
      <c r="G581" s="12"/>
      <c r="H581" s="12"/>
      <c r="I581" s="12"/>
      <c r="J581" s="12"/>
      <c r="K581" s="12"/>
      <c r="L581" s="12"/>
      <c r="M581" s="12"/>
      <c r="N581" s="12"/>
    </row>
    <row r="582" ht="12.75" customHeight="1">
      <c r="D582" s="341"/>
      <c r="E582" s="12"/>
      <c r="F582" s="12"/>
      <c r="G582" s="12"/>
      <c r="H582" s="12"/>
      <c r="I582" s="12"/>
      <c r="J582" s="12"/>
      <c r="K582" s="12"/>
      <c r="L582" s="12"/>
      <c r="M582" s="12"/>
      <c r="N582" s="12"/>
    </row>
    <row r="583" ht="12.75" customHeight="1">
      <c r="D583" s="341"/>
      <c r="E583" s="12"/>
      <c r="F583" s="12"/>
      <c r="G583" s="12"/>
      <c r="H583" s="12"/>
      <c r="I583" s="12"/>
      <c r="J583" s="12"/>
      <c r="K583" s="12"/>
      <c r="L583" s="12"/>
      <c r="M583" s="12"/>
      <c r="N583" s="12"/>
    </row>
    <row r="584" ht="12.75" customHeight="1">
      <c r="D584" s="341"/>
      <c r="E584" s="12"/>
      <c r="F584" s="12"/>
      <c r="G584" s="12"/>
      <c r="H584" s="12"/>
      <c r="I584" s="12"/>
      <c r="J584" s="12"/>
      <c r="K584" s="12"/>
      <c r="L584" s="12"/>
      <c r="M584" s="12"/>
      <c r="N584" s="12"/>
    </row>
    <row r="585" ht="12.75" customHeight="1">
      <c r="D585" s="341"/>
      <c r="E585" s="12"/>
      <c r="F585" s="12"/>
      <c r="G585" s="12"/>
      <c r="H585" s="12"/>
      <c r="I585" s="12"/>
      <c r="J585" s="12"/>
      <c r="K585" s="12"/>
      <c r="L585" s="12"/>
      <c r="M585" s="12"/>
      <c r="N585" s="12"/>
    </row>
    <row r="586" ht="12.75" customHeight="1">
      <c r="D586" s="341"/>
      <c r="E586" s="12"/>
      <c r="F586" s="12"/>
      <c r="G586" s="12"/>
      <c r="H586" s="12"/>
      <c r="I586" s="12"/>
      <c r="J586" s="12"/>
      <c r="K586" s="12"/>
      <c r="L586" s="12"/>
      <c r="M586" s="12"/>
      <c r="N586" s="12"/>
    </row>
    <row r="587" ht="12.75" customHeight="1">
      <c r="D587" s="341"/>
      <c r="E587" s="12"/>
      <c r="F587" s="12"/>
      <c r="G587" s="12"/>
      <c r="H587" s="12"/>
      <c r="I587" s="12"/>
      <c r="J587" s="12"/>
      <c r="K587" s="12"/>
      <c r="L587" s="12"/>
      <c r="M587" s="12"/>
      <c r="N587" s="12"/>
    </row>
    <row r="588" ht="12.75" customHeight="1">
      <c r="D588" s="341"/>
      <c r="E588" s="12"/>
      <c r="F588" s="12"/>
      <c r="G588" s="12"/>
      <c r="H588" s="12"/>
      <c r="I588" s="12"/>
      <c r="J588" s="12"/>
      <c r="K588" s="12"/>
      <c r="L588" s="12"/>
      <c r="M588" s="12"/>
      <c r="N588" s="12"/>
    </row>
    <row r="589" ht="12.75" customHeight="1">
      <c r="D589" s="341"/>
      <c r="E589" s="12"/>
      <c r="F589" s="12"/>
      <c r="G589" s="12"/>
      <c r="H589" s="12"/>
      <c r="I589" s="12"/>
      <c r="J589" s="12"/>
      <c r="K589" s="12"/>
      <c r="L589" s="12"/>
      <c r="M589" s="12"/>
      <c r="N589" s="12"/>
    </row>
    <row r="590" ht="12.75" customHeight="1">
      <c r="D590" s="341"/>
      <c r="E590" s="12"/>
      <c r="F590" s="12"/>
      <c r="G590" s="12"/>
      <c r="H590" s="12"/>
      <c r="I590" s="12"/>
      <c r="J590" s="12"/>
      <c r="K590" s="12"/>
      <c r="L590" s="12"/>
      <c r="M590" s="12"/>
      <c r="N590" s="12"/>
    </row>
    <row r="591" ht="12.75" customHeight="1">
      <c r="D591" s="341"/>
      <c r="E591" s="12"/>
      <c r="F591" s="12"/>
      <c r="G591" s="12"/>
      <c r="H591" s="12"/>
      <c r="I591" s="12"/>
      <c r="J591" s="12"/>
      <c r="K591" s="12"/>
      <c r="L591" s="12"/>
      <c r="M591" s="12"/>
      <c r="N591" s="12"/>
    </row>
    <row r="592" ht="12.75" customHeight="1">
      <c r="D592" s="341"/>
      <c r="E592" s="12"/>
      <c r="F592" s="12"/>
      <c r="G592" s="12"/>
      <c r="H592" s="12"/>
      <c r="I592" s="12"/>
      <c r="J592" s="12"/>
      <c r="K592" s="12"/>
      <c r="L592" s="12"/>
      <c r="M592" s="12"/>
      <c r="N592" s="12"/>
    </row>
    <row r="593" ht="12.75" customHeight="1">
      <c r="D593" s="341"/>
      <c r="E593" s="12"/>
      <c r="F593" s="12"/>
      <c r="G593" s="12"/>
      <c r="H593" s="12"/>
      <c r="I593" s="12"/>
      <c r="J593" s="12"/>
      <c r="K593" s="12"/>
      <c r="L593" s="12"/>
      <c r="M593" s="12"/>
      <c r="N593" s="12"/>
    </row>
    <row r="594" ht="12.75" customHeight="1">
      <c r="D594" s="341"/>
      <c r="E594" s="12"/>
      <c r="F594" s="12"/>
      <c r="G594" s="12"/>
      <c r="H594" s="12"/>
      <c r="I594" s="12"/>
      <c r="J594" s="12"/>
      <c r="K594" s="12"/>
      <c r="L594" s="12"/>
      <c r="M594" s="12"/>
      <c r="N594" s="12"/>
    </row>
    <row r="595" ht="12.75" customHeight="1">
      <c r="D595" s="341"/>
      <c r="E595" s="12"/>
      <c r="F595" s="12"/>
      <c r="G595" s="12"/>
      <c r="H595" s="12"/>
      <c r="I595" s="12"/>
      <c r="J595" s="12"/>
      <c r="K595" s="12"/>
      <c r="L595" s="12"/>
      <c r="M595" s="12"/>
      <c r="N595" s="12"/>
    </row>
    <row r="596" ht="12.75" customHeight="1">
      <c r="D596" s="341"/>
      <c r="E596" s="12"/>
      <c r="F596" s="12"/>
      <c r="G596" s="12"/>
      <c r="H596" s="12"/>
      <c r="I596" s="12"/>
      <c r="J596" s="12"/>
      <c r="K596" s="12"/>
      <c r="L596" s="12"/>
      <c r="M596" s="12"/>
      <c r="N596" s="12"/>
    </row>
    <row r="597" ht="12.75" customHeight="1">
      <c r="D597" s="341"/>
      <c r="E597" s="12"/>
      <c r="F597" s="12"/>
      <c r="G597" s="12"/>
      <c r="H597" s="12"/>
      <c r="I597" s="12"/>
      <c r="J597" s="12"/>
      <c r="K597" s="12"/>
      <c r="L597" s="12"/>
      <c r="M597" s="12"/>
      <c r="N597" s="12"/>
    </row>
    <row r="598" ht="12.75" customHeight="1">
      <c r="D598" s="341"/>
      <c r="E598" s="12"/>
      <c r="F598" s="12"/>
      <c r="G598" s="12"/>
      <c r="H598" s="12"/>
      <c r="I598" s="12"/>
      <c r="J598" s="12"/>
      <c r="K598" s="12"/>
      <c r="L598" s="12"/>
      <c r="M598" s="12"/>
      <c r="N598" s="12"/>
    </row>
    <row r="599" ht="12.75" customHeight="1">
      <c r="D599" s="341"/>
      <c r="E599" s="12"/>
      <c r="F599" s="12"/>
      <c r="G599" s="12"/>
      <c r="H599" s="12"/>
      <c r="I599" s="12"/>
      <c r="J599" s="12"/>
      <c r="K599" s="12"/>
      <c r="L599" s="12"/>
      <c r="M599" s="12"/>
      <c r="N599" s="12"/>
    </row>
    <row r="600" ht="12.75" customHeight="1">
      <c r="D600" s="341"/>
      <c r="E600" s="12"/>
      <c r="F600" s="12"/>
      <c r="G600" s="12"/>
      <c r="H600" s="12"/>
      <c r="I600" s="12"/>
      <c r="J600" s="12"/>
      <c r="K600" s="12"/>
      <c r="L600" s="12"/>
      <c r="M600" s="12"/>
      <c r="N600" s="12"/>
    </row>
    <row r="601" ht="12.75" customHeight="1">
      <c r="D601" s="341"/>
      <c r="E601" s="12"/>
      <c r="F601" s="12"/>
      <c r="G601" s="12"/>
      <c r="H601" s="12"/>
      <c r="I601" s="12"/>
      <c r="J601" s="12"/>
      <c r="K601" s="12"/>
      <c r="L601" s="12"/>
      <c r="M601" s="12"/>
      <c r="N601" s="12"/>
    </row>
    <row r="602" ht="12.75" customHeight="1">
      <c r="D602" s="341"/>
      <c r="E602" s="12"/>
      <c r="F602" s="12"/>
      <c r="G602" s="12"/>
      <c r="H602" s="12"/>
      <c r="I602" s="12"/>
      <c r="J602" s="12"/>
      <c r="K602" s="12"/>
      <c r="L602" s="12"/>
      <c r="M602" s="12"/>
      <c r="N602" s="12"/>
    </row>
    <row r="603" ht="12.75" customHeight="1">
      <c r="D603" s="341"/>
      <c r="E603" s="12"/>
      <c r="F603" s="12"/>
      <c r="G603" s="12"/>
      <c r="H603" s="12"/>
      <c r="I603" s="12"/>
      <c r="J603" s="12"/>
      <c r="K603" s="12"/>
      <c r="L603" s="12"/>
      <c r="M603" s="12"/>
      <c r="N603" s="12"/>
    </row>
    <row r="604" ht="12.75" customHeight="1">
      <c r="D604" s="341"/>
      <c r="E604" s="12"/>
      <c r="F604" s="12"/>
      <c r="G604" s="12"/>
      <c r="H604" s="12"/>
      <c r="I604" s="12"/>
      <c r="J604" s="12"/>
      <c r="K604" s="12"/>
      <c r="L604" s="12"/>
      <c r="M604" s="12"/>
      <c r="N604" s="12"/>
    </row>
    <row r="605" ht="12.75" customHeight="1">
      <c r="D605" s="341"/>
      <c r="E605" s="12"/>
      <c r="F605" s="12"/>
      <c r="G605" s="12"/>
      <c r="H605" s="12"/>
      <c r="I605" s="12"/>
      <c r="J605" s="12"/>
      <c r="K605" s="12"/>
      <c r="L605" s="12"/>
      <c r="M605" s="12"/>
      <c r="N605" s="12"/>
    </row>
    <row r="606" ht="12.75" customHeight="1">
      <c r="D606" s="341"/>
      <c r="E606" s="12"/>
      <c r="F606" s="12"/>
      <c r="G606" s="12"/>
      <c r="H606" s="12"/>
      <c r="I606" s="12"/>
      <c r="J606" s="12"/>
      <c r="K606" s="12"/>
      <c r="L606" s="12"/>
      <c r="M606" s="12"/>
      <c r="N606" s="12"/>
    </row>
    <row r="607" ht="12.75" customHeight="1">
      <c r="D607" s="341"/>
      <c r="E607" s="12"/>
      <c r="F607" s="12"/>
      <c r="G607" s="12"/>
      <c r="H607" s="12"/>
      <c r="I607" s="12"/>
      <c r="J607" s="12"/>
      <c r="K607" s="12"/>
      <c r="L607" s="12"/>
      <c r="M607" s="12"/>
      <c r="N607" s="12"/>
    </row>
    <row r="608" ht="12.75" customHeight="1">
      <c r="D608" s="341"/>
      <c r="E608" s="12"/>
      <c r="F608" s="12"/>
      <c r="G608" s="12"/>
      <c r="H608" s="12"/>
      <c r="I608" s="12"/>
      <c r="J608" s="12"/>
      <c r="K608" s="12"/>
      <c r="L608" s="12"/>
      <c r="M608" s="12"/>
      <c r="N608" s="12"/>
    </row>
    <row r="609" ht="12.75" customHeight="1">
      <c r="D609" s="341"/>
      <c r="E609" s="12"/>
      <c r="F609" s="12"/>
      <c r="G609" s="12"/>
      <c r="H609" s="12"/>
      <c r="I609" s="12"/>
      <c r="J609" s="12"/>
      <c r="K609" s="12"/>
      <c r="L609" s="12"/>
      <c r="M609" s="12"/>
      <c r="N609" s="12"/>
    </row>
    <row r="610" ht="12.75" customHeight="1">
      <c r="D610" s="341"/>
      <c r="E610" s="12"/>
      <c r="F610" s="12"/>
      <c r="G610" s="12"/>
      <c r="H610" s="12"/>
      <c r="I610" s="12"/>
      <c r="J610" s="12"/>
      <c r="K610" s="12"/>
      <c r="L610" s="12"/>
      <c r="M610" s="12"/>
      <c r="N610" s="12"/>
    </row>
    <row r="611" ht="12.75" customHeight="1">
      <c r="D611" s="341"/>
      <c r="E611" s="12"/>
      <c r="F611" s="12"/>
      <c r="G611" s="12"/>
      <c r="H611" s="12"/>
      <c r="I611" s="12"/>
      <c r="J611" s="12"/>
      <c r="K611" s="12"/>
      <c r="L611" s="12"/>
      <c r="M611" s="12"/>
      <c r="N611" s="12"/>
    </row>
    <row r="612" ht="12.75" customHeight="1">
      <c r="D612" s="341"/>
      <c r="E612" s="12"/>
      <c r="F612" s="12"/>
      <c r="G612" s="12"/>
      <c r="H612" s="12"/>
      <c r="I612" s="12"/>
      <c r="J612" s="12"/>
      <c r="K612" s="12"/>
      <c r="L612" s="12"/>
      <c r="M612" s="12"/>
      <c r="N612" s="12"/>
    </row>
    <row r="613" ht="12.75" customHeight="1">
      <c r="D613" s="341"/>
      <c r="E613" s="12"/>
      <c r="F613" s="12"/>
      <c r="G613" s="12"/>
      <c r="H613" s="12"/>
      <c r="I613" s="12"/>
      <c r="J613" s="12"/>
      <c r="K613" s="12"/>
      <c r="L613" s="12"/>
      <c r="M613" s="12"/>
      <c r="N613" s="12"/>
    </row>
    <row r="614" ht="12.75" customHeight="1">
      <c r="D614" s="341"/>
      <c r="E614" s="12"/>
      <c r="F614" s="12"/>
      <c r="G614" s="12"/>
      <c r="H614" s="12"/>
      <c r="I614" s="12"/>
      <c r="J614" s="12"/>
      <c r="K614" s="12"/>
      <c r="L614" s="12"/>
      <c r="M614" s="12"/>
      <c r="N614" s="12"/>
    </row>
    <row r="615" ht="12.75" customHeight="1">
      <c r="D615" s="341"/>
      <c r="E615" s="12"/>
      <c r="F615" s="12"/>
      <c r="G615" s="12"/>
      <c r="H615" s="12"/>
      <c r="I615" s="12"/>
      <c r="J615" s="12"/>
      <c r="K615" s="12"/>
      <c r="L615" s="12"/>
      <c r="M615" s="12"/>
      <c r="N615" s="12"/>
    </row>
    <row r="616" ht="12.75" customHeight="1">
      <c r="D616" s="341"/>
      <c r="E616" s="12"/>
      <c r="F616" s="12"/>
      <c r="G616" s="12"/>
      <c r="H616" s="12"/>
      <c r="I616" s="12"/>
      <c r="J616" s="12"/>
      <c r="K616" s="12"/>
      <c r="L616" s="12"/>
      <c r="M616" s="12"/>
      <c r="N616" s="12"/>
    </row>
    <row r="617" ht="12.75" customHeight="1">
      <c r="D617" s="341"/>
      <c r="E617" s="12"/>
      <c r="F617" s="12"/>
      <c r="G617" s="12"/>
      <c r="H617" s="12"/>
      <c r="I617" s="12"/>
      <c r="J617" s="12"/>
      <c r="K617" s="12"/>
      <c r="L617" s="12"/>
      <c r="M617" s="12"/>
      <c r="N617" s="12"/>
    </row>
    <row r="618" ht="12.75" customHeight="1">
      <c r="D618" s="341"/>
      <c r="E618" s="12"/>
      <c r="F618" s="12"/>
      <c r="G618" s="12"/>
      <c r="H618" s="12"/>
      <c r="I618" s="12"/>
      <c r="J618" s="12"/>
      <c r="K618" s="12"/>
      <c r="L618" s="12"/>
      <c r="M618" s="12"/>
      <c r="N618" s="12"/>
    </row>
    <row r="619" ht="12.75" customHeight="1">
      <c r="D619" s="341"/>
      <c r="E619" s="12"/>
      <c r="F619" s="12"/>
      <c r="G619" s="12"/>
      <c r="H619" s="12"/>
      <c r="I619" s="12"/>
      <c r="J619" s="12"/>
      <c r="K619" s="12"/>
      <c r="L619" s="12"/>
      <c r="M619" s="12"/>
      <c r="N619" s="12"/>
    </row>
    <row r="620" ht="12.75" customHeight="1">
      <c r="D620" s="341"/>
      <c r="E620" s="12"/>
      <c r="F620" s="12"/>
      <c r="G620" s="12"/>
      <c r="H620" s="12"/>
      <c r="I620" s="12"/>
      <c r="J620" s="12"/>
      <c r="K620" s="12"/>
      <c r="L620" s="12"/>
      <c r="M620" s="12"/>
      <c r="N620" s="12"/>
    </row>
    <row r="621" ht="12.75" customHeight="1">
      <c r="D621" s="341"/>
      <c r="E621" s="12"/>
      <c r="F621" s="12"/>
      <c r="G621" s="12"/>
      <c r="H621" s="12"/>
      <c r="I621" s="12"/>
      <c r="J621" s="12"/>
      <c r="K621" s="12"/>
      <c r="L621" s="12"/>
      <c r="M621" s="12"/>
      <c r="N621" s="12"/>
    </row>
    <row r="622" ht="12.75" customHeight="1">
      <c r="D622" s="341"/>
      <c r="E622" s="12"/>
      <c r="F622" s="12"/>
      <c r="G622" s="12"/>
      <c r="H622" s="12"/>
      <c r="I622" s="12"/>
      <c r="J622" s="12"/>
      <c r="K622" s="12"/>
      <c r="L622" s="12"/>
      <c r="M622" s="12"/>
      <c r="N622" s="12"/>
    </row>
    <row r="623" ht="12.75" customHeight="1">
      <c r="D623" s="341"/>
      <c r="E623" s="12"/>
      <c r="F623" s="12"/>
      <c r="G623" s="12"/>
      <c r="H623" s="12"/>
      <c r="I623" s="12"/>
      <c r="J623" s="12"/>
      <c r="K623" s="12"/>
      <c r="L623" s="12"/>
      <c r="M623" s="12"/>
      <c r="N623" s="12"/>
    </row>
    <row r="624" ht="12.75" customHeight="1">
      <c r="D624" s="341"/>
      <c r="E624" s="12"/>
      <c r="F624" s="12"/>
      <c r="G624" s="12"/>
      <c r="H624" s="12"/>
      <c r="I624" s="12"/>
      <c r="J624" s="12"/>
      <c r="K624" s="12"/>
      <c r="L624" s="12"/>
      <c r="M624" s="12"/>
      <c r="N624" s="12"/>
    </row>
    <row r="625" ht="12.75" customHeight="1">
      <c r="D625" s="341"/>
      <c r="E625" s="12"/>
      <c r="F625" s="12"/>
      <c r="G625" s="12"/>
      <c r="H625" s="12"/>
      <c r="I625" s="12"/>
      <c r="J625" s="12"/>
      <c r="K625" s="12"/>
      <c r="L625" s="12"/>
      <c r="M625" s="12"/>
      <c r="N625" s="12"/>
    </row>
    <row r="626" ht="12.75" customHeight="1">
      <c r="D626" s="341"/>
      <c r="E626" s="12"/>
      <c r="F626" s="12"/>
      <c r="G626" s="12"/>
      <c r="H626" s="12"/>
      <c r="I626" s="12"/>
      <c r="J626" s="12"/>
      <c r="K626" s="12"/>
      <c r="L626" s="12"/>
      <c r="M626" s="12"/>
      <c r="N626" s="12"/>
    </row>
    <row r="627" ht="12.75" customHeight="1">
      <c r="D627" s="341"/>
      <c r="E627" s="12"/>
      <c r="F627" s="12"/>
      <c r="G627" s="12"/>
      <c r="H627" s="12"/>
      <c r="I627" s="12"/>
      <c r="J627" s="12"/>
      <c r="K627" s="12"/>
      <c r="L627" s="12"/>
      <c r="M627" s="12"/>
      <c r="N627" s="12"/>
    </row>
    <row r="628" ht="12.75" customHeight="1">
      <c r="D628" s="341"/>
      <c r="E628" s="12"/>
      <c r="F628" s="12"/>
      <c r="G628" s="12"/>
      <c r="H628" s="12"/>
      <c r="I628" s="12"/>
      <c r="J628" s="12"/>
      <c r="K628" s="12"/>
      <c r="L628" s="12"/>
      <c r="M628" s="12"/>
      <c r="N628" s="12"/>
    </row>
    <row r="629" ht="12.75" customHeight="1">
      <c r="D629" s="341"/>
      <c r="E629" s="12"/>
      <c r="F629" s="12"/>
      <c r="G629" s="12"/>
      <c r="H629" s="12"/>
      <c r="I629" s="12"/>
      <c r="J629" s="12"/>
      <c r="K629" s="12"/>
      <c r="L629" s="12"/>
      <c r="M629" s="12"/>
      <c r="N629" s="12"/>
    </row>
    <row r="630" ht="12.75" customHeight="1">
      <c r="D630" s="341"/>
      <c r="E630" s="12"/>
      <c r="F630" s="12"/>
      <c r="G630" s="12"/>
      <c r="H630" s="12"/>
      <c r="I630" s="12"/>
      <c r="J630" s="12"/>
      <c r="K630" s="12"/>
      <c r="L630" s="12"/>
      <c r="M630" s="12"/>
      <c r="N630" s="12"/>
    </row>
    <row r="631" ht="12.75" customHeight="1">
      <c r="D631" s="341"/>
      <c r="E631" s="12"/>
      <c r="F631" s="12"/>
      <c r="G631" s="12"/>
      <c r="H631" s="12"/>
      <c r="I631" s="12"/>
      <c r="J631" s="12"/>
      <c r="K631" s="12"/>
      <c r="L631" s="12"/>
      <c r="M631" s="12"/>
      <c r="N631" s="12"/>
    </row>
    <row r="632" ht="12.75" customHeight="1">
      <c r="D632" s="341"/>
      <c r="E632" s="12"/>
      <c r="F632" s="12"/>
      <c r="G632" s="12"/>
      <c r="H632" s="12"/>
      <c r="I632" s="12"/>
      <c r="J632" s="12"/>
      <c r="K632" s="12"/>
      <c r="L632" s="12"/>
      <c r="M632" s="12"/>
      <c r="N632" s="12"/>
    </row>
    <row r="633" ht="12.75" customHeight="1">
      <c r="D633" s="341"/>
      <c r="E633" s="12"/>
      <c r="F633" s="12"/>
      <c r="G633" s="12"/>
      <c r="H633" s="12"/>
      <c r="I633" s="12"/>
      <c r="J633" s="12"/>
      <c r="K633" s="12"/>
      <c r="L633" s="12"/>
      <c r="M633" s="12"/>
      <c r="N633" s="12"/>
    </row>
    <row r="634" ht="12.75" customHeight="1">
      <c r="D634" s="341"/>
      <c r="E634" s="12"/>
      <c r="F634" s="12"/>
      <c r="G634" s="12"/>
      <c r="H634" s="12"/>
      <c r="I634" s="12"/>
      <c r="J634" s="12"/>
      <c r="K634" s="12"/>
      <c r="L634" s="12"/>
      <c r="M634" s="12"/>
      <c r="N634" s="12"/>
    </row>
    <row r="635" ht="12.75" customHeight="1">
      <c r="D635" s="341"/>
      <c r="E635" s="12"/>
      <c r="F635" s="12"/>
      <c r="G635" s="12"/>
      <c r="H635" s="12"/>
      <c r="I635" s="12"/>
      <c r="J635" s="12"/>
      <c r="K635" s="12"/>
      <c r="L635" s="12"/>
      <c r="M635" s="12"/>
      <c r="N635" s="12"/>
    </row>
    <row r="636" ht="12.75" customHeight="1">
      <c r="D636" s="341"/>
      <c r="E636" s="12"/>
      <c r="F636" s="12"/>
      <c r="G636" s="12"/>
      <c r="H636" s="12"/>
      <c r="I636" s="12"/>
      <c r="J636" s="12"/>
      <c r="K636" s="12"/>
      <c r="L636" s="12"/>
      <c r="M636" s="12"/>
      <c r="N636" s="12"/>
    </row>
    <row r="637" ht="12.75" customHeight="1">
      <c r="D637" s="341"/>
      <c r="E637" s="12"/>
      <c r="F637" s="12"/>
      <c r="G637" s="12"/>
      <c r="H637" s="12"/>
      <c r="I637" s="12"/>
      <c r="J637" s="12"/>
      <c r="K637" s="12"/>
      <c r="L637" s="12"/>
      <c r="M637" s="12"/>
      <c r="N637" s="12"/>
    </row>
    <row r="638" ht="12.75" customHeight="1">
      <c r="D638" s="341"/>
      <c r="E638" s="12"/>
      <c r="F638" s="12"/>
      <c r="G638" s="12"/>
      <c r="H638" s="12"/>
      <c r="I638" s="12"/>
      <c r="J638" s="12"/>
      <c r="K638" s="12"/>
      <c r="L638" s="12"/>
      <c r="M638" s="12"/>
      <c r="N638" s="12"/>
    </row>
    <row r="639" ht="12.75" customHeight="1">
      <c r="D639" s="341"/>
      <c r="E639" s="12"/>
      <c r="F639" s="12"/>
      <c r="G639" s="12"/>
      <c r="H639" s="12"/>
      <c r="I639" s="12"/>
      <c r="J639" s="12"/>
      <c r="K639" s="12"/>
      <c r="L639" s="12"/>
      <c r="M639" s="12"/>
      <c r="N639" s="12"/>
    </row>
    <row r="640" ht="12.75" customHeight="1">
      <c r="D640" s="341"/>
      <c r="E640" s="12"/>
      <c r="F640" s="12"/>
      <c r="G640" s="12"/>
      <c r="H640" s="12"/>
      <c r="I640" s="12"/>
      <c r="J640" s="12"/>
      <c r="K640" s="12"/>
      <c r="L640" s="12"/>
      <c r="M640" s="12"/>
      <c r="N640" s="12"/>
    </row>
    <row r="641" ht="12.75" customHeight="1">
      <c r="D641" s="341"/>
      <c r="E641" s="12"/>
      <c r="F641" s="12"/>
      <c r="G641" s="12"/>
      <c r="H641" s="12"/>
      <c r="I641" s="12"/>
      <c r="J641" s="12"/>
      <c r="K641" s="12"/>
      <c r="L641" s="12"/>
      <c r="M641" s="12"/>
      <c r="N641" s="12"/>
    </row>
    <row r="642" ht="12.75" customHeight="1">
      <c r="D642" s="341"/>
      <c r="E642" s="12"/>
      <c r="F642" s="12"/>
      <c r="G642" s="12"/>
      <c r="H642" s="12"/>
      <c r="I642" s="12"/>
      <c r="J642" s="12"/>
      <c r="K642" s="12"/>
      <c r="L642" s="12"/>
      <c r="M642" s="12"/>
      <c r="N642" s="12"/>
    </row>
    <row r="643" ht="12.75" customHeight="1">
      <c r="D643" s="341"/>
      <c r="E643" s="12"/>
      <c r="F643" s="12"/>
      <c r="G643" s="12"/>
      <c r="H643" s="12"/>
      <c r="I643" s="12"/>
      <c r="J643" s="12"/>
      <c r="K643" s="12"/>
      <c r="L643" s="12"/>
      <c r="M643" s="12"/>
      <c r="N643" s="12"/>
    </row>
    <row r="644" ht="12.75" customHeight="1">
      <c r="D644" s="341"/>
      <c r="E644" s="12"/>
      <c r="F644" s="12"/>
      <c r="G644" s="12"/>
      <c r="H644" s="12"/>
      <c r="I644" s="12"/>
      <c r="J644" s="12"/>
      <c r="K644" s="12"/>
      <c r="L644" s="12"/>
      <c r="M644" s="12"/>
      <c r="N644" s="12"/>
    </row>
    <row r="645" ht="12.75" customHeight="1">
      <c r="D645" s="341"/>
      <c r="E645" s="12"/>
      <c r="F645" s="12"/>
      <c r="G645" s="12"/>
      <c r="H645" s="12"/>
      <c r="I645" s="12"/>
      <c r="J645" s="12"/>
      <c r="K645" s="12"/>
      <c r="L645" s="12"/>
      <c r="M645" s="12"/>
      <c r="N645" s="12"/>
    </row>
    <row r="646" ht="12.75" customHeight="1">
      <c r="D646" s="341"/>
      <c r="E646" s="12"/>
      <c r="F646" s="12"/>
      <c r="G646" s="12"/>
      <c r="H646" s="12"/>
      <c r="I646" s="12"/>
      <c r="J646" s="12"/>
      <c r="K646" s="12"/>
      <c r="L646" s="12"/>
      <c r="M646" s="12"/>
      <c r="N646" s="12"/>
    </row>
    <row r="647" ht="12.75" customHeight="1">
      <c r="D647" s="341"/>
      <c r="E647" s="12"/>
      <c r="F647" s="12"/>
      <c r="G647" s="12"/>
      <c r="H647" s="12"/>
      <c r="I647" s="12"/>
      <c r="J647" s="12"/>
      <c r="K647" s="12"/>
      <c r="L647" s="12"/>
      <c r="M647" s="12"/>
      <c r="N647" s="12"/>
    </row>
    <row r="648" ht="12.75" customHeight="1">
      <c r="D648" s="341"/>
      <c r="E648" s="12"/>
      <c r="F648" s="12"/>
      <c r="G648" s="12"/>
      <c r="H648" s="12"/>
      <c r="I648" s="12"/>
      <c r="J648" s="12"/>
      <c r="K648" s="12"/>
      <c r="L648" s="12"/>
      <c r="M648" s="12"/>
      <c r="N648" s="12"/>
    </row>
    <row r="649" ht="12.75" customHeight="1">
      <c r="D649" s="341"/>
      <c r="E649" s="12"/>
      <c r="F649" s="12"/>
      <c r="G649" s="12"/>
      <c r="H649" s="12"/>
      <c r="I649" s="12"/>
      <c r="J649" s="12"/>
      <c r="K649" s="12"/>
      <c r="L649" s="12"/>
      <c r="M649" s="12"/>
      <c r="N649" s="12"/>
    </row>
    <row r="650" ht="12.75" customHeight="1">
      <c r="D650" s="341"/>
      <c r="E650" s="12"/>
      <c r="F650" s="12"/>
      <c r="G650" s="12"/>
      <c r="H650" s="12"/>
      <c r="I650" s="12"/>
      <c r="J650" s="12"/>
      <c r="K650" s="12"/>
      <c r="L650" s="12"/>
      <c r="M650" s="12"/>
      <c r="N650" s="12"/>
    </row>
    <row r="651" ht="12.75" customHeight="1">
      <c r="D651" s="341"/>
      <c r="E651" s="12"/>
      <c r="F651" s="12"/>
      <c r="G651" s="12"/>
      <c r="H651" s="12"/>
      <c r="I651" s="12"/>
      <c r="J651" s="12"/>
      <c r="K651" s="12"/>
      <c r="L651" s="12"/>
      <c r="M651" s="12"/>
      <c r="N651" s="12"/>
    </row>
    <row r="652" ht="12.75" customHeight="1">
      <c r="D652" s="341"/>
      <c r="E652" s="12"/>
      <c r="F652" s="12"/>
      <c r="G652" s="12"/>
      <c r="H652" s="12"/>
      <c r="I652" s="12"/>
      <c r="J652" s="12"/>
      <c r="K652" s="12"/>
      <c r="L652" s="12"/>
      <c r="M652" s="12"/>
      <c r="N652" s="12"/>
    </row>
    <row r="653" ht="12.75" customHeight="1">
      <c r="D653" s="341"/>
      <c r="E653" s="12"/>
      <c r="F653" s="12"/>
      <c r="G653" s="12"/>
      <c r="H653" s="12"/>
      <c r="I653" s="12"/>
      <c r="J653" s="12"/>
      <c r="K653" s="12"/>
      <c r="L653" s="12"/>
      <c r="M653" s="12"/>
      <c r="N653" s="12"/>
    </row>
    <row r="654" ht="12.75" customHeight="1">
      <c r="D654" s="341"/>
      <c r="E654" s="12"/>
      <c r="F654" s="12"/>
      <c r="G654" s="12"/>
      <c r="H654" s="12"/>
      <c r="I654" s="12"/>
      <c r="J654" s="12"/>
      <c r="K654" s="12"/>
      <c r="L654" s="12"/>
      <c r="M654" s="12"/>
      <c r="N654" s="12"/>
    </row>
    <row r="655" ht="12.75" customHeight="1">
      <c r="D655" s="341"/>
      <c r="E655" s="12"/>
      <c r="F655" s="12"/>
      <c r="G655" s="12"/>
      <c r="H655" s="12"/>
      <c r="I655" s="12"/>
      <c r="J655" s="12"/>
      <c r="K655" s="12"/>
      <c r="L655" s="12"/>
      <c r="M655" s="12"/>
      <c r="N655" s="12"/>
    </row>
    <row r="656" ht="12.75" customHeight="1">
      <c r="D656" s="341"/>
      <c r="E656" s="12"/>
      <c r="F656" s="12"/>
      <c r="G656" s="12"/>
      <c r="H656" s="12"/>
      <c r="I656" s="12"/>
      <c r="J656" s="12"/>
      <c r="K656" s="12"/>
      <c r="L656" s="12"/>
      <c r="M656" s="12"/>
      <c r="N656" s="12"/>
    </row>
    <row r="657" ht="12.75" customHeight="1">
      <c r="D657" s="341"/>
      <c r="E657" s="12"/>
      <c r="F657" s="12"/>
      <c r="G657" s="12"/>
      <c r="H657" s="12"/>
      <c r="I657" s="12"/>
      <c r="J657" s="12"/>
      <c r="K657" s="12"/>
      <c r="L657" s="12"/>
      <c r="M657" s="12"/>
      <c r="N657" s="12"/>
    </row>
    <row r="658" ht="12.75" customHeight="1">
      <c r="D658" s="341"/>
      <c r="E658" s="12"/>
      <c r="F658" s="12"/>
      <c r="G658" s="12"/>
      <c r="H658" s="12"/>
      <c r="I658" s="12"/>
      <c r="J658" s="12"/>
      <c r="K658" s="12"/>
      <c r="L658" s="12"/>
      <c r="M658" s="12"/>
      <c r="N658" s="12"/>
    </row>
    <row r="659" ht="12.75" customHeight="1">
      <c r="D659" s="341"/>
      <c r="E659" s="12"/>
      <c r="F659" s="12"/>
      <c r="G659" s="12"/>
      <c r="H659" s="12"/>
      <c r="I659" s="12"/>
      <c r="J659" s="12"/>
      <c r="K659" s="12"/>
      <c r="L659" s="12"/>
      <c r="M659" s="12"/>
      <c r="N659" s="12"/>
    </row>
    <row r="660" ht="12.75" customHeight="1">
      <c r="D660" s="341"/>
      <c r="E660" s="12"/>
      <c r="F660" s="12"/>
      <c r="G660" s="12"/>
      <c r="H660" s="12"/>
      <c r="I660" s="12"/>
      <c r="J660" s="12"/>
      <c r="K660" s="12"/>
      <c r="L660" s="12"/>
      <c r="M660" s="12"/>
      <c r="N660" s="12"/>
    </row>
    <row r="661" ht="12.75" customHeight="1">
      <c r="D661" s="341"/>
      <c r="E661" s="12"/>
      <c r="F661" s="12"/>
      <c r="G661" s="12"/>
      <c r="H661" s="12"/>
      <c r="I661" s="12"/>
      <c r="J661" s="12"/>
      <c r="K661" s="12"/>
      <c r="L661" s="12"/>
      <c r="M661" s="12"/>
      <c r="N661" s="12"/>
    </row>
    <row r="662" ht="12.75" customHeight="1">
      <c r="D662" s="341"/>
      <c r="E662" s="12"/>
      <c r="F662" s="12"/>
      <c r="G662" s="12"/>
      <c r="H662" s="12"/>
      <c r="I662" s="12"/>
      <c r="J662" s="12"/>
      <c r="K662" s="12"/>
      <c r="L662" s="12"/>
      <c r="M662" s="12"/>
      <c r="N662" s="12"/>
    </row>
    <row r="663" ht="12.75" customHeight="1">
      <c r="D663" s="341"/>
      <c r="E663" s="12"/>
      <c r="F663" s="12"/>
      <c r="G663" s="12"/>
      <c r="H663" s="12"/>
      <c r="I663" s="12"/>
      <c r="J663" s="12"/>
      <c r="K663" s="12"/>
      <c r="L663" s="12"/>
      <c r="M663" s="12"/>
      <c r="N663" s="12"/>
    </row>
    <row r="664" ht="12.75" customHeight="1">
      <c r="D664" s="341"/>
      <c r="E664" s="12"/>
      <c r="F664" s="12"/>
      <c r="G664" s="12"/>
      <c r="H664" s="12"/>
      <c r="I664" s="12"/>
      <c r="J664" s="12"/>
      <c r="K664" s="12"/>
      <c r="L664" s="12"/>
      <c r="M664" s="12"/>
      <c r="N664" s="12"/>
    </row>
    <row r="665" ht="12.75" customHeight="1">
      <c r="D665" s="341"/>
      <c r="E665" s="12"/>
      <c r="F665" s="12"/>
      <c r="G665" s="12"/>
      <c r="H665" s="12"/>
      <c r="I665" s="12"/>
      <c r="J665" s="12"/>
      <c r="K665" s="12"/>
      <c r="L665" s="12"/>
      <c r="M665" s="12"/>
      <c r="N665" s="12"/>
    </row>
    <row r="666" ht="12.75" customHeight="1">
      <c r="D666" s="341"/>
      <c r="E666" s="12"/>
      <c r="F666" s="12"/>
      <c r="G666" s="12"/>
      <c r="H666" s="12"/>
      <c r="I666" s="12"/>
      <c r="J666" s="12"/>
      <c r="K666" s="12"/>
      <c r="L666" s="12"/>
      <c r="M666" s="12"/>
      <c r="N666" s="12"/>
    </row>
    <row r="667" ht="12.75" customHeight="1">
      <c r="D667" s="341"/>
      <c r="E667" s="12"/>
      <c r="F667" s="12"/>
      <c r="G667" s="12"/>
      <c r="H667" s="12"/>
      <c r="I667" s="12"/>
      <c r="J667" s="12"/>
      <c r="K667" s="12"/>
      <c r="L667" s="12"/>
      <c r="M667" s="12"/>
      <c r="N667" s="12"/>
    </row>
    <row r="668" ht="12.75" customHeight="1">
      <c r="D668" s="341"/>
      <c r="E668" s="12"/>
      <c r="F668" s="12"/>
      <c r="G668" s="12"/>
      <c r="H668" s="12"/>
      <c r="I668" s="12"/>
      <c r="J668" s="12"/>
      <c r="K668" s="12"/>
      <c r="L668" s="12"/>
      <c r="M668" s="12"/>
      <c r="N668" s="12"/>
    </row>
    <row r="669" ht="12.75" customHeight="1">
      <c r="D669" s="341"/>
      <c r="E669" s="12"/>
      <c r="F669" s="12"/>
      <c r="G669" s="12"/>
      <c r="H669" s="12"/>
      <c r="I669" s="12"/>
      <c r="J669" s="12"/>
      <c r="K669" s="12"/>
      <c r="L669" s="12"/>
      <c r="M669" s="12"/>
      <c r="N669" s="12"/>
    </row>
    <row r="670" ht="12.75" customHeight="1">
      <c r="D670" s="341"/>
      <c r="E670" s="12"/>
      <c r="F670" s="12"/>
      <c r="G670" s="12"/>
      <c r="H670" s="12"/>
      <c r="I670" s="12"/>
      <c r="J670" s="12"/>
      <c r="K670" s="12"/>
      <c r="L670" s="12"/>
      <c r="M670" s="12"/>
      <c r="N670" s="12"/>
    </row>
    <row r="671" ht="12.75" customHeight="1">
      <c r="D671" s="341"/>
      <c r="E671" s="12"/>
      <c r="F671" s="12"/>
      <c r="G671" s="12"/>
      <c r="H671" s="12"/>
      <c r="I671" s="12"/>
      <c r="J671" s="12"/>
      <c r="K671" s="12"/>
      <c r="L671" s="12"/>
      <c r="M671" s="12"/>
      <c r="N671" s="12"/>
    </row>
    <row r="672" ht="12.75" customHeight="1">
      <c r="D672" s="341"/>
      <c r="E672" s="12"/>
      <c r="F672" s="12"/>
      <c r="G672" s="12"/>
      <c r="H672" s="12"/>
      <c r="I672" s="12"/>
      <c r="J672" s="12"/>
      <c r="K672" s="12"/>
      <c r="L672" s="12"/>
      <c r="M672" s="12"/>
      <c r="N672" s="12"/>
    </row>
    <row r="673" ht="12.75" customHeight="1">
      <c r="D673" s="341"/>
      <c r="E673" s="12"/>
      <c r="F673" s="12"/>
      <c r="G673" s="12"/>
      <c r="H673" s="12"/>
      <c r="I673" s="12"/>
      <c r="J673" s="12"/>
      <c r="K673" s="12"/>
      <c r="L673" s="12"/>
      <c r="M673" s="12"/>
      <c r="N673" s="12"/>
    </row>
    <row r="674" ht="12.75" customHeight="1">
      <c r="D674" s="341"/>
      <c r="E674" s="12"/>
      <c r="F674" s="12"/>
      <c r="G674" s="12"/>
      <c r="H674" s="12"/>
      <c r="I674" s="12"/>
      <c r="J674" s="12"/>
      <c r="K674" s="12"/>
      <c r="L674" s="12"/>
      <c r="M674" s="12"/>
      <c r="N674" s="12"/>
    </row>
    <row r="675" ht="12.75" customHeight="1">
      <c r="D675" s="341"/>
      <c r="E675" s="12"/>
      <c r="F675" s="12"/>
      <c r="G675" s="12"/>
      <c r="H675" s="12"/>
      <c r="I675" s="12"/>
      <c r="J675" s="12"/>
      <c r="K675" s="12"/>
      <c r="L675" s="12"/>
      <c r="M675" s="12"/>
      <c r="N675" s="12"/>
    </row>
    <row r="676" ht="12.75" customHeight="1">
      <c r="D676" s="341"/>
      <c r="E676" s="12"/>
      <c r="F676" s="12"/>
      <c r="G676" s="12"/>
      <c r="H676" s="12"/>
      <c r="I676" s="12"/>
      <c r="J676" s="12"/>
      <c r="K676" s="12"/>
      <c r="L676" s="12"/>
      <c r="M676" s="12"/>
      <c r="N676" s="12"/>
    </row>
    <row r="677" ht="12.75" customHeight="1">
      <c r="D677" s="341"/>
      <c r="E677" s="12"/>
      <c r="F677" s="12"/>
      <c r="G677" s="12"/>
      <c r="H677" s="12"/>
      <c r="I677" s="12"/>
      <c r="J677" s="12"/>
      <c r="K677" s="12"/>
      <c r="L677" s="12"/>
      <c r="M677" s="12"/>
      <c r="N677" s="12"/>
    </row>
    <row r="678" ht="12.75" customHeight="1">
      <c r="D678" s="341"/>
      <c r="E678" s="12"/>
      <c r="F678" s="12"/>
      <c r="G678" s="12"/>
      <c r="H678" s="12"/>
      <c r="I678" s="12"/>
      <c r="J678" s="12"/>
      <c r="K678" s="12"/>
      <c r="L678" s="12"/>
      <c r="M678" s="12"/>
      <c r="N678" s="12"/>
    </row>
    <row r="679" ht="12.75" customHeight="1">
      <c r="D679" s="341"/>
      <c r="E679" s="12"/>
      <c r="F679" s="12"/>
      <c r="G679" s="12"/>
      <c r="H679" s="12"/>
      <c r="I679" s="12"/>
      <c r="J679" s="12"/>
      <c r="K679" s="12"/>
      <c r="L679" s="12"/>
      <c r="M679" s="12"/>
      <c r="N679" s="12"/>
    </row>
    <row r="680" ht="12.75" customHeight="1">
      <c r="D680" s="341"/>
      <c r="E680" s="12"/>
      <c r="F680" s="12"/>
      <c r="G680" s="12"/>
      <c r="H680" s="12"/>
      <c r="I680" s="12"/>
      <c r="J680" s="12"/>
      <c r="K680" s="12"/>
      <c r="L680" s="12"/>
      <c r="M680" s="12"/>
      <c r="N680" s="12"/>
    </row>
    <row r="681" ht="12.75" customHeight="1">
      <c r="D681" s="341"/>
      <c r="E681" s="12"/>
      <c r="F681" s="12"/>
      <c r="G681" s="12"/>
      <c r="H681" s="12"/>
      <c r="I681" s="12"/>
      <c r="J681" s="12"/>
      <c r="K681" s="12"/>
      <c r="L681" s="12"/>
      <c r="M681" s="12"/>
      <c r="N681" s="12"/>
    </row>
    <row r="682" ht="12.75" customHeight="1">
      <c r="D682" s="341"/>
      <c r="E682" s="12"/>
      <c r="F682" s="12"/>
      <c r="G682" s="12"/>
      <c r="H682" s="12"/>
      <c r="I682" s="12"/>
      <c r="J682" s="12"/>
      <c r="K682" s="12"/>
      <c r="L682" s="12"/>
      <c r="M682" s="12"/>
      <c r="N682" s="12"/>
    </row>
    <row r="683" ht="12.75" customHeight="1">
      <c r="D683" s="341"/>
      <c r="E683" s="12"/>
      <c r="F683" s="12"/>
      <c r="G683" s="12"/>
      <c r="H683" s="12"/>
      <c r="I683" s="12"/>
      <c r="J683" s="12"/>
      <c r="K683" s="12"/>
      <c r="L683" s="12"/>
      <c r="M683" s="12"/>
      <c r="N683" s="12"/>
    </row>
    <row r="684" ht="12.75" customHeight="1">
      <c r="D684" s="341"/>
      <c r="E684" s="12"/>
      <c r="F684" s="12"/>
      <c r="G684" s="12"/>
      <c r="H684" s="12"/>
      <c r="I684" s="12"/>
      <c r="J684" s="12"/>
      <c r="K684" s="12"/>
      <c r="L684" s="12"/>
      <c r="M684" s="12"/>
      <c r="N684" s="12"/>
    </row>
    <row r="685" ht="12.75" customHeight="1">
      <c r="D685" s="341"/>
      <c r="E685" s="12"/>
      <c r="F685" s="12"/>
      <c r="G685" s="12"/>
      <c r="H685" s="12"/>
      <c r="I685" s="12"/>
      <c r="J685" s="12"/>
      <c r="K685" s="12"/>
      <c r="L685" s="12"/>
      <c r="M685" s="12"/>
      <c r="N685" s="12"/>
    </row>
    <row r="686" ht="12.75" customHeight="1">
      <c r="D686" s="341"/>
      <c r="E686" s="12"/>
      <c r="F686" s="12"/>
      <c r="G686" s="12"/>
      <c r="H686" s="12"/>
      <c r="I686" s="12"/>
      <c r="J686" s="12"/>
      <c r="K686" s="12"/>
      <c r="L686" s="12"/>
      <c r="M686" s="12"/>
      <c r="N686" s="12"/>
    </row>
    <row r="687" ht="12.75" customHeight="1">
      <c r="D687" s="341"/>
      <c r="E687" s="12"/>
      <c r="F687" s="12"/>
      <c r="G687" s="12"/>
      <c r="H687" s="12"/>
      <c r="I687" s="12"/>
      <c r="J687" s="12"/>
      <c r="K687" s="12"/>
      <c r="L687" s="12"/>
      <c r="M687" s="12"/>
      <c r="N687" s="12"/>
    </row>
    <row r="688" ht="12.75" customHeight="1">
      <c r="D688" s="341"/>
      <c r="E688" s="12"/>
      <c r="F688" s="12"/>
      <c r="G688" s="12"/>
      <c r="H688" s="12"/>
      <c r="I688" s="12"/>
      <c r="J688" s="12"/>
      <c r="K688" s="12"/>
      <c r="L688" s="12"/>
      <c r="M688" s="12"/>
      <c r="N688" s="12"/>
    </row>
    <row r="689" ht="12.75" customHeight="1">
      <c r="D689" s="341"/>
      <c r="E689" s="12"/>
      <c r="F689" s="12"/>
      <c r="G689" s="12"/>
      <c r="H689" s="12"/>
      <c r="I689" s="12"/>
      <c r="J689" s="12"/>
      <c r="K689" s="12"/>
      <c r="L689" s="12"/>
      <c r="M689" s="12"/>
      <c r="N689" s="12"/>
    </row>
    <row r="690" ht="12.75" customHeight="1">
      <c r="D690" s="341"/>
      <c r="E690" s="12"/>
      <c r="F690" s="12"/>
      <c r="G690" s="12"/>
      <c r="H690" s="12"/>
      <c r="I690" s="12"/>
      <c r="J690" s="12"/>
      <c r="K690" s="12"/>
      <c r="L690" s="12"/>
      <c r="M690" s="12"/>
      <c r="N690" s="12"/>
    </row>
    <row r="691" ht="12.75" customHeight="1">
      <c r="D691" s="341"/>
      <c r="E691" s="12"/>
      <c r="F691" s="12"/>
      <c r="G691" s="12"/>
      <c r="H691" s="12"/>
      <c r="I691" s="12"/>
      <c r="J691" s="12"/>
      <c r="K691" s="12"/>
      <c r="L691" s="12"/>
      <c r="M691" s="12"/>
      <c r="N691" s="12"/>
    </row>
    <row r="692" ht="12.75" customHeight="1">
      <c r="D692" s="341"/>
      <c r="E692" s="12"/>
      <c r="F692" s="12"/>
      <c r="G692" s="12"/>
      <c r="H692" s="12"/>
      <c r="I692" s="12"/>
      <c r="J692" s="12"/>
      <c r="K692" s="12"/>
      <c r="L692" s="12"/>
      <c r="M692" s="12"/>
      <c r="N692" s="12"/>
    </row>
    <row r="693" ht="12.75" customHeight="1">
      <c r="D693" s="341"/>
      <c r="E693" s="12"/>
      <c r="F693" s="12"/>
      <c r="G693" s="12"/>
      <c r="H693" s="12"/>
      <c r="I693" s="12"/>
      <c r="J693" s="12"/>
      <c r="K693" s="12"/>
      <c r="L693" s="12"/>
      <c r="M693" s="12"/>
      <c r="N693" s="12"/>
    </row>
    <row r="694" ht="12.75" customHeight="1">
      <c r="D694" s="341"/>
      <c r="E694" s="12"/>
      <c r="F694" s="12"/>
      <c r="G694" s="12"/>
      <c r="H694" s="12"/>
      <c r="I694" s="12"/>
      <c r="J694" s="12"/>
      <c r="K694" s="12"/>
      <c r="L694" s="12"/>
      <c r="M694" s="12"/>
      <c r="N694" s="12"/>
    </row>
    <row r="695" ht="12.75" customHeight="1">
      <c r="D695" s="341"/>
      <c r="E695" s="12"/>
      <c r="F695" s="12"/>
      <c r="G695" s="12"/>
      <c r="H695" s="12"/>
      <c r="I695" s="12"/>
      <c r="J695" s="12"/>
      <c r="K695" s="12"/>
      <c r="L695" s="12"/>
      <c r="M695" s="12"/>
      <c r="N695" s="12"/>
    </row>
    <row r="696" ht="12.75" customHeight="1">
      <c r="D696" s="341"/>
      <c r="E696" s="12"/>
      <c r="F696" s="12"/>
      <c r="G696" s="12"/>
      <c r="H696" s="12"/>
      <c r="I696" s="12"/>
      <c r="J696" s="12"/>
      <c r="K696" s="12"/>
      <c r="L696" s="12"/>
      <c r="M696" s="12"/>
      <c r="N696" s="12"/>
    </row>
    <row r="697" ht="12.75" customHeight="1">
      <c r="D697" s="341"/>
      <c r="E697" s="12"/>
      <c r="F697" s="12"/>
      <c r="G697" s="12"/>
      <c r="H697" s="12"/>
      <c r="I697" s="12"/>
      <c r="J697" s="12"/>
      <c r="K697" s="12"/>
      <c r="L697" s="12"/>
      <c r="M697" s="12"/>
      <c r="N697" s="12"/>
    </row>
    <row r="698" ht="12.75" customHeight="1">
      <c r="D698" s="341"/>
      <c r="E698" s="12"/>
      <c r="F698" s="12"/>
      <c r="G698" s="12"/>
      <c r="H698" s="12"/>
      <c r="I698" s="12"/>
      <c r="J698" s="12"/>
      <c r="K698" s="12"/>
      <c r="L698" s="12"/>
      <c r="M698" s="12"/>
      <c r="N698" s="12"/>
    </row>
    <row r="699" ht="12.75" customHeight="1">
      <c r="D699" s="341"/>
      <c r="E699" s="12"/>
      <c r="F699" s="12"/>
      <c r="G699" s="12"/>
      <c r="H699" s="12"/>
      <c r="I699" s="12"/>
      <c r="J699" s="12"/>
      <c r="K699" s="12"/>
      <c r="L699" s="12"/>
      <c r="M699" s="12"/>
      <c r="N699" s="12"/>
    </row>
    <row r="700" ht="12.75" customHeight="1">
      <c r="D700" s="341"/>
      <c r="E700" s="12"/>
      <c r="F700" s="12"/>
      <c r="G700" s="12"/>
      <c r="H700" s="12"/>
      <c r="I700" s="12"/>
      <c r="J700" s="12"/>
      <c r="K700" s="12"/>
      <c r="L700" s="12"/>
      <c r="M700" s="12"/>
      <c r="N700" s="12"/>
    </row>
    <row r="701" ht="12.75" customHeight="1">
      <c r="D701" s="341"/>
      <c r="E701" s="12"/>
      <c r="F701" s="12"/>
      <c r="G701" s="12"/>
      <c r="H701" s="12"/>
      <c r="I701" s="12"/>
      <c r="J701" s="12"/>
      <c r="K701" s="12"/>
      <c r="L701" s="12"/>
      <c r="M701" s="12"/>
      <c r="N701" s="12"/>
    </row>
    <row r="702" ht="12.75" customHeight="1">
      <c r="D702" s="341"/>
      <c r="E702" s="12"/>
      <c r="F702" s="12"/>
      <c r="G702" s="12"/>
      <c r="H702" s="12"/>
      <c r="I702" s="12"/>
      <c r="J702" s="12"/>
      <c r="K702" s="12"/>
      <c r="L702" s="12"/>
      <c r="M702" s="12"/>
      <c r="N702" s="12"/>
    </row>
    <row r="703" ht="12.75" customHeight="1">
      <c r="D703" s="341"/>
      <c r="E703" s="12"/>
      <c r="F703" s="12"/>
      <c r="G703" s="12"/>
      <c r="H703" s="12"/>
      <c r="I703" s="12"/>
      <c r="J703" s="12"/>
      <c r="K703" s="12"/>
      <c r="L703" s="12"/>
      <c r="M703" s="12"/>
      <c r="N703" s="12"/>
    </row>
    <row r="704" ht="12.75" customHeight="1">
      <c r="D704" s="341"/>
      <c r="E704" s="12"/>
      <c r="F704" s="12"/>
      <c r="G704" s="12"/>
      <c r="H704" s="12"/>
      <c r="I704" s="12"/>
      <c r="J704" s="12"/>
      <c r="K704" s="12"/>
      <c r="L704" s="12"/>
      <c r="M704" s="12"/>
      <c r="N704" s="12"/>
    </row>
    <row r="705" ht="12.75" customHeight="1">
      <c r="D705" s="341"/>
      <c r="E705" s="12"/>
      <c r="F705" s="12"/>
      <c r="G705" s="12"/>
      <c r="H705" s="12"/>
      <c r="I705" s="12"/>
      <c r="J705" s="12"/>
      <c r="K705" s="12"/>
      <c r="L705" s="12"/>
      <c r="M705" s="12"/>
      <c r="N705" s="12"/>
    </row>
    <row r="706" ht="12.75" customHeight="1">
      <c r="D706" s="341"/>
      <c r="E706" s="12"/>
      <c r="F706" s="12"/>
      <c r="G706" s="12"/>
      <c r="H706" s="12"/>
      <c r="I706" s="12"/>
      <c r="J706" s="12"/>
      <c r="K706" s="12"/>
      <c r="L706" s="12"/>
      <c r="M706" s="12"/>
      <c r="N706" s="12"/>
    </row>
    <row r="707" ht="12.75" customHeight="1">
      <c r="D707" s="341"/>
      <c r="E707" s="12"/>
      <c r="F707" s="12"/>
      <c r="G707" s="12"/>
      <c r="H707" s="12"/>
      <c r="I707" s="12"/>
      <c r="J707" s="12"/>
      <c r="K707" s="12"/>
      <c r="L707" s="12"/>
      <c r="M707" s="12"/>
      <c r="N707" s="12"/>
    </row>
    <row r="708" ht="12.75" customHeight="1">
      <c r="D708" s="341"/>
      <c r="E708" s="12"/>
      <c r="F708" s="12"/>
      <c r="G708" s="12"/>
      <c r="H708" s="12"/>
      <c r="I708" s="12"/>
      <c r="J708" s="12"/>
      <c r="K708" s="12"/>
      <c r="L708" s="12"/>
      <c r="M708" s="12"/>
      <c r="N708" s="12"/>
    </row>
    <row r="709" ht="12.75" customHeight="1">
      <c r="D709" s="341"/>
      <c r="E709" s="12"/>
      <c r="F709" s="12"/>
      <c r="G709" s="12"/>
      <c r="H709" s="12"/>
      <c r="I709" s="12"/>
      <c r="J709" s="12"/>
      <c r="K709" s="12"/>
      <c r="L709" s="12"/>
      <c r="M709" s="12"/>
      <c r="N709" s="12"/>
    </row>
    <row r="710" ht="12.75" customHeight="1">
      <c r="D710" s="341"/>
      <c r="E710" s="12"/>
      <c r="F710" s="12"/>
      <c r="G710" s="12"/>
      <c r="H710" s="12"/>
      <c r="I710" s="12"/>
      <c r="J710" s="12"/>
      <c r="K710" s="12"/>
      <c r="L710" s="12"/>
      <c r="M710" s="12"/>
      <c r="N710" s="12"/>
    </row>
    <row r="711" ht="12.75" customHeight="1">
      <c r="D711" s="341"/>
      <c r="E711" s="12"/>
      <c r="F711" s="12"/>
      <c r="G711" s="12"/>
      <c r="H711" s="12"/>
      <c r="I711" s="12"/>
      <c r="J711" s="12"/>
      <c r="K711" s="12"/>
      <c r="L711" s="12"/>
      <c r="M711" s="12"/>
      <c r="N711" s="12"/>
    </row>
    <row r="712" ht="12.75" customHeight="1">
      <c r="D712" s="341"/>
      <c r="E712" s="12"/>
      <c r="F712" s="12"/>
      <c r="G712" s="12"/>
      <c r="H712" s="12"/>
      <c r="I712" s="12"/>
      <c r="J712" s="12"/>
      <c r="K712" s="12"/>
      <c r="L712" s="12"/>
      <c r="M712" s="12"/>
      <c r="N712" s="12"/>
    </row>
    <row r="713" ht="12.75" customHeight="1">
      <c r="D713" s="341"/>
      <c r="E713" s="12"/>
      <c r="F713" s="12"/>
      <c r="G713" s="12"/>
      <c r="H713" s="12"/>
      <c r="I713" s="12"/>
      <c r="J713" s="12"/>
      <c r="K713" s="12"/>
      <c r="L713" s="12"/>
      <c r="M713" s="12"/>
      <c r="N713" s="12"/>
    </row>
    <row r="714" ht="12.75" customHeight="1">
      <c r="D714" s="341"/>
      <c r="E714" s="12"/>
      <c r="F714" s="12"/>
      <c r="G714" s="12"/>
      <c r="H714" s="12"/>
      <c r="I714" s="12"/>
      <c r="J714" s="12"/>
      <c r="K714" s="12"/>
      <c r="L714" s="12"/>
      <c r="M714" s="12"/>
      <c r="N714" s="12"/>
    </row>
    <row r="715" ht="12.75" customHeight="1">
      <c r="D715" s="341"/>
      <c r="E715" s="12"/>
      <c r="F715" s="12"/>
      <c r="G715" s="12"/>
      <c r="H715" s="12"/>
      <c r="I715" s="12"/>
      <c r="J715" s="12"/>
      <c r="K715" s="12"/>
      <c r="L715" s="12"/>
      <c r="M715" s="12"/>
      <c r="N715" s="12"/>
    </row>
    <row r="716" ht="12.75" customHeight="1">
      <c r="D716" s="341"/>
      <c r="E716" s="12"/>
      <c r="F716" s="12"/>
      <c r="G716" s="12"/>
      <c r="H716" s="12"/>
      <c r="I716" s="12"/>
      <c r="J716" s="12"/>
      <c r="K716" s="12"/>
      <c r="L716" s="12"/>
      <c r="M716" s="12"/>
      <c r="N716" s="12"/>
    </row>
    <row r="717" ht="12.75" customHeight="1">
      <c r="D717" s="341"/>
      <c r="E717" s="12"/>
      <c r="F717" s="12"/>
      <c r="G717" s="12"/>
      <c r="H717" s="12"/>
      <c r="I717" s="12"/>
      <c r="J717" s="12"/>
      <c r="K717" s="12"/>
      <c r="L717" s="12"/>
      <c r="M717" s="12"/>
      <c r="N717" s="12"/>
    </row>
    <row r="718" ht="12.75" customHeight="1">
      <c r="D718" s="341"/>
      <c r="E718" s="12"/>
      <c r="F718" s="12"/>
      <c r="G718" s="12"/>
      <c r="H718" s="12"/>
      <c r="I718" s="12"/>
      <c r="J718" s="12"/>
      <c r="K718" s="12"/>
      <c r="L718" s="12"/>
      <c r="M718" s="12"/>
      <c r="N718" s="12"/>
    </row>
    <row r="719" ht="12.75" customHeight="1">
      <c r="D719" s="341"/>
      <c r="E719" s="12"/>
      <c r="F719" s="12"/>
      <c r="G719" s="12"/>
      <c r="H719" s="12"/>
      <c r="I719" s="12"/>
      <c r="J719" s="12"/>
      <c r="K719" s="12"/>
      <c r="L719" s="12"/>
      <c r="M719" s="12"/>
      <c r="N719" s="12"/>
    </row>
    <row r="720" ht="12.75" customHeight="1">
      <c r="D720" s="341"/>
      <c r="E720" s="12"/>
      <c r="F720" s="12"/>
      <c r="G720" s="12"/>
      <c r="H720" s="12"/>
      <c r="I720" s="12"/>
      <c r="J720" s="12"/>
      <c r="K720" s="12"/>
      <c r="L720" s="12"/>
      <c r="M720" s="12"/>
      <c r="N720" s="12"/>
    </row>
    <row r="721" ht="12.75" customHeight="1">
      <c r="D721" s="341"/>
      <c r="E721" s="12"/>
      <c r="F721" s="12"/>
      <c r="G721" s="12"/>
      <c r="H721" s="12"/>
      <c r="I721" s="12"/>
      <c r="J721" s="12"/>
      <c r="K721" s="12"/>
      <c r="L721" s="12"/>
      <c r="M721" s="12"/>
      <c r="N721" s="12"/>
    </row>
    <row r="722" ht="12.75" customHeight="1">
      <c r="D722" s="341"/>
      <c r="E722" s="12"/>
      <c r="F722" s="12"/>
      <c r="G722" s="12"/>
      <c r="H722" s="12"/>
      <c r="I722" s="12"/>
      <c r="J722" s="12"/>
      <c r="K722" s="12"/>
      <c r="L722" s="12"/>
      <c r="M722" s="12"/>
      <c r="N722" s="12"/>
    </row>
    <row r="723" ht="12.75" customHeight="1">
      <c r="D723" s="341"/>
      <c r="E723" s="12"/>
      <c r="F723" s="12"/>
      <c r="G723" s="12"/>
      <c r="H723" s="12"/>
      <c r="I723" s="12"/>
      <c r="J723" s="12"/>
      <c r="K723" s="12"/>
      <c r="L723" s="12"/>
      <c r="M723" s="12"/>
      <c r="N723" s="12"/>
    </row>
    <row r="724" ht="12.75" customHeight="1">
      <c r="D724" s="341"/>
      <c r="E724" s="12"/>
      <c r="F724" s="12"/>
      <c r="G724" s="12"/>
      <c r="H724" s="12"/>
      <c r="I724" s="12"/>
      <c r="J724" s="12"/>
      <c r="K724" s="12"/>
      <c r="L724" s="12"/>
      <c r="M724" s="12"/>
      <c r="N724" s="12"/>
    </row>
    <row r="725" ht="12.75" customHeight="1">
      <c r="D725" s="341"/>
      <c r="E725" s="12"/>
      <c r="F725" s="12"/>
      <c r="G725" s="12"/>
      <c r="H725" s="12"/>
      <c r="I725" s="12"/>
      <c r="J725" s="12"/>
      <c r="K725" s="12"/>
      <c r="L725" s="12"/>
      <c r="M725" s="12"/>
      <c r="N725" s="12"/>
    </row>
    <row r="726" ht="12.75" customHeight="1">
      <c r="D726" s="341"/>
      <c r="E726" s="12"/>
      <c r="F726" s="12"/>
      <c r="G726" s="12"/>
      <c r="H726" s="12"/>
      <c r="I726" s="12"/>
      <c r="J726" s="12"/>
      <c r="K726" s="12"/>
      <c r="L726" s="12"/>
      <c r="M726" s="12"/>
      <c r="N726" s="12"/>
    </row>
    <row r="727" ht="12.75" customHeight="1">
      <c r="D727" s="341"/>
      <c r="E727" s="12"/>
      <c r="F727" s="12"/>
      <c r="G727" s="12"/>
      <c r="H727" s="12"/>
      <c r="I727" s="12"/>
      <c r="J727" s="12"/>
      <c r="K727" s="12"/>
      <c r="L727" s="12"/>
      <c r="M727" s="12"/>
      <c r="N727" s="12"/>
    </row>
    <row r="728" ht="12.75" customHeight="1">
      <c r="D728" s="341"/>
      <c r="E728" s="12"/>
      <c r="F728" s="12"/>
      <c r="G728" s="12"/>
      <c r="H728" s="12"/>
      <c r="I728" s="12"/>
      <c r="J728" s="12"/>
      <c r="K728" s="12"/>
      <c r="L728" s="12"/>
      <c r="M728" s="12"/>
      <c r="N728" s="12"/>
    </row>
    <row r="729" ht="12.75" customHeight="1">
      <c r="D729" s="341"/>
      <c r="E729" s="12"/>
      <c r="F729" s="12"/>
      <c r="G729" s="12"/>
      <c r="H729" s="12"/>
      <c r="I729" s="12"/>
      <c r="J729" s="12"/>
      <c r="K729" s="12"/>
      <c r="L729" s="12"/>
      <c r="M729" s="12"/>
      <c r="N729" s="12"/>
    </row>
    <row r="730" ht="12.75" customHeight="1">
      <c r="D730" s="341"/>
      <c r="E730" s="12"/>
      <c r="F730" s="12"/>
      <c r="G730" s="12"/>
      <c r="H730" s="12"/>
      <c r="I730" s="12"/>
      <c r="J730" s="12"/>
      <c r="K730" s="12"/>
      <c r="L730" s="12"/>
      <c r="M730" s="12"/>
      <c r="N730" s="12"/>
    </row>
    <row r="731" ht="12.75" customHeight="1">
      <c r="D731" s="341"/>
      <c r="E731" s="12"/>
      <c r="F731" s="12"/>
      <c r="G731" s="12"/>
      <c r="H731" s="12"/>
      <c r="I731" s="12"/>
      <c r="J731" s="12"/>
      <c r="K731" s="12"/>
      <c r="L731" s="12"/>
      <c r="M731" s="12"/>
      <c r="N731" s="12"/>
    </row>
    <row r="732" ht="12.75" customHeight="1">
      <c r="D732" s="341"/>
      <c r="E732" s="12"/>
      <c r="F732" s="12"/>
      <c r="G732" s="12"/>
      <c r="H732" s="12"/>
      <c r="I732" s="12"/>
      <c r="J732" s="12"/>
      <c r="K732" s="12"/>
      <c r="L732" s="12"/>
      <c r="M732" s="12"/>
      <c r="N732" s="12"/>
    </row>
    <row r="733" ht="12.75" customHeight="1">
      <c r="D733" s="341"/>
      <c r="E733" s="12"/>
      <c r="F733" s="12"/>
      <c r="G733" s="12"/>
      <c r="H733" s="12"/>
      <c r="I733" s="12"/>
      <c r="J733" s="12"/>
      <c r="K733" s="12"/>
      <c r="L733" s="12"/>
      <c r="M733" s="12"/>
      <c r="N733" s="12"/>
    </row>
    <row r="734" ht="12.75" customHeight="1">
      <c r="D734" s="341"/>
      <c r="E734" s="12"/>
      <c r="F734" s="12"/>
      <c r="G734" s="12"/>
      <c r="H734" s="12"/>
      <c r="I734" s="12"/>
      <c r="J734" s="12"/>
      <c r="K734" s="12"/>
      <c r="L734" s="12"/>
      <c r="M734" s="12"/>
      <c r="N734" s="12"/>
    </row>
    <row r="735" ht="12.75" customHeight="1">
      <c r="D735" s="341"/>
      <c r="E735" s="12"/>
      <c r="F735" s="12"/>
      <c r="G735" s="12"/>
      <c r="H735" s="12"/>
      <c r="I735" s="12"/>
      <c r="J735" s="12"/>
      <c r="K735" s="12"/>
      <c r="L735" s="12"/>
      <c r="M735" s="12"/>
      <c r="N735" s="12"/>
    </row>
    <row r="736" ht="12.75" customHeight="1">
      <c r="D736" s="341"/>
      <c r="E736" s="12"/>
      <c r="F736" s="12"/>
      <c r="G736" s="12"/>
      <c r="H736" s="12"/>
      <c r="I736" s="12"/>
      <c r="J736" s="12"/>
      <c r="K736" s="12"/>
      <c r="L736" s="12"/>
      <c r="M736" s="12"/>
      <c r="N736" s="12"/>
    </row>
    <row r="737" ht="12.75" customHeight="1">
      <c r="D737" s="341"/>
      <c r="E737" s="12"/>
      <c r="F737" s="12"/>
      <c r="G737" s="12"/>
      <c r="H737" s="12"/>
      <c r="I737" s="12"/>
      <c r="J737" s="12"/>
      <c r="K737" s="12"/>
      <c r="L737" s="12"/>
      <c r="M737" s="12"/>
      <c r="N737" s="12"/>
    </row>
    <row r="738" ht="12.75" customHeight="1">
      <c r="D738" s="341"/>
      <c r="E738" s="12"/>
      <c r="F738" s="12"/>
      <c r="G738" s="12"/>
      <c r="H738" s="12"/>
      <c r="I738" s="12"/>
      <c r="J738" s="12"/>
      <c r="K738" s="12"/>
      <c r="L738" s="12"/>
      <c r="M738" s="12"/>
      <c r="N738" s="12"/>
    </row>
    <row r="739" ht="12.75" customHeight="1">
      <c r="D739" s="341"/>
      <c r="E739" s="12"/>
      <c r="F739" s="12"/>
      <c r="G739" s="12"/>
      <c r="H739" s="12"/>
      <c r="I739" s="12"/>
      <c r="J739" s="12"/>
      <c r="K739" s="12"/>
      <c r="L739" s="12"/>
      <c r="M739" s="12"/>
      <c r="N739" s="12"/>
    </row>
    <row r="740" ht="12.75" customHeight="1">
      <c r="D740" s="341"/>
      <c r="E740" s="12"/>
      <c r="F740" s="12"/>
      <c r="G740" s="12"/>
      <c r="H740" s="12"/>
      <c r="I740" s="12"/>
      <c r="J740" s="12"/>
      <c r="K740" s="12"/>
      <c r="L740" s="12"/>
      <c r="M740" s="12"/>
      <c r="N740" s="12"/>
    </row>
    <row r="741" ht="12.75" customHeight="1">
      <c r="D741" s="341"/>
      <c r="E741" s="12"/>
      <c r="F741" s="12"/>
      <c r="G741" s="12"/>
      <c r="H741" s="12"/>
      <c r="I741" s="12"/>
      <c r="J741" s="12"/>
      <c r="K741" s="12"/>
      <c r="L741" s="12"/>
      <c r="M741" s="12"/>
      <c r="N741" s="12"/>
    </row>
    <row r="742" ht="12.75" customHeight="1">
      <c r="D742" s="341"/>
      <c r="E742" s="12"/>
      <c r="F742" s="12"/>
      <c r="G742" s="12"/>
      <c r="H742" s="12"/>
      <c r="I742" s="12"/>
      <c r="J742" s="12"/>
      <c r="K742" s="12"/>
      <c r="L742" s="12"/>
      <c r="M742" s="12"/>
      <c r="N742" s="12"/>
    </row>
    <row r="743" ht="12.75" customHeight="1">
      <c r="D743" s="341"/>
      <c r="E743" s="12"/>
      <c r="F743" s="12"/>
      <c r="G743" s="12"/>
      <c r="H743" s="12"/>
      <c r="I743" s="12"/>
      <c r="J743" s="12"/>
      <c r="K743" s="12"/>
      <c r="L743" s="12"/>
      <c r="M743" s="12"/>
      <c r="N743" s="12"/>
    </row>
    <row r="744" ht="12.75" customHeight="1">
      <c r="D744" s="341"/>
      <c r="E744" s="12"/>
      <c r="F744" s="12"/>
      <c r="G744" s="12"/>
      <c r="H744" s="12"/>
      <c r="I744" s="12"/>
      <c r="J744" s="12"/>
      <c r="K744" s="12"/>
      <c r="L744" s="12"/>
      <c r="M744" s="12"/>
      <c r="N744" s="12"/>
    </row>
    <row r="745" ht="12.75" customHeight="1">
      <c r="D745" s="341"/>
      <c r="E745" s="12"/>
      <c r="F745" s="12"/>
      <c r="G745" s="12"/>
      <c r="H745" s="12"/>
      <c r="I745" s="12"/>
      <c r="J745" s="12"/>
      <c r="K745" s="12"/>
      <c r="L745" s="12"/>
      <c r="M745" s="12"/>
      <c r="N745" s="12"/>
    </row>
    <row r="746" ht="12.75" customHeight="1">
      <c r="D746" s="341"/>
      <c r="E746" s="12"/>
      <c r="F746" s="12"/>
      <c r="G746" s="12"/>
      <c r="H746" s="12"/>
      <c r="I746" s="12"/>
      <c r="J746" s="12"/>
      <c r="K746" s="12"/>
      <c r="L746" s="12"/>
      <c r="M746" s="12"/>
      <c r="N746" s="12"/>
    </row>
    <row r="747" ht="12.75" customHeight="1">
      <c r="D747" s="341"/>
      <c r="E747" s="12"/>
      <c r="F747" s="12"/>
      <c r="G747" s="12"/>
      <c r="H747" s="12"/>
      <c r="I747" s="12"/>
      <c r="J747" s="12"/>
      <c r="K747" s="12"/>
      <c r="L747" s="12"/>
      <c r="M747" s="12"/>
      <c r="N747" s="12"/>
    </row>
    <row r="748" ht="12.75" customHeight="1">
      <c r="D748" s="341"/>
      <c r="E748" s="12"/>
      <c r="F748" s="12"/>
      <c r="G748" s="12"/>
      <c r="H748" s="12"/>
      <c r="I748" s="12"/>
      <c r="J748" s="12"/>
      <c r="K748" s="12"/>
      <c r="L748" s="12"/>
      <c r="M748" s="12"/>
      <c r="N748" s="12"/>
    </row>
    <row r="749" ht="12.75" customHeight="1">
      <c r="D749" s="341"/>
      <c r="E749" s="12"/>
      <c r="F749" s="12"/>
      <c r="G749" s="12"/>
      <c r="H749" s="12"/>
      <c r="I749" s="12"/>
      <c r="J749" s="12"/>
      <c r="K749" s="12"/>
      <c r="L749" s="12"/>
      <c r="M749" s="12"/>
      <c r="N749" s="12"/>
    </row>
    <row r="750" ht="12.75" customHeight="1">
      <c r="D750" s="341"/>
      <c r="E750" s="12"/>
      <c r="F750" s="12"/>
      <c r="G750" s="12"/>
      <c r="H750" s="12"/>
      <c r="I750" s="12"/>
      <c r="J750" s="12"/>
      <c r="K750" s="12"/>
      <c r="L750" s="12"/>
      <c r="M750" s="12"/>
      <c r="N750" s="12"/>
    </row>
    <row r="751" ht="12.75" customHeight="1">
      <c r="D751" s="341"/>
      <c r="E751" s="12"/>
      <c r="F751" s="12"/>
      <c r="G751" s="12"/>
      <c r="H751" s="12"/>
      <c r="I751" s="12"/>
      <c r="J751" s="12"/>
      <c r="K751" s="12"/>
      <c r="L751" s="12"/>
      <c r="M751" s="12"/>
      <c r="N751" s="12"/>
    </row>
    <row r="752" ht="12.75" customHeight="1">
      <c r="D752" s="341"/>
      <c r="E752" s="12"/>
      <c r="F752" s="12"/>
      <c r="G752" s="12"/>
      <c r="H752" s="12"/>
      <c r="I752" s="12"/>
      <c r="J752" s="12"/>
      <c r="K752" s="12"/>
      <c r="L752" s="12"/>
      <c r="M752" s="12"/>
      <c r="N752" s="12"/>
    </row>
    <row r="753" ht="12.75" customHeight="1">
      <c r="D753" s="341"/>
      <c r="E753" s="12"/>
      <c r="F753" s="12"/>
      <c r="G753" s="12"/>
      <c r="H753" s="12"/>
      <c r="I753" s="12"/>
      <c r="J753" s="12"/>
      <c r="K753" s="12"/>
      <c r="L753" s="12"/>
      <c r="M753" s="12"/>
      <c r="N753" s="12"/>
    </row>
    <row r="754" ht="12.75" customHeight="1">
      <c r="D754" s="341"/>
      <c r="E754" s="12"/>
      <c r="F754" s="12"/>
      <c r="G754" s="12"/>
      <c r="H754" s="12"/>
      <c r="I754" s="12"/>
      <c r="J754" s="12"/>
      <c r="K754" s="12"/>
      <c r="L754" s="12"/>
      <c r="M754" s="12"/>
      <c r="N754" s="12"/>
    </row>
    <row r="755" ht="12.75" customHeight="1">
      <c r="D755" s="341"/>
      <c r="E755" s="12"/>
      <c r="F755" s="12"/>
      <c r="G755" s="12"/>
      <c r="H755" s="12"/>
      <c r="I755" s="12"/>
      <c r="J755" s="12"/>
      <c r="K755" s="12"/>
      <c r="L755" s="12"/>
      <c r="M755" s="12"/>
      <c r="N755" s="12"/>
    </row>
    <row r="756" ht="12.75" customHeight="1">
      <c r="D756" s="341"/>
      <c r="E756" s="12"/>
      <c r="F756" s="12"/>
      <c r="G756" s="12"/>
      <c r="H756" s="12"/>
      <c r="I756" s="12"/>
      <c r="J756" s="12"/>
      <c r="K756" s="12"/>
      <c r="L756" s="12"/>
      <c r="M756" s="12"/>
      <c r="N756" s="12"/>
    </row>
    <row r="757" ht="12.75" customHeight="1">
      <c r="D757" s="341"/>
      <c r="E757" s="12"/>
      <c r="F757" s="12"/>
      <c r="G757" s="12"/>
      <c r="H757" s="12"/>
      <c r="I757" s="12"/>
      <c r="J757" s="12"/>
      <c r="K757" s="12"/>
      <c r="L757" s="12"/>
      <c r="M757" s="12"/>
      <c r="N757" s="12"/>
    </row>
    <row r="758" ht="12.75" customHeight="1">
      <c r="D758" s="341"/>
      <c r="E758" s="12"/>
      <c r="F758" s="12"/>
      <c r="G758" s="12"/>
      <c r="H758" s="12"/>
      <c r="I758" s="12"/>
      <c r="J758" s="12"/>
      <c r="K758" s="12"/>
      <c r="L758" s="12"/>
      <c r="M758" s="12"/>
      <c r="N758" s="12"/>
    </row>
    <row r="759" ht="12.75" customHeight="1">
      <c r="D759" s="341"/>
      <c r="E759" s="12"/>
      <c r="F759" s="12"/>
      <c r="G759" s="12"/>
      <c r="H759" s="12"/>
      <c r="I759" s="12"/>
      <c r="J759" s="12"/>
      <c r="K759" s="12"/>
      <c r="L759" s="12"/>
      <c r="M759" s="12"/>
      <c r="N759" s="12"/>
    </row>
    <row r="760" ht="12.75" customHeight="1">
      <c r="D760" s="341"/>
      <c r="E760" s="12"/>
      <c r="F760" s="12"/>
      <c r="G760" s="12"/>
      <c r="H760" s="12"/>
      <c r="I760" s="12"/>
      <c r="J760" s="12"/>
      <c r="K760" s="12"/>
      <c r="L760" s="12"/>
      <c r="M760" s="12"/>
      <c r="N760" s="12"/>
    </row>
    <row r="761" ht="12.75" customHeight="1">
      <c r="D761" s="341"/>
      <c r="E761" s="12"/>
      <c r="F761" s="12"/>
      <c r="G761" s="12"/>
      <c r="H761" s="12"/>
      <c r="I761" s="12"/>
      <c r="J761" s="12"/>
      <c r="K761" s="12"/>
      <c r="L761" s="12"/>
      <c r="M761" s="12"/>
      <c r="N761" s="12"/>
    </row>
    <row r="762" ht="12.75" customHeight="1">
      <c r="D762" s="341"/>
      <c r="E762" s="12"/>
      <c r="F762" s="12"/>
      <c r="G762" s="12"/>
      <c r="H762" s="12"/>
      <c r="I762" s="12"/>
      <c r="J762" s="12"/>
      <c r="K762" s="12"/>
      <c r="L762" s="12"/>
      <c r="M762" s="12"/>
      <c r="N762" s="12"/>
    </row>
    <row r="763" ht="12.75" customHeight="1">
      <c r="D763" s="341"/>
      <c r="E763" s="12"/>
      <c r="F763" s="12"/>
      <c r="G763" s="12"/>
      <c r="H763" s="12"/>
      <c r="I763" s="12"/>
      <c r="J763" s="12"/>
      <c r="K763" s="12"/>
      <c r="L763" s="12"/>
      <c r="M763" s="12"/>
      <c r="N763" s="12"/>
    </row>
    <row r="764" ht="12.75" customHeight="1">
      <c r="D764" s="341"/>
      <c r="E764" s="12"/>
      <c r="F764" s="12"/>
      <c r="G764" s="12"/>
      <c r="H764" s="12"/>
      <c r="I764" s="12"/>
      <c r="J764" s="12"/>
      <c r="K764" s="12"/>
      <c r="L764" s="12"/>
      <c r="M764" s="12"/>
      <c r="N764" s="12"/>
    </row>
    <row r="765" ht="12.75" customHeight="1">
      <c r="D765" s="341"/>
      <c r="E765" s="12"/>
      <c r="F765" s="12"/>
      <c r="G765" s="12"/>
      <c r="H765" s="12"/>
      <c r="I765" s="12"/>
      <c r="J765" s="12"/>
      <c r="K765" s="12"/>
      <c r="L765" s="12"/>
      <c r="M765" s="12"/>
      <c r="N765" s="12"/>
    </row>
    <row r="766" ht="12.75" customHeight="1">
      <c r="D766" s="341"/>
      <c r="E766" s="12"/>
      <c r="F766" s="12"/>
      <c r="G766" s="12"/>
      <c r="H766" s="12"/>
      <c r="I766" s="12"/>
      <c r="J766" s="12"/>
      <c r="K766" s="12"/>
      <c r="L766" s="12"/>
      <c r="M766" s="12"/>
      <c r="N766" s="12"/>
    </row>
    <row r="767" ht="12.75" customHeight="1">
      <c r="D767" s="341"/>
      <c r="E767" s="12"/>
      <c r="F767" s="12"/>
      <c r="G767" s="12"/>
      <c r="H767" s="12"/>
      <c r="I767" s="12"/>
      <c r="J767" s="12"/>
      <c r="K767" s="12"/>
      <c r="L767" s="12"/>
      <c r="M767" s="12"/>
      <c r="N767" s="12"/>
    </row>
    <row r="768" ht="12.75" customHeight="1">
      <c r="D768" s="341"/>
      <c r="E768" s="12"/>
      <c r="F768" s="12"/>
      <c r="G768" s="12"/>
      <c r="H768" s="12"/>
      <c r="I768" s="12"/>
      <c r="J768" s="12"/>
      <c r="K768" s="12"/>
      <c r="L768" s="12"/>
      <c r="M768" s="12"/>
      <c r="N768" s="12"/>
    </row>
    <row r="769" ht="12.75" customHeight="1">
      <c r="D769" s="341"/>
      <c r="E769" s="12"/>
      <c r="F769" s="12"/>
      <c r="G769" s="12"/>
      <c r="H769" s="12"/>
      <c r="I769" s="12"/>
      <c r="J769" s="12"/>
      <c r="K769" s="12"/>
      <c r="L769" s="12"/>
      <c r="M769" s="12"/>
      <c r="N769" s="12"/>
    </row>
    <row r="770" ht="12.75" customHeight="1">
      <c r="D770" s="341"/>
      <c r="E770" s="12"/>
      <c r="F770" s="12"/>
      <c r="G770" s="12"/>
      <c r="H770" s="12"/>
      <c r="I770" s="12"/>
      <c r="J770" s="12"/>
      <c r="K770" s="12"/>
      <c r="L770" s="12"/>
      <c r="M770" s="12"/>
      <c r="N770" s="12"/>
    </row>
    <row r="771" ht="12.75" customHeight="1">
      <c r="D771" s="341"/>
      <c r="E771" s="12"/>
      <c r="F771" s="12"/>
      <c r="G771" s="12"/>
      <c r="H771" s="12"/>
      <c r="I771" s="12"/>
      <c r="J771" s="12"/>
      <c r="K771" s="12"/>
      <c r="L771" s="12"/>
      <c r="M771" s="12"/>
      <c r="N771" s="12"/>
    </row>
    <row r="772" ht="12.75" customHeight="1">
      <c r="D772" s="341"/>
      <c r="E772" s="12"/>
      <c r="F772" s="12"/>
      <c r="G772" s="12"/>
      <c r="H772" s="12"/>
      <c r="I772" s="12"/>
      <c r="J772" s="12"/>
      <c r="K772" s="12"/>
      <c r="L772" s="12"/>
      <c r="M772" s="12"/>
      <c r="N772" s="12"/>
    </row>
    <row r="773" ht="12.75" customHeight="1">
      <c r="D773" s="341"/>
      <c r="E773" s="12"/>
      <c r="F773" s="12"/>
      <c r="G773" s="12"/>
      <c r="H773" s="12"/>
      <c r="I773" s="12"/>
      <c r="J773" s="12"/>
      <c r="K773" s="12"/>
      <c r="L773" s="12"/>
      <c r="M773" s="12"/>
      <c r="N773" s="12"/>
    </row>
    <row r="774" ht="12.75" customHeight="1">
      <c r="D774" s="341"/>
      <c r="E774" s="12"/>
      <c r="F774" s="12"/>
      <c r="G774" s="12"/>
      <c r="H774" s="12"/>
      <c r="I774" s="12"/>
      <c r="J774" s="12"/>
      <c r="K774" s="12"/>
      <c r="L774" s="12"/>
      <c r="M774" s="12"/>
      <c r="N774" s="12"/>
    </row>
    <row r="775" ht="12.75" customHeight="1">
      <c r="D775" s="341"/>
      <c r="E775" s="12"/>
      <c r="F775" s="12"/>
      <c r="G775" s="12"/>
      <c r="H775" s="12"/>
      <c r="I775" s="12"/>
      <c r="J775" s="12"/>
      <c r="K775" s="12"/>
      <c r="L775" s="12"/>
      <c r="M775" s="12"/>
      <c r="N775" s="12"/>
    </row>
    <row r="776" ht="12.75" customHeight="1">
      <c r="D776" s="341"/>
      <c r="E776" s="12"/>
      <c r="F776" s="12"/>
      <c r="G776" s="12"/>
      <c r="H776" s="12"/>
      <c r="I776" s="12"/>
      <c r="J776" s="12"/>
      <c r="K776" s="12"/>
      <c r="L776" s="12"/>
      <c r="M776" s="12"/>
      <c r="N776" s="12"/>
    </row>
    <row r="777" ht="12.75" customHeight="1">
      <c r="D777" s="341"/>
      <c r="E777" s="12"/>
      <c r="F777" s="12"/>
      <c r="G777" s="12"/>
      <c r="H777" s="12"/>
      <c r="I777" s="12"/>
      <c r="J777" s="12"/>
      <c r="K777" s="12"/>
      <c r="L777" s="12"/>
      <c r="M777" s="12"/>
      <c r="N777" s="12"/>
    </row>
    <row r="778" ht="12.75" customHeight="1">
      <c r="D778" s="341"/>
      <c r="E778" s="12"/>
      <c r="F778" s="12"/>
      <c r="G778" s="12"/>
      <c r="H778" s="12"/>
      <c r="I778" s="12"/>
      <c r="J778" s="12"/>
      <c r="K778" s="12"/>
      <c r="L778" s="12"/>
      <c r="M778" s="12"/>
      <c r="N778" s="12"/>
    </row>
    <row r="779" ht="12.75" customHeight="1">
      <c r="D779" s="341"/>
      <c r="E779" s="12"/>
      <c r="F779" s="12"/>
      <c r="G779" s="12"/>
      <c r="H779" s="12"/>
      <c r="I779" s="12"/>
      <c r="J779" s="12"/>
      <c r="K779" s="12"/>
      <c r="L779" s="12"/>
      <c r="M779" s="12"/>
      <c r="N779" s="12"/>
    </row>
    <row r="780" ht="12.75" customHeight="1">
      <c r="D780" s="341"/>
      <c r="E780" s="12"/>
      <c r="F780" s="12"/>
      <c r="G780" s="12"/>
      <c r="H780" s="12"/>
      <c r="I780" s="12"/>
      <c r="J780" s="12"/>
      <c r="K780" s="12"/>
      <c r="L780" s="12"/>
      <c r="M780" s="12"/>
      <c r="N780" s="12"/>
    </row>
    <row r="781" ht="12.75" customHeight="1">
      <c r="D781" s="341"/>
      <c r="E781" s="12"/>
      <c r="F781" s="12"/>
      <c r="G781" s="12"/>
      <c r="H781" s="12"/>
      <c r="I781" s="12"/>
      <c r="J781" s="12"/>
      <c r="K781" s="12"/>
      <c r="L781" s="12"/>
      <c r="M781" s="12"/>
      <c r="N781" s="12"/>
    </row>
    <row r="782" ht="12.75" customHeight="1">
      <c r="D782" s="341"/>
      <c r="E782" s="12"/>
      <c r="F782" s="12"/>
      <c r="G782" s="12"/>
      <c r="H782" s="12"/>
      <c r="I782" s="12"/>
      <c r="J782" s="12"/>
      <c r="K782" s="12"/>
      <c r="L782" s="12"/>
      <c r="M782" s="12"/>
      <c r="N782" s="12"/>
    </row>
    <row r="783" ht="12.75" customHeight="1">
      <c r="D783" s="341"/>
      <c r="E783" s="12"/>
      <c r="F783" s="12"/>
      <c r="G783" s="12"/>
      <c r="H783" s="12"/>
      <c r="I783" s="12"/>
      <c r="J783" s="12"/>
      <c r="K783" s="12"/>
      <c r="L783" s="12"/>
      <c r="M783" s="12"/>
      <c r="N783" s="12"/>
    </row>
    <row r="784" ht="12.75" customHeight="1">
      <c r="D784" s="341"/>
      <c r="E784" s="12"/>
      <c r="F784" s="12"/>
      <c r="G784" s="12"/>
      <c r="H784" s="12"/>
      <c r="I784" s="12"/>
      <c r="J784" s="12"/>
      <c r="K784" s="12"/>
      <c r="L784" s="12"/>
      <c r="M784" s="12"/>
      <c r="N784" s="12"/>
    </row>
    <row r="785" ht="12.75" customHeight="1">
      <c r="D785" s="341"/>
      <c r="E785" s="12"/>
      <c r="F785" s="12"/>
      <c r="G785" s="12"/>
      <c r="H785" s="12"/>
      <c r="I785" s="12"/>
      <c r="J785" s="12"/>
      <c r="K785" s="12"/>
      <c r="L785" s="12"/>
      <c r="M785" s="12"/>
      <c r="N785" s="12"/>
    </row>
    <row r="786" ht="12.75" customHeight="1">
      <c r="D786" s="341"/>
      <c r="E786" s="12"/>
      <c r="F786" s="12"/>
      <c r="G786" s="12"/>
      <c r="H786" s="12"/>
      <c r="I786" s="12"/>
      <c r="J786" s="12"/>
      <c r="K786" s="12"/>
      <c r="L786" s="12"/>
      <c r="M786" s="12"/>
      <c r="N786" s="12"/>
    </row>
    <row r="787" ht="12.75" customHeight="1">
      <c r="D787" s="341"/>
      <c r="E787" s="12"/>
      <c r="F787" s="12"/>
      <c r="G787" s="12"/>
      <c r="H787" s="12"/>
      <c r="I787" s="12"/>
      <c r="J787" s="12"/>
      <c r="K787" s="12"/>
      <c r="L787" s="12"/>
      <c r="M787" s="12"/>
      <c r="N787" s="12"/>
    </row>
    <row r="788" ht="12.75" customHeight="1">
      <c r="D788" s="341"/>
      <c r="E788" s="12"/>
      <c r="F788" s="12"/>
      <c r="G788" s="12"/>
      <c r="H788" s="12"/>
      <c r="I788" s="12"/>
      <c r="J788" s="12"/>
      <c r="K788" s="12"/>
      <c r="L788" s="12"/>
      <c r="M788" s="12"/>
      <c r="N788" s="12"/>
    </row>
    <row r="789" ht="12.75" customHeight="1">
      <c r="D789" s="341"/>
      <c r="E789" s="12"/>
      <c r="F789" s="12"/>
      <c r="G789" s="12"/>
      <c r="H789" s="12"/>
      <c r="I789" s="12"/>
      <c r="J789" s="12"/>
      <c r="K789" s="12"/>
      <c r="L789" s="12"/>
      <c r="M789" s="12"/>
      <c r="N789" s="12"/>
    </row>
    <row r="790" ht="12.75" customHeight="1">
      <c r="D790" s="341"/>
      <c r="E790" s="12"/>
      <c r="F790" s="12"/>
      <c r="G790" s="12"/>
      <c r="H790" s="12"/>
      <c r="I790" s="12"/>
      <c r="J790" s="12"/>
      <c r="K790" s="12"/>
      <c r="L790" s="12"/>
      <c r="M790" s="12"/>
      <c r="N790" s="12"/>
    </row>
    <row r="791" ht="12.75" customHeight="1">
      <c r="D791" s="341"/>
      <c r="E791" s="12"/>
      <c r="F791" s="12"/>
      <c r="G791" s="12"/>
      <c r="H791" s="12"/>
      <c r="I791" s="12"/>
      <c r="J791" s="12"/>
      <c r="K791" s="12"/>
      <c r="L791" s="12"/>
      <c r="M791" s="12"/>
      <c r="N791" s="12"/>
    </row>
    <row r="792" ht="12.75" customHeight="1">
      <c r="D792" s="341"/>
      <c r="E792" s="12"/>
      <c r="F792" s="12"/>
      <c r="G792" s="12"/>
      <c r="H792" s="12"/>
      <c r="I792" s="12"/>
      <c r="J792" s="12"/>
      <c r="K792" s="12"/>
      <c r="L792" s="12"/>
      <c r="M792" s="12"/>
      <c r="N792" s="12"/>
    </row>
    <row r="793" ht="12.75" customHeight="1">
      <c r="D793" s="341"/>
      <c r="E793" s="12"/>
      <c r="F793" s="12"/>
      <c r="G793" s="12"/>
      <c r="H793" s="12"/>
      <c r="I793" s="12"/>
      <c r="J793" s="12"/>
      <c r="K793" s="12"/>
      <c r="L793" s="12"/>
      <c r="M793" s="12"/>
      <c r="N793" s="12"/>
    </row>
    <row r="794" ht="12.75" customHeight="1">
      <c r="D794" s="341"/>
      <c r="E794" s="12"/>
      <c r="F794" s="12"/>
      <c r="G794" s="12"/>
      <c r="H794" s="12"/>
      <c r="I794" s="12"/>
      <c r="J794" s="12"/>
      <c r="K794" s="12"/>
      <c r="L794" s="12"/>
      <c r="M794" s="12"/>
      <c r="N794" s="12"/>
    </row>
    <row r="795" ht="12.75" customHeight="1">
      <c r="D795" s="341"/>
      <c r="E795" s="12"/>
      <c r="F795" s="12"/>
      <c r="G795" s="12"/>
      <c r="H795" s="12"/>
      <c r="I795" s="12"/>
      <c r="J795" s="12"/>
      <c r="K795" s="12"/>
      <c r="L795" s="12"/>
      <c r="M795" s="12"/>
      <c r="N795" s="12"/>
    </row>
    <row r="796" ht="12.75" customHeight="1">
      <c r="D796" s="341"/>
      <c r="E796" s="12"/>
      <c r="F796" s="12"/>
      <c r="G796" s="12"/>
      <c r="H796" s="12"/>
      <c r="I796" s="12"/>
      <c r="J796" s="12"/>
      <c r="K796" s="12"/>
      <c r="L796" s="12"/>
      <c r="M796" s="12"/>
      <c r="N796" s="12"/>
    </row>
    <row r="797" ht="12.75" customHeight="1">
      <c r="D797" s="341"/>
      <c r="E797" s="12"/>
      <c r="F797" s="12"/>
      <c r="G797" s="12"/>
      <c r="H797" s="12"/>
      <c r="I797" s="12"/>
      <c r="J797" s="12"/>
      <c r="K797" s="12"/>
      <c r="L797" s="12"/>
      <c r="M797" s="12"/>
      <c r="N797" s="12"/>
    </row>
    <row r="798" ht="12.75" customHeight="1">
      <c r="D798" s="341"/>
      <c r="E798" s="12"/>
      <c r="F798" s="12"/>
      <c r="G798" s="12"/>
      <c r="H798" s="12"/>
      <c r="I798" s="12"/>
      <c r="J798" s="12"/>
      <c r="K798" s="12"/>
      <c r="L798" s="12"/>
      <c r="M798" s="12"/>
      <c r="N798" s="12"/>
    </row>
    <row r="799" ht="12.75" customHeight="1">
      <c r="D799" s="341"/>
      <c r="E799" s="12"/>
      <c r="F799" s="12"/>
      <c r="G799" s="12"/>
      <c r="H799" s="12"/>
      <c r="I799" s="12"/>
      <c r="J799" s="12"/>
      <c r="K799" s="12"/>
      <c r="L799" s="12"/>
      <c r="M799" s="12"/>
      <c r="N799" s="12"/>
    </row>
    <row r="800" ht="12.75" customHeight="1">
      <c r="D800" s="341"/>
      <c r="E800" s="12"/>
      <c r="F800" s="12"/>
      <c r="G800" s="12"/>
      <c r="H800" s="12"/>
      <c r="I800" s="12"/>
      <c r="J800" s="12"/>
      <c r="K800" s="12"/>
      <c r="L800" s="12"/>
      <c r="M800" s="12"/>
      <c r="N800" s="12"/>
    </row>
    <row r="801" ht="12.75" customHeight="1">
      <c r="D801" s="341"/>
      <c r="E801" s="12"/>
      <c r="F801" s="12"/>
      <c r="G801" s="12"/>
      <c r="H801" s="12"/>
      <c r="I801" s="12"/>
      <c r="J801" s="12"/>
      <c r="K801" s="12"/>
      <c r="L801" s="12"/>
      <c r="M801" s="12"/>
      <c r="N801" s="12"/>
    </row>
    <row r="802" ht="12.75" customHeight="1">
      <c r="D802" s="341"/>
      <c r="E802" s="12"/>
      <c r="F802" s="12"/>
      <c r="G802" s="12"/>
      <c r="H802" s="12"/>
      <c r="I802" s="12"/>
      <c r="J802" s="12"/>
      <c r="K802" s="12"/>
      <c r="L802" s="12"/>
      <c r="M802" s="12"/>
      <c r="N802" s="12"/>
    </row>
    <row r="803" ht="12.75" customHeight="1">
      <c r="D803" s="341"/>
      <c r="E803" s="12"/>
      <c r="F803" s="12"/>
      <c r="G803" s="12"/>
      <c r="H803" s="12"/>
      <c r="I803" s="12"/>
      <c r="J803" s="12"/>
      <c r="K803" s="12"/>
      <c r="L803" s="12"/>
      <c r="M803" s="12"/>
      <c r="N803" s="12"/>
    </row>
    <row r="804" ht="12.75" customHeight="1">
      <c r="D804" s="341"/>
      <c r="E804" s="12"/>
      <c r="F804" s="12"/>
      <c r="G804" s="12"/>
      <c r="H804" s="12"/>
      <c r="I804" s="12"/>
      <c r="J804" s="12"/>
      <c r="K804" s="12"/>
      <c r="L804" s="12"/>
      <c r="M804" s="12"/>
      <c r="N804" s="12"/>
    </row>
    <row r="805" ht="12.75" customHeight="1">
      <c r="D805" s="341"/>
      <c r="E805" s="12"/>
      <c r="F805" s="12"/>
      <c r="G805" s="12"/>
      <c r="H805" s="12"/>
      <c r="I805" s="12"/>
      <c r="J805" s="12"/>
      <c r="K805" s="12"/>
      <c r="L805" s="12"/>
      <c r="M805" s="12"/>
      <c r="N805" s="12"/>
    </row>
    <row r="806" ht="12.75" customHeight="1">
      <c r="D806" s="341"/>
      <c r="E806" s="12"/>
      <c r="F806" s="12"/>
      <c r="G806" s="12"/>
      <c r="H806" s="12"/>
      <c r="I806" s="12"/>
      <c r="J806" s="12"/>
      <c r="K806" s="12"/>
      <c r="L806" s="12"/>
      <c r="M806" s="12"/>
      <c r="N806" s="12"/>
    </row>
    <row r="807" ht="12.75" customHeight="1">
      <c r="D807" s="341"/>
      <c r="E807" s="12"/>
      <c r="F807" s="12"/>
      <c r="G807" s="12"/>
      <c r="H807" s="12"/>
      <c r="I807" s="12"/>
      <c r="J807" s="12"/>
      <c r="K807" s="12"/>
      <c r="L807" s="12"/>
      <c r="M807" s="12"/>
      <c r="N807" s="12"/>
    </row>
    <row r="808" ht="12.75" customHeight="1">
      <c r="D808" s="341"/>
      <c r="E808" s="12"/>
      <c r="F808" s="12"/>
      <c r="G808" s="12"/>
      <c r="H808" s="12"/>
      <c r="I808" s="12"/>
      <c r="J808" s="12"/>
      <c r="K808" s="12"/>
      <c r="L808" s="12"/>
      <c r="M808" s="12"/>
      <c r="N808" s="12"/>
    </row>
    <row r="809" ht="12.75" customHeight="1">
      <c r="D809" s="341"/>
      <c r="E809" s="12"/>
      <c r="F809" s="12"/>
      <c r="G809" s="12"/>
      <c r="H809" s="12"/>
      <c r="I809" s="12"/>
      <c r="J809" s="12"/>
      <c r="K809" s="12"/>
      <c r="L809" s="12"/>
      <c r="M809" s="12"/>
      <c r="N809" s="12"/>
    </row>
    <row r="810" ht="12.75" customHeight="1">
      <c r="D810" s="341"/>
      <c r="E810" s="12"/>
      <c r="F810" s="12"/>
      <c r="G810" s="12"/>
      <c r="H810" s="12"/>
      <c r="I810" s="12"/>
      <c r="J810" s="12"/>
      <c r="K810" s="12"/>
      <c r="L810" s="12"/>
      <c r="M810" s="12"/>
      <c r="N810" s="12"/>
    </row>
    <row r="811" ht="12.75" customHeight="1">
      <c r="D811" s="341"/>
      <c r="E811" s="12"/>
      <c r="F811" s="12"/>
      <c r="G811" s="12"/>
      <c r="H811" s="12"/>
      <c r="I811" s="12"/>
      <c r="J811" s="12"/>
      <c r="K811" s="12"/>
      <c r="L811" s="12"/>
      <c r="M811" s="12"/>
      <c r="N811" s="12"/>
    </row>
    <row r="812" ht="12.75" customHeight="1">
      <c r="D812" s="341"/>
      <c r="E812" s="12"/>
      <c r="F812" s="12"/>
      <c r="G812" s="12"/>
      <c r="H812" s="12"/>
      <c r="I812" s="12"/>
      <c r="J812" s="12"/>
      <c r="K812" s="12"/>
      <c r="L812" s="12"/>
      <c r="M812" s="12"/>
      <c r="N812" s="12"/>
    </row>
    <row r="813" ht="12.75" customHeight="1">
      <c r="D813" s="341"/>
      <c r="E813" s="12"/>
      <c r="F813" s="12"/>
      <c r="G813" s="12"/>
      <c r="H813" s="12"/>
      <c r="I813" s="12"/>
      <c r="J813" s="12"/>
      <c r="K813" s="12"/>
      <c r="L813" s="12"/>
      <c r="M813" s="12"/>
      <c r="N813" s="12"/>
    </row>
    <row r="814" ht="12.75" customHeight="1">
      <c r="D814" s="341"/>
      <c r="E814" s="12"/>
      <c r="F814" s="12"/>
      <c r="G814" s="12"/>
      <c r="H814" s="12"/>
      <c r="I814" s="12"/>
      <c r="J814" s="12"/>
      <c r="K814" s="12"/>
      <c r="L814" s="12"/>
      <c r="M814" s="12"/>
      <c r="N814" s="12"/>
    </row>
    <row r="815" ht="12.75" customHeight="1">
      <c r="D815" s="341"/>
      <c r="E815" s="12"/>
      <c r="F815" s="12"/>
      <c r="G815" s="12"/>
      <c r="H815" s="12"/>
      <c r="I815" s="12"/>
      <c r="J815" s="12"/>
      <c r="K815" s="12"/>
      <c r="L815" s="12"/>
      <c r="M815" s="12"/>
      <c r="N815" s="12"/>
    </row>
    <row r="816" ht="12.75" customHeight="1">
      <c r="D816" s="341"/>
      <c r="E816" s="12"/>
      <c r="F816" s="12"/>
      <c r="G816" s="12"/>
      <c r="H816" s="12"/>
      <c r="I816" s="12"/>
      <c r="J816" s="12"/>
      <c r="K816" s="12"/>
      <c r="L816" s="12"/>
      <c r="M816" s="12"/>
      <c r="N816" s="12"/>
    </row>
    <row r="817" ht="12.75" customHeight="1">
      <c r="D817" s="341"/>
      <c r="E817" s="12"/>
      <c r="F817" s="12"/>
      <c r="G817" s="12"/>
      <c r="H817" s="12"/>
      <c r="I817" s="12"/>
      <c r="J817" s="12"/>
      <c r="K817" s="12"/>
      <c r="L817" s="12"/>
      <c r="M817" s="12"/>
      <c r="N817" s="12"/>
    </row>
    <row r="818" ht="12.75" customHeight="1">
      <c r="D818" s="341"/>
      <c r="E818" s="12"/>
      <c r="F818" s="12"/>
      <c r="G818" s="12"/>
      <c r="H818" s="12"/>
      <c r="I818" s="12"/>
      <c r="J818" s="12"/>
      <c r="K818" s="12"/>
      <c r="L818" s="12"/>
      <c r="M818" s="12"/>
      <c r="N818" s="12"/>
    </row>
    <row r="819" ht="12.75" customHeight="1">
      <c r="D819" s="341"/>
      <c r="E819" s="12"/>
      <c r="F819" s="12"/>
      <c r="G819" s="12"/>
      <c r="H819" s="12"/>
      <c r="I819" s="12"/>
      <c r="J819" s="12"/>
      <c r="K819" s="12"/>
      <c r="L819" s="12"/>
      <c r="M819" s="12"/>
      <c r="N819" s="12"/>
    </row>
    <row r="820" ht="12.75" customHeight="1">
      <c r="D820" s="341"/>
      <c r="E820" s="12"/>
      <c r="F820" s="12"/>
      <c r="G820" s="12"/>
      <c r="H820" s="12"/>
      <c r="I820" s="12"/>
      <c r="J820" s="12"/>
      <c r="K820" s="12"/>
      <c r="L820" s="12"/>
      <c r="M820" s="12"/>
      <c r="N820" s="12"/>
    </row>
    <row r="821" ht="12.75" customHeight="1">
      <c r="D821" s="341"/>
      <c r="E821" s="12"/>
      <c r="F821" s="12"/>
      <c r="G821" s="12"/>
      <c r="H821" s="12"/>
      <c r="I821" s="12"/>
      <c r="J821" s="12"/>
      <c r="K821" s="12"/>
      <c r="L821" s="12"/>
      <c r="M821" s="12"/>
      <c r="N821" s="12"/>
    </row>
    <row r="822" ht="12.75" customHeight="1">
      <c r="D822" s="341"/>
      <c r="E822" s="12"/>
      <c r="F822" s="12"/>
      <c r="G822" s="12"/>
      <c r="H822" s="12"/>
      <c r="I822" s="12"/>
      <c r="J822" s="12"/>
      <c r="K822" s="12"/>
      <c r="L822" s="12"/>
      <c r="M822" s="12"/>
      <c r="N822" s="12"/>
    </row>
    <row r="823" ht="12.75" customHeight="1">
      <c r="D823" s="341"/>
      <c r="E823" s="12"/>
      <c r="F823" s="12"/>
      <c r="G823" s="12"/>
      <c r="H823" s="12"/>
      <c r="I823" s="12"/>
      <c r="J823" s="12"/>
      <c r="K823" s="12"/>
      <c r="L823" s="12"/>
      <c r="M823" s="12"/>
      <c r="N823" s="12"/>
    </row>
    <row r="824" ht="12.75" customHeight="1">
      <c r="D824" s="341"/>
      <c r="E824" s="12"/>
      <c r="F824" s="12"/>
      <c r="G824" s="12"/>
      <c r="H824" s="12"/>
      <c r="I824" s="12"/>
      <c r="J824" s="12"/>
      <c r="K824" s="12"/>
      <c r="L824" s="12"/>
      <c r="M824" s="12"/>
      <c r="N824" s="12"/>
    </row>
    <row r="825" ht="12.75" customHeight="1">
      <c r="D825" s="341"/>
      <c r="E825" s="12"/>
      <c r="F825" s="12"/>
      <c r="G825" s="12"/>
      <c r="H825" s="12"/>
      <c r="I825" s="12"/>
      <c r="J825" s="12"/>
      <c r="K825" s="12"/>
      <c r="L825" s="12"/>
      <c r="M825" s="12"/>
      <c r="N825" s="12"/>
    </row>
    <row r="826" ht="12.75" customHeight="1">
      <c r="D826" s="341"/>
      <c r="E826" s="12"/>
      <c r="F826" s="12"/>
      <c r="G826" s="12"/>
      <c r="H826" s="12"/>
      <c r="I826" s="12"/>
      <c r="J826" s="12"/>
      <c r="K826" s="12"/>
      <c r="L826" s="12"/>
      <c r="M826" s="12"/>
      <c r="N826" s="12"/>
    </row>
    <row r="827" ht="12.75" customHeight="1">
      <c r="D827" s="341"/>
      <c r="E827" s="12"/>
      <c r="F827" s="12"/>
      <c r="G827" s="12"/>
      <c r="H827" s="12"/>
      <c r="I827" s="12"/>
      <c r="J827" s="12"/>
      <c r="K827" s="12"/>
      <c r="L827" s="12"/>
      <c r="M827" s="12"/>
      <c r="N827" s="12"/>
    </row>
    <row r="828" ht="12.75" customHeight="1">
      <c r="D828" s="341"/>
      <c r="E828" s="12"/>
      <c r="F828" s="12"/>
      <c r="G828" s="12"/>
      <c r="H828" s="12"/>
      <c r="I828" s="12"/>
      <c r="J828" s="12"/>
      <c r="K828" s="12"/>
      <c r="L828" s="12"/>
      <c r="M828" s="12"/>
      <c r="N828" s="12"/>
    </row>
    <row r="829" ht="12.75" customHeight="1">
      <c r="D829" s="341"/>
      <c r="E829" s="12"/>
      <c r="F829" s="12"/>
      <c r="G829" s="12"/>
      <c r="H829" s="12"/>
      <c r="I829" s="12"/>
      <c r="J829" s="12"/>
      <c r="K829" s="12"/>
      <c r="L829" s="12"/>
      <c r="M829" s="12"/>
      <c r="N829" s="12"/>
    </row>
    <row r="830" ht="12.75" customHeight="1">
      <c r="D830" s="341"/>
      <c r="E830" s="12"/>
      <c r="F830" s="12"/>
      <c r="G830" s="12"/>
      <c r="H830" s="12"/>
      <c r="I830" s="12"/>
      <c r="J830" s="12"/>
      <c r="K830" s="12"/>
      <c r="L830" s="12"/>
      <c r="M830" s="12"/>
      <c r="N830" s="12"/>
    </row>
    <row r="831" ht="12.75" customHeight="1">
      <c r="D831" s="341"/>
      <c r="E831" s="12"/>
      <c r="F831" s="12"/>
      <c r="G831" s="12"/>
      <c r="H831" s="12"/>
      <c r="I831" s="12"/>
      <c r="J831" s="12"/>
      <c r="K831" s="12"/>
      <c r="L831" s="12"/>
      <c r="M831" s="12"/>
      <c r="N831" s="12"/>
    </row>
    <row r="832" ht="12.75" customHeight="1">
      <c r="D832" s="341"/>
      <c r="E832" s="12"/>
      <c r="F832" s="12"/>
      <c r="G832" s="12"/>
      <c r="H832" s="12"/>
      <c r="I832" s="12"/>
      <c r="J832" s="12"/>
      <c r="K832" s="12"/>
      <c r="L832" s="12"/>
      <c r="M832" s="12"/>
      <c r="N832" s="12"/>
    </row>
    <row r="833" ht="12.75" customHeight="1">
      <c r="D833" s="341"/>
      <c r="E833" s="12"/>
      <c r="F833" s="12"/>
      <c r="G833" s="12"/>
      <c r="H833" s="12"/>
      <c r="I833" s="12"/>
      <c r="J833" s="12"/>
      <c r="K833" s="12"/>
      <c r="L833" s="12"/>
      <c r="M833" s="12"/>
      <c r="N833" s="12"/>
    </row>
    <row r="834" ht="12.75" customHeight="1">
      <c r="D834" s="341"/>
      <c r="E834" s="12"/>
      <c r="F834" s="12"/>
      <c r="G834" s="12"/>
      <c r="H834" s="12"/>
      <c r="I834" s="12"/>
      <c r="J834" s="12"/>
      <c r="K834" s="12"/>
      <c r="L834" s="12"/>
      <c r="M834" s="12"/>
      <c r="N834" s="12"/>
    </row>
    <row r="835" ht="12.75" customHeight="1">
      <c r="D835" s="341"/>
      <c r="E835" s="12"/>
      <c r="F835" s="12"/>
      <c r="G835" s="12"/>
      <c r="H835" s="12"/>
      <c r="I835" s="12"/>
      <c r="J835" s="12"/>
      <c r="K835" s="12"/>
      <c r="L835" s="12"/>
      <c r="M835" s="12"/>
      <c r="N835" s="12"/>
    </row>
    <row r="836" ht="12.75" customHeight="1">
      <c r="D836" s="341"/>
      <c r="E836" s="12"/>
      <c r="F836" s="12"/>
      <c r="G836" s="12"/>
      <c r="H836" s="12"/>
      <c r="I836" s="12"/>
      <c r="J836" s="12"/>
      <c r="K836" s="12"/>
      <c r="L836" s="12"/>
      <c r="M836" s="12"/>
      <c r="N836" s="12"/>
    </row>
    <row r="837" ht="12.75" customHeight="1">
      <c r="D837" s="341"/>
      <c r="E837" s="12"/>
      <c r="F837" s="12"/>
      <c r="G837" s="12"/>
      <c r="H837" s="12"/>
      <c r="I837" s="12"/>
      <c r="J837" s="12"/>
      <c r="K837" s="12"/>
      <c r="L837" s="12"/>
      <c r="M837" s="12"/>
      <c r="N837" s="12"/>
    </row>
    <row r="838" ht="12.75" customHeight="1">
      <c r="D838" s="341"/>
      <c r="E838" s="12"/>
      <c r="F838" s="12"/>
      <c r="G838" s="12"/>
      <c r="H838" s="12"/>
      <c r="I838" s="12"/>
      <c r="J838" s="12"/>
      <c r="K838" s="12"/>
      <c r="L838" s="12"/>
      <c r="M838" s="12"/>
      <c r="N838" s="12"/>
    </row>
    <row r="839" ht="12.75" customHeight="1">
      <c r="D839" s="341"/>
      <c r="E839" s="12"/>
      <c r="F839" s="12"/>
      <c r="G839" s="12"/>
      <c r="H839" s="12"/>
      <c r="I839" s="12"/>
      <c r="J839" s="12"/>
      <c r="K839" s="12"/>
      <c r="L839" s="12"/>
      <c r="M839" s="12"/>
      <c r="N839" s="12"/>
    </row>
    <row r="840" ht="12.75" customHeight="1">
      <c r="D840" s="341"/>
      <c r="E840" s="12"/>
      <c r="F840" s="12"/>
      <c r="G840" s="12"/>
      <c r="H840" s="12"/>
      <c r="I840" s="12"/>
      <c r="J840" s="12"/>
      <c r="K840" s="12"/>
      <c r="L840" s="12"/>
      <c r="M840" s="12"/>
      <c r="N840" s="12"/>
    </row>
    <row r="841" ht="12.75" customHeight="1">
      <c r="D841" s="341"/>
      <c r="E841" s="12"/>
      <c r="F841" s="12"/>
      <c r="G841" s="12"/>
      <c r="H841" s="12"/>
      <c r="I841" s="12"/>
      <c r="J841" s="12"/>
      <c r="K841" s="12"/>
      <c r="L841" s="12"/>
      <c r="M841" s="12"/>
      <c r="N841" s="12"/>
    </row>
    <row r="842" ht="12.75" customHeight="1">
      <c r="D842" s="341"/>
      <c r="E842" s="12"/>
      <c r="F842" s="12"/>
      <c r="G842" s="12"/>
      <c r="H842" s="12"/>
      <c r="I842" s="12"/>
      <c r="J842" s="12"/>
      <c r="K842" s="12"/>
      <c r="L842" s="12"/>
      <c r="M842" s="12"/>
      <c r="N842" s="12"/>
    </row>
    <row r="843" ht="12.75" customHeight="1">
      <c r="D843" s="341"/>
      <c r="E843" s="12"/>
      <c r="F843" s="12"/>
      <c r="G843" s="12"/>
      <c r="H843" s="12"/>
      <c r="I843" s="12"/>
      <c r="J843" s="12"/>
      <c r="K843" s="12"/>
      <c r="L843" s="12"/>
      <c r="M843" s="12"/>
      <c r="N843" s="12"/>
    </row>
    <row r="844" ht="12.75" customHeight="1">
      <c r="D844" s="341"/>
      <c r="E844" s="12"/>
      <c r="F844" s="12"/>
      <c r="G844" s="12"/>
      <c r="H844" s="12"/>
      <c r="I844" s="12"/>
      <c r="J844" s="12"/>
      <c r="K844" s="12"/>
      <c r="L844" s="12"/>
      <c r="M844" s="12"/>
      <c r="N844" s="12"/>
    </row>
    <row r="845" ht="12.75" customHeight="1">
      <c r="D845" s="341"/>
      <c r="E845" s="12"/>
      <c r="F845" s="12"/>
      <c r="G845" s="12"/>
      <c r="H845" s="12"/>
      <c r="I845" s="12"/>
      <c r="J845" s="12"/>
      <c r="K845" s="12"/>
      <c r="L845" s="12"/>
      <c r="M845" s="12"/>
      <c r="N845" s="12"/>
    </row>
    <row r="846" ht="12.75" customHeight="1">
      <c r="D846" s="341"/>
      <c r="E846" s="12"/>
      <c r="F846" s="12"/>
      <c r="G846" s="12"/>
      <c r="H846" s="12"/>
      <c r="I846" s="12"/>
      <c r="J846" s="12"/>
      <c r="K846" s="12"/>
      <c r="L846" s="12"/>
      <c r="M846" s="12"/>
      <c r="N846" s="12"/>
    </row>
    <row r="847" ht="12.75" customHeight="1">
      <c r="D847" s="341"/>
      <c r="E847" s="12"/>
      <c r="F847" s="12"/>
      <c r="G847" s="12"/>
      <c r="H847" s="12"/>
      <c r="I847" s="12"/>
      <c r="J847" s="12"/>
      <c r="K847" s="12"/>
      <c r="L847" s="12"/>
      <c r="M847" s="12"/>
      <c r="N847" s="12"/>
    </row>
    <row r="848" ht="12.75" customHeight="1">
      <c r="D848" s="341"/>
      <c r="E848" s="12"/>
      <c r="F848" s="12"/>
      <c r="G848" s="12"/>
      <c r="H848" s="12"/>
      <c r="I848" s="12"/>
      <c r="J848" s="12"/>
      <c r="K848" s="12"/>
      <c r="L848" s="12"/>
      <c r="M848" s="12"/>
      <c r="N848" s="12"/>
    </row>
    <row r="849" ht="12.75" customHeight="1">
      <c r="D849" s="341"/>
      <c r="E849" s="12"/>
      <c r="F849" s="12"/>
      <c r="G849" s="12"/>
      <c r="H849" s="12"/>
      <c r="I849" s="12"/>
      <c r="J849" s="12"/>
      <c r="K849" s="12"/>
      <c r="L849" s="12"/>
      <c r="M849" s="12"/>
      <c r="N849" s="12"/>
    </row>
    <row r="850" ht="12.75" customHeight="1">
      <c r="D850" s="341"/>
      <c r="E850" s="12"/>
      <c r="F850" s="12"/>
      <c r="G850" s="12"/>
      <c r="H850" s="12"/>
      <c r="I850" s="12"/>
      <c r="J850" s="12"/>
      <c r="K850" s="12"/>
      <c r="L850" s="12"/>
      <c r="M850" s="12"/>
      <c r="N850" s="12"/>
    </row>
    <row r="851" ht="12.75" customHeight="1">
      <c r="D851" s="341"/>
      <c r="E851" s="12"/>
      <c r="F851" s="12"/>
      <c r="G851" s="12"/>
      <c r="H851" s="12"/>
      <c r="I851" s="12"/>
      <c r="J851" s="12"/>
      <c r="K851" s="12"/>
      <c r="L851" s="12"/>
      <c r="M851" s="12"/>
      <c r="N851" s="12"/>
    </row>
    <row r="852" ht="12.75" customHeight="1">
      <c r="D852" s="341"/>
      <c r="E852" s="12"/>
      <c r="F852" s="12"/>
      <c r="G852" s="12"/>
      <c r="H852" s="12"/>
      <c r="I852" s="12"/>
      <c r="J852" s="12"/>
      <c r="K852" s="12"/>
      <c r="L852" s="12"/>
      <c r="M852" s="12"/>
      <c r="N852" s="12"/>
    </row>
    <row r="853" ht="12.75" customHeight="1">
      <c r="D853" s="341"/>
      <c r="E853" s="12"/>
      <c r="F853" s="12"/>
      <c r="G853" s="12"/>
      <c r="H853" s="12"/>
      <c r="I853" s="12"/>
      <c r="J853" s="12"/>
      <c r="K853" s="12"/>
      <c r="L853" s="12"/>
      <c r="M853" s="12"/>
      <c r="N853" s="12"/>
    </row>
    <row r="854" ht="12.75" customHeight="1">
      <c r="D854" s="341"/>
      <c r="E854" s="12"/>
      <c r="F854" s="12"/>
      <c r="G854" s="12"/>
      <c r="H854" s="12"/>
      <c r="I854" s="12"/>
      <c r="J854" s="12"/>
      <c r="K854" s="12"/>
      <c r="L854" s="12"/>
      <c r="M854" s="12"/>
      <c r="N854" s="12"/>
    </row>
    <row r="855" ht="12.75" customHeight="1">
      <c r="D855" s="341"/>
      <c r="E855" s="12"/>
      <c r="F855" s="12"/>
      <c r="G855" s="12"/>
      <c r="H855" s="12"/>
      <c r="I855" s="12"/>
      <c r="J855" s="12"/>
      <c r="K855" s="12"/>
      <c r="L855" s="12"/>
      <c r="M855" s="12"/>
      <c r="N855" s="12"/>
    </row>
    <row r="856" ht="12.75" customHeight="1">
      <c r="D856" s="341"/>
      <c r="E856" s="12"/>
      <c r="F856" s="12"/>
      <c r="G856" s="12"/>
      <c r="H856" s="12"/>
      <c r="I856" s="12"/>
      <c r="J856" s="12"/>
      <c r="K856" s="12"/>
      <c r="L856" s="12"/>
      <c r="M856" s="12"/>
      <c r="N856" s="12"/>
    </row>
    <row r="857" ht="12.75" customHeight="1">
      <c r="D857" s="341"/>
      <c r="E857" s="12"/>
      <c r="F857" s="12"/>
      <c r="G857" s="12"/>
      <c r="H857" s="12"/>
      <c r="I857" s="12"/>
      <c r="J857" s="12"/>
      <c r="K857" s="12"/>
      <c r="L857" s="12"/>
      <c r="M857" s="12"/>
      <c r="N857" s="12"/>
    </row>
    <row r="858" ht="12.75" customHeight="1">
      <c r="D858" s="341"/>
      <c r="E858" s="12"/>
      <c r="F858" s="12"/>
      <c r="G858" s="12"/>
      <c r="H858" s="12"/>
      <c r="I858" s="12"/>
      <c r="J858" s="12"/>
      <c r="K858" s="12"/>
      <c r="L858" s="12"/>
      <c r="M858" s="12"/>
      <c r="N858" s="12"/>
    </row>
    <row r="859" ht="12.75" customHeight="1">
      <c r="D859" s="341"/>
      <c r="E859" s="12"/>
      <c r="F859" s="12"/>
      <c r="G859" s="12"/>
      <c r="H859" s="12"/>
      <c r="I859" s="12"/>
      <c r="J859" s="12"/>
      <c r="K859" s="12"/>
      <c r="L859" s="12"/>
      <c r="M859" s="12"/>
      <c r="N859" s="12"/>
    </row>
    <row r="860" ht="12.75" customHeight="1">
      <c r="D860" s="341"/>
      <c r="E860" s="12"/>
      <c r="F860" s="12"/>
      <c r="G860" s="12"/>
      <c r="H860" s="12"/>
      <c r="I860" s="12"/>
      <c r="J860" s="12"/>
      <c r="K860" s="12"/>
      <c r="L860" s="12"/>
      <c r="M860" s="12"/>
      <c r="N860" s="12"/>
    </row>
    <row r="861" ht="12.75" customHeight="1">
      <c r="D861" s="341"/>
      <c r="E861" s="12"/>
      <c r="F861" s="12"/>
      <c r="G861" s="12"/>
      <c r="H861" s="12"/>
      <c r="I861" s="12"/>
      <c r="J861" s="12"/>
      <c r="K861" s="12"/>
      <c r="L861" s="12"/>
      <c r="M861" s="12"/>
      <c r="N861" s="12"/>
    </row>
    <row r="862" ht="12.75" customHeight="1">
      <c r="D862" s="341"/>
      <c r="E862" s="12"/>
      <c r="F862" s="12"/>
      <c r="G862" s="12"/>
      <c r="H862" s="12"/>
      <c r="I862" s="12"/>
      <c r="J862" s="12"/>
      <c r="K862" s="12"/>
      <c r="L862" s="12"/>
      <c r="M862" s="12"/>
      <c r="N862" s="12"/>
    </row>
    <row r="863" ht="12.75" customHeight="1">
      <c r="D863" s="341"/>
      <c r="E863" s="12"/>
      <c r="F863" s="12"/>
      <c r="G863" s="12"/>
      <c r="H863" s="12"/>
      <c r="I863" s="12"/>
      <c r="J863" s="12"/>
      <c r="K863" s="12"/>
      <c r="L863" s="12"/>
      <c r="M863" s="12"/>
      <c r="N863" s="12"/>
    </row>
    <row r="864" ht="12.75" customHeight="1">
      <c r="D864" s="341"/>
      <c r="E864" s="12"/>
      <c r="F864" s="12"/>
      <c r="G864" s="12"/>
      <c r="H864" s="12"/>
      <c r="I864" s="12"/>
      <c r="J864" s="12"/>
      <c r="K864" s="12"/>
      <c r="L864" s="12"/>
      <c r="M864" s="12"/>
      <c r="N864" s="12"/>
    </row>
    <row r="865" ht="12.75" customHeight="1">
      <c r="D865" s="341"/>
      <c r="E865" s="12"/>
      <c r="F865" s="12"/>
      <c r="G865" s="12"/>
      <c r="H865" s="12"/>
      <c r="I865" s="12"/>
      <c r="J865" s="12"/>
      <c r="K865" s="12"/>
      <c r="L865" s="12"/>
      <c r="M865" s="12"/>
      <c r="N865" s="12"/>
    </row>
    <row r="866" ht="12.75" customHeight="1">
      <c r="D866" s="341"/>
      <c r="E866" s="12"/>
      <c r="F866" s="12"/>
      <c r="G866" s="12"/>
      <c r="H866" s="12"/>
      <c r="I866" s="12"/>
      <c r="J866" s="12"/>
      <c r="K866" s="12"/>
      <c r="L866" s="12"/>
      <c r="M866" s="12"/>
      <c r="N866" s="12"/>
    </row>
    <row r="867" ht="12.75" customHeight="1">
      <c r="D867" s="341"/>
      <c r="E867" s="12"/>
      <c r="F867" s="12"/>
      <c r="G867" s="12"/>
      <c r="H867" s="12"/>
      <c r="I867" s="12"/>
      <c r="J867" s="12"/>
      <c r="K867" s="12"/>
      <c r="L867" s="12"/>
      <c r="M867" s="12"/>
      <c r="N867" s="12"/>
    </row>
    <row r="868" ht="12.75" customHeight="1">
      <c r="D868" s="341"/>
      <c r="E868" s="12"/>
      <c r="F868" s="12"/>
      <c r="G868" s="12"/>
      <c r="H868" s="12"/>
      <c r="I868" s="12"/>
      <c r="J868" s="12"/>
      <c r="K868" s="12"/>
      <c r="L868" s="12"/>
      <c r="M868" s="12"/>
      <c r="N868" s="12"/>
    </row>
    <row r="869" ht="12.75" customHeight="1">
      <c r="D869" s="341"/>
      <c r="E869" s="12"/>
      <c r="F869" s="12"/>
      <c r="G869" s="12"/>
      <c r="H869" s="12"/>
      <c r="I869" s="12"/>
      <c r="J869" s="12"/>
      <c r="K869" s="12"/>
      <c r="L869" s="12"/>
      <c r="M869" s="12"/>
      <c r="N869" s="12"/>
    </row>
    <row r="870" ht="12.75" customHeight="1">
      <c r="D870" s="341"/>
      <c r="E870" s="12"/>
      <c r="F870" s="12"/>
      <c r="G870" s="12"/>
      <c r="H870" s="12"/>
      <c r="I870" s="12"/>
      <c r="J870" s="12"/>
      <c r="K870" s="12"/>
      <c r="L870" s="12"/>
      <c r="M870" s="12"/>
      <c r="N870" s="12"/>
    </row>
    <row r="871" ht="12.75" customHeight="1">
      <c r="D871" s="341"/>
      <c r="E871" s="12"/>
      <c r="F871" s="12"/>
      <c r="G871" s="12"/>
      <c r="H871" s="12"/>
      <c r="I871" s="12"/>
      <c r="J871" s="12"/>
      <c r="K871" s="12"/>
      <c r="L871" s="12"/>
      <c r="M871" s="12"/>
      <c r="N871" s="12"/>
    </row>
    <row r="872" ht="12.75" customHeight="1">
      <c r="D872" s="341"/>
      <c r="E872" s="12"/>
      <c r="F872" s="12"/>
      <c r="G872" s="12"/>
      <c r="H872" s="12"/>
      <c r="I872" s="12"/>
      <c r="J872" s="12"/>
      <c r="K872" s="12"/>
      <c r="L872" s="12"/>
      <c r="M872" s="12"/>
      <c r="N872" s="12"/>
    </row>
    <row r="873" ht="12.75" customHeight="1">
      <c r="D873" s="341"/>
      <c r="E873" s="12"/>
      <c r="F873" s="12"/>
      <c r="G873" s="12"/>
      <c r="H873" s="12"/>
      <c r="I873" s="12"/>
      <c r="J873" s="12"/>
      <c r="K873" s="12"/>
      <c r="L873" s="12"/>
      <c r="M873" s="12"/>
      <c r="N873" s="12"/>
    </row>
    <row r="874" ht="12.75" customHeight="1">
      <c r="D874" s="341"/>
      <c r="E874" s="12"/>
      <c r="F874" s="12"/>
      <c r="G874" s="12"/>
      <c r="H874" s="12"/>
      <c r="I874" s="12"/>
      <c r="J874" s="12"/>
      <c r="K874" s="12"/>
      <c r="L874" s="12"/>
      <c r="M874" s="12"/>
      <c r="N874" s="12"/>
    </row>
    <row r="875" ht="12.75" customHeight="1">
      <c r="D875" s="341"/>
      <c r="E875" s="12"/>
      <c r="F875" s="12"/>
      <c r="G875" s="12"/>
      <c r="H875" s="12"/>
      <c r="I875" s="12"/>
      <c r="J875" s="12"/>
      <c r="K875" s="12"/>
      <c r="L875" s="12"/>
      <c r="M875" s="12"/>
      <c r="N875" s="12"/>
    </row>
    <row r="876" ht="12.75" customHeight="1">
      <c r="D876" s="341"/>
      <c r="E876" s="12"/>
      <c r="F876" s="12"/>
      <c r="G876" s="12"/>
      <c r="H876" s="12"/>
      <c r="I876" s="12"/>
      <c r="J876" s="12"/>
      <c r="K876" s="12"/>
      <c r="L876" s="12"/>
      <c r="M876" s="12"/>
      <c r="N876" s="12"/>
    </row>
    <row r="877" ht="12.75" customHeight="1">
      <c r="D877" s="341"/>
      <c r="E877" s="12"/>
      <c r="F877" s="12"/>
      <c r="G877" s="12"/>
      <c r="H877" s="12"/>
      <c r="I877" s="12"/>
      <c r="J877" s="12"/>
      <c r="K877" s="12"/>
      <c r="L877" s="12"/>
      <c r="M877" s="12"/>
      <c r="N877" s="12"/>
    </row>
    <row r="878" ht="12.75" customHeight="1">
      <c r="D878" s="341"/>
      <c r="E878" s="12"/>
      <c r="F878" s="12"/>
      <c r="G878" s="12"/>
      <c r="H878" s="12"/>
      <c r="I878" s="12"/>
      <c r="J878" s="12"/>
      <c r="K878" s="12"/>
      <c r="L878" s="12"/>
      <c r="M878" s="12"/>
      <c r="N878" s="12"/>
    </row>
    <row r="879" ht="12.75" customHeight="1">
      <c r="D879" s="341"/>
      <c r="E879" s="12"/>
      <c r="F879" s="12"/>
      <c r="G879" s="12"/>
      <c r="H879" s="12"/>
      <c r="I879" s="12"/>
      <c r="J879" s="12"/>
      <c r="K879" s="12"/>
      <c r="L879" s="12"/>
      <c r="M879" s="12"/>
      <c r="N879" s="12"/>
    </row>
    <row r="880" ht="12.75" customHeight="1">
      <c r="D880" s="341"/>
      <c r="E880" s="12"/>
      <c r="F880" s="12"/>
      <c r="G880" s="12"/>
      <c r="H880" s="12"/>
      <c r="I880" s="12"/>
      <c r="J880" s="12"/>
      <c r="K880" s="12"/>
      <c r="L880" s="12"/>
      <c r="M880" s="12"/>
      <c r="N880" s="12"/>
    </row>
    <row r="881" ht="12.75" customHeight="1">
      <c r="D881" s="341"/>
      <c r="E881" s="12"/>
      <c r="F881" s="12"/>
      <c r="G881" s="12"/>
      <c r="H881" s="12"/>
      <c r="I881" s="12"/>
      <c r="J881" s="12"/>
      <c r="K881" s="12"/>
      <c r="L881" s="12"/>
      <c r="M881" s="12"/>
      <c r="N881" s="12"/>
    </row>
    <row r="882" ht="12.75" customHeight="1">
      <c r="D882" s="341"/>
      <c r="E882" s="12"/>
      <c r="F882" s="12"/>
      <c r="G882" s="12"/>
      <c r="H882" s="12"/>
      <c r="I882" s="12"/>
      <c r="J882" s="12"/>
      <c r="K882" s="12"/>
      <c r="L882" s="12"/>
      <c r="M882" s="12"/>
      <c r="N882" s="12"/>
    </row>
    <row r="883" ht="12.75" customHeight="1">
      <c r="D883" s="341"/>
      <c r="E883" s="12"/>
      <c r="F883" s="12"/>
      <c r="G883" s="12"/>
      <c r="H883" s="12"/>
      <c r="I883" s="12"/>
      <c r="J883" s="12"/>
      <c r="K883" s="12"/>
      <c r="L883" s="12"/>
      <c r="M883" s="12"/>
      <c r="N883" s="12"/>
    </row>
    <row r="884" ht="12.75" customHeight="1">
      <c r="D884" s="341"/>
      <c r="E884" s="12"/>
      <c r="F884" s="12"/>
      <c r="G884" s="12"/>
      <c r="H884" s="12"/>
      <c r="I884" s="12"/>
      <c r="J884" s="12"/>
      <c r="K884" s="12"/>
      <c r="L884" s="12"/>
      <c r="M884" s="12"/>
      <c r="N884" s="12"/>
    </row>
    <row r="885" ht="12.75" customHeight="1">
      <c r="D885" s="341"/>
      <c r="E885" s="12"/>
      <c r="F885" s="12"/>
      <c r="G885" s="12"/>
      <c r="H885" s="12"/>
      <c r="I885" s="12"/>
      <c r="J885" s="12"/>
      <c r="K885" s="12"/>
      <c r="L885" s="12"/>
      <c r="M885" s="12"/>
      <c r="N885" s="12"/>
    </row>
    <row r="886" ht="12.75" customHeight="1">
      <c r="D886" s="341"/>
      <c r="E886" s="12"/>
      <c r="F886" s="12"/>
      <c r="G886" s="12"/>
      <c r="H886" s="12"/>
      <c r="I886" s="12"/>
      <c r="J886" s="12"/>
      <c r="K886" s="12"/>
      <c r="L886" s="12"/>
      <c r="M886" s="12"/>
      <c r="N886" s="12"/>
    </row>
    <row r="887" ht="12.75" customHeight="1">
      <c r="D887" s="341"/>
      <c r="E887" s="12"/>
      <c r="F887" s="12"/>
      <c r="G887" s="12"/>
      <c r="H887" s="12"/>
      <c r="I887" s="12"/>
      <c r="J887" s="12"/>
      <c r="K887" s="12"/>
      <c r="L887" s="12"/>
      <c r="M887" s="12"/>
      <c r="N887" s="12"/>
    </row>
    <row r="888" ht="12.75" customHeight="1">
      <c r="D888" s="341"/>
      <c r="E888" s="12"/>
      <c r="F888" s="12"/>
      <c r="G888" s="12"/>
      <c r="H888" s="12"/>
      <c r="I888" s="12"/>
      <c r="J888" s="12"/>
      <c r="K888" s="12"/>
      <c r="L888" s="12"/>
      <c r="M888" s="12"/>
      <c r="N888" s="12"/>
    </row>
    <row r="889" ht="12.75" customHeight="1">
      <c r="D889" s="341"/>
      <c r="E889" s="12"/>
      <c r="F889" s="12"/>
      <c r="G889" s="12"/>
      <c r="H889" s="12"/>
      <c r="I889" s="12"/>
      <c r="J889" s="12"/>
      <c r="K889" s="12"/>
      <c r="L889" s="12"/>
      <c r="M889" s="12"/>
      <c r="N889" s="12"/>
    </row>
    <row r="890" ht="12.75" customHeight="1">
      <c r="D890" s="341"/>
      <c r="E890" s="12"/>
      <c r="F890" s="12"/>
      <c r="G890" s="12"/>
      <c r="H890" s="12"/>
      <c r="I890" s="12"/>
      <c r="J890" s="12"/>
      <c r="K890" s="12"/>
      <c r="L890" s="12"/>
      <c r="M890" s="12"/>
      <c r="N890" s="12"/>
    </row>
    <row r="891" ht="12.75" customHeight="1">
      <c r="D891" s="341"/>
      <c r="E891" s="12"/>
      <c r="F891" s="12"/>
      <c r="G891" s="12"/>
      <c r="H891" s="12"/>
      <c r="I891" s="12"/>
      <c r="J891" s="12"/>
      <c r="K891" s="12"/>
      <c r="L891" s="12"/>
      <c r="M891" s="12"/>
      <c r="N891" s="12"/>
    </row>
    <row r="892" ht="12.75" customHeight="1">
      <c r="D892" s="341"/>
      <c r="E892" s="12"/>
      <c r="F892" s="12"/>
      <c r="G892" s="12"/>
      <c r="H892" s="12"/>
      <c r="I892" s="12"/>
      <c r="J892" s="12"/>
      <c r="K892" s="12"/>
      <c r="L892" s="12"/>
      <c r="M892" s="12"/>
      <c r="N892" s="12"/>
    </row>
    <row r="893" ht="12.75" customHeight="1">
      <c r="D893" s="341"/>
      <c r="E893" s="12"/>
      <c r="F893" s="12"/>
      <c r="G893" s="12"/>
      <c r="H893" s="12"/>
      <c r="I893" s="12"/>
      <c r="J893" s="12"/>
      <c r="K893" s="12"/>
      <c r="L893" s="12"/>
      <c r="M893" s="12"/>
      <c r="N893" s="12"/>
    </row>
    <row r="894" ht="12.75" customHeight="1">
      <c r="D894" s="341"/>
      <c r="E894" s="12"/>
      <c r="F894" s="12"/>
      <c r="G894" s="12"/>
      <c r="H894" s="12"/>
      <c r="I894" s="12"/>
      <c r="J894" s="12"/>
      <c r="K894" s="12"/>
      <c r="L894" s="12"/>
      <c r="M894" s="12"/>
      <c r="N894" s="12"/>
    </row>
    <row r="895" ht="12.75" customHeight="1">
      <c r="D895" s="341"/>
      <c r="E895" s="12"/>
      <c r="F895" s="12"/>
      <c r="G895" s="12"/>
      <c r="H895" s="12"/>
      <c r="I895" s="12"/>
      <c r="J895" s="12"/>
      <c r="K895" s="12"/>
      <c r="L895" s="12"/>
      <c r="M895" s="12"/>
      <c r="N895" s="12"/>
    </row>
    <row r="896" ht="12.75" customHeight="1">
      <c r="D896" s="341"/>
      <c r="E896" s="12"/>
      <c r="F896" s="12"/>
      <c r="G896" s="12"/>
      <c r="H896" s="12"/>
      <c r="I896" s="12"/>
      <c r="J896" s="12"/>
      <c r="K896" s="12"/>
      <c r="L896" s="12"/>
      <c r="M896" s="12"/>
      <c r="N896" s="12"/>
    </row>
    <row r="897" ht="12.75" customHeight="1">
      <c r="D897" s="341"/>
      <c r="E897" s="12"/>
      <c r="F897" s="12"/>
      <c r="G897" s="12"/>
      <c r="H897" s="12"/>
      <c r="I897" s="12"/>
      <c r="J897" s="12"/>
      <c r="K897" s="12"/>
      <c r="L897" s="12"/>
      <c r="M897" s="12"/>
      <c r="N897" s="12"/>
    </row>
    <row r="898" ht="12.75" customHeight="1">
      <c r="D898" s="341"/>
      <c r="E898" s="12"/>
      <c r="F898" s="12"/>
      <c r="G898" s="12"/>
      <c r="H898" s="12"/>
      <c r="I898" s="12"/>
      <c r="J898" s="12"/>
      <c r="K898" s="12"/>
      <c r="L898" s="12"/>
      <c r="M898" s="12"/>
      <c r="N898" s="12"/>
    </row>
    <row r="899" ht="12.75" customHeight="1">
      <c r="D899" s="341"/>
      <c r="E899" s="12"/>
      <c r="F899" s="12"/>
      <c r="G899" s="12"/>
      <c r="H899" s="12"/>
      <c r="I899" s="12"/>
      <c r="J899" s="12"/>
      <c r="K899" s="12"/>
      <c r="L899" s="12"/>
      <c r="M899" s="12"/>
      <c r="N899" s="12"/>
    </row>
    <row r="900" ht="12.75" customHeight="1">
      <c r="D900" s="341"/>
      <c r="E900" s="12"/>
      <c r="F900" s="12"/>
      <c r="G900" s="12"/>
      <c r="H900" s="12"/>
      <c r="I900" s="12"/>
      <c r="J900" s="12"/>
      <c r="K900" s="12"/>
      <c r="L900" s="12"/>
      <c r="M900" s="12"/>
      <c r="N900" s="12"/>
    </row>
    <row r="901" ht="12.75" customHeight="1">
      <c r="D901" s="341"/>
      <c r="E901" s="12"/>
      <c r="F901" s="12"/>
      <c r="G901" s="12"/>
      <c r="H901" s="12"/>
      <c r="I901" s="12"/>
      <c r="J901" s="12"/>
      <c r="K901" s="12"/>
      <c r="L901" s="12"/>
      <c r="M901" s="12"/>
      <c r="N901" s="12"/>
    </row>
    <row r="902" ht="12.75" customHeight="1">
      <c r="D902" s="341"/>
      <c r="E902" s="12"/>
      <c r="F902" s="12"/>
      <c r="G902" s="12"/>
      <c r="H902" s="12"/>
      <c r="I902" s="12"/>
      <c r="J902" s="12"/>
      <c r="K902" s="12"/>
      <c r="L902" s="12"/>
      <c r="M902" s="12"/>
      <c r="N902" s="12"/>
    </row>
    <row r="903" ht="12.75" customHeight="1">
      <c r="D903" s="341"/>
      <c r="E903" s="12"/>
      <c r="F903" s="12"/>
      <c r="G903" s="12"/>
      <c r="H903" s="12"/>
      <c r="I903" s="12"/>
      <c r="J903" s="12"/>
      <c r="K903" s="12"/>
      <c r="L903" s="12"/>
      <c r="M903" s="12"/>
      <c r="N903" s="12"/>
    </row>
    <row r="904" ht="12.75" customHeight="1">
      <c r="D904" s="341"/>
      <c r="E904" s="12"/>
      <c r="F904" s="12"/>
      <c r="G904" s="12"/>
      <c r="H904" s="12"/>
      <c r="I904" s="12"/>
      <c r="J904" s="12"/>
      <c r="K904" s="12"/>
      <c r="L904" s="12"/>
      <c r="M904" s="12"/>
      <c r="N904" s="12"/>
    </row>
    <row r="905" ht="12.75" customHeight="1">
      <c r="D905" s="341"/>
      <c r="E905" s="12"/>
      <c r="F905" s="12"/>
      <c r="G905" s="12"/>
      <c r="H905" s="12"/>
      <c r="I905" s="12"/>
      <c r="J905" s="12"/>
      <c r="K905" s="12"/>
      <c r="L905" s="12"/>
      <c r="M905" s="12"/>
      <c r="N905" s="12"/>
    </row>
    <row r="906" ht="12.75" customHeight="1">
      <c r="D906" s="341"/>
      <c r="E906" s="12"/>
      <c r="F906" s="12"/>
      <c r="G906" s="12"/>
      <c r="H906" s="12"/>
      <c r="I906" s="12"/>
      <c r="J906" s="12"/>
      <c r="K906" s="12"/>
      <c r="L906" s="12"/>
      <c r="M906" s="12"/>
      <c r="N906" s="12"/>
    </row>
    <row r="907" ht="12.75" customHeight="1">
      <c r="D907" s="341"/>
      <c r="E907" s="12"/>
      <c r="F907" s="12"/>
      <c r="G907" s="12"/>
      <c r="H907" s="12"/>
      <c r="I907" s="12"/>
      <c r="J907" s="12"/>
      <c r="K907" s="12"/>
      <c r="L907" s="12"/>
      <c r="M907" s="12"/>
      <c r="N907" s="12"/>
    </row>
    <row r="908" ht="12.75" customHeight="1">
      <c r="D908" s="341"/>
      <c r="E908" s="12"/>
      <c r="F908" s="12"/>
      <c r="G908" s="12"/>
      <c r="H908" s="12"/>
      <c r="I908" s="12"/>
      <c r="J908" s="12"/>
      <c r="K908" s="12"/>
      <c r="L908" s="12"/>
      <c r="M908" s="12"/>
      <c r="N908" s="12"/>
    </row>
    <row r="909" ht="12.75" customHeight="1">
      <c r="D909" s="341"/>
      <c r="E909" s="12"/>
      <c r="F909" s="12"/>
      <c r="G909" s="12"/>
      <c r="H909" s="12"/>
      <c r="I909" s="12"/>
      <c r="J909" s="12"/>
      <c r="K909" s="12"/>
      <c r="L909" s="12"/>
      <c r="M909" s="12"/>
      <c r="N909" s="12"/>
    </row>
    <row r="910" ht="12.75" customHeight="1">
      <c r="D910" s="341"/>
      <c r="E910" s="12"/>
      <c r="F910" s="12"/>
      <c r="G910" s="12"/>
      <c r="H910" s="12"/>
      <c r="I910" s="12"/>
      <c r="J910" s="12"/>
      <c r="K910" s="12"/>
      <c r="L910" s="12"/>
      <c r="M910" s="12"/>
      <c r="N910" s="12"/>
    </row>
    <row r="911" ht="12.75" customHeight="1">
      <c r="D911" s="341"/>
      <c r="E911" s="12"/>
      <c r="F911" s="12"/>
      <c r="G911" s="12"/>
      <c r="H911" s="12"/>
      <c r="I911" s="12"/>
      <c r="J911" s="12"/>
      <c r="K911" s="12"/>
      <c r="L911" s="12"/>
      <c r="M911" s="12"/>
      <c r="N911" s="12"/>
    </row>
    <row r="912" ht="12.75" customHeight="1">
      <c r="D912" s="341"/>
      <c r="E912" s="12"/>
      <c r="F912" s="12"/>
      <c r="G912" s="12"/>
      <c r="H912" s="12"/>
      <c r="I912" s="12"/>
      <c r="J912" s="12"/>
      <c r="K912" s="12"/>
      <c r="L912" s="12"/>
      <c r="M912" s="12"/>
      <c r="N912" s="12"/>
    </row>
    <row r="913" ht="12.75" customHeight="1">
      <c r="D913" s="341"/>
      <c r="E913" s="12"/>
      <c r="F913" s="12"/>
      <c r="G913" s="12"/>
      <c r="H913" s="12"/>
      <c r="I913" s="12"/>
      <c r="J913" s="12"/>
      <c r="K913" s="12"/>
      <c r="L913" s="12"/>
      <c r="M913" s="12"/>
      <c r="N913" s="12"/>
    </row>
    <row r="914" ht="12.75" customHeight="1">
      <c r="D914" s="341"/>
      <c r="E914" s="12"/>
      <c r="F914" s="12"/>
      <c r="G914" s="12"/>
      <c r="H914" s="12"/>
      <c r="I914" s="12"/>
      <c r="J914" s="12"/>
      <c r="K914" s="12"/>
      <c r="L914" s="12"/>
      <c r="M914" s="12"/>
      <c r="N914" s="12"/>
    </row>
    <row r="915" ht="12.75" customHeight="1">
      <c r="D915" s="341"/>
      <c r="E915" s="12"/>
      <c r="F915" s="12"/>
      <c r="G915" s="12"/>
      <c r="H915" s="12"/>
      <c r="I915" s="12"/>
      <c r="J915" s="12"/>
      <c r="K915" s="12"/>
      <c r="L915" s="12"/>
      <c r="M915" s="12"/>
      <c r="N915" s="12"/>
    </row>
    <row r="916" ht="12.75" customHeight="1">
      <c r="D916" s="341"/>
      <c r="E916" s="12"/>
      <c r="F916" s="12"/>
      <c r="G916" s="12"/>
      <c r="H916" s="12"/>
      <c r="I916" s="12"/>
      <c r="J916" s="12"/>
      <c r="K916" s="12"/>
      <c r="L916" s="12"/>
      <c r="M916" s="12"/>
      <c r="N916" s="12"/>
    </row>
    <row r="917" ht="12.75" customHeight="1">
      <c r="D917" s="341"/>
      <c r="E917" s="12"/>
      <c r="F917" s="12"/>
      <c r="G917" s="12"/>
      <c r="H917" s="12"/>
      <c r="I917" s="12"/>
      <c r="J917" s="12"/>
      <c r="K917" s="12"/>
      <c r="L917" s="12"/>
      <c r="M917" s="12"/>
      <c r="N917" s="12"/>
    </row>
    <row r="918" ht="12.75" customHeight="1">
      <c r="D918" s="341"/>
      <c r="E918" s="12"/>
      <c r="F918" s="12"/>
      <c r="G918" s="12"/>
      <c r="H918" s="12"/>
      <c r="I918" s="12"/>
      <c r="J918" s="12"/>
      <c r="K918" s="12"/>
      <c r="L918" s="12"/>
      <c r="M918" s="12"/>
      <c r="N918" s="12"/>
    </row>
    <row r="919" ht="12.75" customHeight="1">
      <c r="D919" s="341"/>
      <c r="E919" s="12"/>
      <c r="F919" s="12"/>
      <c r="G919" s="12"/>
      <c r="H919" s="12"/>
      <c r="I919" s="12"/>
      <c r="J919" s="12"/>
      <c r="K919" s="12"/>
      <c r="L919" s="12"/>
      <c r="M919" s="12"/>
      <c r="N919" s="12"/>
    </row>
    <row r="920" ht="12.75" customHeight="1">
      <c r="D920" s="341"/>
      <c r="E920" s="12"/>
      <c r="F920" s="12"/>
      <c r="G920" s="12"/>
      <c r="H920" s="12"/>
      <c r="I920" s="12"/>
      <c r="J920" s="12"/>
      <c r="K920" s="12"/>
      <c r="L920" s="12"/>
      <c r="M920" s="12"/>
      <c r="N920" s="12"/>
    </row>
    <row r="921" ht="12.75" customHeight="1">
      <c r="D921" s="341"/>
      <c r="E921" s="12"/>
      <c r="F921" s="12"/>
      <c r="G921" s="12"/>
      <c r="H921" s="12"/>
      <c r="I921" s="12"/>
      <c r="J921" s="12"/>
      <c r="K921" s="12"/>
      <c r="L921" s="12"/>
      <c r="M921" s="12"/>
      <c r="N921" s="12"/>
    </row>
    <row r="922" ht="12.75" customHeight="1">
      <c r="D922" s="341"/>
      <c r="E922" s="12"/>
      <c r="F922" s="12"/>
      <c r="G922" s="12"/>
      <c r="H922" s="12"/>
      <c r="I922" s="12"/>
      <c r="J922" s="12"/>
      <c r="K922" s="12"/>
      <c r="L922" s="12"/>
      <c r="M922" s="12"/>
      <c r="N922" s="12"/>
    </row>
    <row r="923" ht="12.75" customHeight="1">
      <c r="D923" s="341"/>
      <c r="E923" s="12"/>
      <c r="F923" s="12"/>
      <c r="G923" s="12"/>
      <c r="H923" s="12"/>
      <c r="I923" s="12"/>
      <c r="J923" s="12"/>
      <c r="K923" s="12"/>
      <c r="L923" s="12"/>
      <c r="M923" s="12"/>
      <c r="N923" s="12"/>
    </row>
    <row r="924" ht="12.75" customHeight="1">
      <c r="D924" s="341"/>
      <c r="E924" s="12"/>
      <c r="F924" s="12"/>
      <c r="G924" s="12"/>
      <c r="H924" s="12"/>
      <c r="I924" s="12"/>
      <c r="J924" s="12"/>
      <c r="K924" s="12"/>
      <c r="L924" s="12"/>
      <c r="M924" s="12"/>
      <c r="N924" s="12"/>
    </row>
    <row r="925" ht="12.75" customHeight="1">
      <c r="D925" s="341"/>
      <c r="E925" s="12"/>
      <c r="F925" s="12"/>
      <c r="G925" s="12"/>
      <c r="H925" s="12"/>
      <c r="I925" s="12"/>
      <c r="J925" s="12"/>
      <c r="K925" s="12"/>
      <c r="L925" s="12"/>
      <c r="M925" s="12"/>
      <c r="N925" s="12"/>
    </row>
    <row r="926" ht="12.75" customHeight="1">
      <c r="D926" s="341"/>
      <c r="E926" s="12"/>
      <c r="F926" s="12"/>
      <c r="G926" s="12"/>
      <c r="H926" s="12"/>
      <c r="I926" s="12"/>
      <c r="J926" s="12"/>
      <c r="K926" s="12"/>
      <c r="L926" s="12"/>
      <c r="M926" s="12"/>
      <c r="N926" s="12"/>
    </row>
    <row r="927" ht="12.75" customHeight="1">
      <c r="D927" s="341"/>
      <c r="E927" s="12"/>
      <c r="F927" s="12"/>
      <c r="G927" s="12"/>
      <c r="H927" s="12"/>
      <c r="I927" s="12"/>
      <c r="J927" s="12"/>
      <c r="K927" s="12"/>
      <c r="L927" s="12"/>
      <c r="M927" s="12"/>
      <c r="N927" s="12"/>
    </row>
    <row r="928" ht="12.75" customHeight="1">
      <c r="D928" s="341"/>
      <c r="E928" s="12"/>
      <c r="F928" s="12"/>
      <c r="G928" s="12"/>
      <c r="H928" s="12"/>
      <c r="I928" s="12"/>
      <c r="J928" s="12"/>
      <c r="K928" s="12"/>
      <c r="L928" s="12"/>
      <c r="M928" s="12"/>
      <c r="N928" s="12"/>
    </row>
    <row r="929" ht="12.75" customHeight="1">
      <c r="D929" s="341"/>
      <c r="E929" s="12"/>
      <c r="F929" s="12"/>
      <c r="G929" s="12"/>
      <c r="H929" s="12"/>
      <c r="I929" s="12"/>
      <c r="J929" s="12"/>
      <c r="K929" s="12"/>
      <c r="L929" s="12"/>
      <c r="M929" s="12"/>
      <c r="N929" s="12"/>
    </row>
    <row r="930" ht="12.75" customHeight="1">
      <c r="D930" s="341"/>
      <c r="E930" s="12"/>
      <c r="F930" s="12"/>
      <c r="G930" s="12"/>
      <c r="H930" s="12"/>
      <c r="I930" s="12"/>
      <c r="J930" s="12"/>
      <c r="K930" s="12"/>
      <c r="L930" s="12"/>
      <c r="M930" s="12"/>
      <c r="N930" s="12"/>
    </row>
    <row r="931" ht="12.75" customHeight="1">
      <c r="D931" s="341"/>
      <c r="E931" s="12"/>
      <c r="F931" s="12"/>
      <c r="G931" s="12"/>
      <c r="H931" s="12"/>
      <c r="I931" s="12"/>
      <c r="J931" s="12"/>
      <c r="K931" s="12"/>
      <c r="L931" s="12"/>
      <c r="M931" s="12"/>
      <c r="N931" s="12"/>
    </row>
    <row r="932" ht="12.75" customHeight="1">
      <c r="D932" s="341"/>
      <c r="E932" s="12"/>
      <c r="F932" s="12"/>
      <c r="G932" s="12"/>
      <c r="H932" s="12"/>
      <c r="I932" s="12"/>
      <c r="J932" s="12"/>
      <c r="K932" s="12"/>
      <c r="L932" s="12"/>
      <c r="M932" s="12"/>
      <c r="N932" s="12"/>
    </row>
    <row r="933" ht="12.75" customHeight="1">
      <c r="D933" s="341"/>
      <c r="E933" s="12"/>
      <c r="F933" s="12"/>
      <c r="G933" s="12"/>
      <c r="H933" s="12"/>
      <c r="I933" s="12"/>
      <c r="J933" s="12"/>
      <c r="K933" s="12"/>
      <c r="L933" s="12"/>
      <c r="M933" s="12"/>
      <c r="N933" s="12"/>
    </row>
    <row r="934" ht="12.75" customHeight="1">
      <c r="D934" s="341"/>
      <c r="E934" s="12"/>
      <c r="F934" s="12"/>
      <c r="G934" s="12"/>
      <c r="H934" s="12"/>
      <c r="I934" s="12"/>
      <c r="J934" s="12"/>
      <c r="K934" s="12"/>
      <c r="L934" s="12"/>
      <c r="M934" s="12"/>
      <c r="N934" s="12"/>
    </row>
    <row r="935" ht="12.75" customHeight="1">
      <c r="D935" s="341"/>
      <c r="E935" s="12"/>
      <c r="F935" s="12"/>
      <c r="G935" s="12"/>
      <c r="H935" s="12"/>
      <c r="I935" s="12"/>
      <c r="J935" s="12"/>
      <c r="K935" s="12"/>
      <c r="L935" s="12"/>
      <c r="M935" s="12"/>
      <c r="N935" s="12"/>
    </row>
    <row r="936" ht="12.75" customHeight="1">
      <c r="D936" s="341"/>
      <c r="E936" s="12"/>
      <c r="F936" s="12"/>
      <c r="G936" s="12"/>
      <c r="H936" s="12"/>
      <c r="I936" s="12"/>
      <c r="J936" s="12"/>
      <c r="K936" s="12"/>
      <c r="L936" s="12"/>
      <c r="M936" s="12"/>
      <c r="N936" s="12"/>
    </row>
    <row r="937" ht="12.75" customHeight="1">
      <c r="D937" s="341"/>
      <c r="E937" s="12"/>
      <c r="F937" s="12"/>
      <c r="G937" s="12"/>
      <c r="H937" s="12"/>
      <c r="I937" s="12"/>
      <c r="J937" s="12"/>
      <c r="K937" s="12"/>
      <c r="L937" s="12"/>
      <c r="M937" s="12"/>
      <c r="N937" s="12"/>
    </row>
    <row r="938" ht="12.75" customHeight="1">
      <c r="D938" s="341"/>
      <c r="E938" s="12"/>
      <c r="F938" s="12"/>
      <c r="G938" s="12"/>
      <c r="H938" s="12"/>
      <c r="I938" s="12"/>
      <c r="J938" s="12"/>
      <c r="K938" s="12"/>
      <c r="L938" s="12"/>
      <c r="M938" s="12"/>
      <c r="N938" s="12"/>
    </row>
    <row r="939" ht="12.75" customHeight="1">
      <c r="D939" s="341"/>
      <c r="E939" s="12"/>
      <c r="F939" s="12"/>
      <c r="G939" s="12"/>
      <c r="H939" s="12"/>
      <c r="I939" s="12"/>
      <c r="J939" s="12"/>
      <c r="K939" s="12"/>
      <c r="L939" s="12"/>
      <c r="M939" s="12"/>
      <c r="N939" s="12"/>
    </row>
    <row r="940" ht="12.75" customHeight="1">
      <c r="D940" s="341"/>
      <c r="E940" s="12"/>
      <c r="F940" s="12"/>
      <c r="G940" s="12"/>
      <c r="H940" s="12"/>
      <c r="I940" s="12"/>
      <c r="J940" s="12"/>
      <c r="K940" s="12"/>
      <c r="L940" s="12"/>
      <c r="M940" s="12"/>
      <c r="N940" s="12"/>
    </row>
    <row r="941" ht="12.75" customHeight="1">
      <c r="D941" s="341"/>
      <c r="E941" s="12"/>
      <c r="F941" s="12"/>
      <c r="G941" s="12"/>
      <c r="H941" s="12"/>
      <c r="I941" s="12"/>
      <c r="J941" s="12"/>
      <c r="K941" s="12"/>
      <c r="L941" s="12"/>
      <c r="M941" s="12"/>
      <c r="N941" s="12"/>
    </row>
    <row r="942" ht="12.75" customHeight="1">
      <c r="D942" s="341"/>
      <c r="E942" s="12"/>
      <c r="F942" s="12"/>
      <c r="G942" s="12"/>
      <c r="H942" s="12"/>
      <c r="I942" s="12"/>
      <c r="J942" s="12"/>
      <c r="K942" s="12"/>
      <c r="L942" s="12"/>
      <c r="M942" s="12"/>
      <c r="N942" s="12"/>
    </row>
    <row r="943" ht="12.75" customHeight="1">
      <c r="D943" s="341"/>
      <c r="E943" s="12"/>
      <c r="F943" s="12"/>
      <c r="G943" s="12"/>
      <c r="H943" s="12"/>
      <c r="I943" s="12"/>
      <c r="J943" s="12"/>
      <c r="K943" s="12"/>
      <c r="L943" s="12"/>
      <c r="M943" s="12"/>
      <c r="N943" s="12"/>
    </row>
    <row r="944" ht="12.75" customHeight="1">
      <c r="D944" s="341"/>
      <c r="E944" s="12"/>
      <c r="F944" s="12"/>
      <c r="G944" s="12"/>
      <c r="H944" s="12"/>
      <c r="I944" s="12"/>
      <c r="J944" s="12"/>
      <c r="K944" s="12"/>
      <c r="L944" s="12"/>
      <c r="M944" s="12"/>
      <c r="N944" s="12"/>
    </row>
    <row r="945" ht="12.75" customHeight="1">
      <c r="D945" s="341"/>
      <c r="E945" s="12"/>
      <c r="F945" s="12"/>
      <c r="G945" s="12"/>
      <c r="H945" s="12"/>
      <c r="I945" s="12"/>
      <c r="J945" s="12"/>
      <c r="K945" s="12"/>
      <c r="L945" s="12"/>
      <c r="M945" s="12"/>
      <c r="N945" s="12"/>
    </row>
    <row r="946" ht="12.75" customHeight="1">
      <c r="D946" s="341"/>
      <c r="E946" s="12"/>
      <c r="F946" s="12"/>
      <c r="G946" s="12"/>
      <c r="H946" s="12"/>
      <c r="I946" s="12"/>
      <c r="J946" s="12"/>
      <c r="K946" s="12"/>
      <c r="L946" s="12"/>
      <c r="M946" s="12"/>
      <c r="N946" s="12"/>
    </row>
    <row r="947" ht="12.75" customHeight="1">
      <c r="D947" s="341"/>
      <c r="E947" s="12"/>
      <c r="F947" s="12"/>
      <c r="G947" s="12"/>
      <c r="H947" s="12"/>
      <c r="I947" s="12"/>
      <c r="J947" s="12"/>
      <c r="K947" s="12"/>
      <c r="L947" s="12"/>
      <c r="M947" s="12"/>
      <c r="N947" s="12"/>
    </row>
    <row r="948" ht="12.75" customHeight="1">
      <c r="D948" s="341"/>
      <c r="E948" s="12"/>
      <c r="F948" s="12"/>
      <c r="G948" s="12"/>
      <c r="H948" s="12"/>
      <c r="I948" s="12"/>
      <c r="J948" s="12"/>
      <c r="K948" s="12"/>
      <c r="L948" s="12"/>
      <c r="M948" s="12"/>
      <c r="N948" s="12"/>
    </row>
    <row r="949" ht="12.75" customHeight="1">
      <c r="D949" s="341"/>
      <c r="E949" s="12"/>
      <c r="F949" s="12"/>
      <c r="G949" s="12"/>
      <c r="H949" s="12"/>
      <c r="I949" s="12"/>
      <c r="J949" s="12"/>
      <c r="K949" s="12"/>
      <c r="L949" s="12"/>
      <c r="M949" s="12"/>
      <c r="N949" s="12"/>
    </row>
    <row r="950" ht="12.75" customHeight="1">
      <c r="D950" s="341"/>
      <c r="E950" s="12"/>
      <c r="F950" s="12"/>
      <c r="G950" s="12"/>
      <c r="H950" s="12"/>
      <c r="I950" s="12"/>
      <c r="J950" s="12"/>
      <c r="K950" s="12"/>
      <c r="L950" s="12"/>
      <c r="M950" s="12"/>
      <c r="N950" s="12"/>
    </row>
    <row r="951" ht="12.75" customHeight="1">
      <c r="D951" s="341"/>
      <c r="E951" s="12"/>
      <c r="F951" s="12"/>
      <c r="G951" s="12"/>
      <c r="H951" s="12"/>
      <c r="I951" s="12"/>
      <c r="J951" s="12"/>
      <c r="K951" s="12"/>
      <c r="L951" s="12"/>
      <c r="M951" s="12"/>
      <c r="N951" s="12"/>
    </row>
    <row r="952" ht="12.75" customHeight="1">
      <c r="D952" s="341"/>
      <c r="E952" s="12"/>
      <c r="F952" s="12"/>
      <c r="G952" s="12"/>
      <c r="H952" s="12"/>
      <c r="I952" s="12"/>
      <c r="J952" s="12"/>
      <c r="K952" s="12"/>
      <c r="L952" s="12"/>
      <c r="M952" s="12"/>
      <c r="N952" s="12"/>
    </row>
    <row r="953" ht="12.75" customHeight="1">
      <c r="D953" s="341"/>
      <c r="E953" s="12"/>
      <c r="F953" s="12"/>
      <c r="G953" s="12"/>
      <c r="H953" s="12"/>
      <c r="I953" s="12"/>
      <c r="J953" s="12"/>
      <c r="K953" s="12"/>
      <c r="L953" s="12"/>
      <c r="M953" s="12"/>
      <c r="N953" s="12"/>
    </row>
    <row r="954" ht="12.75" customHeight="1">
      <c r="D954" s="341"/>
      <c r="E954" s="12"/>
      <c r="F954" s="12"/>
      <c r="G954" s="12"/>
      <c r="H954" s="12"/>
      <c r="I954" s="12"/>
      <c r="J954" s="12"/>
      <c r="K954" s="12"/>
      <c r="L954" s="12"/>
      <c r="M954" s="12"/>
      <c r="N954" s="12"/>
    </row>
    <row r="955" ht="12.75" customHeight="1">
      <c r="D955" s="341"/>
      <c r="E955" s="12"/>
      <c r="F955" s="12"/>
      <c r="G955" s="12"/>
      <c r="H955" s="12"/>
      <c r="I955" s="12"/>
      <c r="J955" s="12"/>
      <c r="K955" s="12"/>
      <c r="L955" s="12"/>
      <c r="M955" s="12"/>
      <c r="N955" s="12"/>
    </row>
    <row r="956" ht="12.75" customHeight="1">
      <c r="D956" s="341"/>
      <c r="E956" s="12"/>
      <c r="F956" s="12"/>
      <c r="G956" s="12"/>
      <c r="H956" s="12"/>
      <c r="I956" s="12"/>
      <c r="J956" s="12"/>
      <c r="K956" s="12"/>
      <c r="L956" s="12"/>
      <c r="M956" s="12"/>
      <c r="N956" s="12"/>
    </row>
    <row r="957" ht="12.75" customHeight="1">
      <c r="D957" s="341"/>
      <c r="E957" s="12"/>
      <c r="F957" s="12"/>
      <c r="G957" s="12"/>
      <c r="H957" s="12"/>
      <c r="I957" s="12"/>
      <c r="J957" s="12"/>
      <c r="K957" s="12"/>
      <c r="L957" s="12"/>
      <c r="M957" s="12"/>
      <c r="N957" s="12"/>
    </row>
    <row r="958" ht="12.75" customHeight="1">
      <c r="D958" s="341"/>
      <c r="E958" s="12"/>
      <c r="F958" s="12"/>
      <c r="G958" s="12"/>
      <c r="H958" s="12"/>
      <c r="I958" s="12"/>
      <c r="J958" s="12"/>
      <c r="K958" s="12"/>
      <c r="L958" s="12"/>
      <c r="M958" s="12"/>
      <c r="N958" s="12"/>
    </row>
    <row r="959" ht="12.75" customHeight="1">
      <c r="D959" s="341"/>
      <c r="E959" s="12"/>
      <c r="F959" s="12"/>
      <c r="G959" s="12"/>
      <c r="H959" s="12"/>
      <c r="I959" s="12"/>
      <c r="J959" s="12"/>
      <c r="K959" s="12"/>
      <c r="L959" s="12"/>
      <c r="M959" s="12"/>
      <c r="N959" s="12"/>
    </row>
    <row r="960" ht="12.75" customHeight="1">
      <c r="D960" s="341"/>
      <c r="E960" s="12"/>
      <c r="F960" s="12"/>
      <c r="G960" s="12"/>
      <c r="H960" s="12"/>
      <c r="I960" s="12"/>
      <c r="J960" s="12"/>
      <c r="K960" s="12"/>
      <c r="L960" s="12"/>
      <c r="M960" s="12"/>
      <c r="N960" s="12"/>
    </row>
    <row r="961" ht="12.75" customHeight="1">
      <c r="D961" s="341"/>
      <c r="E961" s="12"/>
      <c r="F961" s="12"/>
      <c r="G961" s="12"/>
      <c r="H961" s="12"/>
      <c r="I961" s="12"/>
      <c r="J961" s="12"/>
      <c r="K961" s="12"/>
      <c r="L961" s="12"/>
      <c r="M961" s="12"/>
      <c r="N961" s="12"/>
    </row>
    <row r="962" ht="12.75" customHeight="1">
      <c r="D962" s="341"/>
      <c r="E962" s="12"/>
      <c r="F962" s="12"/>
      <c r="G962" s="12"/>
      <c r="H962" s="12"/>
      <c r="I962" s="12"/>
      <c r="J962" s="12"/>
      <c r="K962" s="12"/>
      <c r="L962" s="12"/>
      <c r="M962" s="12"/>
      <c r="N962" s="12"/>
    </row>
    <row r="963" ht="12.75" customHeight="1">
      <c r="D963" s="341"/>
      <c r="E963" s="12"/>
      <c r="F963" s="12"/>
      <c r="G963" s="12"/>
      <c r="H963" s="12"/>
      <c r="I963" s="12"/>
      <c r="J963" s="12"/>
      <c r="K963" s="12"/>
      <c r="L963" s="12"/>
      <c r="M963" s="12"/>
      <c r="N963" s="12"/>
    </row>
    <row r="964" ht="12.75" customHeight="1">
      <c r="D964" s="341"/>
      <c r="E964" s="12"/>
      <c r="F964" s="12"/>
      <c r="G964" s="12"/>
      <c r="H964" s="12"/>
      <c r="I964" s="12"/>
      <c r="J964" s="12"/>
      <c r="K964" s="12"/>
      <c r="L964" s="12"/>
      <c r="M964" s="12"/>
      <c r="N964" s="12"/>
    </row>
    <row r="965" ht="12.75" customHeight="1">
      <c r="D965" s="341"/>
      <c r="E965" s="12"/>
      <c r="F965" s="12"/>
      <c r="G965" s="12"/>
      <c r="H965" s="12"/>
      <c r="I965" s="12"/>
      <c r="J965" s="12"/>
      <c r="K965" s="12"/>
      <c r="L965" s="12"/>
      <c r="M965" s="12"/>
      <c r="N965" s="12"/>
    </row>
    <row r="966" ht="12.75" customHeight="1">
      <c r="D966" s="341"/>
      <c r="E966" s="12"/>
      <c r="F966" s="12"/>
      <c r="G966" s="12"/>
      <c r="H966" s="12"/>
      <c r="I966" s="12"/>
      <c r="J966" s="12"/>
      <c r="K966" s="12"/>
      <c r="L966" s="12"/>
      <c r="M966" s="12"/>
      <c r="N966" s="12"/>
    </row>
    <row r="967" ht="12.75" customHeight="1">
      <c r="D967" s="341"/>
      <c r="E967" s="12"/>
      <c r="F967" s="12"/>
      <c r="G967" s="12"/>
      <c r="H967" s="12"/>
      <c r="I967" s="12"/>
      <c r="J967" s="12"/>
      <c r="K967" s="12"/>
      <c r="L967" s="12"/>
      <c r="M967" s="12"/>
      <c r="N967" s="12"/>
    </row>
    <row r="968" ht="12.75" customHeight="1">
      <c r="D968" s="341"/>
      <c r="E968" s="12"/>
      <c r="F968" s="12"/>
      <c r="G968" s="12"/>
      <c r="H968" s="12"/>
      <c r="I968" s="12"/>
      <c r="J968" s="12"/>
      <c r="K968" s="12"/>
      <c r="L968" s="12"/>
      <c r="M968" s="12"/>
      <c r="N968" s="12"/>
    </row>
    <row r="969" ht="12.75" customHeight="1">
      <c r="D969" s="341"/>
      <c r="E969" s="12"/>
      <c r="F969" s="12"/>
      <c r="G969" s="12"/>
      <c r="H969" s="12"/>
      <c r="I969" s="12"/>
      <c r="J969" s="12"/>
      <c r="K969" s="12"/>
      <c r="L969" s="12"/>
      <c r="M969" s="12"/>
      <c r="N969" s="12"/>
    </row>
    <row r="970" ht="12.75" customHeight="1">
      <c r="D970" s="341"/>
      <c r="E970" s="12"/>
      <c r="F970" s="12"/>
      <c r="G970" s="12"/>
      <c r="H970" s="12"/>
      <c r="I970" s="12"/>
      <c r="J970" s="12"/>
      <c r="K970" s="12"/>
      <c r="L970" s="12"/>
      <c r="M970" s="12"/>
      <c r="N970" s="12"/>
    </row>
    <row r="971" ht="12.75" customHeight="1">
      <c r="D971" s="341"/>
      <c r="E971" s="12"/>
      <c r="F971" s="12"/>
      <c r="G971" s="12"/>
      <c r="H971" s="12"/>
      <c r="I971" s="12"/>
      <c r="J971" s="12"/>
      <c r="K971" s="12"/>
      <c r="L971" s="12"/>
      <c r="M971" s="12"/>
      <c r="N971" s="12"/>
    </row>
    <row r="972" ht="12.75" customHeight="1">
      <c r="D972" s="341"/>
      <c r="E972" s="12"/>
      <c r="F972" s="12"/>
      <c r="G972" s="12"/>
      <c r="H972" s="12"/>
      <c r="I972" s="12"/>
      <c r="J972" s="12"/>
      <c r="K972" s="12"/>
      <c r="L972" s="12"/>
      <c r="M972" s="12"/>
      <c r="N972" s="12"/>
    </row>
    <row r="973" ht="12.75" customHeight="1">
      <c r="D973" s="341"/>
      <c r="E973" s="12"/>
      <c r="F973" s="12"/>
      <c r="G973" s="12"/>
      <c r="H973" s="12"/>
      <c r="I973" s="12"/>
      <c r="J973" s="12"/>
      <c r="K973" s="12"/>
      <c r="L973" s="12"/>
      <c r="M973" s="12"/>
      <c r="N973" s="12"/>
    </row>
    <row r="974" ht="12.75" customHeight="1">
      <c r="D974" s="341"/>
      <c r="E974" s="12"/>
      <c r="F974" s="12"/>
      <c r="G974" s="12"/>
      <c r="H974" s="12"/>
      <c r="I974" s="12"/>
      <c r="J974" s="12"/>
      <c r="K974" s="12"/>
      <c r="L974" s="12"/>
      <c r="M974" s="12"/>
      <c r="N974" s="12"/>
    </row>
    <row r="975" ht="12.75" customHeight="1">
      <c r="D975" s="341"/>
      <c r="E975" s="12"/>
      <c r="F975" s="12"/>
      <c r="G975" s="12"/>
      <c r="H975" s="12"/>
      <c r="I975" s="12"/>
      <c r="J975" s="12"/>
      <c r="K975" s="12"/>
      <c r="L975" s="12"/>
      <c r="M975" s="12"/>
      <c r="N975" s="12"/>
    </row>
    <row r="976" ht="12.75" customHeight="1">
      <c r="D976" s="341"/>
      <c r="E976" s="12"/>
      <c r="F976" s="12"/>
      <c r="G976" s="12"/>
      <c r="H976" s="12"/>
      <c r="I976" s="12"/>
      <c r="J976" s="12"/>
      <c r="K976" s="12"/>
      <c r="L976" s="12"/>
      <c r="M976" s="12"/>
      <c r="N976" s="12"/>
    </row>
    <row r="977" ht="12.75" customHeight="1">
      <c r="D977" s="341"/>
      <c r="E977" s="12"/>
      <c r="F977" s="12"/>
      <c r="G977" s="12"/>
      <c r="H977" s="12"/>
      <c r="I977" s="12"/>
      <c r="J977" s="12"/>
      <c r="K977" s="12"/>
      <c r="L977" s="12"/>
      <c r="M977" s="12"/>
      <c r="N977" s="12"/>
    </row>
    <row r="978" ht="12.75" customHeight="1">
      <c r="D978" s="341"/>
      <c r="E978" s="12"/>
      <c r="F978" s="12"/>
      <c r="G978" s="12"/>
      <c r="H978" s="12"/>
      <c r="I978" s="12"/>
      <c r="J978" s="12"/>
      <c r="K978" s="12"/>
      <c r="L978" s="12"/>
      <c r="M978" s="12"/>
      <c r="N978" s="12"/>
    </row>
    <row r="979" ht="12.75" customHeight="1">
      <c r="D979" s="341"/>
      <c r="E979" s="12"/>
      <c r="F979" s="12"/>
      <c r="G979" s="12"/>
      <c r="H979" s="12"/>
      <c r="I979" s="12"/>
      <c r="J979" s="12"/>
      <c r="K979" s="12"/>
      <c r="L979" s="12"/>
      <c r="M979" s="12"/>
      <c r="N979" s="12"/>
    </row>
    <row r="980" ht="12.75" customHeight="1">
      <c r="D980" s="341"/>
      <c r="E980" s="12"/>
      <c r="F980" s="12"/>
      <c r="G980" s="12"/>
      <c r="H980" s="12"/>
      <c r="I980" s="12"/>
      <c r="J980" s="12"/>
      <c r="K980" s="12"/>
      <c r="L980" s="12"/>
      <c r="M980" s="12"/>
      <c r="N980" s="12"/>
    </row>
    <row r="981" ht="12.75" customHeight="1">
      <c r="D981" s="341"/>
      <c r="E981" s="12"/>
      <c r="F981" s="12"/>
      <c r="G981" s="12"/>
      <c r="H981" s="12"/>
      <c r="I981" s="12"/>
      <c r="J981" s="12"/>
      <c r="K981" s="12"/>
      <c r="L981" s="12"/>
      <c r="M981" s="12"/>
      <c r="N981" s="12"/>
    </row>
    <row r="982" ht="12.75" customHeight="1">
      <c r="D982" s="341"/>
      <c r="E982" s="12"/>
      <c r="F982" s="12"/>
      <c r="G982" s="12"/>
      <c r="H982" s="12"/>
      <c r="I982" s="12"/>
      <c r="J982" s="12"/>
      <c r="K982" s="12"/>
      <c r="L982" s="12"/>
      <c r="M982" s="12"/>
      <c r="N982" s="12"/>
    </row>
    <row r="983" ht="12.75" customHeight="1">
      <c r="D983" s="341"/>
      <c r="E983" s="12"/>
      <c r="F983" s="12"/>
      <c r="G983" s="12"/>
      <c r="H983" s="12"/>
      <c r="I983" s="12"/>
      <c r="J983" s="12"/>
      <c r="K983" s="12"/>
      <c r="L983" s="12"/>
      <c r="M983" s="12"/>
      <c r="N983" s="12"/>
    </row>
    <row r="984" ht="12.75" customHeight="1">
      <c r="D984" s="341"/>
      <c r="E984" s="12"/>
      <c r="F984" s="12"/>
      <c r="G984" s="12"/>
      <c r="H984" s="12"/>
      <c r="I984" s="12"/>
      <c r="J984" s="12"/>
      <c r="K984" s="12"/>
      <c r="L984" s="12"/>
      <c r="M984" s="12"/>
      <c r="N984" s="12"/>
    </row>
    <row r="985" ht="12.75" customHeight="1">
      <c r="D985" s="341"/>
      <c r="E985" s="12"/>
      <c r="F985" s="12"/>
      <c r="G985" s="12"/>
      <c r="H985" s="12"/>
      <c r="I985" s="12"/>
      <c r="J985" s="12"/>
      <c r="K985" s="12"/>
      <c r="L985" s="12"/>
      <c r="M985" s="12"/>
      <c r="N985" s="12"/>
    </row>
    <row r="986" ht="12.75" customHeight="1">
      <c r="D986" s="341"/>
      <c r="E986" s="12"/>
      <c r="F986" s="12"/>
      <c r="G986" s="12"/>
      <c r="H986" s="12"/>
      <c r="I986" s="12"/>
      <c r="J986" s="12"/>
      <c r="K986" s="12"/>
      <c r="L986" s="12"/>
      <c r="M986" s="12"/>
      <c r="N986" s="12"/>
    </row>
    <row r="987" ht="12.75" customHeight="1">
      <c r="D987" s="341"/>
      <c r="E987" s="12"/>
      <c r="F987" s="12"/>
      <c r="G987" s="12"/>
      <c r="H987" s="12"/>
      <c r="I987" s="12"/>
      <c r="J987" s="12"/>
      <c r="K987" s="12"/>
      <c r="L987" s="12"/>
      <c r="M987" s="12"/>
      <c r="N987" s="12"/>
    </row>
    <row r="988" ht="12.75" customHeight="1">
      <c r="D988" s="341"/>
      <c r="E988" s="12"/>
      <c r="F988" s="12"/>
      <c r="G988" s="12"/>
      <c r="H988" s="12"/>
      <c r="I988" s="12"/>
      <c r="J988" s="12"/>
      <c r="K988" s="12"/>
      <c r="L988" s="12"/>
      <c r="M988" s="12"/>
      <c r="N988" s="12"/>
    </row>
    <row r="989" ht="12.75" customHeight="1">
      <c r="D989" s="341"/>
      <c r="E989" s="12"/>
      <c r="F989" s="12"/>
      <c r="G989" s="12"/>
      <c r="H989" s="12"/>
      <c r="I989" s="12"/>
      <c r="J989" s="12"/>
      <c r="K989" s="12"/>
      <c r="L989" s="12"/>
      <c r="M989" s="12"/>
      <c r="N989" s="12"/>
    </row>
    <row r="990" ht="12.75" customHeight="1">
      <c r="D990" s="341"/>
      <c r="E990" s="12"/>
      <c r="F990" s="12"/>
      <c r="G990" s="12"/>
      <c r="H990" s="12"/>
      <c r="I990" s="12"/>
      <c r="J990" s="12"/>
      <c r="K990" s="12"/>
      <c r="L990" s="12"/>
      <c r="M990" s="12"/>
      <c r="N990" s="12"/>
    </row>
    <row r="991" ht="12.75" customHeight="1">
      <c r="D991" s="341"/>
      <c r="E991" s="12"/>
      <c r="F991" s="12"/>
      <c r="G991" s="12"/>
      <c r="H991" s="12"/>
      <c r="I991" s="12"/>
      <c r="J991" s="12"/>
      <c r="K991" s="12"/>
      <c r="L991" s="12"/>
      <c r="M991" s="12"/>
      <c r="N991" s="12"/>
    </row>
    <row r="992" ht="12.75" customHeight="1">
      <c r="D992" s="341"/>
      <c r="E992" s="12"/>
      <c r="F992" s="12"/>
      <c r="G992" s="12"/>
      <c r="H992" s="12"/>
      <c r="I992" s="12"/>
      <c r="J992" s="12"/>
      <c r="K992" s="12"/>
      <c r="L992" s="12"/>
      <c r="M992" s="12"/>
      <c r="N992" s="12"/>
    </row>
    <row r="993" ht="12.75" customHeight="1">
      <c r="D993" s="341"/>
      <c r="E993" s="12"/>
      <c r="F993" s="12"/>
      <c r="G993" s="12"/>
      <c r="H993" s="12"/>
      <c r="I993" s="12"/>
      <c r="J993" s="12"/>
      <c r="K993" s="12"/>
      <c r="L993" s="12"/>
      <c r="M993" s="12"/>
      <c r="N993" s="12"/>
    </row>
    <row r="994" ht="12.75" customHeight="1">
      <c r="D994" s="341"/>
      <c r="E994" s="12"/>
      <c r="F994" s="12"/>
      <c r="G994" s="12"/>
      <c r="H994" s="12"/>
      <c r="I994" s="12"/>
      <c r="J994" s="12"/>
      <c r="K994" s="12"/>
      <c r="L994" s="12"/>
      <c r="M994" s="12"/>
      <c r="N994" s="12"/>
    </row>
    <row r="995" ht="12.75" customHeight="1">
      <c r="D995" s="341"/>
      <c r="E995" s="12"/>
      <c r="F995" s="12"/>
      <c r="G995" s="12"/>
      <c r="H995" s="12"/>
      <c r="I995" s="12"/>
      <c r="J995" s="12"/>
      <c r="K995" s="12"/>
      <c r="L995" s="12"/>
      <c r="M995" s="12"/>
      <c r="N995" s="12"/>
    </row>
    <row r="996" ht="12.75" customHeight="1">
      <c r="D996" s="341"/>
      <c r="E996" s="12"/>
      <c r="F996" s="12"/>
      <c r="G996" s="12"/>
      <c r="H996" s="12"/>
      <c r="I996" s="12"/>
      <c r="J996" s="12"/>
      <c r="K996" s="12"/>
      <c r="L996" s="12"/>
      <c r="M996" s="12"/>
      <c r="N996" s="12"/>
    </row>
    <row r="997" ht="12.75" customHeight="1">
      <c r="D997" s="341"/>
      <c r="E997" s="12"/>
      <c r="F997" s="12"/>
      <c r="G997" s="12"/>
      <c r="H997" s="12"/>
      <c r="I997" s="12"/>
      <c r="J997" s="12"/>
      <c r="K997" s="12"/>
      <c r="L997" s="12"/>
      <c r="M997" s="12"/>
      <c r="N997" s="12"/>
    </row>
    <row r="998" ht="12.75" customHeight="1">
      <c r="D998" s="341"/>
      <c r="E998" s="12"/>
      <c r="F998" s="12"/>
      <c r="G998" s="12"/>
      <c r="H998" s="12"/>
      <c r="I998" s="12"/>
      <c r="J998" s="12"/>
      <c r="K998" s="12"/>
      <c r="L998" s="12"/>
      <c r="M998" s="12"/>
      <c r="N998" s="12"/>
    </row>
    <row r="999" ht="12.75" customHeight="1">
      <c r="D999" s="341"/>
      <c r="E999" s="12"/>
      <c r="F999" s="12"/>
      <c r="G999" s="12"/>
      <c r="H999" s="12"/>
      <c r="I999" s="12"/>
      <c r="J999" s="12"/>
      <c r="K999" s="12"/>
      <c r="L999" s="12"/>
      <c r="M999" s="12"/>
      <c r="N999" s="12"/>
    </row>
    <row r="1000" ht="12.75" customHeight="1">
      <c r="D1000" s="341"/>
      <c r="E1000" s="12"/>
      <c r="F1000" s="12"/>
      <c r="G1000" s="12"/>
      <c r="H1000" s="12"/>
      <c r="I1000" s="12"/>
      <c r="J1000" s="12"/>
      <c r="K1000" s="12"/>
      <c r="L1000" s="12"/>
      <c r="M1000" s="12"/>
      <c r="N1000" s="12"/>
    </row>
  </sheetData>
  <mergeCells count="1">
    <mergeCell ref="C20:C23"/>
  </mergeCells>
  <hyperlinks>
    <hyperlink r:id="rId2" ref="O21"/>
    <hyperlink r:id="rId3" ref="O22"/>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min="2" max="2" width="32.0"/>
    <col customWidth="1" min="3" max="3" width="76.71"/>
    <col customWidth="1" min="4" max="4" width="9.71"/>
    <col customWidth="1" min="5" max="7" width="12.71"/>
    <col customWidth="1" hidden="1" min="8" max="13" width="12.71" outlineLevel="1"/>
    <col collapsed="1" customWidth="1" min="14" max="14" width="13.57"/>
    <col customWidth="1" min="15" max="15" width="76.29"/>
    <col customWidth="1" min="16" max="26" width="8.0"/>
  </cols>
  <sheetData>
    <row r="1" ht="14.25" customHeight="1">
      <c r="A1" s="41"/>
      <c r="B1" s="41"/>
      <c r="C1" s="41"/>
      <c r="D1" s="41"/>
      <c r="E1" s="41"/>
      <c r="F1" s="41"/>
      <c r="G1" s="41"/>
      <c r="H1" s="41"/>
      <c r="I1" s="41"/>
      <c r="J1" s="41"/>
      <c r="K1" s="41"/>
      <c r="L1" s="41"/>
      <c r="M1" s="41"/>
      <c r="N1" s="41"/>
      <c r="O1" s="41"/>
      <c r="P1" s="41"/>
      <c r="Q1" s="41"/>
      <c r="R1" s="41"/>
      <c r="S1" s="41"/>
      <c r="T1" s="41"/>
      <c r="U1" s="41"/>
      <c r="V1" s="41"/>
      <c r="W1" s="41"/>
      <c r="X1" s="41"/>
      <c r="Y1" s="41"/>
      <c r="Z1" s="41"/>
    </row>
    <row r="2">
      <c r="A2" s="41"/>
      <c r="B2" s="23" t="s">
        <v>554</v>
      </c>
      <c r="C2" s="342"/>
      <c r="D2" s="343"/>
      <c r="E2" s="70"/>
      <c r="F2" s="70"/>
      <c r="G2" s="70"/>
      <c r="H2" s="70"/>
      <c r="I2" s="70"/>
      <c r="J2" s="70"/>
      <c r="K2" s="70"/>
      <c r="L2" s="70"/>
      <c r="M2" s="70"/>
      <c r="N2" s="70"/>
      <c r="O2" s="71"/>
      <c r="P2" s="41"/>
      <c r="Q2" s="41"/>
      <c r="R2" s="41"/>
      <c r="S2" s="41"/>
      <c r="T2" s="41"/>
      <c r="U2" s="41"/>
      <c r="V2" s="41"/>
      <c r="W2" s="41"/>
      <c r="X2" s="41"/>
      <c r="Y2" s="41"/>
      <c r="Z2" s="41"/>
    </row>
    <row r="3" ht="15.75" customHeight="1">
      <c r="A3" s="41"/>
      <c r="B3" s="27"/>
      <c r="C3" s="344"/>
      <c r="D3" s="345"/>
      <c r="E3" s="73"/>
      <c r="F3" s="73"/>
      <c r="G3" s="73"/>
      <c r="H3" s="73"/>
      <c r="I3" s="73"/>
      <c r="J3" s="73"/>
      <c r="K3" s="73"/>
      <c r="L3" s="73"/>
      <c r="M3" s="73"/>
      <c r="N3" s="73"/>
      <c r="O3" s="74"/>
      <c r="P3" s="41"/>
      <c r="Q3" s="41"/>
      <c r="R3" s="41"/>
      <c r="S3" s="41"/>
      <c r="T3" s="41"/>
      <c r="U3" s="41"/>
      <c r="V3" s="41"/>
      <c r="W3" s="41"/>
      <c r="X3" s="41"/>
      <c r="Y3" s="41"/>
      <c r="Z3" s="41"/>
    </row>
    <row r="4" ht="58.5" customHeight="1">
      <c r="A4" s="11"/>
      <c r="B4" s="287" t="s">
        <v>18</v>
      </c>
      <c r="C4" s="370" t="s">
        <v>19</v>
      </c>
      <c r="D4" s="33" t="s">
        <v>20</v>
      </c>
      <c r="E4" s="34" t="s">
        <v>21</v>
      </c>
      <c r="F4" s="289" t="s">
        <v>22</v>
      </c>
      <c r="G4" s="290" t="s">
        <v>23</v>
      </c>
      <c r="H4" s="346" t="s">
        <v>24</v>
      </c>
      <c r="I4" s="347" t="s">
        <v>25</v>
      </c>
      <c r="J4" s="347" t="s">
        <v>26</v>
      </c>
      <c r="K4" s="347" t="s">
        <v>27</v>
      </c>
      <c r="L4" s="347" t="s">
        <v>28</v>
      </c>
      <c r="M4" s="348" t="s">
        <v>29</v>
      </c>
      <c r="N4" s="34" t="s">
        <v>564</v>
      </c>
      <c r="O4" s="434" t="s">
        <v>31</v>
      </c>
      <c r="P4" s="11"/>
      <c r="Q4" s="11"/>
      <c r="R4" s="11"/>
      <c r="S4" s="11"/>
      <c r="T4" s="11"/>
      <c r="U4" s="11"/>
      <c r="V4" s="11"/>
      <c r="W4" s="11"/>
      <c r="X4" s="11"/>
      <c r="Y4" s="11"/>
      <c r="Z4" s="11"/>
    </row>
    <row r="5" ht="13.5" customHeight="1">
      <c r="A5" s="11"/>
      <c r="B5" s="438"/>
      <c r="C5" s="439" t="s">
        <v>571</v>
      </c>
      <c r="D5" s="440"/>
      <c r="E5" s="441"/>
      <c r="F5" s="442"/>
      <c r="G5" s="446"/>
      <c r="H5" s="447"/>
      <c r="I5" s="447"/>
      <c r="J5" s="447"/>
      <c r="K5" s="447"/>
      <c r="L5" s="447"/>
      <c r="M5" s="441"/>
      <c r="N5" s="447"/>
      <c r="O5" s="438"/>
      <c r="P5" s="11"/>
      <c r="Q5" s="11"/>
      <c r="R5" s="11"/>
      <c r="S5" s="11"/>
      <c r="T5" s="11"/>
      <c r="U5" s="11"/>
      <c r="V5" s="11"/>
      <c r="W5" s="11"/>
      <c r="X5" s="11"/>
      <c r="Y5" s="11"/>
      <c r="Z5" s="11"/>
    </row>
    <row r="6" ht="15.75" customHeight="1">
      <c r="A6" s="450"/>
      <c r="B6" s="451" t="s">
        <v>583</v>
      </c>
      <c r="C6" s="452" t="s">
        <v>586</v>
      </c>
      <c r="D6" s="453" t="s">
        <v>587</v>
      </c>
      <c r="E6" s="454">
        <f t="shared" ref="E6:E26" si="1">F6+G6</f>
        <v>31.38063902</v>
      </c>
      <c r="F6" s="455">
        <f t="shared" ref="F6:F26" si="2">SUM(H6:J6)</f>
        <v>30.7838598</v>
      </c>
      <c r="G6" s="457">
        <f t="shared" ref="G6:G26" si="3">SUM(K6:M6)</f>
        <v>0.596779217</v>
      </c>
      <c r="H6" s="458">
        <v>29.72970071</v>
      </c>
      <c r="I6" s="459">
        <v>1.053095539</v>
      </c>
      <c r="J6" s="459">
        <v>0.001063549</v>
      </c>
      <c r="K6" s="459">
        <v>0.176684991</v>
      </c>
      <c r="L6" s="459">
        <v>0.066177819</v>
      </c>
      <c r="M6" s="460">
        <v>0.353916407</v>
      </c>
      <c r="N6" s="462">
        <v>1.950666</v>
      </c>
      <c r="O6" s="463"/>
      <c r="P6" s="450"/>
      <c r="Q6" s="450"/>
      <c r="R6" s="450"/>
      <c r="S6" s="450"/>
      <c r="T6" s="450"/>
      <c r="U6" s="450"/>
      <c r="V6" s="450"/>
      <c r="W6" s="450"/>
      <c r="X6" s="450"/>
      <c r="Y6" s="450"/>
      <c r="Z6" s="450"/>
    </row>
    <row r="7" ht="15.75" customHeight="1">
      <c r="A7" s="450"/>
      <c r="B7" s="465" t="s">
        <v>603</v>
      </c>
      <c r="C7" s="467" t="s">
        <v>604</v>
      </c>
      <c r="D7" s="472" t="s">
        <v>587</v>
      </c>
      <c r="E7" s="474">
        <f t="shared" si="1"/>
        <v>1.454810239</v>
      </c>
      <c r="F7" s="476">
        <f t="shared" si="2"/>
        <v>1.434912576</v>
      </c>
      <c r="G7" s="478">
        <f t="shared" si="3"/>
        <v>0.019897663</v>
      </c>
      <c r="H7" s="480">
        <v>1.408668987</v>
      </c>
      <c r="I7" s="482">
        <v>0.026216482</v>
      </c>
      <c r="J7" s="482">
        <v>2.71065E-5</v>
      </c>
      <c r="K7" s="482">
        <v>0.009687659</v>
      </c>
      <c r="L7" s="482">
        <v>0.001639832</v>
      </c>
      <c r="M7" s="484">
        <v>0.008570172</v>
      </c>
      <c r="N7" s="485">
        <v>0.084830064</v>
      </c>
      <c r="O7" s="486" t="s">
        <v>612</v>
      </c>
      <c r="P7" s="450"/>
      <c r="Q7" s="450"/>
      <c r="R7" s="450"/>
      <c r="S7" s="450"/>
      <c r="T7" s="450"/>
      <c r="U7" s="450"/>
      <c r="V7" s="450"/>
      <c r="W7" s="450"/>
      <c r="X7" s="450"/>
      <c r="Y7" s="450"/>
      <c r="Z7" s="450"/>
    </row>
    <row r="8" ht="15.75" customHeight="1">
      <c r="A8" s="450"/>
      <c r="B8" s="465"/>
      <c r="C8" s="467" t="s">
        <v>613</v>
      </c>
      <c r="D8" s="472" t="s">
        <v>587</v>
      </c>
      <c r="E8" s="474">
        <f t="shared" si="1"/>
        <v>1.437022985</v>
      </c>
      <c r="F8" s="476">
        <f t="shared" si="2"/>
        <v>1.417192988</v>
      </c>
      <c r="G8" s="478">
        <f t="shared" si="3"/>
        <v>0.019829997</v>
      </c>
      <c r="H8" s="480">
        <v>1.391090383</v>
      </c>
      <c r="I8" s="482">
        <v>0.026075588</v>
      </c>
      <c r="J8" s="482">
        <v>2.70166E-5</v>
      </c>
      <c r="K8" s="482">
        <v>0.009661651</v>
      </c>
      <c r="L8" s="482">
        <v>0.001632125</v>
      </c>
      <c r="M8" s="484">
        <v>0.008536221</v>
      </c>
      <c r="N8" s="485">
        <v>0.08385787</v>
      </c>
      <c r="O8" s="486"/>
      <c r="P8" s="450"/>
      <c r="Q8" s="450"/>
      <c r="R8" s="450"/>
      <c r="S8" s="450"/>
      <c r="T8" s="450"/>
      <c r="U8" s="450"/>
      <c r="V8" s="450"/>
      <c r="W8" s="450"/>
      <c r="X8" s="450"/>
      <c r="Y8" s="450"/>
      <c r="Z8" s="450"/>
    </row>
    <row r="9" ht="15.75" customHeight="1">
      <c r="A9" s="450"/>
      <c r="B9" s="465"/>
      <c r="C9" s="467" t="s">
        <v>614</v>
      </c>
      <c r="D9" s="472" t="s">
        <v>587</v>
      </c>
      <c r="E9" s="474">
        <f t="shared" si="1"/>
        <v>1.437989809</v>
      </c>
      <c r="F9" s="476">
        <f t="shared" si="2"/>
        <v>1.418156132</v>
      </c>
      <c r="G9" s="478">
        <f t="shared" si="3"/>
        <v>0.019833677</v>
      </c>
      <c r="H9" s="480">
        <v>1.392045867</v>
      </c>
      <c r="I9" s="482">
        <v>0.026083243</v>
      </c>
      <c r="J9" s="482">
        <v>2.70215E-5</v>
      </c>
      <c r="K9" s="482">
        <v>0.009663066</v>
      </c>
      <c r="L9" s="482">
        <v>0.001632544</v>
      </c>
      <c r="M9" s="484">
        <v>0.008538067</v>
      </c>
      <c r="N9" s="485">
        <v>0.08442233</v>
      </c>
      <c r="O9" s="486"/>
      <c r="P9" s="450"/>
      <c r="Q9" s="450"/>
      <c r="R9" s="450"/>
      <c r="S9" s="450"/>
      <c r="T9" s="450"/>
      <c r="U9" s="450"/>
      <c r="V9" s="450"/>
      <c r="W9" s="450"/>
      <c r="X9" s="450"/>
      <c r="Y9" s="450"/>
      <c r="Z9" s="450"/>
    </row>
    <row r="10" ht="15.75" customHeight="1">
      <c r="A10" s="450"/>
      <c r="B10" s="465" t="s">
        <v>615</v>
      </c>
      <c r="C10" s="490" t="s">
        <v>616</v>
      </c>
      <c r="D10" s="472" t="s">
        <v>587</v>
      </c>
      <c r="E10" s="474">
        <f t="shared" si="1"/>
        <v>2.79414006</v>
      </c>
      <c r="F10" s="476">
        <f t="shared" si="2"/>
        <v>2.762004145</v>
      </c>
      <c r="G10" s="478">
        <f t="shared" si="3"/>
        <v>0.032135915</v>
      </c>
      <c r="H10" s="480">
        <v>2.717503015</v>
      </c>
      <c r="I10" s="482">
        <v>0.044437855</v>
      </c>
      <c r="J10" s="482">
        <v>6.32754E-5</v>
      </c>
      <c r="K10" s="482">
        <v>0.015136128</v>
      </c>
      <c r="L10" s="482">
        <v>0.002679439</v>
      </c>
      <c r="M10" s="484">
        <v>0.014320348</v>
      </c>
      <c r="N10" s="485">
        <v>0.1698907</v>
      </c>
      <c r="O10" s="486" t="s">
        <v>612</v>
      </c>
      <c r="P10" s="450"/>
      <c r="Q10" s="450"/>
      <c r="R10" s="450"/>
      <c r="S10" s="450"/>
      <c r="T10" s="450"/>
      <c r="U10" s="450"/>
      <c r="V10" s="450"/>
      <c r="W10" s="450"/>
      <c r="X10" s="450"/>
      <c r="Y10" s="450"/>
      <c r="Z10" s="450"/>
    </row>
    <row r="11" ht="15.75" customHeight="1">
      <c r="A11" s="450"/>
      <c r="B11" s="465"/>
      <c r="C11" s="490" t="s">
        <v>618</v>
      </c>
      <c r="D11" s="472" t="s">
        <v>587</v>
      </c>
      <c r="E11" s="474">
        <f t="shared" si="1"/>
        <v>2.770412261</v>
      </c>
      <c r="F11" s="476">
        <f t="shared" si="2"/>
        <v>2.738366617</v>
      </c>
      <c r="G11" s="478">
        <f t="shared" si="3"/>
        <v>0.032045644</v>
      </c>
      <c r="H11" s="480">
        <v>2.694053556</v>
      </c>
      <c r="I11" s="482">
        <v>0.044249905</v>
      </c>
      <c r="J11" s="482">
        <v>6.31555E-5</v>
      </c>
      <c r="K11" s="482">
        <v>0.01510143</v>
      </c>
      <c r="L11" s="482">
        <v>0.002669158</v>
      </c>
      <c r="M11" s="484">
        <v>0.014275056</v>
      </c>
      <c r="N11" s="485">
        <v>0.16860202</v>
      </c>
      <c r="O11" s="486"/>
      <c r="P11" s="450"/>
      <c r="Q11" s="450"/>
      <c r="R11" s="450"/>
      <c r="S11" s="450"/>
      <c r="T11" s="450"/>
      <c r="U11" s="450"/>
      <c r="V11" s="450"/>
      <c r="W11" s="450"/>
      <c r="X11" s="450"/>
      <c r="Y11" s="450"/>
      <c r="Z11" s="450"/>
    </row>
    <row r="12" ht="15.75" customHeight="1">
      <c r="A12" s="450"/>
      <c r="B12" s="465"/>
      <c r="C12" s="490" t="s">
        <v>619</v>
      </c>
      <c r="D12" s="472" t="s">
        <v>587</v>
      </c>
      <c r="E12" s="474">
        <f t="shared" si="1"/>
        <v>2.771905319</v>
      </c>
      <c r="F12" s="476">
        <f t="shared" si="2"/>
        <v>2.739853989</v>
      </c>
      <c r="G12" s="478">
        <f t="shared" si="3"/>
        <v>0.03205133</v>
      </c>
      <c r="H12" s="480">
        <v>2.695529091</v>
      </c>
      <c r="I12" s="482">
        <v>0.044261735</v>
      </c>
      <c r="J12" s="482">
        <v>6.3163E-5</v>
      </c>
      <c r="K12" s="482">
        <v>0.015103615</v>
      </c>
      <c r="L12" s="482">
        <v>0.002669805</v>
      </c>
      <c r="M12" s="484">
        <v>0.01427791</v>
      </c>
      <c r="N12" s="485">
        <v>0.16987706</v>
      </c>
      <c r="O12" s="486"/>
      <c r="P12" s="450"/>
      <c r="Q12" s="450"/>
      <c r="R12" s="450"/>
      <c r="S12" s="450"/>
      <c r="T12" s="450"/>
      <c r="U12" s="450"/>
      <c r="V12" s="450"/>
      <c r="W12" s="450"/>
      <c r="X12" s="450"/>
      <c r="Y12" s="450"/>
      <c r="Z12" s="450"/>
    </row>
    <row r="13" ht="15.75" customHeight="1">
      <c r="A13" s="450"/>
      <c r="B13" s="465" t="s">
        <v>621</v>
      </c>
      <c r="C13" s="490" t="s">
        <v>622</v>
      </c>
      <c r="D13" s="472" t="s">
        <v>587</v>
      </c>
      <c r="E13" s="474">
        <f t="shared" si="1"/>
        <v>3.569033208</v>
      </c>
      <c r="F13" s="476">
        <f t="shared" si="2"/>
        <v>3.525337645</v>
      </c>
      <c r="G13" s="478">
        <f t="shared" si="3"/>
        <v>0.043695563</v>
      </c>
      <c r="H13" s="480">
        <v>3.465532193</v>
      </c>
      <c r="I13" s="482">
        <v>0.059705771</v>
      </c>
      <c r="J13" s="482">
        <v>9.96811E-5</v>
      </c>
      <c r="K13" s="482">
        <v>0.020518228</v>
      </c>
      <c r="L13" s="482">
        <v>0.003575275</v>
      </c>
      <c r="M13" s="484">
        <v>0.01960206</v>
      </c>
      <c r="N13" s="485">
        <v>0.2198795</v>
      </c>
      <c r="O13" s="486" t="s">
        <v>612</v>
      </c>
      <c r="P13" s="450"/>
      <c r="Q13" s="450"/>
      <c r="R13" s="450"/>
      <c r="S13" s="450"/>
      <c r="T13" s="450"/>
      <c r="U13" s="450"/>
      <c r="V13" s="450"/>
      <c r="W13" s="450"/>
      <c r="X13" s="450"/>
      <c r="Y13" s="450"/>
      <c r="Z13" s="450"/>
    </row>
    <row r="14" ht="15.75" customHeight="1">
      <c r="A14" s="450"/>
      <c r="B14" s="465"/>
      <c r="C14" s="490" t="s">
        <v>624</v>
      </c>
      <c r="D14" s="472" t="s">
        <v>587</v>
      </c>
      <c r="E14" s="474">
        <f t="shared" si="1"/>
        <v>3.525572019</v>
      </c>
      <c r="F14" s="476">
        <f t="shared" si="2"/>
        <v>3.482041801</v>
      </c>
      <c r="G14" s="478">
        <f t="shared" si="3"/>
        <v>0.043530218</v>
      </c>
      <c r="H14" s="480">
        <v>3.422580823</v>
      </c>
      <c r="I14" s="482">
        <v>0.059361517</v>
      </c>
      <c r="J14" s="482">
        <v>9.94614E-5</v>
      </c>
      <c r="K14" s="482">
        <v>0.020454673</v>
      </c>
      <c r="L14" s="482">
        <v>0.003556445</v>
      </c>
      <c r="M14" s="484">
        <v>0.0195191</v>
      </c>
      <c r="N14" s="485">
        <v>0.21768779</v>
      </c>
      <c r="O14" s="486"/>
      <c r="P14" s="450"/>
      <c r="Q14" s="450"/>
      <c r="R14" s="450"/>
      <c r="S14" s="450"/>
      <c r="T14" s="450"/>
      <c r="U14" s="450"/>
      <c r="V14" s="450"/>
      <c r="W14" s="450"/>
      <c r="X14" s="450"/>
      <c r="Y14" s="450"/>
      <c r="Z14" s="450"/>
    </row>
    <row r="15" ht="15.75" customHeight="1">
      <c r="A15" s="450"/>
      <c r="B15" s="465"/>
      <c r="C15" s="490" t="s">
        <v>626</v>
      </c>
      <c r="D15" s="472" t="s">
        <v>587</v>
      </c>
      <c r="E15" s="474">
        <f t="shared" si="1"/>
        <v>3.523834308</v>
      </c>
      <c r="F15" s="476">
        <f t="shared" si="2"/>
        <v>3.480310707</v>
      </c>
      <c r="G15" s="478">
        <f t="shared" si="3"/>
        <v>0.043523601</v>
      </c>
      <c r="H15" s="480">
        <v>3.420863505</v>
      </c>
      <c r="I15" s="482">
        <v>0.059347749</v>
      </c>
      <c r="J15" s="482">
        <v>9.94526E-5</v>
      </c>
      <c r="K15" s="482">
        <v>0.020452132</v>
      </c>
      <c r="L15" s="482">
        <v>0.003555692</v>
      </c>
      <c r="M15" s="484">
        <v>0.019515777</v>
      </c>
      <c r="N15" s="485">
        <v>0.21918686</v>
      </c>
      <c r="O15" s="486"/>
      <c r="P15" s="450"/>
      <c r="Q15" s="450"/>
      <c r="R15" s="450"/>
      <c r="S15" s="450"/>
      <c r="T15" s="450"/>
      <c r="U15" s="450"/>
      <c r="V15" s="450"/>
      <c r="W15" s="450"/>
      <c r="X15" s="450"/>
      <c r="Y15" s="450"/>
      <c r="Z15" s="450"/>
    </row>
    <row r="16" ht="15.75" customHeight="1">
      <c r="A16" s="450"/>
      <c r="B16" s="465" t="s">
        <v>628</v>
      </c>
      <c r="C16" s="490" t="s">
        <v>629</v>
      </c>
      <c r="D16" s="472" t="s">
        <v>587</v>
      </c>
      <c r="E16" s="474">
        <f t="shared" si="1"/>
        <v>8.442670079</v>
      </c>
      <c r="F16" s="476">
        <f t="shared" si="2"/>
        <v>8.327192757</v>
      </c>
      <c r="G16" s="478">
        <f t="shared" si="3"/>
        <v>0.115477322</v>
      </c>
      <c r="H16" s="480">
        <v>8.172449226</v>
      </c>
      <c r="I16" s="482">
        <v>0.15443901</v>
      </c>
      <c r="J16" s="482">
        <v>3.04521E-4</v>
      </c>
      <c r="K16" s="482">
        <v>0.054195728</v>
      </c>
      <c r="L16" s="482">
        <v>0.009195099</v>
      </c>
      <c r="M16" s="484">
        <v>0.052086495</v>
      </c>
      <c r="N16" s="485">
        <v>0.52529077</v>
      </c>
      <c r="O16" s="486" t="s">
        <v>612</v>
      </c>
      <c r="P16" s="450"/>
      <c r="Q16" s="450"/>
      <c r="R16" s="450"/>
      <c r="S16" s="450"/>
      <c r="T16" s="450"/>
      <c r="U16" s="450"/>
      <c r="V16" s="450"/>
      <c r="W16" s="450"/>
      <c r="X16" s="450"/>
      <c r="Y16" s="450"/>
      <c r="Z16" s="450"/>
    </row>
    <row r="17" ht="15.75" customHeight="1">
      <c r="A17" s="450"/>
      <c r="B17" s="465"/>
      <c r="C17" s="490" t="s">
        <v>630</v>
      </c>
      <c r="D17" s="472" t="s">
        <v>587</v>
      </c>
      <c r="E17" s="474">
        <f t="shared" si="1"/>
        <v>8.348524477</v>
      </c>
      <c r="F17" s="476">
        <f t="shared" si="2"/>
        <v>8.233405296</v>
      </c>
      <c r="G17" s="478">
        <f t="shared" si="3"/>
        <v>0.115119181</v>
      </c>
      <c r="H17" s="480">
        <v>8.079407976</v>
      </c>
      <c r="I17" s="482">
        <v>0.153693275</v>
      </c>
      <c r="J17" s="482">
        <v>3.04045E-4</v>
      </c>
      <c r="K17" s="482">
        <v>0.054058064</v>
      </c>
      <c r="L17" s="482">
        <v>0.009154308</v>
      </c>
      <c r="M17" s="484">
        <v>0.051906809</v>
      </c>
      <c r="N17" s="485">
        <v>0.52009951</v>
      </c>
      <c r="O17" s="486"/>
      <c r="P17" s="450"/>
      <c r="Q17" s="450"/>
      <c r="R17" s="450"/>
      <c r="S17" s="450"/>
      <c r="T17" s="450"/>
      <c r="U17" s="450"/>
      <c r="V17" s="450"/>
      <c r="W17" s="450"/>
      <c r="X17" s="450"/>
      <c r="Y17" s="450"/>
      <c r="Z17" s="450"/>
    </row>
    <row r="18" ht="15.75" customHeight="1">
      <c r="A18" s="450"/>
      <c r="B18" s="465"/>
      <c r="C18" s="490" t="s">
        <v>631</v>
      </c>
      <c r="D18" s="472" t="s">
        <v>587</v>
      </c>
      <c r="E18" s="474">
        <f t="shared" si="1"/>
        <v>8.333372933</v>
      </c>
      <c r="F18" s="476">
        <f t="shared" si="2"/>
        <v>8.218311397</v>
      </c>
      <c r="G18" s="478">
        <f t="shared" si="3"/>
        <v>0.115061536</v>
      </c>
      <c r="H18" s="480">
        <v>8.064434146</v>
      </c>
      <c r="I18" s="482">
        <v>0.153573283</v>
      </c>
      <c r="J18" s="482">
        <v>3.03968E-4</v>
      </c>
      <c r="K18" s="482">
        <v>0.054035902</v>
      </c>
      <c r="L18" s="482">
        <v>0.009147744</v>
      </c>
      <c r="M18" s="484">
        <v>0.05187789</v>
      </c>
      <c r="N18" s="485">
        <v>0.52217445</v>
      </c>
      <c r="O18" s="486"/>
      <c r="P18" s="450"/>
      <c r="Q18" s="450"/>
      <c r="R18" s="450"/>
      <c r="S18" s="450"/>
      <c r="T18" s="450"/>
      <c r="U18" s="450"/>
      <c r="V18" s="450"/>
      <c r="W18" s="450"/>
      <c r="X18" s="450"/>
      <c r="Y18" s="450"/>
      <c r="Z18" s="450"/>
    </row>
    <row r="19" ht="15.75" customHeight="1">
      <c r="A19" s="450"/>
      <c r="B19" s="465" t="s">
        <v>632</v>
      </c>
      <c r="C19" s="498" t="s">
        <v>633</v>
      </c>
      <c r="D19" s="472" t="s">
        <v>587</v>
      </c>
      <c r="E19" s="474">
        <f t="shared" si="1"/>
        <v>0.8218900291</v>
      </c>
      <c r="F19" s="476">
        <f t="shared" si="2"/>
        <v>0.7573624821</v>
      </c>
      <c r="G19" s="478">
        <f t="shared" si="3"/>
        <v>0.064527547</v>
      </c>
      <c r="H19" s="480">
        <v>0.556756887</v>
      </c>
      <c r="I19" s="482">
        <v>0.200581351</v>
      </c>
      <c r="J19" s="482">
        <v>2.42441E-5</v>
      </c>
      <c r="K19" s="482">
        <v>0.016448436</v>
      </c>
      <c r="L19" s="482">
        <v>0.011067227</v>
      </c>
      <c r="M19" s="484">
        <v>0.037011884</v>
      </c>
      <c r="N19" s="499">
        <v>0.046818</v>
      </c>
      <c r="O19" s="486"/>
      <c r="P19" s="450"/>
      <c r="Q19" s="450"/>
      <c r="R19" s="450"/>
      <c r="S19" s="450"/>
      <c r="T19" s="450"/>
      <c r="U19" s="450"/>
      <c r="V19" s="450"/>
      <c r="W19" s="450"/>
      <c r="X19" s="450"/>
      <c r="Y19" s="450"/>
      <c r="Z19" s="450"/>
    </row>
    <row r="20" ht="15.75" customHeight="1">
      <c r="A20" s="450"/>
      <c r="B20" s="465" t="s">
        <v>634</v>
      </c>
      <c r="C20" s="498" t="s">
        <v>635</v>
      </c>
      <c r="D20" s="472" t="s">
        <v>587</v>
      </c>
      <c r="E20" s="474">
        <f t="shared" si="1"/>
        <v>0.8692149952</v>
      </c>
      <c r="F20" s="476">
        <f t="shared" si="2"/>
        <v>0.8487959032</v>
      </c>
      <c r="G20" s="478">
        <f t="shared" si="3"/>
        <v>0.020419092</v>
      </c>
      <c r="H20" s="480">
        <v>0.824152801</v>
      </c>
      <c r="I20" s="482">
        <v>0.024621605</v>
      </c>
      <c r="J20" s="482">
        <v>2.14972E-5</v>
      </c>
      <c r="K20" s="482">
        <v>0.008628394</v>
      </c>
      <c r="L20" s="482">
        <v>0.001634439</v>
      </c>
      <c r="M20" s="484">
        <v>0.010156259</v>
      </c>
      <c r="N20" s="499">
        <v>0.059339021</v>
      </c>
      <c r="O20" s="486"/>
      <c r="P20" s="450"/>
      <c r="Q20" s="450"/>
      <c r="R20" s="450"/>
      <c r="S20" s="450"/>
      <c r="T20" s="450"/>
      <c r="U20" s="450"/>
      <c r="V20" s="450"/>
      <c r="W20" s="450"/>
      <c r="X20" s="450"/>
      <c r="Y20" s="450"/>
      <c r="Z20" s="450"/>
    </row>
    <row r="21" ht="15.75" customHeight="1">
      <c r="A21" s="450"/>
      <c r="B21" s="465" t="s">
        <v>636</v>
      </c>
      <c r="C21" s="498" t="s">
        <v>637</v>
      </c>
      <c r="D21" s="472" t="s">
        <v>587</v>
      </c>
      <c r="E21" s="474">
        <f t="shared" si="1"/>
        <v>0.649906813</v>
      </c>
      <c r="F21" s="476">
        <f t="shared" si="2"/>
        <v>0.638827227</v>
      </c>
      <c r="G21" s="478">
        <f t="shared" si="3"/>
        <v>0.011079586</v>
      </c>
      <c r="H21" s="480">
        <v>0.622329008</v>
      </c>
      <c r="I21" s="482">
        <v>0.016364368</v>
      </c>
      <c r="J21" s="482">
        <v>1.33851E-4</v>
      </c>
      <c r="K21" s="482">
        <v>0.004242774</v>
      </c>
      <c r="L21" s="482">
        <v>0.001038865</v>
      </c>
      <c r="M21" s="484">
        <v>0.005797947</v>
      </c>
      <c r="N21" s="474">
        <v>0.047969432</v>
      </c>
      <c r="O21" s="486"/>
      <c r="P21" s="450"/>
      <c r="Q21" s="450"/>
      <c r="R21" s="450"/>
      <c r="S21" s="450"/>
      <c r="T21" s="450"/>
      <c r="U21" s="450"/>
      <c r="V21" s="450"/>
      <c r="W21" s="450"/>
      <c r="X21" s="450"/>
      <c r="Y21" s="450"/>
      <c r="Z21" s="450"/>
    </row>
    <row r="22" ht="15.75" customHeight="1">
      <c r="A22" s="450"/>
      <c r="B22" s="465" t="s">
        <v>638</v>
      </c>
      <c r="C22" s="498" t="s">
        <v>639</v>
      </c>
      <c r="D22" s="472" t="s">
        <v>587</v>
      </c>
      <c r="E22" s="474">
        <f t="shared" si="1"/>
        <v>0.708677469</v>
      </c>
      <c r="F22" s="476">
        <f t="shared" si="2"/>
        <v>0.695866556</v>
      </c>
      <c r="G22" s="478">
        <f t="shared" si="3"/>
        <v>0.012810913</v>
      </c>
      <c r="H22" s="480">
        <v>0.673843369</v>
      </c>
      <c r="I22" s="482">
        <v>0.021913242</v>
      </c>
      <c r="J22" s="482">
        <v>1.09945E-4</v>
      </c>
      <c r="K22" s="482">
        <v>0.004152419</v>
      </c>
      <c r="L22" s="482">
        <v>0.001398201</v>
      </c>
      <c r="M22" s="484">
        <v>0.007260293</v>
      </c>
      <c r="N22" s="474">
        <v>0.051705811</v>
      </c>
      <c r="O22" s="486"/>
      <c r="P22" s="450"/>
      <c r="Q22" s="450"/>
      <c r="R22" s="450"/>
      <c r="S22" s="450"/>
      <c r="T22" s="450"/>
      <c r="U22" s="450"/>
      <c r="V22" s="450"/>
      <c r="W22" s="450"/>
      <c r="X22" s="450"/>
      <c r="Y22" s="450"/>
      <c r="Z22" s="450"/>
    </row>
    <row r="23" ht="15.75" customHeight="1">
      <c r="A23" s="450"/>
      <c r="B23" s="465" t="s">
        <v>640</v>
      </c>
      <c r="C23" s="498" t="s">
        <v>641</v>
      </c>
      <c r="D23" s="472" t="s">
        <v>587</v>
      </c>
      <c r="E23" s="474">
        <f t="shared" si="1"/>
        <v>0.09527891795</v>
      </c>
      <c r="F23" s="476">
        <f t="shared" si="2"/>
        <v>0.09336330595</v>
      </c>
      <c r="G23" s="478">
        <f t="shared" si="3"/>
        <v>0.001915612</v>
      </c>
      <c r="H23" s="480">
        <v>0.089075949</v>
      </c>
      <c r="I23" s="482">
        <v>0.004286245</v>
      </c>
      <c r="J23" s="482">
        <v>1.11195E-6</v>
      </c>
      <c r="K23" s="482">
        <v>3.83396E-4</v>
      </c>
      <c r="L23" s="482">
        <v>2.77258E-4</v>
      </c>
      <c r="M23" s="484">
        <v>0.001254958</v>
      </c>
      <c r="N23" s="499">
        <v>0.0060978615</v>
      </c>
      <c r="O23" s="486"/>
      <c r="P23" s="450"/>
      <c r="Q23" s="450"/>
      <c r="R23" s="450"/>
      <c r="S23" s="450"/>
      <c r="T23" s="450"/>
      <c r="U23" s="450"/>
      <c r="V23" s="450"/>
      <c r="W23" s="450"/>
      <c r="X23" s="450"/>
      <c r="Y23" s="450"/>
      <c r="Z23" s="450"/>
    </row>
    <row r="24" ht="15.75" customHeight="1">
      <c r="A24" s="450"/>
      <c r="B24" s="465" t="s">
        <v>642</v>
      </c>
      <c r="C24" s="498" t="s">
        <v>643</v>
      </c>
      <c r="D24" s="472" t="s">
        <v>587</v>
      </c>
      <c r="E24" s="474">
        <f t="shared" si="1"/>
        <v>0.1790544048</v>
      </c>
      <c r="F24" s="476">
        <f t="shared" si="2"/>
        <v>0.1756684058</v>
      </c>
      <c r="G24" s="478">
        <f t="shared" si="3"/>
        <v>0.003385999</v>
      </c>
      <c r="H24" s="480">
        <v>0.168091883</v>
      </c>
      <c r="I24" s="482">
        <v>0.007573068</v>
      </c>
      <c r="J24" s="482">
        <v>3.45475E-6</v>
      </c>
      <c r="K24" s="482">
        <v>6.8994E-4</v>
      </c>
      <c r="L24" s="482">
        <v>4.89301E-4</v>
      </c>
      <c r="M24" s="484">
        <v>0.002206758</v>
      </c>
      <c r="N24" s="499">
        <v>0.011546756</v>
      </c>
      <c r="O24" s="486"/>
      <c r="P24" s="450"/>
      <c r="Q24" s="450"/>
      <c r="R24" s="450"/>
      <c r="S24" s="450"/>
      <c r="T24" s="450"/>
      <c r="U24" s="450"/>
      <c r="V24" s="450"/>
      <c r="W24" s="450"/>
      <c r="X24" s="450"/>
      <c r="Y24" s="450"/>
      <c r="Z24" s="450"/>
    </row>
    <row r="25" ht="15.75" customHeight="1">
      <c r="A25" s="450"/>
      <c r="B25" s="465" t="s">
        <v>644</v>
      </c>
      <c r="C25" s="467" t="s">
        <v>645</v>
      </c>
      <c r="D25" s="472" t="s">
        <v>587</v>
      </c>
      <c r="E25" s="500">
        <f t="shared" si="1"/>
        <v>26.17764966</v>
      </c>
      <c r="F25" s="476">
        <f t="shared" si="2"/>
        <v>26.09807768</v>
      </c>
      <c r="G25" s="478">
        <f t="shared" si="3"/>
        <v>0.079571983</v>
      </c>
      <c r="H25" s="444">
        <v>25.91750067</v>
      </c>
      <c r="I25" s="445">
        <v>0.180468405</v>
      </c>
      <c r="J25" s="445">
        <v>1.08605E-4</v>
      </c>
      <c r="K25" s="445">
        <v>0.022791984</v>
      </c>
      <c r="L25" s="445">
        <v>0.00975557</v>
      </c>
      <c r="M25" s="448">
        <v>0.047024429</v>
      </c>
      <c r="N25" s="499">
        <v>1.7003659</v>
      </c>
      <c r="O25" s="486"/>
      <c r="P25" s="450"/>
      <c r="Q25" s="450"/>
      <c r="R25" s="450"/>
      <c r="S25" s="450"/>
      <c r="T25" s="450"/>
      <c r="U25" s="450"/>
      <c r="V25" s="450"/>
      <c r="W25" s="450"/>
      <c r="X25" s="450"/>
      <c r="Y25" s="450"/>
      <c r="Z25" s="450"/>
    </row>
    <row r="26" ht="15.75" customHeight="1">
      <c r="A26" s="450"/>
      <c r="B26" s="465" t="s">
        <v>646</v>
      </c>
      <c r="C26" s="498" t="s">
        <v>647</v>
      </c>
      <c r="D26" s="472" t="s">
        <v>587</v>
      </c>
      <c r="E26" s="500">
        <f t="shared" si="1"/>
        <v>16.88029816</v>
      </c>
      <c r="F26" s="476">
        <f t="shared" si="2"/>
        <v>16.81288595</v>
      </c>
      <c r="G26" s="478">
        <f t="shared" si="3"/>
        <v>0.067412207</v>
      </c>
      <c r="H26" s="444">
        <v>16.66818248</v>
      </c>
      <c r="I26" s="445">
        <v>0.144632922</v>
      </c>
      <c r="J26" s="445">
        <v>7.05496E-5</v>
      </c>
      <c r="K26" s="445">
        <v>0.020234514</v>
      </c>
      <c r="L26" s="445">
        <v>0.008198807</v>
      </c>
      <c r="M26" s="448">
        <v>0.038978886</v>
      </c>
      <c r="N26" s="499">
        <v>1.0959433</v>
      </c>
      <c r="O26" s="486"/>
      <c r="P26" s="450"/>
      <c r="Q26" s="450"/>
      <c r="R26" s="450"/>
      <c r="S26" s="450"/>
      <c r="T26" s="450"/>
      <c r="U26" s="450"/>
      <c r="V26" s="450"/>
      <c r="W26" s="450"/>
      <c r="X26" s="450"/>
      <c r="Y26" s="450"/>
      <c r="Z26" s="450"/>
    </row>
    <row r="27" ht="29.25" customHeight="1">
      <c r="A27" s="450"/>
      <c r="B27" s="501" t="s">
        <v>648</v>
      </c>
      <c r="C27" s="502" t="s">
        <v>649</v>
      </c>
      <c r="D27" s="503"/>
      <c r="E27" s="504" t="s">
        <v>650</v>
      </c>
      <c r="F27" s="505"/>
      <c r="G27" s="506"/>
      <c r="H27" s="507"/>
      <c r="I27" s="508"/>
      <c r="J27" s="508"/>
      <c r="K27" s="509"/>
      <c r="L27" s="509"/>
      <c r="M27" s="510"/>
      <c r="N27" s="511" t="s">
        <v>650</v>
      </c>
      <c r="O27" s="512" t="s">
        <v>651</v>
      </c>
      <c r="P27" s="450"/>
      <c r="Q27" s="450"/>
      <c r="R27" s="450"/>
      <c r="S27" s="450"/>
      <c r="T27" s="450"/>
      <c r="U27" s="450"/>
      <c r="V27" s="450"/>
      <c r="W27" s="450"/>
      <c r="X27" s="450"/>
      <c r="Y27" s="450"/>
      <c r="Z27" s="450"/>
    </row>
    <row r="28" ht="13.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ht="13.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c r="A30" s="41"/>
      <c r="B30" s="513"/>
      <c r="C30" s="514"/>
      <c r="D30" s="41"/>
      <c r="F30" s="41"/>
      <c r="G30" s="41"/>
      <c r="N30" s="41"/>
      <c r="O30" s="41"/>
      <c r="P30" s="41"/>
      <c r="Q30" s="41"/>
      <c r="R30" s="41"/>
      <c r="S30" s="41"/>
      <c r="T30" s="41"/>
      <c r="U30" s="41"/>
      <c r="V30" s="41"/>
      <c r="W30" s="41"/>
      <c r="X30" s="41"/>
      <c r="Y30" s="41"/>
      <c r="Z30" s="41"/>
    </row>
    <row r="31" ht="14.25" customHeight="1">
      <c r="A31" s="41"/>
      <c r="B31" s="515"/>
      <c r="C31" s="516"/>
      <c r="D31" s="41"/>
      <c r="E31" s="517"/>
      <c r="F31" s="41"/>
      <c r="G31" s="41"/>
      <c r="H31" s="517"/>
      <c r="I31" s="517"/>
      <c r="J31" s="517"/>
      <c r="K31" s="517"/>
      <c r="L31" s="517"/>
      <c r="M31" s="517"/>
      <c r="N31" s="41"/>
      <c r="O31" s="41"/>
      <c r="P31" s="41"/>
      <c r="Q31" s="41"/>
      <c r="R31" s="41"/>
      <c r="S31" s="41"/>
      <c r="T31" s="41"/>
      <c r="U31" s="41"/>
      <c r="V31" s="41"/>
      <c r="W31" s="41"/>
      <c r="X31" s="41"/>
      <c r="Y31" s="41"/>
      <c r="Z31" s="41"/>
    </row>
    <row r="32" ht="14.25" customHeight="1">
      <c r="A32" s="41"/>
      <c r="B32" s="515"/>
      <c r="C32" s="515"/>
      <c r="D32" s="41"/>
      <c r="E32" s="517"/>
      <c r="F32" s="41"/>
      <c r="G32" s="41"/>
      <c r="H32" s="517"/>
      <c r="I32" s="517"/>
      <c r="J32" s="517"/>
      <c r="K32" s="517"/>
      <c r="L32" s="517"/>
      <c r="M32" s="517"/>
      <c r="N32" s="214"/>
      <c r="O32" s="518"/>
      <c r="P32" s="41"/>
      <c r="Q32" s="41"/>
      <c r="R32" s="41"/>
      <c r="S32" s="41"/>
      <c r="T32" s="41"/>
      <c r="U32" s="41"/>
      <c r="V32" s="41"/>
      <c r="W32" s="41"/>
      <c r="X32" s="41"/>
      <c r="Y32" s="41"/>
      <c r="Z32" s="41"/>
    </row>
    <row r="33" ht="14.25" customHeight="1">
      <c r="A33" s="41"/>
      <c r="B33" s="515"/>
      <c r="D33" s="41"/>
      <c r="E33" s="351"/>
      <c r="F33" s="41"/>
      <c r="G33" s="41"/>
      <c r="H33" s="351"/>
      <c r="I33" s="351"/>
      <c r="J33" s="351"/>
      <c r="K33" s="351"/>
      <c r="L33" s="351"/>
      <c r="M33" s="351"/>
      <c r="N33" s="41"/>
      <c r="O33" s="41"/>
      <c r="P33" s="41"/>
      <c r="Q33" s="41"/>
      <c r="R33" s="41"/>
      <c r="S33" s="41"/>
      <c r="T33" s="41"/>
      <c r="U33" s="41"/>
      <c r="V33" s="41"/>
      <c r="W33" s="41"/>
      <c r="X33" s="41"/>
      <c r="Y33" s="41"/>
      <c r="Z33" s="41"/>
    </row>
    <row r="34" ht="14.25" customHeight="1">
      <c r="A34" s="41"/>
      <c r="B34" s="515"/>
      <c r="D34" s="41"/>
      <c r="E34" s="351"/>
      <c r="F34" s="41"/>
      <c r="G34" s="41"/>
      <c r="H34" s="351"/>
      <c r="I34" s="351"/>
      <c r="J34" s="351"/>
      <c r="K34" s="351"/>
      <c r="L34" s="351"/>
      <c r="M34" s="351"/>
      <c r="N34" s="41"/>
      <c r="O34" s="41"/>
      <c r="P34" s="41"/>
      <c r="Q34" s="41"/>
      <c r="R34" s="41"/>
      <c r="S34" s="41"/>
      <c r="T34" s="41"/>
      <c r="U34" s="41"/>
      <c r="V34" s="41"/>
      <c r="W34" s="41"/>
      <c r="X34" s="41"/>
      <c r="Y34" s="41"/>
      <c r="Z34" s="41"/>
    </row>
    <row r="35" ht="14.25" customHeight="1">
      <c r="A35" s="41"/>
      <c r="B35" s="515"/>
      <c r="D35" s="41"/>
      <c r="E35" s="351"/>
      <c r="F35" s="41"/>
      <c r="G35" s="41"/>
      <c r="H35" s="351"/>
      <c r="I35" s="351"/>
      <c r="J35" s="351"/>
      <c r="K35" s="351"/>
      <c r="L35" s="351"/>
      <c r="M35" s="351"/>
      <c r="N35" s="41"/>
      <c r="O35" s="41"/>
      <c r="P35" s="41"/>
      <c r="Q35" s="41"/>
      <c r="R35" s="41"/>
      <c r="S35" s="41"/>
      <c r="T35" s="41"/>
      <c r="U35" s="41"/>
      <c r="V35" s="41"/>
      <c r="W35" s="41"/>
      <c r="X35" s="41"/>
      <c r="Y35" s="41"/>
      <c r="Z35" s="41"/>
    </row>
    <row r="36" ht="14.25" customHeight="1">
      <c r="A36" s="41"/>
      <c r="B36" s="515"/>
      <c r="C36" s="516"/>
      <c r="D36" s="41"/>
      <c r="E36" s="351"/>
      <c r="F36" s="41"/>
      <c r="G36" s="41"/>
      <c r="H36" s="351"/>
      <c r="I36" s="351"/>
      <c r="J36" s="351"/>
      <c r="K36" s="351"/>
      <c r="L36" s="351"/>
      <c r="M36" s="351"/>
      <c r="N36" s="41"/>
      <c r="O36" s="41"/>
      <c r="P36" s="41"/>
      <c r="Q36" s="41"/>
      <c r="R36" s="41"/>
      <c r="S36" s="41"/>
      <c r="T36" s="41"/>
      <c r="U36" s="41"/>
      <c r="V36" s="41"/>
      <c r="W36" s="41"/>
      <c r="X36" s="41"/>
      <c r="Y36" s="41"/>
      <c r="Z36" s="41"/>
    </row>
    <row r="37" ht="14.25" customHeight="1">
      <c r="A37" s="41"/>
      <c r="B37" s="515"/>
      <c r="C37" s="516"/>
      <c r="D37" s="41"/>
      <c r="E37" s="351"/>
      <c r="F37" s="41"/>
      <c r="G37" s="41"/>
      <c r="H37" s="351"/>
      <c r="I37" s="351"/>
      <c r="J37" s="351"/>
      <c r="K37" s="351"/>
      <c r="L37" s="351"/>
      <c r="M37" s="351"/>
      <c r="N37" s="41"/>
      <c r="O37" s="41"/>
      <c r="P37" s="41"/>
      <c r="Q37" s="41"/>
      <c r="R37" s="41"/>
      <c r="S37" s="41"/>
      <c r="T37" s="41"/>
      <c r="U37" s="41"/>
      <c r="V37" s="41"/>
      <c r="W37" s="41"/>
      <c r="X37" s="41"/>
      <c r="Y37" s="41"/>
      <c r="Z37" s="41"/>
    </row>
    <row r="38" ht="14.25" customHeight="1">
      <c r="A38" s="41"/>
      <c r="B38" s="515"/>
      <c r="C38" s="516"/>
      <c r="D38" s="41"/>
      <c r="E38" s="351"/>
      <c r="F38" s="41"/>
      <c r="G38" s="41"/>
      <c r="H38" s="351"/>
      <c r="I38" s="351"/>
      <c r="J38" s="351"/>
      <c r="K38" s="351"/>
      <c r="L38" s="351"/>
      <c r="M38" s="351"/>
      <c r="N38" s="41"/>
      <c r="O38" s="41"/>
      <c r="P38" s="41"/>
      <c r="Q38" s="41"/>
      <c r="R38" s="41"/>
      <c r="S38" s="41"/>
      <c r="T38" s="41"/>
      <c r="U38" s="41"/>
      <c r="V38" s="41"/>
      <c r="W38" s="41"/>
      <c r="X38" s="41"/>
      <c r="Y38" s="41"/>
      <c r="Z38" s="41"/>
    </row>
    <row r="39" ht="14.25" customHeight="1">
      <c r="A39" s="41"/>
      <c r="B39" s="515"/>
      <c r="C39" s="516"/>
      <c r="D39" s="41"/>
      <c r="E39" s="351"/>
      <c r="F39" s="41"/>
      <c r="G39" s="41"/>
      <c r="H39" s="351"/>
      <c r="I39" s="351"/>
      <c r="J39" s="351"/>
      <c r="K39" s="351"/>
      <c r="L39" s="351"/>
      <c r="M39" s="351"/>
      <c r="N39" s="41"/>
      <c r="O39" s="41"/>
      <c r="P39" s="41"/>
      <c r="Q39" s="41"/>
      <c r="R39" s="41"/>
      <c r="S39" s="41"/>
      <c r="T39" s="41"/>
      <c r="U39" s="41"/>
      <c r="V39" s="41"/>
      <c r="W39" s="41"/>
      <c r="X39" s="41"/>
      <c r="Y39" s="41"/>
      <c r="Z39" s="41"/>
    </row>
    <row r="40" ht="14.25" customHeight="1">
      <c r="A40" s="41"/>
      <c r="B40" s="515"/>
      <c r="C40" s="516"/>
      <c r="D40" s="41"/>
      <c r="E40" s="351"/>
      <c r="F40" s="41"/>
      <c r="G40" s="41"/>
      <c r="H40" s="351"/>
      <c r="I40" s="351"/>
      <c r="J40" s="351"/>
      <c r="K40" s="351"/>
      <c r="L40" s="351"/>
      <c r="M40" s="351"/>
      <c r="N40" s="41"/>
      <c r="O40" s="41"/>
      <c r="P40" s="41"/>
      <c r="Q40" s="41"/>
      <c r="R40" s="41"/>
      <c r="S40" s="41"/>
      <c r="T40" s="41"/>
      <c r="U40" s="41"/>
      <c r="V40" s="41"/>
      <c r="W40" s="41"/>
      <c r="X40" s="41"/>
      <c r="Y40" s="41"/>
      <c r="Z40" s="41"/>
    </row>
    <row r="41" ht="14.25" customHeight="1">
      <c r="A41" s="41"/>
      <c r="B41" s="515"/>
      <c r="C41" s="516"/>
      <c r="D41" s="41"/>
      <c r="E41" s="351"/>
      <c r="F41" s="41"/>
      <c r="G41" s="41"/>
      <c r="H41" s="351"/>
      <c r="I41" s="351"/>
      <c r="J41" s="351"/>
      <c r="K41" s="351"/>
      <c r="L41" s="351"/>
      <c r="M41" s="351"/>
      <c r="N41" s="41"/>
      <c r="O41" s="41"/>
      <c r="P41" s="41"/>
      <c r="Q41" s="41"/>
      <c r="R41" s="41"/>
      <c r="S41" s="41"/>
      <c r="T41" s="41"/>
      <c r="U41" s="41"/>
      <c r="V41" s="41"/>
      <c r="W41" s="41"/>
      <c r="X41" s="41"/>
      <c r="Y41" s="41"/>
      <c r="Z41" s="41"/>
    </row>
    <row r="42" ht="14.25" customHeight="1">
      <c r="A42" s="41"/>
      <c r="B42" s="515"/>
      <c r="C42" s="516"/>
      <c r="D42" s="41"/>
      <c r="E42" s="351"/>
      <c r="F42" s="41"/>
      <c r="G42" s="41"/>
      <c r="H42" s="351"/>
      <c r="I42" s="351"/>
      <c r="J42" s="351"/>
      <c r="K42" s="351"/>
      <c r="L42" s="351"/>
      <c r="M42" s="351"/>
      <c r="N42" s="41"/>
      <c r="O42" s="45"/>
      <c r="P42" s="41"/>
      <c r="Q42" s="41"/>
      <c r="R42" s="41"/>
      <c r="S42" s="41"/>
      <c r="T42" s="41"/>
      <c r="U42" s="41"/>
      <c r="V42" s="41"/>
      <c r="W42" s="41"/>
      <c r="X42" s="41"/>
      <c r="Y42" s="41"/>
      <c r="Z42" s="41"/>
    </row>
    <row r="43" ht="13.5" customHeight="1">
      <c r="A43" s="41"/>
      <c r="B43" s="41"/>
      <c r="C43" s="41"/>
      <c r="D43" s="41"/>
      <c r="E43" s="45"/>
      <c r="F43" s="45"/>
      <c r="G43" s="45"/>
      <c r="H43" s="45"/>
      <c r="I43" s="45"/>
      <c r="J43" s="45"/>
      <c r="K43" s="45"/>
      <c r="L43" s="45"/>
      <c r="M43" s="45"/>
      <c r="N43" s="41"/>
      <c r="O43" s="45"/>
      <c r="P43" s="41"/>
      <c r="Q43" s="41"/>
      <c r="R43" s="41"/>
      <c r="S43" s="41"/>
      <c r="T43" s="41"/>
      <c r="U43" s="41"/>
      <c r="V43" s="41"/>
      <c r="W43" s="41"/>
      <c r="X43" s="41"/>
      <c r="Y43" s="41"/>
      <c r="Z43" s="41"/>
    </row>
    <row r="44" ht="13.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3.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3.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3.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3.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3.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3.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3.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3.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3.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3.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3.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3.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3.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3.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3.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3.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3.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3.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3.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3.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3.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3.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3.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3.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3.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3.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3.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3.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3.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3.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3.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3.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3.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3.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3.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3.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3.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3.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3.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3.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3.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3.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3.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3.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3.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3.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3.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3.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3.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3.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3.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3.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3.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3.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3.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3.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3.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3.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3.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3.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3.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3.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3.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3.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3.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3.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3.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3.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3.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3.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3.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3.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3.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3.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3.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3.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3.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3.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3.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3.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3.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3.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3.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3.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3.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3.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3.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3.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3.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3.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3.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3.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3.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3.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3.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3.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3.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3.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3.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3.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3.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3.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3.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3.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3.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3.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3.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3.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3.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3.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3.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3.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3.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3.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3.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3.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3.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3.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3.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3.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3.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3.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3.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3.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3.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3.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3.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3.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3.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3.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3.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3.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3.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3.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3.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3.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3.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3.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3.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3.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3.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3.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3.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3.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3.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3.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3.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3.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3.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3.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3.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3.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3.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3.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3.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3.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3.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3.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3.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3.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3.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3.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3.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3.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3.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3.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3.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3.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3.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3.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3.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3.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3.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3.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3.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3.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3.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3.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3.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3.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3.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3.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3.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3.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3.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3.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3.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3.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3.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3.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3.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3.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3.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3.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3.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3.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3.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3.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3.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3.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3.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3.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3.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3.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3.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3.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3.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3.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3.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3.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3.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3.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3.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3.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3.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3.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3.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3.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3.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3.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3.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3.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3.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3.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3.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3.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3.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3.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3.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3.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3.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3.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3.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3.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3.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3.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3.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3.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3.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3.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3.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3.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3.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3.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3.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3.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3.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3.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3.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3.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3.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3.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3.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3.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3.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3.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3.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3.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3.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3.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3.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3.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3.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3.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3.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3.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3.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3.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3.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3.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3.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3.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3.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3.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3.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3.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3.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3.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3.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3.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3.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3.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3.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3.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3.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3.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3.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3.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3.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3.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3.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3.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3.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3.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3.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3.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3.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3.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3.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3.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3.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3.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3.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3.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3.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3.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3.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3.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3.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3.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3.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3.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3.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3.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3.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3.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3.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3.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3.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3.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3.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3.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3.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3.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3.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3.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3.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3.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3.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3.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3.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3.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3.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3.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3.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3.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3.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3.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3.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3.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3.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3.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3.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3.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3.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3.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3.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3.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3.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3.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3.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3.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3.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3.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3.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3.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3.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3.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3.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3.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3.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3.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3.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3.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3.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3.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3.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3.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3.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3.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3.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3.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3.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3.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3.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3.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3.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3.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3.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3.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3.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3.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3.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3.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3.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3.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3.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3.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3.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3.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3.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3.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3.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3.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3.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3.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3.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3.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3.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3.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3.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3.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3.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3.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3.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3.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3.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3.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3.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3.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3.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3.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3.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3.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3.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3.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3.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3.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3.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3.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3.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3.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3.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3.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3.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3.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3.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3.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3.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3.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3.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3.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3.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3.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3.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3.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3.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3.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3.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3.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3.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3.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3.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3.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3.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3.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3.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3.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3.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3.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3.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3.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3.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3.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3.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3.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3.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3.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3.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3.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3.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3.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3.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3.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3.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3.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3.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3.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3.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3.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3.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3.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3.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3.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3.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3.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3.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3.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3.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3.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3.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3.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3.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3.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3.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3.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3.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3.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3.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3.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3.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3.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3.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3.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3.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3.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3.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3.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3.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3.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3.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3.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3.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3.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3.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3.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3.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3.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3.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3.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3.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3.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3.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3.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3.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3.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3.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3.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3.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3.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3.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3.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3.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3.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3.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3.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3.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3.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3.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3.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3.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3.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3.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3.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3.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3.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3.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3.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3.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3.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3.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3.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3.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3.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3.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3.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3.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3.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3.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3.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3.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3.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3.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3.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3.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3.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3.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3.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3.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3.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3.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3.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3.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3.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3.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3.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3.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3.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3.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3.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3.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3.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3.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3.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3.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3.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3.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3.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3.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3.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3.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3.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3.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3.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3.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3.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3.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3.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3.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3.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3.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3.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3.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3.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3.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3.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3.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3.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3.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3.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3.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3.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3.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3.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3.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3.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3.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3.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3.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3.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3.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3.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3.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3.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3.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3.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3.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3.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3.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3.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3.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3.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3.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3.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3.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3.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3.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3.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3.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3.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3.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3.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3.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3.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3.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3.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3.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3.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3.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3.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3.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3.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3.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3.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3.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3.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3.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3.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3.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3.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3.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3.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3.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3.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3.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3.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3.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3.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3.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3.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3.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3.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3.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3.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3.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3.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3.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3.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3.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3.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3.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3.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3.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3.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3.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3.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3.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3.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3.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3.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3.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3.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3.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3.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3.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3.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3.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3.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3.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3.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3.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3.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3.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3.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3.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3.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3.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3.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3.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3.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3.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3.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3.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3.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3.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3.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3.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3.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3.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3.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3.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3.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3.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3.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3.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3.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3.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3.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3.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3.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3.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3.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3.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3.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3.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3.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3.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3.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3.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3.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3.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3.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3.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3.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3.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3.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3.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3.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3.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3.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3.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3.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3.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3.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3.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3.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3.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3.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3.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3.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3.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3.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3.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3.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3.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3.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3.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3.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3.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3.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3.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3.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3.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3.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3.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3.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3.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3.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3.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3.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3.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3.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3.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3.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3.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3.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3.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3.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3.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3.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3.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3.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3.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3.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3.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3.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3.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3.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3.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3.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3.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3.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3.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3.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3.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3.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3.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3.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3.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3.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3.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3.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3.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3.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3.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3.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3.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3.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3.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3.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3.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3.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3.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3.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3.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3.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3.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3.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3.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3.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3.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3.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3.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3.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3.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3.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3.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3.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3.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3.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3.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3.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3.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3.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3.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3.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3.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3.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3.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3.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3.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3.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3.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3.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3.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3.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3.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3.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3.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3.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3.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3.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3.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3.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3.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3.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3.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3.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3.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3.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3.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3.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3.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3.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3.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3.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3.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3.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3.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3.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3.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3.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3.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3.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3.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3.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3.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3.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3.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3.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3.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3.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3.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3.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3.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3.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3.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3.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3.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3.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3.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3.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3.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3.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3.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3.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3.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3.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3.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3.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3.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3.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3.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3.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3.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3.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3.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3.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3.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3.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3.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3.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3.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3.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3.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3.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3.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3.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3.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3.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3.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3.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3.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3.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3.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3.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3.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3.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3.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3.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3.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3.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3.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3.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3.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3.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3.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3.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3.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3.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3.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3.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3.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3.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3.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3.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3.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3.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3.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3.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3.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3.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3.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3.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3.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3.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3.29"/>
    <col customWidth="1" min="2" max="2" width="39.43"/>
    <col customWidth="1" min="3" max="3" width="94.0"/>
    <col customWidth="1" min="4" max="4" width="12.86"/>
    <col customWidth="1" min="5" max="7" width="13.43"/>
    <col customWidth="1" hidden="1" min="8" max="13" width="13.43" outlineLevel="1"/>
    <col collapsed="1" customWidth="1" min="14" max="14" width="13.43"/>
    <col customWidth="1" min="15" max="15" width="90.57"/>
    <col customWidth="1" min="16" max="26" width="8.0"/>
  </cols>
  <sheetData>
    <row r="1" ht="13.5" customHeight="1"/>
    <row r="2" ht="12.75" customHeight="1">
      <c r="A2" s="11"/>
      <c r="B2" s="69" t="s">
        <v>652</v>
      </c>
      <c r="C2" s="70"/>
      <c r="D2" s="70"/>
      <c r="E2" s="70"/>
      <c r="F2" s="70"/>
      <c r="G2" s="70"/>
      <c r="H2" s="70"/>
      <c r="I2" s="70"/>
      <c r="J2" s="70"/>
      <c r="K2" s="70"/>
      <c r="L2" s="70"/>
      <c r="M2" s="70"/>
      <c r="N2" s="70"/>
      <c r="O2" s="71"/>
      <c r="P2" s="11"/>
      <c r="Q2" s="11"/>
      <c r="R2" s="11"/>
      <c r="S2" s="11"/>
      <c r="T2" s="11"/>
      <c r="U2" s="11"/>
      <c r="V2" s="11"/>
      <c r="W2" s="11"/>
      <c r="X2" s="11"/>
      <c r="Y2" s="11"/>
      <c r="Z2" s="11"/>
    </row>
    <row r="3" ht="13.5" customHeight="1">
      <c r="A3" s="11"/>
      <c r="B3" s="72"/>
      <c r="C3" s="73"/>
      <c r="D3" s="73"/>
      <c r="E3" s="73"/>
      <c r="F3" s="73"/>
      <c r="G3" s="73"/>
      <c r="H3" s="73"/>
      <c r="I3" s="73"/>
      <c r="J3" s="73"/>
      <c r="K3" s="73"/>
      <c r="L3" s="73"/>
      <c r="M3" s="73"/>
      <c r="N3" s="73"/>
      <c r="O3" s="74"/>
      <c r="P3" s="11"/>
      <c r="Q3" s="11"/>
      <c r="R3" s="11"/>
      <c r="S3" s="11"/>
      <c r="T3" s="11"/>
      <c r="U3" s="11"/>
      <c r="V3" s="11"/>
      <c r="W3" s="11"/>
      <c r="X3" s="11"/>
      <c r="Y3" s="11"/>
      <c r="Z3" s="11"/>
    </row>
    <row r="4" ht="58.5" customHeight="1">
      <c r="A4" s="11"/>
      <c r="B4" s="287" t="s">
        <v>18</v>
      </c>
      <c r="C4" s="370" t="s">
        <v>19</v>
      </c>
      <c r="D4" s="33" t="s">
        <v>20</v>
      </c>
      <c r="E4" s="34" t="s">
        <v>21</v>
      </c>
      <c r="F4" s="519" t="s">
        <v>22</v>
      </c>
      <c r="G4" s="520" t="s">
        <v>23</v>
      </c>
      <c r="H4" s="521" t="s">
        <v>24</v>
      </c>
      <c r="I4" s="522" t="s">
        <v>25</v>
      </c>
      <c r="J4" s="522" t="s">
        <v>26</v>
      </c>
      <c r="K4" s="522" t="s">
        <v>27</v>
      </c>
      <c r="L4" s="522" t="s">
        <v>28</v>
      </c>
      <c r="M4" s="523" t="s">
        <v>29</v>
      </c>
      <c r="N4" s="34" t="s">
        <v>653</v>
      </c>
      <c r="O4" s="434" t="s">
        <v>31</v>
      </c>
      <c r="P4" s="11"/>
      <c r="Q4" s="11"/>
      <c r="R4" s="11"/>
      <c r="S4" s="11"/>
      <c r="T4" s="11"/>
      <c r="U4" s="11"/>
      <c r="V4" s="11"/>
      <c r="W4" s="11"/>
      <c r="X4" s="11"/>
      <c r="Y4" s="11"/>
      <c r="Z4" s="11"/>
    </row>
    <row r="5" ht="15.75" customHeight="1">
      <c r="A5" s="41"/>
      <c r="B5" s="125" t="s">
        <v>381</v>
      </c>
      <c r="C5" s="177"/>
      <c r="D5" s="177"/>
      <c r="E5" s="350"/>
      <c r="F5" s="105"/>
      <c r="G5" s="105"/>
      <c r="H5" s="106"/>
      <c r="I5" s="106"/>
      <c r="J5" s="106"/>
      <c r="K5" s="106"/>
      <c r="L5" s="106"/>
      <c r="M5" s="106"/>
      <c r="N5" s="350"/>
      <c r="O5" s="102"/>
      <c r="P5" s="41"/>
      <c r="Q5" s="41"/>
      <c r="R5" s="41"/>
      <c r="S5" s="41"/>
      <c r="T5" s="41"/>
      <c r="U5" s="41"/>
      <c r="V5" s="41"/>
      <c r="W5" s="41"/>
      <c r="X5" s="41"/>
      <c r="Y5" s="41"/>
      <c r="Z5" s="41"/>
    </row>
    <row r="6" ht="15.75" customHeight="1">
      <c r="A6" s="41"/>
      <c r="B6" s="48" t="s">
        <v>654</v>
      </c>
      <c r="C6" s="107" t="s">
        <v>655</v>
      </c>
      <c r="D6" s="89" t="s">
        <v>656</v>
      </c>
      <c r="E6" s="51">
        <f t="shared" ref="E6:E22" si="1">F6+G6</f>
        <v>7.877473119</v>
      </c>
      <c r="F6" s="524">
        <f t="shared" ref="F6:F22" si="2">SUM(H6:J6)</f>
        <v>6.434938188</v>
      </c>
      <c r="G6" s="354">
        <f t="shared" ref="G6:G22" si="3">SUM(K6:M6)</f>
        <v>1.442534931</v>
      </c>
      <c r="H6" s="54">
        <v>4.456746953</v>
      </c>
      <c r="I6" s="55">
        <v>1.978015844</v>
      </c>
      <c r="J6" s="55">
        <v>1.75391E-4</v>
      </c>
      <c r="K6" s="55">
        <v>1.02159059</v>
      </c>
      <c r="L6" s="55">
        <v>0.105138816</v>
      </c>
      <c r="M6" s="56">
        <v>0.315805525</v>
      </c>
      <c r="N6" s="57">
        <v>0.35974494</v>
      </c>
      <c r="O6" s="115"/>
      <c r="P6" s="41"/>
      <c r="Q6" s="41"/>
      <c r="R6" s="41"/>
      <c r="S6" s="41"/>
      <c r="T6" s="41"/>
      <c r="U6" s="41"/>
      <c r="V6" s="41"/>
      <c r="W6" s="41"/>
      <c r="X6" s="41"/>
      <c r="Y6" s="41"/>
      <c r="Z6" s="41"/>
    </row>
    <row r="7" ht="15.75" customHeight="1">
      <c r="A7" s="41"/>
      <c r="B7" s="59" t="s">
        <v>657</v>
      </c>
      <c r="C7" s="116" t="s">
        <v>658</v>
      </c>
      <c r="D7" s="144" t="s">
        <v>656</v>
      </c>
      <c r="E7" s="61">
        <f t="shared" si="1"/>
        <v>10.77686627</v>
      </c>
      <c r="F7" s="43">
        <f t="shared" si="2"/>
        <v>8.73701521</v>
      </c>
      <c r="G7" s="311">
        <f t="shared" si="3"/>
        <v>2.039851059</v>
      </c>
      <c r="H7" s="64">
        <v>6.144098336</v>
      </c>
      <c r="I7" s="45">
        <v>2.591831617</v>
      </c>
      <c r="J7" s="45">
        <v>0.001085257</v>
      </c>
      <c r="K7" s="45">
        <v>1.488814354</v>
      </c>
      <c r="L7" s="45">
        <v>0.137592126</v>
      </c>
      <c r="M7" s="65">
        <v>0.413444579</v>
      </c>
      <c r="N7" s="66">
        <v>0.47273601</v>
      </c>
      <c r="O7" s="124"/>
      <c r="P7" s="41"/>
      <c r="Q7" s="41"/>
      <c r="R7" s="41"/>
      <c r="S7" s="41"/>
      <c r="T7" s="41"/>
      <c r="U7" s="41"/>
      <c r="V7" s="41"/>
      <c r="W7" s="41"/>
      <c r="X7" s="41"/>
      <c r="Y7" s="41"/>
      <c r="Z7" s="41"/>
    </row>
    <row r="8" ht="15.75" customHeight="1">
      <c r="A8" s="41"/>
      <c r="B8" s="59" t="s">
        <v>659</v>
      </c>
      <c r="C8" s="116" t="s">
        <v>660</v>
      </c>
      <c r="D8" s="144" t="s">
        <v>656</v>
      </c>
      <c r="E8" s="308">
        <f t="shared" si="1"/>
        <v>7.043738945</v>
      </c>
      <c r="F8" s="43">
        <f t="shared" si="2"/>
        <v>6.745144003</v>
      </c>
      <c r="G8" s="311">
        <f t="shared" si="3"/>
        <v>0.298594942</v>
      </c>
      <c r="H8" s="64">
        <v>6.00190174</v>
      </c>
      <c r="I8" s="45">
        <v>0.74324039</v>
      </c>
      <c r="J8" s="45">
        <v>1.87288E-6</v>
      </c>
      <c r="K8" s="45">
        <v>0.218119559</v>
      </c>
      <c r="L8" s="45">
        <v>0.057350383</v>
      </c>
      <c r="M8" s="65">
        <v>0.023125</v>
      </c>
      <c r="N8" s="66">
        <v>0.4366874</v>
      </c>
      <c r="O8" s="436" t="s">
        <v>661</v>
      </c>
      <c r="P8" s="41"/>
      <c r="Q8" s="41"/>
      <c r="R8" s="41"/>
      <c r="S8" s="41"/>
      <c r="T8" s="41"/>
      <c r="U8" s="41"/>
      <c r="V8" s="41"/>
      <c r="W8" s="41"/>
      <c r="X8" s="41"/>
      <c r="Y8" s="41"/>
      <c r="Z8" s="41"/>
    </row>
    <row r="9" ht="15.75" customHeight="1">
      <c r="A9" s="125"/>
      <c r="B9" s="126" t="s">
        <v>662</v>
      </c>
      <c r="C9" s="127" t="s">
        <v>663</v>
      </c>
      <c r="D9" s="525" t="s">
        <v>656</v>
      </c>
      <c r="E9" s="61">
        <f t="shared" si="1"/>
        <v>26.88641845</v>
      </c>
      <c r="F9" s="43">
        <f t="shared" si="2"/>
        <v>24.30621272</v>
      </c>
      <c r="G9" s="311">
        <f t="shared" si="3"/>
        <v>2.580205723</v>
      </c>
      <c r="H9" s="526">
        <v>18.49858055</v>
      </c>
      <c r="I9" s="527">
        <v>5.807309717</v>
      </c>
      <c r="J9" s="527">
        <v>3.22457E-4</v>
      </c>
      <c r="K9" s="527">
        <v>1.354617596</v>
      </c>
      <c r="L9" s="527">
        <v>0.307629867</v>
      </c>
      <c r="M9" s="528">
        <v>0.91795826</v>
      </c>
      <c r="N9" s="529">
        <v>1.1645028</v>
      </c>
      <c r="O9" s="134"/>
      <c r="P9" s="125"/>
      <c r="Q9" s="125"/>
      <c r="R9" s="125"/>
      <c r="S9" s="125"/>
      <c r="T9" s="125"/>
      <c r="U9" s="125"/>
      <c r="V9" s="125"/>
      <c r="W9" s="125"/>
      <c r="X9" s="125"/>
      <c r="Y9" s="125"/>
      <c r="Z9" s="125"/>
    </row>
    <row r="10" ht="15.75" customHeight="1">
      <c r="A10" s="125"/>
      <c r="B10" s="126" t="s">
        <v>664</v>
      </c>
      <c r="C10" s="127" t="s">
        <v>665</v>
      </c>
      <c r="D10" s="525" t="s">
        <v>656</v>
      </c>
      <c r="E10" s="61">
        <f t="shared" si="1"/>
        <v>5.964834839</v>
      </c>
      <c r="F10" s="43">
        <f t="shared" si="2"/>
        <v>5.641425138</v>
      </c>
      <c r="G10" s="311">
        <f t="shared" si="3"/>
        <v>0.323409701</v>
      </c>
      <c r="H10" s="526">
        <v>4.716181391</v>
      </c>
      <c r="I10" s="527">
        <v>0.925190752</v>
      </c>
      <c r="J10" s="527">
        <v>5.29952E-5</v>
      </c>
      <c r="K10" s="527">
        <v>0.103086419</v>
      </c>
      <c r="L10" s="527">
        <v>0.050155165</v>
      </c>
      <c r="M10" s="528">
        <v>0.170168117</v>
      </c>
      <c r="N10" s="200">
        <v>0.36883796</v>
      </c>
      <c r="O10" s="134"/>
      <c r="P10" s="125"/>
      <c r="Q10" s="125"/>
      <c r="R10" s="125"/>
      <c r="S10" s="125"/>
      <c r="T10" s="125"/>
      <c r="U10" s="125"/>
      <c r="V10" s="125"/>
      <c r="W10" s="125"/>
      <c r="X10" s="125"/>
      <c r="Y10" s="125"/>
      <c r="Z10" s="125"/>
    </row>
    <row r="11" ht="15.75" customHeight="1">
      <c r="A11" s="125"/>
      <c r="B11" s="126" t="s">
        <v>666</v>
      </c>
      <c r="C11" s="127" t="s">
        <v>667</v>
      </c>
      <c r="D11" s="525" t="s">
        <v>656</v>
      </c>
      <c r="E11" s="61">
        <f t="shared" si="1"/>
        <v>10.41729775</v>
      </c>
      <c r="F11" s="43">
        <f t="shared" si="2"/>
        <v>9.20614289</v>
      </c>
      <c r="G11" s="311">
        <f t="shared" si="3"/>
        <v>1.211154863</v>
      </c>
      <c r="H11" s="526">
        <v>7.137896847</v>
      </c>
      <c r="I11" s="527">
        <v>2.068143949</v>
      </c>
      <c r="J11" s="527">
        <v>1.02094E-4</v>
      </c>
      <c r="K11" s="527">
        <v>0.263466686</v>
      </c>
      <c r="L11" s="527">
        <v>0.115028158</v>
      </c>
      <c r="M11" s="528">
        <v>0.832660019</v>
      </c>
      <c r="N11" s="200">
        <v>0.57271584</v>
      </c>
      <c r="O11" s="134"/>
      <c r="P11" s="125"/>
      <c r="Q11" s="125"/>
      <c r="R11" s="125"/>
      <c r="S11" s="125"/>
      <c r="T11" s="125"/>
      <c r="U11" s="125"/>
      <c r="V11" s="125"/>
      <c r="W11" s="125"/>
      <c r="X11" s="125"/>
      <c r="Y11" s="125"/>
      <c r="Z11" s="125"/>
    </row>
    <row r="12" ht="15.75" customHeight="1">
      <c r="A12" s="125"/>
      <c r="B12" s="126" t="s">
        <v>668</v>
      </c>
      <c r="C12" s="127" t="s">
        <v>669</v>
      </c>
      <c r="D12" s="525" t="s">
        <v>656</v>
      </c>
      <c r="E12" s="61">
        <f t="shared" si="1"/>
        <v>7.075892609</v>
      </c>
      <c r="F12" s="43">
        <f t="shared" si="2"/>
        <v>6.24748868</v>
      </c>
      <c r="G12" s="311">
        <f t="shared" si="3"/>
        <v>0.828403929</v>
      </c>
      <c r="H12" s="526">
        <v>5.119144316</v>
      </c>
      <c r="I12" s="527">
        <v>1.128195163</v>
      </c>
      <c r="J12" s="527">
        <v>1.49201E-4</v>
      </c>
      <c r="K12" s="527">
        <v>0.357985169</v>
      </c>
      <c r="L12" s="527">
        <v>0.064129719</v>
      </c>
      <c r="M12" s="528">
        <v>0.406289041</v>
      </c>
      <c r="N12" s="200">
        <v>0.42290462</v>
      </c>
      <c r="O12" s="134"/>
      <c r="P12" s="125"/>
      <c r="Q12" s="125"/>
      <c r="R12" s="125"/>
      <c r="S12" s="125"/>
      <c r="T12" s="125"/>
      <c r="U12" s="125"/>
      <c r="V12" s="125"/>
      <c r="W12" s="125"/>
      <c r="X12" s="125"/>
      <c r="Y12" s="125"/>
      <c r="Z12" s="125"/>
    </row>
    <row r="13" ht="15.75" customHeight="1">
      <c r="A13" s="125"/>
      <c r="B13" s="126" t="s">
        <v>670</v>
      </c>
      <c r="C13" s="127" t="s">
        <v>671</v>
      </c>
      <c r="D13" s="525" t="s">
        <v>656</v>
      </c>
      <c r="E13" s="61">
        <f t="shared" si="1"/>
        <v>10.51263356</v>
      </c>
      <c r="F13" s="43">
        <f t="shared" si="2"/>
        <v>9.744566744</v>
      </c>
      <c r="G13" s="311">
        <f t="shared" si="3"/>
        <v>0.768066813</v>
      </c>
      <c r="H13" s="526">
        <v>7.575994927</v>
      </c>
      <c r="I13" s="527">
        <v>2.168466672</v>
      </c>
      <c r="J13" s="527">
        <v>1.05145E-4</v>
      </c>
      <c r="K13" s="527">
        <v>0.125963986</v>
      </c>
      <c r="L13" s="527">
        <v>0.114539553</v>
      </c>
      <c r="M13" s="528">
        <v>0.527563274</v>
      </c>
      <c r="N13" s="200">
        <v>0.60594126</v>
      </c>
      <c r="O13" s="134"/>
      <c r="P13" s="125"/>
      <c r="Q13" s="125"/>
      <c r="R13" s="125"/>
      <c r="S13" s="125"/>
      <c r="T13" s="125"/>
      <c r="U13" s="125"/>
      <c r="V13" s="125"/>
      <c r="W13" s="125"/>
      <c r="X13" s="125"/>
      <c r="Y13" s="125"/>
      <c r="Z13" s="125"/>
    </row>
    <row r="14" ht="15.75" customHeight="1">
      <c r="A14" s="41"/>
      <c r="B14" s="59" t="s">
        <v>672</v>
      </c>
      <c r="C14" s="116" t="s">
        <v>673</v>
      </c>
      <c r="D14" s="525" t="s">
        <v>656</v>
      </c>
      <c r="E14" s="61">
        <f t="shared" si="1"/>
        <v>4.440655697</v>
      </c>
      <c r="F14" s="43">
        <f t="shared" si="2"/>
        <v>4.113712991</v>
      </c>
      <c r="G14" s="311">
        <f t="shared" si="3"/>
        <v>0.326942706</v>
      </c>
      <c r="H14" s="64">
        <v>3.626512998</v>
      </c>
      <c r="I14" s="45">
        <v>0.433074788</v>
      </c>
      <c r="J14" s="45">
        <v>0.054125205</v>
      </c>
      <c r="K14" s="45">
        <v>0.143780336</v>
      </c>
      <c r="L14" s="45">
        <v>0.029970878</v>
      </c>
      <c r="M14" s="65">
        <v>0.153191492</v>
      </c>
      <c r="N14" s="66">
        <v>0.50782853</v>
      </c>
      <c r="O14" s="124"/>
      <c r="P14" s="41"/>
      <c r="Q14" s="41"/>
      <c r="R14" s="41"/>
      <c r="S14" s="41"/>
      <c r="T14" s="41"/>
      <c r="U14" s="41"/>
      <c r="V14" s="41"/>
      <c r="W14" s="41"/>
      <c r="X14" s="41"/>
      <c r="Y14" s="41"/>
      <c r="Z14" s="41"/>
    </row>
    <row r="15" ht="15.75" customHeight="1">
      <c r="A15" s="125"/>
      <c r="B15" s="126" t="s">
        <v>674</v>
      </c>
      <c r="C15" s="127" t="s">
        <v>675</v>
      </c>
      <c r="D15" s="525" t="s">
        <v>656</v>
      </c>
      <c r="E15" s="61">
        <f t="shared" si="1"/>
        <v>9.830663232</v>
      </c>
      <c r="F15" s="43">
        <f t="shared" si="2"/>
        <v>8.785716326</v>
      </c>
      <c r="G15" s="311">
        <f t="shared" si="3"/>
        <v>1.044946906</v>
      </c>
      <c r="H15" s="526">
        <v>6.804866273</v>
      </c>
      <c r="I15" s="527">
        <v>1.980675752</v>
      </c>
      <c r="J15" s="527">
        <v>1.74301E-4</v>
      </c>
      <c r="K15" s="527">
        <v>0.396977305</v>
      </c>
      <c r="L15" s="527">
        <v>0.109732089</v>
      </c>
      <c r="M15" s="528">
        <v>0.538237512</v>
      </c>
      <c r="N15" s="200">
        <v>0.5484993</v>
      </c>
      <c r="O15" s="155"/>
      <c r="P15" s="41"/>
      <c r="Q15" s="41"/>
      <c r="R15" s="41"/>
      <c r="S15" s="41"/>
      <c r="T15" s="41"/>
      <c r="U15" s="41"/>
      <c r="V15" s="41"/>
      <c r="W15" s="41"/>
      <c r="X15" s="41"/>
      <c r="Y15" s="41"/>
      <c r="Z15" s="41"/>
    </row>
    <row r="16" ht="15.75" customHeight="1">
      <c r="A16" s="41"/>
      <c r="B16" s="59" t="s">
        <v>676</v>
      </c>
      <c r="C16" s="116" t="s">
        <v>677</v>
      </c>
      <c r="D16" s="525" t="s">
        <v>656</v>
      </c>
      <c r="E16" s="61">
        <f t="shared" si="1"/>
        <v>3.841531166</v>
      </c>
      <c r="F16" s="43">
        <f t="shared" si="2"/>
        <v>3.556816277</v>
      </c>
      <c r="G16" s="311">
        <f t="shared" si="3"/>
        <v>0.284714889</v>
      </c>
      <c r="H16" s="64">
        <v>2.853476326</v>
      </c>
      <c r="I16" s="45">
        <v>0.654127261</v>
      </c>
      <c r="J16" s="45">
        <v>0.04921269</v>
      </c>
      <c r="K16" s="45">
        <v>0.129454434</v>
      </c>
      <c r="L16" s="45">
        <v>0.035546076</v>
      </c>
      <c r="M16" s="65">
        <v>0.119714379</v>
      </c>
      <c r="N16" s="66">
        <v>0.41658287</v>
      </c>
      <c r="O16" s="124"/>
      <c r="P16" s="41"/>
      <c r="Q16" s="41"/>
      <c r="R16" s="41"/>
      <c r="S16" s="41"/>
      <c r="T16" s="41"/>
      <c r="U16" s="41"/>
      <c r="V16" s="41"/>
      <c r="W16" s="41"/>
      <c r="X16" s="41"/>
      <c r="Y16" s="41"/>
      <c r="Z16" s="41"/>
    </row>
    <row r="17" ht="15.75" customHeight="1">
      <c r="A17" s="41"/>
      <c r="B17" s="59" t="s">
        <v>678</v>
      </c>
      <c r="C17" s="116" t="s">
        <v>679</v>
      </c>
      <c r="D17" s="525" t="s">
        <v>656</v>
      </c>
      <c r="E17" s="61">
        <f t="shared" si="1"/>
        <v>65.5612844</v>
      </c>
      <c r="F17" s="43">
        <f t="shared" si="2"/>
        <v>60.18792686</v>
      </c>
      <c r="G17" s="311">
        <f t="shared" si="3"/>
        <v>5.373357535</v>
      </c>
      <c r="H17" s="64">
        <v>49.99826006</v>
      </c>
      <c r="I17" s="45">
        <v>10.18899318</v>
      </c>
      <c r="J17" s="45">
        <v>6.73621E-4</v>
      </c>
      <c r="K17" s="45">
        <v>1.877338529</v>
      </c>
      <c r="L17" s="45">
        <v>0.599961877</v>
      </c>
      <c r="M17" s="65">
        <v>2.896057129</v>
      </c>
      <c r="N17" s="61">
        <v>4.6599812</v>
      </c>
      <c r="O17" s="124"/>
      <c r="P17" s="41"/>
      <c r="Q17" s="41"/>
      <c r="R17" s="41"/>
      <c r="S17" s="41"/>
      <c r="T17" s="41"/>
      <c r="U17" s="41"/>
      <c r="V17" s="41"/>
      <c r="W17" s="41"/>
      <c r="X17" s="41"/>
      <c r="Y17" s="41"/>
      <c r="Z17" s="41"/>
    </row>
    <row r="18" ht="15.75" customHeight="1">
      <c r="A18" s="41"/>
      <c r="B18" s="59" t="s">
        <v>680</v>
      </c>
      <c r="C18" s="116" t="s">
        <v>681</v>
      </c>
      <c r="D18" s="525" t="s">
        <v>656</v>
      </c>
      <c r="E18" s="61">
        <f t="shared" si="1"/>
        <v>150.3509459</v>
      </c>
      <c r="F18" s="43">
        <f t="shared" si="2"/>
        <v>134.7603155</v>
      </c>
      <c r="G18" s="311">
        <f t="shared" si="3"/>
        <v>15.59063039</v>
      </c>
      <c r="H18" s="64">
        <v>128.6424627</v>
      </c>
      <c r="I18" s="45">
        <v>6.116084187</v>
      </c>
      <c r="J18" s="45">
        <v>0.001768643</v>
      </c>
      <c r="K18" s="45">
        <v>2.358243465</v>
      </c>
      <c r="L18" s="45">
        <v>0.281441075</v>
      </c>
      <c r="M18" s="65">
        <v>12.95094585</v>
      </c>
      <c r="N18" s="61">
        <v>13.58871</v>
      </c>
      <c r="O18" s="124"/>
      <c r="P18" s="41"/>
      <c r="Q18" s="41"/>
      <c r="R18" s="41"/>
      <c r="S18" s="41"/>
      <c r="T18" s="41"/>
      <c r="U18" s="41"/>
      <c r="V18" s="41"/>
      <c r="W18" s="41"/>
      <c r="X18" s="41"/>
      <c r="Y18" s="41"/>
      <c r="Z18" s="41"/>
    </row>
    <row r="19" ht="15.75" customHeight="1">
      <c r="A19" s="41"/>
      <c r="B19" s="59" t="s">
        <v>682</v>
      </c>
      <c r="C19" s="116" t="s">
        <v>683</v>
      </c>
      <c r="D19" s="525" t="s">
        <v>656</v>
      </c>
      <c r="E19" s="61">
        <f t="shared" si="1"/>
        <v>50.51840794</v>
      </c>
      <c r="F19" s="43">
        <f t="shared" si="2"/>
        <v>46.45806112</v>
      </c>
      <c r="G19" s="311">
        <f t="shared" si="3"/>
        <v>4.060346818</v>
      </c>
      <c r="H19" s="64">
        <v>41.38614168</v>
      </c>
      <c r="I19" s="45">
        <v>5.071389896</v>
      </c>
      <c r="J19" s="45">
        <v>5.29547E-4</v>
      </c>
      <c r="K19" s="45">
        <v>1.644382954</v>
      </c>
      <c r="L19" s="45">
        <v>0.311588502</v>
      </c>
      <c r="M19" s="65">
        <v>2.104375362</v>
      </c>
      <c r="N19" s="61">
        <v>3.9562203</v>
      </c>
      <c r="O19" s="124"/>
      <c r="P19" s="41"/>
      <c r="Q19" s="41"/>
      <c r="R19" s="41"/>
      <c r="S19" s="41"/>
      <c r="T19" s="41"/>
      <c r="U19" s="41"/>
      <c r="V19" s="41"/>
      <c r="W19" s="41"/>
      <c r="X19" s="41"/>
      <c r="Y19" s="41"/>
      <c r="Z19" s="41"/>
    </row>
    <row r="20" ht="14.25" customHeight="1">
      <c r="B20" s="59" t="s">
        <v>684</v>
      </c>
      <c r="C20" s="116" t="s">
        <v>685</v>
      </c>
      <c r="D20" s="525" t="s">
        <v>656</v>
      </c>
      <c r="E20" s="61">
        <f t="shared" si="1"/>
        <v>153.1201042</v>
      </c>
      <c r="F20" s="43">
        <f t="shared" si="2"/>
        <v>137.3131418</v>
      </c>
      <c r="G20" s="311">
        <f t="shared" si="3"/>
        <v>15.80696236</v>
      </c>
      <c r="H20" s="64">
        <v>130.3647284</v>
      </c>
      <c r="I20" s="45">
        <v>6.946616777</v>
      </c>
      <c r="J20" s="45">
        <v>0.001796618</v>
      </c>
      <c r="K20" s="45">
        <v>2.397155046</v>
      </c>
      <c r="L20" s="45">
        <v>0.328287235</v>
      </c>
      <c r="M20" s="65">
        <v>13.08152008</v>
      </c>
      <c r="N20" s="61">
        <v>13.719485</v>
      </c>
      <c r="O20" s="124"/>
    </row>
    <row r="21" ht="14.25" customHeight="1">
      <c r="B21" s="59" t="s">
        <v>686</v>
      </c>
      <c r="C21" s="116" t="s">
        <v>687</v>
      </c>
      <c r="D21" s="525" t="s">
        <v>656</v>
      </c>
      <c r="E21" s="61">
        <f t="shared" si="1"/>
        <v>99.87283441</v>
      </c>
      <c r="F21" s="43">
        <f t="shared" si="2"/>
        <v>84.07682703</v>
      </c>
      <c r="G21" s="311">
        <f t="shared" si="3"/>
        <v>15.79600738</v>
      </c>
      <c r="H21" s="64">
        <v>74.91968648</v>
      </c>
      <c r="I21" s="45">
        <v>9.15607583</v>
      </c>
      <c r="J21" s="45">
        <v>0.001064722</v>
      </c>
      <c r="K21" s="45">
        <v>3.922966242</v>
      </c>
      <c r="L21" s="45">
        <v>0.574606875</v>
      </c>
      <c r="M21" s="65">
        <v>11.29843426</v>
      </c>
      <c r="N21" s="61">
        <v>6.8995842</v>
      </c>
      <c r="O21" s="124"/>
    </row>
    <row r="22">
      <c r="B22" s="77" t="s">
        <v>688</v>
      </c>
      <c r="C22" s="168" t="s">
        <v>689</v>
      </c>
      <c r="D22" s="206" t="s">
        <v>690</v>
      </c>
      <c r="E22" s="80">
        <f t="shared" si="1"/>
        <v>71.98873659</v>
      </c>
      <c r="F22" s="360">
        <f t="shared" si="2"/>
        <v>68.98962415</v>
      </c>
      <c r="G22" s="426">
        <f t="shared" si="3"/>
        <v>2.99911244</v>
      </c>
      <c r="H22" s="83">
        <v>60.92184053</v>
      </c>
      <c r="I22" s="84">
        <v>8.054957361</v>
      </c>
      <c r="J22" s="84">
        <v>0.012826258</v>
      </c>
      <c r="K22" s="84">
        <v>1.072423935</v>
      </c>
      <c r="L22" s="84">
        <v>0.418040944</v>
      </c>
      <c r="M22" s="85">
        <v>1.508647561</v>
      </c>
      <c r="N22" s="80">
        <v>3.9977394</v>
      </c>
      <c r="O22" s="176"/>
    </row>
    <row r="23" ht="12.75" customHeight="1"/>
    <row r="24" ht="45.75" customHeight="1">
      <c r="B24" s="532" t="s">
        <v>692</v>
      </c>
    </row>
    <row r="25" ht="56.25" customHeight="1">
      <c r="B25" s="532" t="s">
        <v>697</v>
      </c>
    </row>
    <row r="26" ht="12.75" customHeight="1"/>
    <row r="27" ht="12.75" customHeight="1"/>
    <row r="28" ht="12.75" customHeight="1"/>
    <row r="29" ht="12.75" customHeight="1">
      <c r="C29" s="351"/>
      <c r="D29" s="351"/>
      <c r="E29" s="351"/>
      <c r="F29" s="351"/>
      <c r="G29" s="351"/>
      <c r="H29" s="351"/>
      <c r="I29" s="351"/>
      <c r="N29" s="252"/>
    </row>
    <row r="30" ht="12.75" customHeight="1">
      <c r="C30" s="351"/>
      <c r="D30" s="351"/>
      <c r="E30" s="351"/>
      <c r="F30" s="351"/>
      <c r="G30" s="351"/>
      <c r="H30" s="351"/>
      <c r="I30" s="351"/>
    </row>
    <row r="31" ht="12.75" customHeight="1">
      <c r="C31" s="351"/>
      <c r="D31" s="351"/>
      <c r="E31" s="351"/>
      <c r="F31" s="351"/>
      <c r="G31" s="351"/>
      <c r="H31" s="351"/>
      <c r="I31" s="351"/>
    </row>
    <row r="32" ht="12.75" customHeight="1">
      <c r="C32" s="351"/>
      <c r="D32" s="351"/>
      <c r="E32" s="351"/>
      <c r="F32" s="351"/>
      <c r="G32" s="351"/>
      <c r="H32" s="351"/>
      <c r="I32" s="351"/>
    </row>
    <row r="33" ht="12.75" customHeight="1">
      <c r="C33" s="351"/>
      <c r="D33" s="351"/>
      <c r="E33" s="351"/>
      <c r="F33" s="351"/>
      <c r="G33" s="351"/>
      <c r="H33" s="351"/>
      <c r="I33" s="351"/>
    </row>
    <row r="34" ht="12.75" customHeight="1">
      <c r="C34" s="351"/>
      <c r="D34" s="351"/>
      <c r="E34" s="351"/>
      <c r="F34" s="351"/>
      <c r="G34" s="351"/>
      <c r="H34" s="351"/>
      <c r="I34" s="351"/>
    </row>
    <row r="35" ht="12.75" customHeight="1">
      <c r="C35" s="351"/>
      <c r="D35" s="351"/>
      <c r="E35" s="351"/>
      <c r="F35" s="351"/>
      <c r="G35" s="351"/>
      <c r="H35" s="351"/>
      <c r="I35" s="351"/>
    </row>
    <row r="36" ht="12.75" customHeight="1">
      <c r="C36" s="351"/>
      <c r="D36" s="351"/>
      <c r="E36" s="351"/>
      <c r="F36" s="351"/>
      <c r="G36" s="351"/>
      <c r="H36" s="351"/>
      <c r="I36" s="351"/>
    </row>
    <row r="37" ht="12.75" customHeight="1">
      <c r="C37" s="351"/>
      <c r="D37" s="351"/>
      <c r="E37" s="351"/>
      <c r="F37" s="351"/>
      <c r="G37" s="351"/>
      <c r="H37" s="351"/>
      <c r="I37" s="351"/>
    </row>
    <row r="38" ht="12.75" customHeight="1">
      <c r="C38" s="351"/>
      <c r="D38" s="351"/>
      <c r="E38" s="351"/>
      <c r="F38" s="351"/>
      <c r="G38" s="351"/>
      <c r="H38" s="351"/>
      <c r="I38" s="351"/>
    </row>
    <row r="39" ht="12.75" customHeight="1">
      <c r="C39" s="351"/>
      <c r="D39" s="351"/>
      <c r="E39" s="351"/>
      <c r="F39" s="351"/>
      <c r="G39" s="351"/>
      <c r="H39" s="351"/>
      <c r="I39" s="351"/>
    </row>
    <row r="40" ht="12.75" customHeight="1">
      <c r="C40" s="351"/>
      <c r="D40" s="351"/>
      <c r="E40" s="351"/>
      <c r="F40" s="351"/>
      <c r="G40" s="351"/>
      <c r="H40" s="351"/>
      <c r="I40" s="351"/>
    </row>
    <row r="41" ht="12.75" customHeight="1">
      <c r="C41" s="351"/>
      <c r="D41" s="351"/>
      <c r="E41" s="351"/>
      <c r="F41" s="351"/>
      <c r="G41" s="351"/>
      <c r="H41" s="351"/>
      <c r="I41" s="351"/>
    </row>
    <row r="42" ht="12.75" customHeight="1">
      <c r="C42" s="351"/>
      <c r="D42" s="351"/>
      <c r="E42" s="351"/>
      <c r="F42" s="351"/>
      <c r="G42" s="351"/>
      <c r="H42" s="351"/>
      <c r="I42" s="351"/>
    </row>
    <row r="43" ht="12.75" customHeight="1">
      <c r="C43" s="351"/>
      <c r="D43" s="351"/>
      <c r="E43" s="351"/>
      <c r="F43" s="351"/>
      <c r="G43" s="351"/>
      <c r="H43" s="351"/>
      <c r="I43" s="351"/>
    </row>
    <row r="44" ht="12.75" customHeight="1">
      <c r="C44" s="351"/>
      <c r="D44" s="351"/>
      <c r="E44" s="351"/>
      <c r="F44" s="351"/>
      <c r="G44" s="351"/>
      <c r="H44" s="351"/>
      <c r="I44" s="351"/>
      <c r="N44" s="351"/>
    </row>
    <row r="45" ht="12.75" customHeight="1">
      <c r="C45" s="351"/>
      <c r="D45" s="351"/>
      <c r="E45" s="351"/>
      <c r="F45" s="351"/>
      <c r="G45" s="351"/>
      <c r="H45" s="351"/>
      <c r="I45" s="351"/>
      <c r="N45" s="351"/>
    </row>
    <row r="46" ht="12.75" customHeight="1">
      <c r="B46" s="516"/>
      <c r="C46" s="351"/>
      <c r="D46" s="351"/>
      <c r="E46" s="351"/>
      <c r="F46" s="351"/>
      <c r="G46" s="351"/>
      <c r="H46" s="351"/>
      <c r="I46" s="351"/>
      <c r="N46" s="351"/>
    </row>
    <row r="47" ht="12.75" customHeight="1">
      <c r="B47" s="516"/>
      <c r="C47" s="351"/>
      <c r="D47" s="351"/>
      <c r="E47" s="351"/>
      <c r="F47" s="351"/>
      <c r="G47" s="351"/>
      <c r="H47" s="351"/>
      <c r="I47" s="351"/>
      <c r="N47" s="351"/>
    </row>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B24:D24"/>
    <mergeCell ref="B25:D25"/>
  </mergeCells>
  <printOptions/>
  <pageMargins bottom="0.75" footer="0.0" header="0.0" left="0.7" right="0.7" top="0.75"/>
  <pageSetup orientation="landscape"/>
  <drawing r:id="rId2"/>
  <legacyDrawing r:id="rId3"/>
</worksheet>
</file>