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50" windowWidth="19420" windowHeight="9630" activeTab="1"/>
  </bookViews>
  <sheets>
    <sheet name="Chart1" sheetId="13" r:id="rId1"/>
    <sheet name="创建图表" sheetId="12" r:id="rId2"/>
    <sheet name="图表" sheetId="1" state="hidden" r:id="rId3"/>
    <sheet name="图表2" sheetId="2" state="hidden" r:id="rId4"/>
    <sheet name="图表3" sheetId="3" state="hidden" r:id="rId5"/>
    <sheet name="美丽饼图" sheetId="4" state="hidden" r:id="rId6"/>
    <sheet name="草图" sheetId="5" state="hidden" r:id="rId7"/>
    <sheet name="模板 " sheetId="7" state="hidden" r:id="rId8"/>
    <sheet name="饼图" sheetId="8" state="hidden" r:id="rId9"/>
    <sheet name="饼图 (2)" sheetId="9" state="hidden" r:id="rId10"/>
    <sheet name="Chart-0" sheetId="11" state="hidden" r:id="rId11"/>
    <sheet name="移动图片" sheetId="10" state="hidden" r:id="rId12"/>
  </sheets>
  <externalReferences>
    <externalReference r:id="rId13"/>
    <externalReference r:id="rId14"/>
  </externalReferences>
  <definedNames>
    <definedName name="Dates">OFFSET([1]Dynamic!$A$2,0,0,COUNTA([1]Dynamic!$A:$A)-1,1)</definedName>
    <definedName name="ee" localSheetId="8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8">#REF!</definedName>
    <definedName name="MileageRate" localSheetId="9">#REF!</definedName>
    <definedName name="MileageRate" localSheetId="1">#REF!</definedName>
    <definedName name="MileageRate" localSheetId="7">#REF!</definedName>
    <definedName name="MileageRate" localSheetId="11">#REF!</definedName>
    <definedName name="MileageRate">#REF!</definedName>
    <definedName name="q" localSheetId="8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8" hidden="1">{"FirstQ",#N/A,FALSE,"Budget2000";"SecondQ",#N/A,FALSE,"Budget2000"}</definedName>
    <definedName name="rr" localSheetId="9" hidden="1">{"FirstQ",#N/A,FALSE,"Budget2000";"SecondQ",#N/A,FALSE,"Budget2000"}</definedName>
    <definedName name="rr" localSheetId="6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11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8">#REF!</definedName>
    <definedName name="WeekEnding" localSheetId="9">#REF!</definedName>
    <definedName name="WeekEnding" localSheetId="1">#REF!</definedName>
    <definedName name="WeekEnding" localSheetId="7">#REF!</definedName>
    <definedName name="WeekEnding" localSheetId="11">#REF!</definedName>
    <definedName name="WeekEnding">#REF!</definedName>
    <definedName name="wrn.AllData." localSheetId="8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12" i="10" l="1"/>
  <c r="E11" i="10"/>
  <c r="E10" i="10"/>
  <c r="E9" i="10"/>
  <c r="E8" i="10"/>
  <c r="E7" i="10"/>
  <c r="E12" i="9"/>
  <c r="E11" i="9"/>
  <c r="E10" i="9"/>
  <c r="E9" i="9"/>
  <c r="E8" i="9"/>
  <c r="E7" i="9"/>
  <c r="E12" i="8"/>
  <c r="E11" i="8"/>
  <c r="E10" i="8"/>
  <c r="E9" i="8"/>
  <c r="E8" i="8"/>
  <c r="E7" i="8"/>
  <c r="E8" i="7"/>
  <c r="E9" i="7"/>
  <c r="E10" i="7"/>
  <c r="E11" i="7"/>
  <c r="E12" i="7"/>
  <c r="E7" i="7"/>
  <c r="E13" i="7"/>
  <c r="C13" i="7"/>
  <c r="B13" i="7"/>
  <c r="D13" i="7" l="1"/>
  <c r="C13" i="5"/>
  <c r="D13" i="5"/>
  <c r="E13" i="5"/>
  <c r="F7" i="5"/>
  <c r="F13" i="5" s="1"/>
  <c r="F8" i="5"/>
  <c r="F9" i="5"/>
  <c r="F10" i="5"/>
  <c r="F11" i="5"/>
  <c r="F12" i="5"/>
  <c r="H13" i="5"/>
  <c r="AH8" i="3" l="1"/>
  <c r="AI8" i="3"/>
  <c r="AJ8" i="3"/>
  <c r="AK8" i="3"/>
  <c r="AL8" i="3"/>
  <c r="AP8" i="3"/>
  <c r="AQ8" i="3"/>
  <c r="AR8" i="3"/>
  <c r="AS8" i="3"/>
  <c r="AH9" i="3"/>
  <c r="AI9" i="3"/>
  <c r="AJ9" i="3"/>
  <c r="AK9" i="3"/>
  <c r="AL9" i="3"/>
  <c r="AP9" i="3"/>
  <c r="AQ9" i="3"/>
  <c r="AR9" i="3"/>
  <c r="AS9" i="3"/>
  <c r="AH10" i="3"/>
  <c r="AI10" i="3"/>
  <c r="AJ10" i="3"/>
  <c r="AK10" i="3"/>
  <c r="AL10" i="3"/>
  <c r="AP10" i="3"/>
  <c r="AQ10" i="3"/>
  <c r="AR10" i="3"/>
  <c r="AS10" i="3"/>
  <c r="AH11" i="3"/>
  <c r="AI11" i="3"/>
  <c r="AJ11" i="3"/>
  <c r="AK11" i="3"/>
  <c r="AL11" i="3"/>
  <c r="AP11" i="3"/>
  <c r="AQ11" i="3"/>
  <c r="AR11" i="3"/>
  <c r="AS11" i="3"/>
  <c r="AH12" i="3"/>
  <c r="AI12" i="3"/>
  <c r="AJ12" i="3"/>
  <c r="AK12" i="3"/>
  <c r="AL12" i="3"/>
  <c r="AP12" i="3"/>
  <c r="AQ12" i="3"/>
  <c r="AR12" i="3"/>
  <c r="AS12" i="3"/>
  <c r="AH13" i="3"/>
  <c r="AI13" i="3"/>
  <c r="AJ13" i="3"/>
  <c r="AK13" i="3"/>
  <c r="AL13" i="3"/>
  <c r="AP13" i="3"/>
  <c r="AQ13" i="3"/>
  <c r="AR13" i="3"/>
  <c r="AS13" i="3"/>
  <c r="AH14" i="3"/>
  <c r="AI14" i="3"/>
  <c r="AJ14" i="3"/>
  <c r="AK14" i="3"/>
  <c r="AL14" i="3"/>
  <c r="AP14" i="3"/>
  <c r="AQ14" i="3"/>
  <c r="AR14" i="3"/>
  <c r="AS14" i="3"/>
  <c r="AH15" i="3"/>
  <c r="AI15" i="3"/>
  <c r="AJ15" i="3"/>
  <c r="AK15" i="3"/>
  <c r="AL15" i="3"/>
  <c r="AP15" i="3"/>
  <c r="AQ15" i="3"/>
  <c r="AR15" i="3"/>
  <c r="AS15" i="3"/>
  <c r="AC16" i="3"/>
  <c r="AD16" i="3"/>
  <c r="AE16" i="3"/>
  <c r="AF16" i="3"/>
  <c r="AG16" i="3"/>
  <c r="AC23" i="3"/>
  <c r="AG23" i="3"/>
  <c r="AK23" i="3"/>
  <c r="AO23" i="3"/>
  <c r="AS23" i="3"/>
  <c r="AW23" i="3"/>
  <c r="AD24" i="3"/>
  <c r="AH24" i="3"/>
  <c r="AY23" i="3" s="1"/>
  <c r="AL24" i="3"/>
  <c r="AP24" i="3"/>
  <c r="AT24" i="3"/>
  <c r="AW24" i="3"/>
  <c r="AE25" i="3"/>
  <c r="AI25" i="3"/>
  <c r="AM25" i="3"/>
  <c r="AQ25" i="3"/>
  <c r="AU25" i="3"/>
  <c r="AW25" i="3"/>
  <c r="AE26" i="3"/>
  <c r="AI26" i="3"/>
  <c r="AM26" i="3"/>
  <c r="AQ26" i="3"/>
  <c r="AU26" i="3"/>
  <c r="AW26" i="3"/>
  <c r="AE27" i="3"/>
  <c r="AI27" i="3"/>
  <c r="AM27" i="3"/>
  <c r="AQ27" i="3"/>
  <c r="AU27" i="3"/>
  <c r="AW27" i="3"/>
  <c r="AF28" i="3"/>
  <c r="AJ28" i="3"/>
  <c r="AN28" i="3"/>
  <c r="AR28" i="3"/>
  <c r="AV28" i="3"/>
  <c r="AW28" i="3"/>
  <c r="AF29" i="3"/>
  <c r="AJ29" i="3"/>
  <c r="AN29" i="3"/>
  <c r="AR29" i="3"/>
  <c r="AV29" i="3"/>
  <c r="AW29" i="3"/>
  <c r="AF30" i="3"/>
  <c r="AJ30" i="3"/>
  <c r="AN30" i="3"/>
  <c r="AR30" i="3"/>
  <c r="AV30" i="3"/>
  <c r="AW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M8" i="2"/>
  <c r="AN8" i="2"/>
  <c r="AS8" i="2" s="1"/>
  <c r="AO8" i="2"/>
  <c r="AP8" i="2"/>
  <c r="AU8" i="2" s="1"/>
  <c r="AQ8" i="2"/>
  <c r="AZ8" i="2"/>
  <c r="BB8" i="2"/>
  <c r="AM9" i="2"/>
  <c r="AN9" i="2"/>
  <c r="AS9" i="2" s="1"/>
  <c r="AH24" i="2" s="1"/>
  <c r="AO9" i="2"/>
  <c r="AP9" i="2"/>
  <c r="AU9" i="2" s="1"/>
  <c r="AP24" i="2" s="1"/>
  <c r="AQ9" i="2"/>
  <c r="AZ9" i="2"/>
  <c r="BB9" i="2"/>
  <c r="AM10" i="2"/>
  <c r="AN10" i="2"/>
  <c r="AS10" i="2" s="1"/>
  <c r="AI25" i="2" s="1"/>
  <c r="AO10" i="2"/>
  <c r="AP10" i="2"/>
  <c r="AU10" i="2" s="1"/>
  <c r="AQ25" i="2" s="1"/>
  <c r="AQ10" i="2"/>
  <c r="AZ10" i="2"/>
  <c r="BB10" i="2"/>
  <c r="AM11" i="2"/>
  <c r="AN11" i="2"/>
  <c r="AS11" i="2" s="1"/>
  <c r="AI26" i="2" s="1"/>
  <c r="AO11" i="2"/>
  <c r="AP11" i="2"/>
  <c r="AU11" i="2" s="1"/>
  <c r="AQ26" i="2" s="1"/>
  <c r="AQ11" i="2"/>
  <c r="AR11" i="2"/>
  <c r="AT11" i="2"/>
  <c r="AV11" i="2"/>
  <c r="AZ11" i="2"/>
  <c r="BB11" i="2"/>
  <c r="AM12" i="2"/>
  <c r="AR8" i="2" s="1"/>
  <c r="AN12" i="2"/>
  <c r="AS12" i="2" s="1"/>
  <c r="AI27" i="2" s="1"/>
  <c r="AO12" i="2"/>
  <c r="AT8" i="2" s="1"/>
  <c r="AP12" i="2"/>
  <c r="AU12" i="2" s="1"/>
  <c r="AQ27" i="2" s="1"/>
  <c r="AQ12" i="2"/>
  <c r="AV8" i="2" s="1"/>
  <c r="AR12" i="2"/>
  <c r="AT12" i="2"/>
  <c r="AV12" i="2"/>
  <c r="AZ12" i="2"/>
  <c r="BB12" i="2"/>
  <c r="AM13" i="2"/>
  <c r="AN13" i="2"/>
  <c r="AS13" i="2" s="1"/>
  <c r="AJ28" i="2" s="1"/>
  <c r="AO13" i="2"/>
  <c r="AP13" i="2"/>
  <c r="AU13" i="2" s="1"/>
  <c r="AR28" i="2" s="1"/>
  <c r="AQ13" i="2"/>
  <c r="AR13" i="2"/>
  <c r="AT13" i="2"/>
  <c r="AV13" i="2"/>
  <c r="AZ13" i="2"/>
  <c r="BB13" i="2"/>
  <c r="AM14" i="2"/>
  <c r="AR9" i="2" s="1"/>
  <c r="AD24" i="2" s="1"/>
  <c r="AN14" i="2"/>
  <c r="AS14" i="2" s="1"/>
  <c r="AJ29" i="2" s="1"/>
  <c r="AO14" i="2"/>
  <c r="AT9" i="2" s="1"/>
  <c r="AL24" i="2" s="1"/>
  <c r="AP14" i="2"/>
  <c r="AU14" i="2" s="1"/>
  <c r="AR29" i="2" s="1"/>
  <c r="AQ14" i="2"/>
  <c r="AV9" i="2" s="1"/>
  <c r="AT24" i="2" s="1"/>
  <c r="AR14" i="2"/>
  <c r="AT14" i="2"/>
  <c r="AV14" i="2"/>
  <c r="AZ14" i="2"/>
  <c r="BB14" i="2"/>
  <c r="AM15" i="2"/>
  <c r="AR10" i="2" s="1"/>
  <c r="AE25" i="2" s="1"/>
  <c r="AN15" i="2"/>
  <c r="AS15" i="2" s="1"/>
  <c r="AJ30" i="2" s="1"/>
  <c r="AO15" i="2"/>
  <c r="AT10" i="2" s="1"/>
  <c r="AM25" i="2" s="1"/>
  <c r="AP15" i="2"/>
  <c r="AU15" i="2" s="1"/>
  <c r="AR30" i="2" s="1"/>
  <c r="AQ15" i="2"/>
  <c r="AV10" i="2" s="1"/>
  <c r="AU25" i="2" s="1"/>
  <c r="AR15" i="2"/>
  <c r="AT15" i="2"/>
  <c r="AV15" i="2"/>
  <c r="AZ15" i="2"/>
  <c r="BB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E26" i="2"/>
  <c r="AM26" i="2"/>
  <c r="AU26" i="2"/>
  <c r="AE27" i="2"/>
  <c r="AM27" i="2"/>
  <c r="AU27" i="2"/>
  <c r="AF28" i="2"/>
  <c r="AN28" i="2"/>
  <c r="AV28" i="2"/>
  <c r="AF29" i="2"/>
  <c r="AN29" i="2"/>
  <c r="AV29" i="2"/>
  <c r="AF30" i="2"/>
  <c r="AN30" i="2"/>
  <c r="AV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H5" i="1"/>
  <c r="I5" i="1"/>
  <c r="J5" i="1"/>
  <c r="K5" i="1"/>
  <c r="L5" i="1"/>
  <c r="C14" i="1"/>
  <c r="D14" i="1"/>
  <c r="E14" i="1"/>
  <c r="F14" i="1"/>
  <c r="G14" i="1"/>
  <c r="AS23" i="2" l="1"/>
  <c r="AV16" i="2"/>
  <c r="AK23" i="2"/>
  <c r="AT16" i="2"/>
  <c r="AC23" i="2"/>
  <c r="AY23" i="2" s="1"/>
  <c r="AR16" i="2"/>
  <c r="AU16" i="2"/>
  <c r="AO23" i="2"/>
  <c r="AS16" i="2"/>
  <c r="AG23" i="2"/>
  <c r="BA15" i="2"/>
  <c r="AY15" i="2"/>
  <c r="BA14" i="2"/>
  <c r="AY14" i="2"/>
  <c r="BA13" i="2"/>
  <c r="AY13" i="2"/>
  <c r="BA12" i="2"/>
  <c r="AY12" i="2"/>
  <c r="BA11" i="2"/>
  <c r="AY11" i="2"/>
  <c r="BA10" i="2"/>
  <c r="AY10" i="2"/>
  <c r="BA9" i="2"/>
  <c r="AY9" i="2"/>
  <c r="BA8" i="2"/>
  <c r="AY8" i="2"/>
  <c r="AW23" i="2" l="1"/>
  <c r="AW24" i="2"/>
  <c r="AW25" i="2"/>
  <c r="AW26" i="2"/>
  <c r="AW27" i="2"/>
  <c r="AW28" i="2"/>
  <c r="AW29" i="2"/>
  <c r="AW30" i="2"/>
</calcChain>
</file>

<file path=xl/sharedStrings.xml><?xml version="1.0" encoding="utf-8"?>
<sst xmlns="http://schemas.openxmlformats.org/spreadsheetml/2006/main" count="302" uniqueCount="89">
  <si>
    <t>The random winner will receive an Amazon Kindle Reading Device – Wi-Fi Version</t>
  </si>
  <si>
    <t>I will post a collection of all your entries on Chandoo.org for our readers to see. I will also pick one random winner from the best charts.</t>
  </si>
  <si>
    <t>What do you get?</t>
  </si>
  <si>
    <r>
      <t xml:space="preserve">4. Note: Submit your work by </t>
    </r>
    <r>
      <rPr>
        <b/>
        <sz val="11"/>
        <color indexed="12"/>
        <rFont val="Calibri"/>
        <family val="2"/>
      </rPr>
      <t>6th June , 2011</t>
    </r>
  </si>
  <si>
    <t>3. Or upload your work to skydrive.com, share it with public and post the URL here thru comments.</t>
  </si>
  <si>
    <t>2. Send an email to chandoo.d @ gmail.com with the subject “EC 2 – Solution”</t>
  </si>
  <si>
    <t>1. Prepare your chart and save the workbook</t>
  </si>
  <si>
    <t>How to submit your work?</t>
  </si>
  <si>
    <t>3) You can use Excel or Tableau or your favorite visualization tool to make this chart.</t>
  </si>
  <si>
    <t>2) You are free to make charts that answer additional questions. Just think like a owner of a company that sells these products (think like me, because these are the sales of some of our products) and try to make sense of the data.</t>
  </si>
  <si>
    <t>Trend of sales from Jan to May</t>
  </si>
  <si>
    <t>Which products bring in more $s?</t>
  </si>
  <si>
    <t>What is the overall composition of revenue, how it is changing over time?</t>
  </si>
  <si>
    <t>1) Make one chart (you can make panel charts too, but not a dashboard or multiple charts) to visualize the product sales breakup in our data. Your chart should help answer any of these questions:</t>
  </si>
  <si>
    <t>The Instructions:</t>
  </si>
  <si>
    <t>Total</t>
  </si>
  <si>
    <t>PM Templates for Excel [both]</t>
  </si>
  <si>
    <t>PM Templates for Excel [2007]</t>
  </si>
  <si>
    <t>PM Templates for Excel [2003]</t>
  </si>
  <si>
    <t>Excel School - Online Membership</t>
  </si>
  <si>
    <t>Excel School - Download Membership</t>
  </si>
  <si>
    <t>Excel School - Dashboards Membership</t>
  </si>
  <si>
    <t>Excel Formula e-book</t>
  </si>
  <si>
    <t>Dashboard Tutorial #1</t>
  </si>
  <si>
    <t>May</t>
  </si>
  <si>
    <t>Apr</t>
  </si>
  <si>
    <t>Mar</t>
  </si>
  <si>
    <t>Feb</t>
  </si>
  <si>
    <t>Jan</t>
  </si>
  <si>
    <t>Per Unit Revenue</t>
  </si>
  <si>
    <t>Sum of Quantity</t>
  </si>
  <si>
    <t>Product</t>
  </si>
  <si>
    <t>Visualization Challenge from Chandoo.org</t>
  </si>
  <si>
    <t>How do you Visualize Product Sales Data</t>
  </si>
  <si>
    <t>Revenue/Month</t>
  </si>
  <si>
    <t>PM 2003 &amp; 2007</t>
  </si>
  <si>
    <t>PM 2007</t>
  </si>
  <si>
    <t>PM 2003</t>
  </si>
  <si>
    <t>Excel School - Online</t>
  </si>
  <si>
    <t>Excel School - Download</t>
  </si>
  <si>
    <t>Excel School - Dashboards</t>
  </si>
  <si>
    <t>Excel Formulas</t>
  </si>
  <si>
    <t>Templates</t>
  </si>
  <si>
    <t>School</t>
  </si>
  <si>
    <t>Formulas</t>
  </si>
  <si>
    <t>Tutorial</t>
  </si>
  <si>
    <t>Total Revenue per Month</t>
  </si>
  <si>
    <t>2003 &amp; 2007</t>
  </si>
  <si>
    <t>Online</t>
  </si>
  <si>
    <t>Download</t>
  </si>
  <si>
    <t>Dashboard</t>
  </si>
  <si>
    <t>Excel School</t>
  </si>
  <si>
    <t>Dashboard Tutorial 1</t>
  </si>
  <si>
    <t>Legend</t>
  </si>
  <si>
    <t>Change in Per Unit Revenue</t>
  </si>
  <si>
    <t>Unit Contribution to Total Revenue</t>
  </si>
  <si>
    <t>Price</t>
  </si>
  <si>
    <t>Quantity Sold</t>
  </si>
  <si>
    <t>Revenue</t>
  </si>
  <si>
    <t>(Do Change in Per Unit Contribution to Total Revenue?)</t>
  </si>
  <si>
    <t>Year</t>
  </si>
  <si>
    <t>January</t>
  </si>
  <si>
    <t>February</t>
  </si>
  <si>
    <t>March</t>
  </si>
  <si>
    <t>April</t>
  </si>
  <si>
    <t>June</t>
  </si>
  <si>
    <t>Trends</t>
  </si>
  <si>
    <t>公司：寒茗汽车销售有限公司</t>
    <phoneticPr fontId="53" type="noConversion"/>
  </si>
  <si>
    <t>地址：中国-湖南</t>
    <phoneticPr fontId="53" type="noConversion"/>
  </si>
  <si>
    <t>邮编：100000</t>
    <phoneticPr fontId="53" type="noConversion"/>
  </si>
  <si>
    <t>报表：2012年第一季度销售表</t>
    <phoneticPr fontId="53" type="noConversion"/>
  </si>
  <si>
    <t xml:space="preserve">车型 </t>
    <phoneticPr fontId="53" type="noConversion"/>
  </si>
  <si>
    <t>一月</t>
    <phoneticPr fontId="53" type="noConversion"/>
  </si>
  <si>
    <t>二月</t>
  </si>
  <si>
    <t>三月</t>
  </si>
  <si>
    <t>合计</t>
    <phoneticPr fontId="53" type="noConversion"/>
  </si>
  <si>
    <t>华北</t>
    <phoneticPr fontId="53" type="noConversion"/>
  </si>
  <si>
    <t>东北</t>
    <phoneticPr fontId="53" type="noConversion"/>
  </si>
  <si>
    <t>华东</t>
    <phoneticPr fontId="53" type="noConversion"/>
  </si>
  <si>
    <t>中南</t>
    <phoneticPr fontId="53" type="noConversion"/>
  </si>
  <si>
    <t>西南</t>
    <phoneticPr fontId="53" type="noConversion"/>
  </si>
  <si>
    <t>西北</t>
    <phoneticPr fontId="53" type="noConversion"/>
  </si>
  <si>
    <t>小计</t>
    <phoneticPr fontId="2" type="noConversion"/>
  </si>
  <si>
    <t>地区</t>
    <phoneticPr fontId="53" type="noConversion"/>
  </si>
  <si>
    <t>2012年第一季度销售表</t>
    <phoneticPr fontId="53" type="noConversion"/>
  </si>
  <si>
    <t>小计</t>
    <phoneticPr fontId="53" type="noConversion"/>
  </si>
  <si>
    <t>公司：则秀汽车销售有限公司</t>
    <phoneticPr fontId="53" type="noConversion"/>
  </si>
  <si>
    <t>邮编：414000</t>
    <phoneticPr fontId="53" type="noConversion"/>
  </si>
  <si>
    <t>第一季度销售表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</si>
</sst>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 * #,##0.00_ ;_ * \-#,##0.00_ ;_ * &quot;-&quot;??_ ;_ @_ "/>
    <numFmt numFmtId="176" formatCode="_(* #,##0_);_(* \(#,##0\);_(* &quot;-&quot;??_);_(@_)"/>
    <numFmt numFmtId="177" formatCode="_(* #,##0.00_);_(* \(#,##0.00\);_(* &quot;-&quot;??_);_(@_)"/>
    <numFmt numFmtId="178" formatCode="_(* #,##0_);_(* \(#,##0\);_(* &quot;-&quot;_);_(@_)"/>
    <numFmt numFmtId="179" formatCode="_-#,##0_-;\(#,##0\);_-\ \ &quot;-&quot;_-;_-@_-"/>
    <numFmt numFmtId="180" formatCode="_-#,##0.00_-;\(#,##0.00\);_-\ \ &quot;-&quot;_-;_-@_-"/>
    <numFmt numFmtId="181" formatCode="mmm/dd/yyyy;_-\ &quot;N/A&quot;_-;_-\ &quot;-&quot;_-"/>
    <numFmt numFmtId="182" formatCode="mmm/yyyy;_-\ &quot;N/A&quot;_-;_-\ &quot;-&quot;_-"/>
    <numFmt numFmtId="183" formatCode="_-#,##0%_-;\(#,##0%\);_-\ &quot;-&quot;_-"/>
    <numFmt numFmtId="184" formatCode="_-#,###,_-;\(#,###,\);_-\ \ &quot;-&quot;_-;_-@_-"/>
    <numFmt numFmtId="185" formatCode="_-#,###.00,_-;\(#,###.00,\);_-\ \ &quot;-&quot;_-;_-@_-"/>
    <numFmt numFmtId="186" formatCode="_-#0&quot;.&quot;0,_-;\(#0&quot;.&quot;0,\);_-\ \ &quot;-&quot;_-;_-@_-"/>
    <numFmt numFmtId="187" formatCode="_-#0&quot;.&quot;0000_-;\(#0&quot;.&quot;0000\);_-\ \ &quot;-&quot;_-;_-@_-"/>
    <numFmt numFmtId="188" formatCode="_(&quot;$&quot;* #,##0.00_);_(&quot;$&quot;* \(#,##0.00\);_(&quot;$&quot;* &quot;-&quot;??_);_(@_)"/>
    <numFmt numFmtId="189" formatCode="_([$€-2]* #,##0.00_);_([$€-2]* \(#,##0.00\);_([$€-2]* &quot;-&quot;??_)"/>
    <numFmt numFmtId="190" formatCode="&quot;$&quot;#,##0.00_);\(&quot;$&quot;#,##0.00\)"/>
    <numFmt numFmtId="191" formatCode="_ * #,##0_ ;_ * \-#,##0_ ;_ * &quot;-&quot;??_ ;_ @_ "/>
    <numFmt numFmtId="192" formatCode="0.0%"/>
    <numFmt numFmtId="193" formatCode="0.0"/>
  </numFmts>
  <fonts count="56" x14ac:knownFonts="1">
    <font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</font>
    <font>
      <sz val="9"/>
      <name val="宋体"/>
      <family val="2"/>
      <charset val="134"/>
      <scheme val="minor"/>
    </font>
    <font>
      <u/>
      <sz val="11"/>
      <color indexed="12"/>
      <name val="Calibri"/>
      <family val="2"/>
    </font>
    <font>
      <b/>
      <sz val="18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Calibri"/>
      <family val="2"/>
    </font>
    <font>
      <b/>
      <sz val="13.5"/>
      <color indexed="8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4"/>
      <color indexed="56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5"/>
      <color theme="3"/>
      <name val="宋体"/>
      <family val="2"/>
      <scheme val="minor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sz val="12"/>
      <name val="华文中宋"/>
      <family val="3"/>
      <charset val="134"/>
    </font>
    <font>
      <i/>
      <sz val="11"/>
      <color rgb="FF7F7F7F"/>
      <name val="宋体"/>
      <family val="2"/>
      <scheme val="minor"/>
    </font>
    <font>
      <sz val="12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2"/>
      <name val="Calibri"/>
      <family val="2"/>
    </font>
    <font>
      <sz val="9"/>
      <color indexed="8"/>
      <name val="Calibri"/>
      <family val="2"/>
    </font>
    <font>
      <b/>
      <sz val="9"/>
      <color indexed="12"/>
      <name val="Calibri"/>
      <family val="2"/>
    </font>
    <font>
      <sz val="9"/>
      <color indexed="12"/>
      <name val="Calibri"/>
      <family val="2"/>
    </font>
    <font>
      <sz val="10"/>
      <name val="Calibri"/>
      <family val="2"/>
    </font>
    <font>
      <sz val="11"/>
      <color indexed="10"/>
      <name val="Calibri"/>
      <family val="2"/>
    </font>
    <font>
      <sz val="14"/>
      <color indexed="8"/>
      <name val="Calibri"/>
      <family val="2"/>
    </font>
    <font>
      <i/>
      <sz val="18"/>
      <color indexed="12"/>
      <name val="Calibri"/>
      <family val="2"/>
    </font>
    <font>
      <i/>
      <sz val="9"/>
      <color indexed="23"/>
      <name val="Calibri"/>
      <family val="2"/>
    </font>
    <font>
      <b/>
      <sz val="9"/>
      <color indexed="56"/>
      <name val="Calibri"/>
      <family val="2"/>
    </font>
    <font>
      <sz val="9"/>
      <name val="宋体"/>
      <family val="3"/>
      <charset val="134"/>
    </font>
    <font>
      <b/>
      <sz val="12"/>
      <color theme="0"/>
      <name val="华文中宋"/>
      <family val="3"/>
      <charset val="134"/>
    </font>
    <font>
      <sz val="12"/>
      <color theme="1"/>
      <name val="华文中宋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double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6" tint="0.399975585192419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6" tint="0.3999755851924192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67">
    <xf numFmtId="0" fontId="0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7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49" fontId="11" fillId="0" borderId="0" applyProtection="0">
      <alignment horizontal="left"/>
    </xf>
    <xf numFmtId="179" fontId="11" fillId="0" borderId="0" applyFill="0" applyBorder="0" applyProtection="0">
      <alignment horizontal="right"/>
    </xf>
    <xf numFmtId="180" fontId="11" fillId="0" borderId="0" applyFill="0" applyBorder="0" applyProtection="0">
      <alignment horizontal="right"/>
    </xf>
    <xf numFmtId="181" fontId="12" fillId="0" borderId="0" applyFill="0" applyBorder="0" applyProtection="0">
      <alignment horizontal="center"/>
    </xf>
    <xf numFmtId="182" fontId="12" fillId="0" borderId="0" applyFill="0" applyBorder="0" applyProtection="0">
      <alignment horizontal="center"/>
    </xf>
    <xf numFmtId="183" fontId="13" fillId="0" borderId="0" applyFill="0" applyBorder="0" applyProtection="0">
      <alignment horizontal="right"/>
    </xf>
    <xf numFmtId="184" fontId="11" fillId="0" borderId="0" applyFill="0" applyBorder="0" applyProtection="0">
      <alignment horizontal="right"/>
    </xf>
    <xf numFmtId="185" fontId="11" fillId="0" borderId="0" applyFill="0" applyBorder="0" applyProtection="0">
      <alignment horizontal="right"/>
    </xf>
    <xf numFmtId="186" fontId="11" fillId="0" borderId="0" applyFill="0" applyBorder="0" applyProtection="0">
      <alignment horizontal="right"/>
    </xf>
    <xf numFmtId="187" fontId="11" fillId="0" borderId="0" applyFill="0" applyBorder="0" applyProtection="0">
      <alignment horizontal="right"/>
    </xf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2" borderId="2" applyNumberFormat="0" applyAlignment="0" applyProtection="0"/>
    <xf numFmtId="177" fontId="14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0" fontId="18" fillId="7" borderId="0" applyNumberFormat="0" applyFont="0" applyBorder="0" applyAlignment="0" applyProtection="0">
      <alignment vertical="center"/>
    </xf>
    <xf numFmtId="189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7"/>
    <xf numFmtId="189" fontId="22" fillId="0" borderId="0"/>
    <xf numFmtId="189" fontId="23" fillId="0" borderId="0">
      <alignment vertical="center"/>
    </xf>
    <xf numFmtId="189" fontId="11" fillId="0" borderId="0">
      <protection locked="0"/>
    </xf>
    <xf numFmtId="0" fontId="17" fillId="0" borderId="0"/>
    <xf numFmtId="189" fontId="11" fillId="0" borderId="0">
      <protection locked="0"/>
    </xf>
    <xf numFmtId="189" fontId="17" fillId="0" borderId="0">
      <protection locked="0"/>
    </xf>
    <xf numFmtId="189" fontId="23" fillId="0" borderId="0">
      <alignment vertical="center"/>
    </xf>
    <xf numFmtId="0" fontId="14" fillId="0" borderId="0"/>
    <xf numFmtId="189" fontId="17" fillId="0" borderId="0">
      <protection locked="0"/>
    </xf>
    <xf numFmtId="0" fontId="24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190" fontId="25" fillId="9" borderId="8" applyProtection="0">
      <alignment vertical="center"/>
    </xf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9" applyNumberFormat="0" applyFill="0" applyAlignment="0">
      <alignment vertical="center"/>
    </xf>
    <xf numFmtId="0" fontId="28" fillId="0" borderId="1" applyNumberFormat="0" applyFill="0" applyAlignment="0" applyProtection="0"/>
    <xf numFmtId="0" fontId="29" fillId="0" borderId="0" applyNumberFormat="0" applyFill="0" applyAlignment="0" applyProtection="0"/>
    <xf numFmtId="0" fontId="30" fillId="0" borderId="0" applyNumberFormat="0" applyFill="0" applyBorder="0" applyProtection="0">
      <alignment vertical="center"/>
    </xf>
    <xf numFmtId="0" fontId="31" fillId="10" borderId="0" applyNumberFormat="0" applyAlignment="0" applyProtection="0"/>
    <xf numFmtId="0" fontId="32" fillId="0" borderId="0" applyNumberFormat="0" applyFill="0" applyBorder="0" applyAlignment="0" applyProtection="0"/>
    <xf numFmtId="0" fontId="33" fillId="7" borderId="10" applyNumberFormat="0" applyAlignment="0" applyProtection="0"/>
    <xf numFmtId="0" fontId="34" fillId="10" borderId="0" applyNumberFormat="0" applyBorder="0" applyProtection="0">
      <alignment horizontal="left" vertical="center" indent="1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189" fontId="17" fillId="0" borderId="0">
      <protection locked="0"/>
    </xf>
    <xf numFmtId="0" fontId="35" fillId="0" borderId="0"/>
    <xf numFmtId="0" fontId="36" fillId="0" borderId="0" applyNumberFormat="0" applyFill="0" applyBorder="0" applyProtection="0">
      <alignment vertical="center"/>
    </xf>
    <xf numFmtId="0" fontId="37" fillId="11" borderId="9" applyNumberFormat="0" applyFont="0" applyAlignment="0">
      <alignment horizontal="center" vertical="center"/>
    </xf>
    <xf numFmtId="0" fontId="37" fillId="12" borderId="9" applyFont="0" applyAlignment="0">
      <alignment horizontal="center" vertical="center"/>
    </xf>
    <xf numFmtId="0" fontId="37" fillId="0" borderId="0">
      <alignment vertical="center"/>
    </xf>
    <xf numFmtId="188" fontId="2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7" fontId="26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/>
    <xf numFmtId="191" fontId="39" fillId="0" borderId="0" applyAlignment="0">
      <alignment vertical="center"/>
    </xf>
  </cellStyleXfs>
  <cellXfs count="136">
    <xf numFmtId="0" fontId="0" fillId="0" borderId="0" xfId="0">
      <alignment vertical="center"/>
    </xf>
    <xf numFmtId="0" fontId="1" fillId="0" borderId="0" xfId="1"/>
    <xf numFmtId="0" fontId="3" fillId="0" borderId="0" xfId="2" applyAlignment="1" applyProtection="1"/>
    <xf numFmtId="0" fontId="4" fillId="0" borderId="0" xfId="1" applyFont="1"/>
    <xf numFmtId="0" fontId="5" fillId="0" borderId="0" xfId="1" applyFont="1" applyAlignment="1">
      <alignment horizontal="left" indent="1"/>
    </xf>
    <xf numFmtId="0" fontId="3" fillId="0" borderId="0" xfId="2" applyAlignment="1" applyProtection="1">
      <alignment horizontal="left" indent="1"/>
    </xf>
    <xf numFmtId="0" fontId="1" fillId="0" borderId="0" xfId="1" applyAlignment="1">
      <alignment horizontal="left" indent="1"/>
    </xf>
    <xf numFmtId="0" fontId="7" fillId="0" borderId="0" xfId="1" applyFont="1"/>
    <xf numFmtId="176" fontId="5" fillId="0" borderId="3" xfId="1" applyNumberFormat="1" applyFont="1" applyBorder="1" applyAlignment="1">
      <alignment horizontal="right"/>
    </xf>
    <xf numFmtId="0" fontId="5" fillId="0" borderId="4" xfId="1" applyFont="1" applyBorder="1"/>
    <xf numFmtId="177" fontId="1" fillId="0" borderId="0" xfId="1" applyNumberFormat="1"/>
    <xf numFmtId="178" fontId="1" fillId="0" borderId="4" xfId="3" applyNumberFormat="1" applyFont="1" applyBorder="1" applyAlignment="1">
      <alignment horizontal="right"/>
    </xf>
    <xf numFmtId="176" fontId="1" fillId="0" borderId="5" xfId="3" applyNumberFormat="1" applyFont="1" applyBorder="1" applyAlignment="1">
      <alignment horizontal="right"/>
    </xf>
    <xf numFmtId="0" fontId="1" fillId="0" borderId="4" xfId="1" applyBorder="1"/>
    <xf numFmtId="176" fontId="1" fillId="0" borderId="4" xfId="3" applyNumberFormat="1" applyFont="1" applyBorder="1" applyAlignment="1">
      <alignment horizontal="right"/>
    </xf>
    <xf numFmtId="176" fontId="5" fillId="6" borderId="4" xfId="1" applyNumberFormat="1" applyFont="1" applyFill="1" applyBorder="1" applyAlignment="1">
      <alignment horizontal="right"/>
    </xf>
    <xf numFmtId="176" fontId="5" fillId="6" borderId="4" xfId="3" applyNumberFormat="1" applyFont="1" applyFill="1" applyBorder="1" applyAlignment="1">
      <alignment horizontal="right"/>
    </xf>
    <xf numFmtId="0" fontId="1" fillId="6" borderId="4" xfId="1" applyFill="1" applyBorder="1"/>
    <xf numFmtId="0" fontId="5" fillId="6" borderId="4" xfId="1" applyFont="1" applyFill="1" applyBorder="1" applyAlignment="1">
      <alignment horizontal="right"/>
    </xf>
    <xf numFmtId="0" fontId="5" fillId="6" borderId="4" xfId="1" applyFont="1" applyFill="1" applyBorder="1" applyAlignment="1">
      <alignment horizontal="left"/>
    </xf>
    <xf numFmtId="0" fontId="5" fillId="6" borderId="4" xfId="1" applyFont="1" applyFill="1" applyBorder="1" applyAlignment="1">
      <alignment horizontal="center"/>
    </xf>
    <xf numFmtId="0" fontId="8" fillId="0" borderId="0" xfId="4"/>
    <xf numFmtId="0" fontId="10" fillId="0" borderId="6" xfId="5" applyFont="1"/>
    <xf numFmtId="0" fontId="1" fillId="0" borderId="0" xfId="1" applyBorder="1"/>
    <xf numFmtId="0" fontId="40" fillId="0" borderId="0" xfId="1" applyFont="1"/>
    <xf numFmtId="0" fontId="1" fillId="0" borderId="0" xfId="1" applyFill="1" applyBorder="1"/>
    <xf numFmtId="178" fontId="5" fillId="0" borderId="0" xfId="1" applyNumberFormat="1" applyFont="1" applyFill="1" applyBorder="1"/>
    <xf numFmtId="178" fontId="1" fillId="0" borderId="0" xfId="1" applyNumberFormat="1" applyFill="1" applyBorder="1"/>
    <xf numFmtId="178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192" fontId="40" fillId="0" borderId="0" xfId="1" applyNumberFormat="1" applyFont="1" applyBorder="1"/>
    <xf numFmtId="192" fontId="40" fillId="0" borderId="0" xfId="1" applyNumberFormat="1" applyFont="1" applyFill="1" applyBorder="1"/>
    <xf numFmtId="0" fontId="41" fillId="0" borderId="0" xfId="1" applyFont="1" applyBorder="1" applyAlignment="1">
      <alignment horizontal="left"/>
    </xf>
    <xf numFmtId="0" fontId="41" fillId="0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9" fontId="40" fillId="0" borderId="0" xfId="1" applyNumberFormat="1" applyFont="1" applyBorder="1"/>
    <xf numFmtId="0" fontId="1" fillId="0" borderId="0" xfId="1" applyFill="1" applyBorder="1" applyAlignment="1">
      <alignment horizontal="right"/>
    </xf>
    <xf numFmtId="0" fontId="40" fillId="0" borderId="0" xfId="1" applyFont="1" applyBorder="1"/>
    <xf numFmtId="37" fontId="42" fillId="0" borderId="0" xfId="3" applyNumberFormat="1" applyFont="1" applyAlignment="1">
      <alignment horizontal="center"/>
    </xf>
    <xf numFmtId="192" fontId="40" fillId="0" borderId="11" xfId="1" applyNumberFormat="1" applyFont="1" applyBorder="1"/>
    <xf numFmtId="192" fontId="43" fillId="0" borderId="12" xfId="42" applyNumberFormat="1" applyFont="1" applyBorder="1"/>
    <xf numFmtId="192" fontId="43" fillId="0" borderId="0" xfId="42" applyNumberFormat="1" applyFont="1" applyBorder="1"/>
    <xf numFmtId="0" fontId="1" fillId="0" borderId="11" xfId="1" applyBorder="1"/>
    <xf numFmtId="0" fontId="41" fillId="0" borderId="0" xfId="1" applyFont="1" applyBorder="1" applyAlignment="1">
      <alignment horizontal="center"/>
    </xf>
    <xf numFmtId="0" fontId="41" fillId="0" borderId="12" xfId="1" applyFont="1" applyBorder="1" applyAlignment="1">
      <alignment horizontal="center"/>
    </xf>
    <xf numFmtId="0" fontId="1" fillId="0" borderId="12" xfId="1" applyBorder="1" applyAlignment="1">
      <alignment horizontal="left"/>
    </xf>
    <xf numFmtId="192" fontId="1" fillId="0" borderId="0" xfId="1" applyNumberFormat="1"/>
    <xf numFmtId="0" fontId="1" fillId="0" borderId="0" xfId="1" applyBorder="1" applyAlignment="1">
      <alignment horizontal="center"/>
    </xf>
    <xf numFmtId="9" fontId="44" fillId="0" borderId="13" xfId="1" applyNumberFormat="1" applyFont="1" applyBorder="1" applyAlignment="1">
      <alignment horizontal="right"/>
    </xf>
    <xf numFmtId="9" fontId="44" fillId="0" borderId="14" xfId="1" applyNumberFormat="1" applyFont="1" applyBorder="1" applyAlignment="1">
      <alignment horizontal="right"/>
    </xf>
    <xf numFmtId="176" fontId="5" fillId="0" borderId="13" xfId="1" applyNumberFormat="1" applyFont="1" applyBorder="1" applyAlignment="1">
      <alignment horizontal="right"/>
    </xf>
    <xf numFmtId="176" fontId="5" fillId="0" borderId="14" xfId="1" applyNumberFormat="1" applyFont="1" applyBorder="1" applyAlignment="1">
      <alignment horizontal="right"/>
    </xf>
    <xf numFmtId="0" fontId="5" fillId="0" borderId="0" xfId="1" applyFont="1" applyBorder="1" applyAlignment="1">
      <alignment horizontal="right"/>
    </xf>
    <xf numFmtId="0" fontId="40" fillId="0" borderId="0" xfId="1" applyFont="1" applyFill="1" applyBorder="1"/>
    <xf numFmtId="176" fontId="5" fillId="0" borderId="0" xfId="1" applyNumberFormat="1" applyFont="1" applyBorder="1" applyAlignment="1">
      <alignment horizontal="right"/>
    </xf>
    <xf numFmtId="192" fontId="45" fillId="0" borderId="0" xfId="42" applyNumberFormat="1" applyFont="1" applyBorder="1"/>
    <xf numFmtId="192" fontId="46" fillId="0" borderId="0" xfId="42" applyNumberFormat="1" applyFont="1" applyBorder="1"/>
    <xf numFmtId="192" fontId="40" fillId="0" borderId="0" xfId="42" applyNumberFormat="1" applyFont="1" applyBorder="1"/>
    <xf numFmtId="192" fontId="40" fillId="0" borderId="11" xfId="42" applyNumberFormat="1" applyFont="1" applyBorder="1"/>
    <xf numFmtId="178" fontId="1" fillId="0" borderId="0" xfId="1" applyNumberFormat="1"/>
    <xf numFmtId="178" fontId="1" fillId="0" borderId="12" xfId="3" applyNumberFormat="1" applyFont="1" applyBorder="1" applyAlignment="1">
      <alignment horizontal="right"/>
    </xf>
    <xf numFmtId="178" fontId="1" fillId="0" borderId="0" xfId="3" applyNumberFormat="1" applyFont="1" applyBorder="1" applyAlignment="1">
      <alignment horizontal="right"/>
    </xf>
    <xf numFmtId="0" fontId="1" fillId="0" borderId="0" xfId="1" applyBorder="1" applyAlignment="1">
      <alignment horizontal="right"/>
    </xf>
    <xf numFmtId="0" fontId="40" fillId="0" borderId="0" xfId="1" applyFont="1" applyAlignment="1">
      <alignment horizontal="left"/>
    </xf>
    <xf numFmtId="0" fontId="47" fillId="13" borderId="15" xfId="1" applyFont="1" applyFill="1" applyBorder="1"/>
    <xf numFmtId="0" fontId="40" fillId="14" borderId="15" xfId="1" applyFont="1" applyFill="1" applyBorder="1"/>
    <xf numFmtId="0" fontId="40" fillId="15" borderId="15" xfId="1" applyFont="1" applyFill="1" applyBorder="1"/>
    <xf numFmtId="0" fontId="40" fillId="16" borderId="15" xfId="1" applyFont="1" applyFill="1" applyBorder="1"/>
    <xf numFmtId="0" fontId="40" fillId="17" borderId="15" xfId="1" applyFont="1" applyFill="1" applyBorder="1"/>
    <xf numFmtId="0" fontId="40" fillId="18" borderId="15" xfId="1" applyFont="1" applyFill="1" applyBorder="1"/>
    <xf numFmtId="0" fontId="1" fillId="0" borderId="0" xfId="1" applyFont="1" applyAlignment="1">
      <alignment horizontal="left"/>
    </xf>
    <xf numFmtId="0" fontId="48" fillId="19" borderId="15" xfId="1" applyFont="1" applyFill="1" applyBorder="1"/>
    <xf numFmtId="0" fontId="1" fillId="8" borderId="15" xfId="1" applyFill="1" applyBorder="1"/>
    <xf numFmtId="0" fontId="49" fillId="0" borderId="0" xfId="1" applyFont="1"/>
    <xf numFmtId="0" fontId="44" fillId="0" borderId="0" xfId="1" applyFont="1" applyAlignment="1">
      <alignment horizontal="right"/>
    </xf>
    <xf numFmtId="176" fontId="1" fillId="6" borderId="16" xfId="3" applyNumberFormat="1" applyFont="1" applyFill="1" applyBorder="1" applyAlignment="1">
      <alignment horizontal="right"/>
    </xf>
    <xf numFmtId="176" fontId="1" fillId="6" borderId="17" xfId="3" applyNumberFormat="1" applyFont="1" applyFill="1" applyBorder="1" applyAlignment="1">
      <alignment horizontal="right"/>
    </xf>
    <xf numFmtId="176" fontId="1" fillId="6" borderId="18" xfId="3" applyNumberFormat="1" applyFont="1" applyFill="1" applyBorder="1" applyAlignment="1">
      <alignment horizontal="right"/>
    </xf>
    <xf numFmtId="176" fontId="1" fillId="6" borderId="19" xfId="3" applyNumberFormat="1" applyFont="1" applyFill="1" applyBorder="1" applyAlignment="1">
      <alignment horizontal="right"/>
    </xf>
    <xf numFmtId="176" fontId="1" fillId="6" borderId="20" xfId="3" applyNumberFormat="1" applyFont="1" applyFill="1" applyBorder="1" applyAlignment="1">
      <alignment horizontal="right"/>
    </xf>
    <xf numFmtId="176" fontId="1" fillId="6" borderId="21" xfId="3" applyNumberFormat="1" applyFont="1" applyFill="1" applyBorder="1" applyAlignment="1">
      <alignment horizontal="left"/>
    </xf>
    <xf numFmtId="176" fontId="1" fillId="6" borderId="17" xfId="3" applyNumberFormat="1" applyFont="1" applyFill="1" applyBorder="1" applyAlignment="1">
      <alignment horizontal="left"/>
    </xf>
    <xf numFmtId="0" fontId="44" fillId="0" borderId="0" xfId="1" applyFont="1"/>
    <xf numFmtId="0" fontId="5" fillId="0" borderId="0" xfId="1" applyFont="1" applyFill="1" applyBorder="1" applyAlignment="1">
      <alignment horizontal="righ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5" fillId="0" borderId="12" xfId="1" applyFont="1" applyFill="1" applyBorder="1" applyAlignment="1">
      <alignment horizontal="left"/>
    </xf>
    <xf numFmtId="0" fontId="50" fillId="0" borderId="0" xfId="4" applyFont="1" applyBorder="1"/>
    <xf numFmtId="0" fontId="51" fillId="0" borderId="0" xfId="4" applyFont="1" applyBorder="1" applyAlignment="1">
      <alignment vertical="top"/>
    </xf>
    <xf numFmtId="0" fontId="52" fillId="0" borderId="0" xfId="5" applyFont="1" applyBorder="1" applyAlignment="1">
      <alignment vertical="top"/>
    </xf>
    <xf numFmtId="0" fontId="40" fillId="0" borderId="0" xfId="1" applyFont="1" applyAlignment="1">
      <alignment horizontal="center"/>
    </xf>
    <xf numFmtId="193" fontId="40" fillId="0" borderId="0" xfId="1" applyNumberFormat="1" applyFont="1" applyAlignment="1">
      <alignment horizontal="center"/>
    </xf>
    <xf numFmtId="0" fontId="5" fillId="0" borderId="0" xfId="1" applyFont="1" applyBorder="1"/>
    <xf numFmtId="176" fontId="5" fillId="0" borderId="12" xfId="1" applyNumberFormat="1" applyFont="1" applyBorder="1" applyAlignment="1">
      <alignment horizontal="right"/>
    </xf>
    <xf numFmtId="0" fontId="44" fillId="0" borderId="0" xfId="1" applyFont="1" applyBorder="1" applyAlignment="1">
      <alignment horizontal="left"/>
    </xf>
    <xf numFmtId="192" fontId="40" fillId="0" borderId="0" xfId="42" applyNumberFormat="1" applyFont="1"/>
    <xf numFmtId="0" fontId="47" fillId="20" borderId="15" xfId="1" applyFont="1" applyFill="1" applyBorder="1"/>
    <xf numFmtId="0" fontId="40" fillId="21" borderId="15" xfId="1" applyFont="1" applyFill="1" applyBorder="1"/>
    <xf numFmtId="0" fontId="40" fillId="22" borderId="15" xfId="1" applyFont="1" applyFill="1" applyBorder="1"/>
    <xf numFmtId="0" fontId="1" fillId="23" borderId="15" xfId="1" applyFill="1" applyBorder="1"/>
    <xf numFmtId="0" fontId="1" fillId="0" borderId="0" xfId="1" applyAlignment="1">
      <alignment horizontal="centerContinuous"/>
    </xf>
    <xf numFmtId="0" fontId="1" fillId="0" borderId="0" xfId="1" applyFill="1" applyAlignment="1">
      <alignment horizontal="centerContinuous"/>
    </xf>
    <xf numFmtId="0" fontId="1" fillId="0" borderId="12" xfId="1" applyFont="1" applyFill="1" applyBorder="1" applyAlignment="1">
      <alignment horizontal="centerContinuous"/>
    </xf>
    <xf numFmtId="0" fontId="26" fillId="24" borderId="0" xfId="52" applyFill="1"/>
    <xf numFmtId="0" fontId="26" fillId="0" borderId="0" xfId="52"/>
    <xf numFmtId="0" fontId="37" fillId="0" borderId="0" xfId="51" applyFont="1">
      <alignment vertical="center"/>
    </xf>
    <xf numFmtId="0" fontId="37" fillId="0" borderId="0" xfId="51" applyFont="1" applyBorder="1">
      <alignment vertical="center"/>
    </xf>
    <xf numFmtId="0" fontId="37" fillId="0" borderId="0" xfId="51" applyFont="1" applyFill="1" applyAlignment="1">
      <alignment vertical="center"/>
    </xf>
    <xf numFmtId="0" fontId="54" fillId="25" borderId="23" xfId="58" applyNumberFormat="1" applyFont="1" applyFill="1" applyBorder="1" applyAlignment="1">
      <alignment horizontal="center" vertical="center"/>
    </xf>
    <xf numFmtId="0" fontId="27" fillId="0" borderId="0" xfId="51">
      <alignment vertical="center"/>
    </xf>
    <xf numFmtId="191" fontId="39" fillId="26" borderId="23" xfId="64" applyNumberFormat="1" applyFont="1" applyFill="1" applyBorder="1">
      <alignment vertical="center"/>
    </xf>
    <xf numFmtId="0" fontId="55" fillId="0" borderId="22" xfId="51" applyNumberFormat="1" applyFont="1" applyBorder="1" applyAlignment="1">
      <alignment horizontal="center" vertical="center"/>
    </xf>
    <xf numFmtId="191" fontId="39" fillId="0" borderId="22" xfId="64" applyNumberFormat="1" applyFont="1" applyBorder="1">
      <alignment vertical="center"/>
    </xf>
    <xf numFmtId="191" fontId="39" fillId="0" borderId="23" xfId="64" applyNumberFormat="1" applyFont="1" applyBorder="1">
      <alignment vertical="center"/>
    </xf>
    <xf numFmtId="191" fontId="27" fillId="26" borderId="23" xfId="64" applyNumberFormat="1" applyFont="1" applyFill="1" applyBorder="1">
      <alignment vertical="center"/>
    </xf>
    <xf numFmtId="0" fontId="55" fillId="0" borderId="22" xfId="43" applyFont="1" applyBorder="1" applyAlignment="1">
      <alignment horizontal="center" vertical="center"/>
    </xf>
    <xf numFmtId="191" fontId="39" fillId="27" borderId="9" xfId="64" applyNumberFormat="1" applyFont="1" applyFill="1" applyBorder="1">
      <alignment vertical="center"/>
    </xf>
    <xf numFmtId="0" fontId="54" fillId="28" borderId="22" xfId="51" applyNumberFormat="1" applyFont="1" applyFill="1" applyBorder="1" applyAlignment="1">
      <alignment horizontal="center" vertical="center"/>
    </xf>
    <xf numFmtId="0" fontId="54" fillId="28" borderId="26" xfId="51" applyNumberFormat="1" applyFont="1" applyFill="1" applyBorder="1" applyAlignment="1">
      <alignment horizontal="center" vertical="center"/>
    </xf>
    <xf numFmtId="0" fontId="55" fillId="29" borderId="22" xfId="51" applyNumberFormat="1" applyFont="1" applyFill="1" applyBorder="1" applyAlignment="1">
      <alignment horizontal="center" vertical="center"/>
    </xf>
    <xf numFmtId="191" fontId="39" fillId="29" borderId="22" xfId="64" applyNumberFormat="1" applyFont="1" applyFill="1" applyBorder="1">
      <alignment vertical="center"/>
    </xf>
    <xf numFmtId="191" fontId="39" fillId="29" borderId="26" xfId="64" applyNumberFormat="1" applyFont="1" applyFill="1" applyBorder="1">
      <alignment vertical="center"/>
    </xf>
    <xf numFmtId="191" fontId="39" fillId="0" borderId="26" xfId="64" applyNumberFormat="1" applyFont="1" applyBorder="1">
      <alignment vertical="center"/>
    </xf>
    <xf numFmtId="0" fontId="55" fillId="29" borderId="22" xfId="43" applyFont="1" applyFill="1" applyBorder="1" applyAlignment="1">
      <alignment horizontal="center" vertical="center"/>
    </xf>
    <xf numFmtId="0" fontId="55" fillId="29" borderId="24" xfId="51" applyNumberFormat="1" applyFont="1" applyFill="1" applyBorder="1" applyAlignment="1">
      <alignment horizontal="center" vertical="center"/>
    </xf>
    <xf numFmtId="191" fontId="39" fillId="29" borderId="24" xfId="64" applyNumberFormat="1" applyFont="1" applyFill="1" applyBorder="1">
      <alignment vertical="center"/>
    </xf>
    <xf numFmtId="191" fontId="39" fillId="29" borderId="25" xfId="64" applyNumberFormat="1" applyFont="1" applyFill="1" applyBorder="1">
      <alignment vertical="center"/>
    </xf>
    <xf numFmtId="191" fontId="39" fillId="0" borderId="22" xfId="64" applyNumberFormat="1" applyFont="1" applyFill="1" applyBorder="1">
      <alignment vertical="center"/>
    </xf>
    <xf numFmtId="0" fontId="55" fillId="0" borderId="27" xfId="51" applyNumberFormat="1" applyFont="1" applyFill="1" applyBorder="1" applyAlignment="1">
      <alignment horizontal="center" vertical="center"/>
    </xf>
    <xf numFmtId="0" fontId="55" fillId="0" borderId="27" xfId="43" applyFont="1" applyFill="1" applyBorder="1" applyAlignment="1">
      <alignment horizontal="center" vertical="center"/>
    </xf>
    <xf numFmtId="0" fontId="54" fillId="0" borderId="0" xfId="51" applyNumberFormat="1" applyFont="1" applyFill="1" applyBorder="1" applyAlignment="1">
      <alignment horizontal="center" vertical="center"/>
    </xf>
    <xf numFmtId="0" fontId="54" fillId="0" borderId="28" xfId="51" applyNumberFormat="1" applyFont="1" applyFill="1" applyBorder="1" applyAlignment="1">
      <alignment horizontal="center" vertical="center"/>
    </xf>
    <xf numFmtId="0" fontId="54" fillId="0" borderId="29" xfId="58" applyNumberFormat="1" applyFont="1" applyFill="1" applyBorder="1" applyAlignment="1">
      <alignment horizontal="center" vertical="center"/>
    </xf>
    <xf numFmtId="191" fontId="39" fillId="0" borderId="23" xfId="64" applyNumberFormat="1" applyFont="1" applyFill="1" applyBorder="1">
      <alignment vertical="center"/>
    </xf>
    <xf numFmtId="191" fontId="39" fillId="0" borderId="0" xfId="51" applyNumberFormat="1" applyFont="1" applyFill="1" applyBorder="1">
      <alignment vertical="center"/>
    </xf>
    <xf numFmtId="0" fontId="1" fillId="0" borderId="0" xfId="1" applyAlignment="1">
      <alignment horizontal="center"/>
    </xf>
  </cellXfs>
  <cellStyles count="67">
    <cellStyle name="@_text" xfId="6"/>
    <cellStyle name="{Comma [0]}" xfId="7"/>
    <cellStyle name="{Comma}" xfId="8"/>
    <cellStyle name="{Date}" xfId="9"/>
    <cellStyle name="{Month}" xfId="10"/>
    <cellStyle name="{Percent}" xfId="11"/>
    <cellStyle name="{Thousand [0]}" xfId="12"/>
    <cellStyle name="{Thousand}" xfId="13"/>
    <cellStyle name="{Z'0000(1 dec)}" xfId="14"/>
    <cellStyle name="{Z'0000(4 dec)}" xfId="15"/>
    <cellStyle name="40% - Accent5 2" xfId="16"/>
    <cellStyle name="60% - 强调文字颜色 5 2" xfId="17"/>
    <cellStyle name="Check Cell 2" xfId="18"/>
    <cellStyle name="Comma 2" xfId="19"/>
    <cellStyle name="Comma 2 2" xfId="20"/>
    <cellStyle name="Comma 3" xfId="21"/>
    <cellStyle name="Currency 2" xfId="22"/>
    <cellStyle name="Do Not Type" xfId="23"/>
    <cellStyle name="Euro" xfId="24"/>
    <cellStyle name="Input Custom" xfId="25"/>
    <cellStyle name="Instructions" xfId="26"/>
    <cellStyle name="MyBlue" xfId="27"/>
    <cellStyle name="Normal 10" xfId="28"/>
    <cellStyle name="Normal 13" xfId="29"/>
    <cellStyle name="Normal 2" xfId="30"/>
    <cellStyle name="Normal 2 2" xfId="31"/>
    <cellStyle name="Normal 2 3" xfId="32"/>
    <cellStyle name="Normal 2 4" xfId="33"/>
    <cellStyle name="Normal 3" xfId="34"/>
    <cellStyle name="Normal 4" xfId="35"/>
    <cellStyle name="Normal 9" xfId="36"/>
    <cellStyle name="Normal_tblDataInput" xfId="37"/>
    <cellStyle name="Percent 2" xfId="38"/>
    <cellStyle name="Percent 3" xfId="39"/>
    <cellStyle name="Table Totals" xfId="40"/>
    <cellStyle name="百分比 2" xfId="41"/>
    <cellStyle name="百分比 3" xfId="42"/>
    <cellStyle name="边框" xfId="43"/>
    <cellStyle name="标题 1 2" xfId="44"/>
    <cellStyle name="标题 1 3" xfId="5"/>
    <cellStyle name="标题 1 4" xfId="45"/>
    <cellStyle name="标题 2 2" xfId="46"/>
    <cellStyle name="标题 3 2" xfId="47"/>
    <cellStyle name="标题 4 2" xfId="48"/>
    <cellStyle name="标题 4 3" xfId="49"/>
    <cellStyle name="标题 5" xfId="50"/>
    <cellStyle name="常规" xfId="0" builtinId="0"/>
    <cellStyle name="常规 2" xfId="51"/>
    <cellStyle name="常规 3" xfId="52"/>
    <cellStyle name="常规 4" xfId="53"/>
    <cellStyle name="常规 5" xfId="54"/>
    <cellStyle name="常规 6" xfId="55"/>
    <cellStyle name="常规 7" xfId="1"/>
    <cellStyle name="常规 8" xfId="56"/>
    <cellStyle name="超链接" xfId="2" builtinId="8"/>
    <cellStyle name="淡黄底纹" xfId="57"/>
    <cellStyle name="淡绿底纹" xfId="58"/>
    <cellStyle name="华文中宋字体" xfId="59"/>
    <cellStyle name="货币 2" xfId="60"/>
    <cellStyle name="解释性文本 2" xfId="61"/>
    <cellStyle name="解释性文本 3" xfId="4"/>
    <cellStyle name="千位分隔 2" xfId="62"/>
    <cellStyle name="千位分隔 2 2" xfId="63"/>
    <cellStyle name="千位分隔 3" xfId="64"/>
    <cellStyle name="千位分隔 4" xfId="3"/>
    <cellStyle name="强调文字颜色 1 2" xfId="65"/>
    <cellStyle name="数字" xfId="66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中宋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rgb="FFA6A6A6"/>
        </left>
        <top style="thin">
          <color rgb="FFA6A6A6"/>
        </top>
        <bottom style="thin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中宋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中宋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rgb="FFA6A6A6"/>
        </left>
        <top style="thin">
          <color rgb="FFA6A6A6"/>
        </top>
        <bottom style="thin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中宋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中宋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rgb="FFA6A6A6"/>
        </left>
        <top style="thin">
          <color rgb="FFA6A6A6"/>
        </top>
        <bottom style="thin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中宋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1" formatCode="_ * #,##0_ ;_ * \-#,##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1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1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1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中宋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中宋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16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中宋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rgb="FFA6A6A6"/>
        </left>
        <top style="thin">
          <color rgb="FFA6A6A6"/>
        </top>
        <bottom style="thin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中宋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创建图表!$B$6</c:f>
              <c:strCache>
                <c:ptCount val="1"/>
                <c:pt idx="0">
                  <c:v>一月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创建图表!$B$7:$B$12</c:f>
              <c:numCache>
                <c:formatCode>_ * #,##0_ ;_ * \-#,##0_ ;_ * "-"??_ ;_ @_ </c:formatCode>
                <c:ptCount val="6"/>
                <c:pt idx="0">
                  <c:v>1200</c:v>
                </c:pt>
                <c:pt idx="1">
                  <c:v>521</c:v>
                </c:pt>
                <c:pt idx="2">
                  <c:v>1000</c:v>
                </c:pt>
                <c:pt idx="3">
                  <c:v>915</c:v>
                </c:pt>
                <c:pt idx="4">
                  <c:v>810</c:v>
                </c:pt>
                <c:pt idx="5">
                  <c:v>564</c:v>
                </c:pt>
              </c:numCache>
            </c:numRef>
          </c:val>
        </c:ser>
        <c:ser>
          <c:idx val="1"/>
          <c:order val="1"/>
          <c:tx>
            <c:strRef>
              <c:f>创建图表!$C$6</c:f>
              <c:strCache>
                <c:ptCount val="1"/>
                <c:pt idx="0">
                  <c:v>二月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创建图表!$C$7:$C$12</c:f>
              <c:numCache>
                <c:formatCode>_ * #,##0_ ;_ * \-#,##0_ ;_ * "-"??_ ;_ @_ </c:formatCode>
                <c:ptCount val="6"/>
                <c:pt idx="0">
                  <c:v>1131</c:v>
                </c:pt>
                <c:pt idx="1">
                  <c:v>1116</c:v>
                </c:pt>
                <c:pt idx="2">
                  <c:v>1354</c:v>
                </c:pt>
                <c:pt idx="3">
                  <c:v>894</c:v>
                </c:pt>
                <c:pt idx="4">
                  <c:v>1268</c:v>
                </c:pt>
                <c:pt idx="5">
                  <c:v>986</c:v>
                </c:pt>
              </c:numCache>
            </c:numRef>
          </c:val>
        </c:ser>
        <c:ser>
          <c:idx val="2"/>
          <c:order val="2"/>
          <c:tx>
            <c:strRef>
              <c:f>创建图表!$D$6</c:f>
              <c:strCache>
                <c:ptCount val="1"/>
                <c:pt idx="0">
                  <c:v>三月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创建图表!$D$7:$D$12</c:f>
              <c:numCache>
                <c:formatCode>_ * #,##0_ ;_ * \-#,##0_ ;_ * "-"??_ ;_ @_ </c:formatCode>
                <c:ptCount val="6"/>
                <c:pt idx="0">
                  <c:v>1014.5999999999999</c:v>
                </c:pt>
                <c:pt idx="1">
                  <c:v>372.29999999999995</c:v>
                </c:pt>
                <c:pt idx="2">
                  <c:v>991.59999999999991</c:v>
                </c:pt>
                <c:pt idx="3">
                  <c:v>1091.0999999999999</c:v>
                </c:pt>
                <c:pt idx="4">
                  <c:v>822.09999999999991</c:v>
                </c:pt>
                <c:pt idx="5">
                  <c:v>1350.1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83968"/>
        <c:axId val="119018240"/>
      </c:barChart>
      <c:catAx>
        <c:axId val="118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18240"/>
        <c:crosses val="autoZero"/>
        <c:auto val="1"/>
        <c:lblAlgn val="ctr"/>
        <c:lblOffset val="100"/>
        <c:noMultiLvlLbl val="0"/>
      </c:catAx>
      <c:valAx>
        <c:axId val="119018240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84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'模板 '!$B$6</c:f>
              <c:strCache>
                <c:ptCount val="1"/>
                <c:pt idx="0">
                  <c:v>一月</c:v>
                </c:pt>
              </c:strCache>
            </c:strRef>
          </c:tx>
          <c:invertIfNegative val="0"/>
          <c:cat>
            <c:strRef>
              <c:f>'模板 '!$A$7:$A$12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'模板 '!$B$7:$B$12</c:f>
              <c:numCache>
                <c:formatCode>_ * #,##0_ ;_ * \-#,##0_ ;_ * "-"??_ ;_ @_ </c:formatCode>
                <c:ptCount val="6"/>
                <c:pt idx="0">
                  <c:v>1200</c:v>
                </c:pt>
                <c:pt idx="1">
                  <c:v>521</c:v>
                </c:pt>
                <c:pt idx="2">
                  <c:v>1000</c:v>
                </c:pt>
                <c:pt idx="3">
                  <c:v>915</c:v>
                </c:pt>
                <c:pt idx="4">
                  <c:v>810</c:v>
                </c:pt>
                <c:pt idx="5">
                  <c:v>564</c:v>
                </c:pt>
              </c:numCache>
            </c:numRef>
          </c:val>
        </c:ser>
        <c:ser>
          <c:idx val="1"/>
          <c:order val="1"/>
          <c:tx>
            <c:strRef>
              <c:f>'模板 '!$C$6</c:f>
              <c:strCache>
                <c:ptCount val="1"/>
                <c:pt idx="0">
                  <c:v>二月</c:v>
                </c:pt>
              </c:strCache>
            </c:strRef>
          </c:tx>
          <c:invertIfNegative val="0"/>
          <c:cat>
            <c:strRef>
              <c:f>'模板 '!$A$7:$A$12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'模板 '!$C$7:$C$12</c:f>
              <c:numCache>
                <c:formatCode>_ * #,##0_ ;_ * \-#,##0_ ;_ * "-"??_ ;_ @_ </c:formatCode>
                <c:ptCount val="6"/>
                <c:pt idx="0">
                  <c:v>1131</c:v>
                </c:pt>
                <c:pt idx="1">
                  <c:v>1116</c:v>
                </c:pt>
                <c:pt idx="2">
                  <c:v>1354</c:v>
                </c:pt>
                <c:pt idx="3">
                  <c:v>894</c:v>
                </c:pt>
                <c:pt idx="4">
                  <c:v>1268</c:v>
                </c:pt>
                <c:pt idx="5">
                  <c:v>986</c:v>
                </c:pt>
              </c:numCache>
            </c:numRef>
          </c:val>
        </c:ser>
        <c:ser>
          <c:idx val="2"/>
          <c:order val="2"/>
          <c:tx>
            <c:strRef>
              <c:f>'模板 '!$D$6</c:f>
              <c:strCache>
                <c:ptCount val="1"/>
                <c:pt idx="0">
                  <c:v>三月</c:v>
                </c:pt>
              </c:strCache>
            </c:strRef>
          </c:tx>
          <c:invertIfNegative val="0"/>
          <c:cat>
            <c:strRef>
              <c:f>'模板 '!$A$7:$A$12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'模板 '!$D$7:$D$12</c:f>
              <c:numCache>
                <c:formatCode>_ * #,##0_ ;_ * \-#,##0_ ;_ * "-"??_ ;_ @_ </c:formatCode>
                <c:ptCount val="6"/>
                <c:pt idx="0">
                  <c:v>1014.5999999999999</c:v>
                </c:pt>
                <c:pt idx="1">
                  <c:v>372.29999999999995</c:v>
                </c:pt>
                <c:pt idx="2">
                  <c:v>991.59999999999991</c:v>
                </c:pt>
                <c:pt idx="3">
                  <c:v>1091.0999999999999</c:v>
                </c:pt>
                <c:pt idx="4">
                  <c:v>822.09999999999991</c:v>
                </c:pt>
                <c:pt idx="5">
                  <c:v>1350.1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00384"/>
        <c:axId val="112022656"/>
        <c:axId val="0"/>
      </c:bar3DChart>
      <c:catAx>
        <c:axId val="1120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22656"/>
        <c:crosses val="autoZero"/>
        <c:auto val="1"/>
        <c:lblAlgn val="ctr"/>
        <c:lblOffset val="100"/>
        <c:noMultiLvlLbl val="0"/>
      </c:catAx>
      <c:valAx>
        <c:axId val="112022656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20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饼图!$A$4</c:f>
          <c:strCache>
            <c:ptCount val="1"/>
            <c:pt idx="0">
              <c:v>2012年第一季度销售表</c:v>
            </c:pt>
          </c:strCache>
        </c:strRef>
      </c:tx>
      <c:layout>
        <c:manualLayout>
          <c:xMode val="edge"/>
          <c:yMode val="edge"/>
          <c:x val="4.0453082655826547E-2"/>
          <c:y val="3.3828006088280058E-2"/>
        </c:manualLayout>
      </c:layout>
      <c:overlay val="0"/>
      <c:txPr>
        <a:bodyPr/>
        <a:lstStyle/>
        <a:p>
          <a:pPr algn="l">
            <a:defRPr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34044715447161E-2"/>
          <c:y val="0.29627549467275494"/>
          <c:w val="0.74677083333333338"/>
          <c:h val="0.6316803652968036"/>
        </c:manualLayout>
      </c:layout>
      <c:pie3DChart>
        <c:varyColors val="1"/>
        <c:ser>
          <c:idx val="0"/>
          <c:order val="0"/>
          <c:tx>
            <c:strRef>
              <c:f>饼图!$E$6</c:f>
              <c:strCache>
                <c:ptCount val="1"/>
                <c:pt idx="0">
                  <c:v>合计</c:v>
                </c:pt>
              </c:strCache>
            </c:strRef>
          </c:tx>
          <c:explosion val="25"/>
          <c:dLbls>
            <c:dLbl>
              <c:idx val="0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>
                    <a:latin typeface="+mn-lt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饼图!$A$7:$A$13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饼图!$E$7:$E$13</c:f>
              <c:numCache>
                <c:formatCode>_ * #,##0_ ;_ * \-#,##0_ ;_ * "-"??_ ;_ @_ </c:formatCode>
                <c:ptCount val="7"/>
                <c:pt idx="0">
                  <c:v>3345.6</c:v>
                </c:pt>
                <c:pt idx="1">
                  <c:v>2009.3</c:v>
                </c:pt>
                <c:pt idx="2">
                  <c:v>3345.6</c:v>
                </c:pt>
                <c:pt idx="3">
                  <c:v>2900.1</c:v>
                </c:pt>
                <c:pt idx="4">
                  <c:v>2900.1</c:v>
                </c:pt>
                <c:pt idx="5">
                  <c:v>2900.1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050"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  <a:effectLst>
      <a:outerShdw blurRad="2159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'饼图 (2)'!$A$4</c:f>
          <c:strCache>
            <c:ptCount val="1"/>
            <c:pt idx="0">
              <c:v>2012年第一季度销售表</c:v>
            </c:pt>
          </c:strCache>
        </c:strRef>
      </c:tx>
      <c:layout>
        <c:manualLayout>
          <c:xMode val="edge"/>
          <c:yMode val="edge"/>
          <c:x val="4.0453082655826547E-2"/>
          <c:y val="3.3828006088280058E-2"/>
        </c:manualLayout>
      </c:layout>
      <c:overlay val="0"/>
      <c:txPr>
        <a:bodyPr/>
        <a:lstStyle/>
        <a:p>
          <a:pPr algn="l">
            <a:defRPr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34044715447161E-2"/>
          <c:y val="0.29627549467275494"/>
          <c:w val="0.74677083333333338"/>
          <c:h val="0.6316803652968036"/>
        </c:manualLayout>
      </c:layout>
      <c:pie3DChart>
        <c:varyColors val="1"/>
        <c:ser>
          <c:idx val="0"/>
          <c:order val="0"/>
          <c:tx>
            <c:strRef>
              <c:f>'饼图 (2)'!$E$6</c:f>
              <c:strCache>
                <c:ptCount val="1"/>
                <c:pt idx="0">
                  <c:v>小计</c:v>
                </c:pt>
              </c:strCache>
            </c:strRef>
          </c:tx>
          <c:explosion val="25"/>
          <c:dLbls>
            <c:dLbl>
              <c:idx val="0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>
                    <a:latin typeface="+mn-lt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'饼图 (2)'!$A$7:$A$12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'饼图 (2)'!$E$7:$E$12</c:f>
              <c:numCache>
                <c:formatCode>_ * #,##0_ ;_ * \-#,##0_ ;_ * "-"??_ ;_ @_ </c:formatCode>
                <c:ptCount val="6"/>
                <c:pt idx="0">
                  <c:v>3345.6</c:v>
                </c:pt>
                <c:pt idx="1">
                  <c:v>2009.3</c:v>
                </c:pt>
                <c:pt idx="2">
                  <c:v>3345.6</c:v>
                </c:pt>
                <c:pt idx="3">
                  <c:v>2900.1</c:v>
                </c:pt>
                <c:pt idx="4">
                  <c:v>2900.1</c:v>
                </c:pt>
                <c:pt idx="5">
                  <c:v>2900.1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050"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  <a:effectLst>
      <a:outerShdw blurRad="2159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'饼图 (2)'!$A$4</c:f>
          <c:strCache>
            <c:ptCount val="1"/>
            <c:pt idx="0">
              <c:v>2012年第一季度销售表</c:v>
            </c:pt>
          </c:strCache>
        </c:strRef>
      </c:tx>
      <c:layout>
        <c:manualLayout>
          <c:xMode val="edge"/>
          <c:yMode val="edge"/>
          <c:x val="4.5533149160064394E-2"/>
          <c:y val="2.6890751557687366E-2"/>
        </c:manualLayout>
      </c:layout>
      <c:overlay val="0"/>
      <c:txPr>
        <a:bodyPr/>
        <a:lstStyle/>
        <a:p>
          <a:pPr>
            <a:defRPr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'饼图 (2)'!$E$6</c:f>
              <c:strCache>
                <c:ptCount val="1"/>
                <c:pt idx="0">
                  <c:v>小计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3.412024810654464E-2"/>
                  <c:y val="2.268421929302026E-3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3017033999034508E-4"/>
                  <c:y val="-0.14688137861331241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9734449731650624E-2"/>
                  <c:y val="-0.28911616240037719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rgbClr val="FFFFFF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0544885135107725"/>
                  <c:y val="-0.14901675837283426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chemeClr val="bg1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6635592498387467E-2"/>
                  <c:y val="-3.7122294338685136E-2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'饼图 (2)'!$A$7:$A$12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'饼图 (2)'!$E$7:$E$12</c:f>
              <c:numCache>
                <c:formatCode>_ * #,##0_ ;_ * \-#,##0_ ;_ * "-"??_ ;_ @_ </c:formatCode>
                <c:ptCount val="6"/>
                <c:pt idx="0">
                  <c:v>3345.6</c:v>
                </c:pt>
                <c:pt idx="1">
                  <c:v>2009.3</c:v>
                </c:pt>
                <c:pt idx="2">
                  <c:v>3345.6</c:v>
                </c:pt>
                <c:pt idx="3">
                  <c:v>2900.1</c:v>
                </c:pt>
                <c:pt idx="4">
                  <c:v>2900.1</c:v>
                </c:pt>
                <c:pt idx="5">
                  <c:v>2900.1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6814118868835366"/>
          <c:y val="0.33395525548331362"/>
          <c:w val="7.4668711233352406E-2"/>
          <c:h val="0.46403273754908797"/>
        </c:manualLayout>
      </c:layout>
      <c:overlay val="0"/>
      <c:txPr>
        <a:bodyPr/>
        <a:lstStyle/>
        <a:p>
          <a:pPr>
            <a:defRPr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effectLst>
      <a:outerShdw blurRad="215900" dist="50800" dir="5400000" algn="ctr" rotWithShape="0">
        <a:schemeClr val="tx1"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移动图片!$A$4</c:f>
          <c:strCache>
            <c:ptCount val="1"/>
            <c:pt idx="0">
              <c:v>2012年第一季度销售表</c:v>
            </c:pt>
          </c:strCache>
        </c:strRef>
      </c:tx>
      <c:layout>
        <c:manualLayout>
          <c:xMode val="edge"/>
          <c:yMode val="edge"/>
          <c:x val="4.454916403392415E-2"/>
          <c:y val="6.0963256966206837E-2"/>
        </c:manualLayout>
      </c:layout>
      <c:overlay val="0"/>
      <c:txPr>
        <a:bodyPr/>
        <a:lstStyle/>
        <a:p>
          <a:pPr algn="l">
            <a:defRPr sz="36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5668881445847069E-2"/>
          <c:y val="0.2962755021623556"/>
          <c:w val="0.74677083333333338"/>
          <c:h val="0.6316803652968036"/>
        </c:manualLayout>
      </c:layout>
      <c:pie3DChart>
        <c:varyColors val="1"/>
        <c:ser>
          <c:idx val="0"/>
          <c:order val="0"/>
          <c:tx>
            <c:strRef>
              <c:f>移动图片!$E$6</c:f>
              <c:strCache>
                <c:ptCount val="1"/>
                <c:pt idx="0">
                  <c:v>小计</c:v>
                </c:pt>
              </c:strCache>
            </c:strRef>
          </c:tx>
          <c:explosion val="26"/>
          <c:dLbls>
            <c:dLbl>
              <c:idx val="0"/>
              <c:layout>
                <c:manualLayout>
                  <c:x val="1.3546269217694351E-3"/>
                  <c:y val="-5.8875765757222193E-3"/>
                </c:manualLayout>
              </c:layout>
              <c:spPr/>
              <c:txPr>
                <a:bodyPr/>
                <a:lstStyle/>
                <a:p>
                  <a:pPr>
                    <a:defRPr sz="18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4.6155740812135394E-2"/>
                  <c:y val="-1.3777507721876681E-2"/>
                </c:manualLayout>
              </c:layout>
              <c:spPr/>
              <c:txPr>
                <a:bodyPr/>
                <a:lstStyle/>
                <a:p>
                  <a:pPr>
                    <a:defRPr sz="18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0152088049889834E-2"/>
                  <c:y val="-0.11022532118125607"/>
                </c:manualLayout>
              </c:layout>
              <c:spPr/>
              <c:txPr>
                <a:bodyPr/>
                <a:lstStyle/>
                <a:p>
                  <a:pPr>
                    <a:defRPr sz="18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8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800">
                      <a:solidFill>
                        <a:schemeClr val="bg1"/>
                      </a:solidFill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9727068477681017E-2"/>
                  <c:y val="-3.4179237606332458E-2"/>
                </c:manualLayout>
              </c:layout>
              <c:spPr/>
              <c:txPr>
                <a:bodyPr/>
                <a:lstStyle/>
                <a:p>
                  <a:pPr>
                    <a:defRPr sz="18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  <a:latin typeface="+mn-lt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800">
                    <a:latin typeface="+mn-lt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移动图片!$A$7:$A$12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移动图片!$E$7:$E$12</c:f>
              <c:numCache>
                <c:formatCode>_ * #,##0_ ;_ * \-#,##0_ ;_ * "-"??_ ;_ @_ </c:formatCode>
                <c:ptCount val="6"/>
                <c:pt idx="0">
                  <c:v>3345.6</c:v>
                </c:pt>
                <c:pt idx="1">
                  <c:v>2009.3</c:v>
                </c:pt>
                <c:pt idx="2">
                  <c:v>3345.6</c:v>
                </c:pt>
                <c:pt idx="3">
                  <c:v>3485.1</c:v>
                </c:pt>
                <c:pt idx="4">
                  <c:v>2900.1</c:v>
                </c:pt>
                <c:pt idx="5">
                  <c:v>2900.1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4469363607023162"/>
          <c:y val="0.38528174885776378"/>
          <c:w val="0.10069124676636577"/>
          <c:h val="0.36929775586066321"/>
        </c:manualLayout>
      </c:layout>
      <c:overlay val="0"/>
      <c:txPr>
        <a:bodyPr/>
        <a:lstStyle/>
        <a:p>
          <a:pPr>
            <a:defRPr sz="1600"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  <a:effectLst>
      <a:outerShdw blurRad="215900" dist="38100" dir="2700000" algn="tl" rotWithShape="0">
        <a:prstClr val="black">
          <a:alpha val="40000"/>
        </a:prstClr>
      </a:outerShdw>
    </a:effec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移动图片!$A$4</c:f>
          <c:strCache>
            <c:ptCount val="1"/>
            <c:pt idx="0">
              <c:v>2012年第一季度销售表</c:v>
            </c:pt>
          </c:strCache>
        </c:strRef>
      </c:tx>
      <c:layout>
        <c:manualLayout>
          <c:xMode val="edge"/>
          <c:yMode val="edge"/>
          <c:x val="4.5533149160064394E-2"/>
          <c:y val="2.6890751557687366E-2"/>
        </c:manualLayout>
      </c:layout>
      <c:overlay val="0"/>
      <c:txPr>
        <a:bodyPr/>
        <a:lstStyle/>
        <a:p>
          <a:pPr>
            <a:defRPr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移动图片!$E$6</c:f>
              <c:strCache>
                <c:ptCount val="1"/>
                <c:pt idx="0">
                  <c:v>小计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3.412024810654464E-2"/>
                  <c:y val="2.268421929302026E-3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3017033999034508E-4"/>
                  <c:y val="-0.14688137861331241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9734449731650624E-2"/>
                  <c:y val="-0.28911616240037719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rgbClr val="FFFFFF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0544885135107725"/>
                  <c:y val="-0.14901675837283426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chemeClr val="bg1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6635592498387467E-2"/>
                  <c:y val="-3.7122294338685136E-2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移动图片!$A$7:$A$12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移动图片!$E$7:$E$12</c:f>
              <c:numCache>
                <c:formatCode>_ * #,##0_ ;_ * \-#,##0_ ;_ * "-"??_ ;_ @_ </c:formatCode>
                <c:ptCount val="6"/>
                <c:pt idx="0">
                  <c:v>3345.6</c:v>
                </c:pt>
                <c:pt idx="1">
                  <c:v>2009.3</c:v>
                </c:pt>
                <c:pt idx="2">
                  <c:v>3345.6</c:v>
                </c:pt>
                <c:pt idx="3">
                  <c:v>3485.1</c:v>
                </c:pt>
                <c:pt idx="4">
                  <c:v>2900.1</c:v>
                </c:pt>
                <c:pt idx="5">
                  <c:v>2900.1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6814118868835366"/>
          <c:y val="0.33395525548331362"/>
          <c:w val="7.4668711233352406E-2"/>
          <c:h val="0.46403273754908797"/>
        </c:manualLayout>
      </c:layout>
      <c:overlay val="0"/>
      <c:txPr>
        <a:bodyPr/>
        <a:lstStyle/>
        <a:p>
          <a:pPr>
            <a:defRPr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effectLst>
      <a:outerShdw blurRad="215900" dist="50800" dir="5400000" algn="ctr" rotWithShape="0">
        <a:schemeClr val="tx1"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创建图表!$A$4</c:f>
          <c:strCache>
            <c:ptCount val="1"/>
            <c:pt idx="0">
              <c:v>第一季度销售表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创建图表!$B$6</c:f>
              <c:strCache>
                <c:ptCount val="1"/>
                <c:pt idx="0">
                  <c:v>一月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创建图表!$B$7:$B$12</c:f>
              <c:numCache>
                <c:formatCode>_ * #,##0_ ;_ * \-#,##0_ ;_ * "-"??_ ;_ @_ </c:formatCode>
                <c:ptCount val="6"/>
                <c:pt idx="0">
                  <c:v>1200</c:v>
                </c:pt>
                <c:pt idx="1">
                  <c:v>521</c:v>
                </c:pt>
                <c:pt idx="2">
                  <c:v>1000</c:v>
                </c:pt>
                <c:pt idx="3">
                  <c:v>915</c:v>
                </c:pt>
                <c:pt idx="4">
                  <c:v>810</c:v>
                </c:pt>
                <c:pt idx="5">
                  <c:v>564</c:v>
                </c:pt>
              </c:numCache>
            </c:numRef>
          </c:val>
        </c:ser>
        <c:ser>
          <c:idx val="1"/>
          <c:order val="1"/>
          <c:tx>
            <c:strRef>
              <c:f>创建图表!$C$6</c:f>
              <c:strCache>
                <c:ptCount val="1"/>
                <c:pt idx="0">
                  <c:v>二月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创建图表!$C$7:$C$12</c:f>
              <c:numCache>
                <c:formatCode>_ * #,##0_ ;_ * \-#,##0_ ;_ * "-"??_ ;_ @_ </c:formatCode>
                <c:ptCount val="6"/>
                <c:pt idx="0">
                  <c:v>1131</c:v>
                </c:pt>
                <c:pt idx="1">
                  <c:v>1116</c:v>
                </c:pt>
                <c:pt idx="2">
                  <c:v>1354</c:v>
                </c:pt>
                <c:pt idx="3">
                  <c:v>894</c:v>
                </c:pt>
                <c:pt idx="4">
                  <c:v>1268</c:v>
                </c:pt>
                <c:pt idx="5">
                  <c:v>986</c:v>
                </c:pt>
              </c:numCache>
            </c:numRef>
          </c:val>
        </c:ser>
        <c:ser>
          <c:idx val="2"/>
          <c:order val="2"/>
          <c:tx>
            <c:strRef>
              <c:f>创建图表!$D$6</c:f>
              <c:strCache>
                <c:ptCount val="1"/>
                <c:pt idx="0">
                  <c:v>三月</c:v>
                </c:pt>
              </c:strCache>
            </c:strRef>
          </c:tx>
          <c:invertIfNegative val="0"/>
          <c:cat>
            <c:strRef>
              <c:f>创建图表!$A$7:$A$12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创建图表!$D$7:$D$12</c:f>
              <c:numCache>
                <c:formatCode>_ * #,##0_ ;_ * \-#,##0_ ;_ * "-"??_ ;_ @_ </c:formatCode>
                <c:ptCount val="6"/>
                <c:pt idx="0">
                  <c:v>1014.5999999999999</c:v>
                </c:pt>
                <c:pt idx="1">
                  <c:v>372.29999999999995</c:v>
                </c:pt>
                <c:pt idx="2">
                  <c:v>991.59999999999991</c:v>
                </c:pt>
                <c:pt idx="3">
                  <c:v>1091.0999999999999</c:v>
                </c:pt>
                <c:pt idx="4">
                  <c:v>822.09999999999991</c:v>
                </c:pt>
                <c:pt idx="5">
                  <c:v>1350.1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44864"/>
        <c:axId val="114816512"/>
        <c:axId val="0"/>
      </c:bar3DChart>
      <c:catAx>
        <c:axId val="1146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16512"/>
        <c:crosses val="autoZero"/>
        <c:auto val="1"/>
        <c:lblAlgn val="ctr"/>
        <c:lblOffset val="100"/>
        <c:noMultiLvlLbl val="0"/>
      </c:catAx>
      <c:valAx>
        <c:axId val="11481651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46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2511647216409526"/>
          <c:y val="6.205250596658711E-2"/>
          <c:w val="0.4837211499460165"/>
          <c:h val="0.64677804295942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图表2!$AB$23</c:f>
              <c:strCache>
                <c:ptCount val="1"/>
                <c:pt idx="0">
                  <c:v>Dashboard Tutorial #1</c:v>
                </c:pt>
              </c:strCache>
            </c:strRef>
          </c:tx>
          <c:spPr>
            <a:solidFill>
              <a:srgbClr val="6878CA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图表2!$AC$23:$AV$23</c:f>
              <c:numCache>
                <c:formatCode>0.0%</c:formatCode>
                <c:ptCount val="20"/>
                <c:pt idx="0">
                  <c:v>3.5051785501366305E-2</c:v>
                </c:pt>
                <c:pt idx="4">
                  <c:v>7.3945459621600304E-2</c:v>
                </c:pt>
                <c:pt idx="8">
                  <c:v>7.4623545567521557E-2</c:v>
                </c:pt>
                <c:pt idx="12">
                  <c:v>0.14658232423639977</c:v>
                </c:pt>
                <c:pt idx="16">
                  <c:v>8.1364734735095756E-2</c:v>
                </c:pt>
              </c:numCache>
            </c:numRef>
          </c:val>
        </c:ser>
        <c:ser>
          <c:idx val="0"/>
          <c:order val="1"/>
          <c:tx>
            <c:strRef>
              <c:f>图表2!$AB$24</c:f>
              <c:strCache>
                <c:ptCount val="1"/>
                <c:pt idx="0">
                  <c:v>Excel Formulas</c:v>
                </c:pt>
              </c:strCache>
            </c:strRef>
          </c:tx>
          <c:spPr>
            <a:solidFill>
              <a:srgbClr val="660066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图表2!$AC$24:$AV$24</c:f>
              <c:numCache>
                <c:formatCode>0.0%</c:formatCode>
                <c:ptCount val="20"/>
                <c:pt idx="1">
                  <c:v>5.2267340915364479E-3</c:v>
                </c:pt>
                <c:pt idx="5">
                  <c:v>9.0842087987223954E-3</c:v>
                </c:pt>
                <c:pt idx="9">
                  <c:v>3.6777900041226837E-2</c:v>
                </c:pt>
                <c:pt idx="13">
                  <c:v>1.6627507681185615E-2</c:v>
                </c:pt>
                <c:pt idx="17">
                  <c:v>1.0819778555198903E-2</c:v>
                </c:pt>
              </c:numCache>
            </c:numRef>
          </c:val>
        </c:ser>
        <c:ser>
          <c:idx val="2"/>
          <c:order val="2"/>
          <c:tx>
            <c:strRef>
              <c:f>图表2!$AB$25</c:f>
              <c:strCache>
                <c:ptCount val="1"/>
                <c:pt idx="0">
                  <c:v>Excel School - Dashboards</c:v>
                </c:pt>
              </c:strCache>
            </c:strRef>
          </c:tx>
          <c:spPr>
            <a:solidFill>
              <a:srgbClr val="A50021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图表2!$AC$25:$AV$25</c:f>
              <c:numCache>
                <c:formatCode>0.0%</c:formatCode>
                <c:ptCount val="20"/>
                <c:pt idx="2">
                  <c:v>0.69979762738939333</c:v>
                </c:pt>
                <c:pt idx="6">
                  <c:v>0.4720881628520055</c:v>
                </c:pt>
                <c:pt idx="10">
                  <c:v>0.5584807168131356</c:v>
                </c:pt>
                <c:pt idx="14">
                  <c:v>0.44250135550334357</c:v>
                </c:pt>
                <c:pt idx="18">
                  <c:v>0.48462509467306236</c:v>
                </c:pt>
              </c:numCache>
            </c:numRef>
          </c:val>
        </c:ser>
        <c:ser>
          <c:idx val="3"/>
          <c:order val="3"/>
          <c:tx>
            <c:strRef>
              <c:f>图表2!$AB$26</c:f>
              <c:strCache>
                <c:ptCount val="1"/>
                <c:pt idx="0">
                  <c:v>Excel School - Download</c:v>
                </c:pt>
              </c:strCache>
            </c:strRef>
          </c:tx>
          <c:spPr>
            <a:solidFill>
              <a:srgbClr val="F1A1A1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图表2!$AC$26:$AV$26</c:f>
              <c:numCache>
                <c:formatCode>0.0%</c:formatCode>
                <c:ptCount val="20"/>
                <c:pt idx="2">
                  <c:v>0.12095806035897867</c:v>
                </c:pt>
                <c:pt idx="6">
                  <c:v>0.13944260506038877</c:v>
                </c:pt>
                <c:pt idx="10">
                  <c:v>7.2167730951865433E-2</c:v>
                </c:pt>
                <c:pt idx="14">
                  <c:v>7.0124706307608892E-2</c:v>
                </c:pt>
                <c:pt idx="18">
                  <c:v>7.4865654416272936E-2</c:v>
                </c:pt>
              </c:numCache>
            </c:numRef>
          </c:val>
        </c:ser>
        <c:ser>
          <c:idx val="4"/>
          <c:order val="4"/>
          <c:tx>
            <c:strRef>
              <c:f>图表2!$AB$27</c:f>
              <c:strCache>
                <c:ptCount val="1"/>
                <c:pt idx="0">
                  <c:v>Excel School - Online</c:v>
                </c:pt>
              </c:strCache>
            </c:strRef>
          </c:tx>
          <c:spPr>
            <a:solidFill>
              <a:srgbClr val="FFE5E5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图表2!$AC$27:$AV$27</c:f>
              <c:numCache>
                <c:formatCode>0.0%</c:formatCode>
                <c:ptCount val="20"/>
                <c:pt idx="2">
                  <c:v>2.5284326167807569E-2</c:v>
                </c:pt>
                <c:pt idx="6">
                  <c:v>3.6457957978872552E-2</c:v>
                </c:pt>
                <c:pt idx="10">
                  <c:v>2.7423263208159947E-2</c:v>
                </c:pt>
                <c:pt idx="14">
                  <c:v>9.6873305620820537E-3</c:v>
                </c:pt>
                <c:pt idx="18">
                  <c:v>9.6656688426443541E-3</c:v>
                </c:pt>
              </c:numCache>
            </c:numRef>
          </c:val>
        </c:ser>
        <c:ser>
          <c:idx val="5"/>
          <c:order val="5"/>
          <c:tx>
            <c:strRef>
              <c:f>图表2!$AB$28</c:f>
              <c:strCache>
                <c:ptCount val="1"/>
                <c:pt idx="0">
                  <c:v>PM 2003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图表2!$AC$28:$AV$28</c:f>
              <c:numCache>
                <c:formatCode>0.0%</c:formatCode>
                <c:ptCount val="20"/>
                <c:pt idx="3">
                  <c:v>1.4700189632446261E-2</c:v>
                </c:pt>
                <c:pt idx="7">
                  <c:v>3.9970518714378539E-2</c:v>
                </c:pt>
                <c:pt idx="11">
                  <c:v>2.847321293514336E-2</c:v>
                </c:pt>
                <c:pt idx="15">
                  <c:v>2.6025664196638352E-2</c:v>
                </c:pt>
                <c:pt idx="19">
                  <c:v>3.8951202798716056E-2</c:v>
                </c:pt>
              </c:numCache>
            </c:numRef>
          </c:val>
        </c:ser>
        <c:ser>
          <c:idx val="6"/>
          <c:order val="6"/>
          <c:tx>
            <c:strRef>
              <c:f>图表2!$AB$29</c:f>
              <c:strCache>
                <c:ptCount val="1"/>
                <c:pt idx="0">
                  <c:v>PM 2007</c:v>
                </c:pt>
              </c:strCache>
            </c:strRef>
          </c:tx>
          <c:spPr>
            <a:solidFill>
              <a:srgbClr val="79A77A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图表2!$AC$29:$AV$29</c:f>
              <c:numCache>
                <c:formatCode>0.0%</c:formatCode>
                <c:ptCount val="20"/>
                <c:pt idx="3">
                  <c:v>6.9580897593578966E-2</c:v>
                </c:pt>
                <c:pt idx="7">
                  <c:v>0.19085741001939779</c:v>
                </c:pt>
                <c:pt idx="11">
                  <c:v>0.16557232640979477</c:v>
                </c:pt>
                <c:pt idx="15">
                  <c:v>0.2429061991686246</c:v>
                </c:pt>
                <c:pt idx="19">
                  <c:v>0.24452699534749522</c:v>
                </c:pt>
              </c:numCache>
            </c:numRef>
          </c:val>
        </c:ser>
        <c:ser>
          <c:idx val="7"/>
          <c:order val="7"/>
          <c:tx>
            <c:strRef>
              <c:f>图表2!$AB$30</c:f>
              <c:strCache>
                <c:ptCount val="1"/>
                <c:pt idx="0">
                  <c:v>PM 2003 &amp; 2007</c:v>
                </c:pt>
              </c:strCache>
            </c:strRef>
          </c:tx>
          <c:spPr>
            <a:solidFill>
              <a:srgbClr val="BED9BD"/>
            </a:solidFill>
            <a:ln w="25400">
              <a:noFill/>
            </a:ln>
          </c:spPr>
          <c:invertIfNegative val="0"/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图表2!$AC$30:$AV$30</c:f>
              <c:numCache>
                <c:formatCode>0.0%</c:formatCode>
                <c:ptCount val="20"/>
                <c:pt idx="3">
                  <c:v>2.9400379264892522E-2</c:v>
                </c:pt>
                <c:pt idx="7">
                  <c:v>3.8153676954634064E-2</c:v>
                </c:pt>
                <c:pt idx="11">
                  <c:v>3.6481304073152428E-2</c:v>
                </c:pt>
                <c:pt idx="15">
                  <c:v>4.5544912344117117E-2</c:v>
                </c:pt>
                <c:pt idx="19">
                  <c:v>5.518087063151441E-2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8627328"/>
        <c:axId val="129930368"/>
      </c:barChart>
      <c:lineChart>
        <c:grouping val="standard"/>
        <c:varyColors val="0"/>
        <c:ser>
          <c:idx val="8"/>
          <c:order val="8"/>
          <c:tx>
            <c:strRef>
              <c:f>图表2!$AB$31</c:f>
              <c:strCache>
                <c:ptCount val="1"/>
                <c:pt idx="0">
                  <c:v>Revenue/Month</c:v>
                </c:pt>
              </c:strCache>
            </c:strRef>
          </c:tx>
          <c:spPr>
            <a:ln w="25400">
              <a:solidFill>
                <a:srgbClr val="FFBD5D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E575"/>
              </a:solidFill>
              <a:ln>
                <a:solidFill>
                  <a:srgbClr val="FFBD5D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3.4418602655997797E-2"/>
                  <c:y val="-6.3650611692631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9532994100906E-2"/>
                  <c:y val="1.193317422434367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1627957433520669E-2"/>
                  <c:y val="-7.168674321437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95383660528282E-2"/>
                  <c:y val="1.193317422434367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4418612432825242E-2"/>
                  <c:y val="-6.1845288432024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1395339717836619E-2"/>
                  <c:y val="1.193317422434367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558102528802757E-2"/>
                  <c:y val="-7.2179104103633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139529577514496E-2"/>
                  <c:y val="1.193317422434367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6976758364329334E-2"/>
                  <c:y val="-6.1964306967595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图表2!$AC$21:$AV$22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图表2!$AC$31:$AU$31</c:f>
              <c:numCache>
                <c:formatCode>#,##0_);\(#,##0\)</c:formatCode>
                <c:ptCount val="19"/>
                <c:pt idx="0">
                  <c:v>#N/A</c:v>
                </c:pt>
                <c:pt idx="1">
                  <c:v>30611.849999999995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16512.170000000002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16857.95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13832.5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13863.5</c:v>
                </c:pt>
                <c:pt idx="1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32288"/>
        <c:axId val="130175744"/>
      </c:lineChart>
      <c:catAx>
        <c:axId val="118627328"/>
        <c:scaling>
          <c:orientation val="minMax"/>
        </c:scaling>
        <c:delete val="0"/>
        <c:axPos val="b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2993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30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altLang="en-US"/>
                  <a:t>% Product Contribution to Revenue</a:t>
                </a:r>
              </a:p>
            </c:rich>
          </c:tx>
          <c:layout>
            <c:manualLayout>
              <c:xMode val="edge"/>
              <c:yMode val="edge"/>
              <c:x val="0.3404652709235424"/>
              <c:y val="0.19331742243436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EAEAEA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8627328"/>
        <c:crosses val="autoZero"/>
        <c:crossBetween val="between"/>
        <c:majorUnit val="0.2"/>
        <c:minorUnit val="0.1"/>
      </c:valAx>
      <c:catAx>
        <c:axId val="12993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75744"/>
        <c:crosses val="autoZero"/>
        <c:auto val="1"/>
        <c:lblAlgn val="ctr"/>
        <c:lblOffset val="100"/>
        <c:noMultiLvlLbl val="0"/>
      </c:catAx>
      <c:valAx>
        <c:axId val="130175744"/>
        <c:scaling>
          <c:orientation val="minMax"/>
          <c:max val="40000"/>
          <c:min val="1000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altLang="en-US"/>
                  <a:t>Revenue per Month</a:t>
                </a:r>
              </a:p>
            </c:rich>
          </c:tx>
          <c:layout>
            <c:manualLayout>
              <c:xMode val="edge"/>
              <c:yMode val="edge"/>
              <c:x val="0.97953532864068338"/>
              <c:y val="0.3054892601431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29932288"/>
        <c:crosses val="max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2700">
      <a:solidFill>
        <a:srgbClr val="EAEAEA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138078439321235"/>
          <c:y val="0.15919282511210761"/>
          <c:w val="0.50559724521796168"/>
          <c:h val="0.5627802690582959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图表3!$AB$23</c:f>
              <c:strCache>
                <c:ptCount val="1"/>
                <c:pt idx="0">
                  <c:v>Dashboard Tutorial #1</c:v>
                </c:pt>
              </c:strCache>
            </c:strRef>
          </c:tx>
          <c:spPr>
            <a:solidFill>
              <a:srgbClr val="6878CA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图表3!$AC$23:$AV$23</c:f>
              <c:numCache>
                <c:formatCode>0.0%</c:formatCode>
                <c:ptCount val="20"/>
                <c:pt idx="0">
                  <c:v>7.6877334688473839E-2</c:v>
                </c:pt>
                <c:pt idx="4">
                  <c:v>7.1558008299337894E-2</c:v>
                </c:pt>
                <c:pt idx="8">
                  <c:v>7.4307939812371465E-2</c:v>
                </c:pt>
                <c:pt idx="12">
                  <c:v>7.0452429310804435E-2</c:v>
                </c:pt>
                <c:pt idx="16">
                  <c:v>8.7968168163632426E-2</c:v>
                </c:pt>
              </c:numCache>
            </c:numRef>
          </c:val>
        </c:ser>
        <c:ser>
          <c:idx val="0"/>
          <c:order val="1"/>
          <c:tx>
            <c:strRef>
              <c:f>图表3!$AB$24</c:f>
              <c:strCache>
                <c:ptCount val="1"/>
                <c:pt idx="0">
                  <c:v>Excel Formulas</c:v>
                </c:pt>
              </c:strCache>
            </c:strRef>
          </c:tx>
          <c:spPr>
            <a:solidFill>
              <a:srgbClr val="905F9F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图表3!$AC$24:$AV$24</c:f>
              <c:numCache>
                <c:formatCode>0.0%</c:formatCode>
                <c:ptCount val="20"/>
                <c:pt idx="1">
                  <c:v>2.0777658023911849E-2</c:v>
                </c:pt>
                <c:pt idx="5">
                  <c:v>2.0512123591128799E-2</c:v>
                </c:pt>
                <c:pt idx="9">
                  <c:v>2.008322697631661E-2</c:v>
                </c:pt>
                <c:pt idx="13">
                  <c:v>1.8980390368429141E-2</c:v>
                </c:pt>
                <c:pt idx="17">
                  <c:v>1.9496491171017826E-2</c:v>
                </c:pt>
              </c:numCache>
            </c:numRef>
          </c:val>
        </c:ser>
        <c:ser>
          <c:idx val="2"/>
          <c:order val="2"/>
          <c:tx>
            <c:strRef>
              <c:f>图表3!$AB$25</c:f>
              <c:strCache>
                <c:ptCount val="1"/>
                <c:pt idx="0">
                  <c:v>Excel School - Dashboards</c:v>
                </c:pt>
              </c:strCache>
            </c:strRef>
          </c:tx>
          <c:spPr>
            <a:solidFill>
              <a:srgbClr val="A50021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图表3!$AC$25:$AV$25</c:f>
              <c:numCache>
                <c:formatCode>0.0%</c:formatCode>
                <c:ptCount val="20"/>
                <c:pt idx="2">
                  <c:v>0.36785212227606767</c:v>
                </c:pt>
                <c:pt idx="6">
                  <c:v>0.38070501385135053</c:v>
                </c:pt>
                <c:pt idx="10">
                  <c:v>0.37816073733140931</c:v>
                </c:pt>
                <c:pt idx="14">
                  <c:v>0.37883827632429756</c:v>
                </c:pt>
                <c:pt idx="18">
                  <c:v>0.3742546445188582</c:v>
                </c:pt>
              </c:numCache>
            </c:numRef>
          </c:val>
        </c:ser>
        <c:ser>
          <c:idx val="3"/>
          <c:order val="3"/>
          <c:tx>
            <c:strRef>
              <c:f>图表3!$AB$26</c:f>
              <c:strCache>
                <c:ptCount val="1"/>
                <c:pt idx="0">
                  <c:v>Excel School - Download</c:v>
                </c:pt>
              </c:strCache>
            </c:strRef>
          </c:tx>
          <c:spPr>
            <a:solidFill>
              <a:srgbClr val="F1A1A1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图表3!$AC$26:$AV$26</c:f>
              <c:numCache>
                <c:formatCode>0.0%</c:formatCode>
                <c:ptCount val="20"/>
                <c:pt idx="2">
                  <c:v>0.18317731725723713</c:v>
                </c:pt>
                <c:pt idx="6">
                  <c:v>0.18891665827429621</c:v>
                </c:pt>
                <c:pt idx="10">
                  <c:v>0.18794810722605221</c:v>
                </c:pt>
                <c:pt idx="14">
                  <c:v>0.19211455990305668</c:v>
                </c:pt>
                <c:pt idx="18">
                  <c:v>0.18395825623999454</c:v>
                </c:pt>
              </c:numCache>
            </c:numRef>
          </c:val>
        </c:ser>
        <c:ser>
          <c:idx val="4"/>
          <c:order val="4"/>
          <c:tx>
            <c:strRef>
              <c:f>图表3!$AB$27</c:f>
              <c:strCache>
                <c:ptCount val="1"/>
                <c:pt idx="0">
                  <c:v>Excel School - Online</c:v>
                </c:pt>
              </c:strCache>
            </c:strRef>
          </c:tx>
          <c:spPr>
            <a:solidFill>
              <a:srgbClr val="FFE5E5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图表3!$AC$27:$AV$27</c:f>
              <c:numCache>
                <c:formatCode>0.0%</c:formatCode>
                <c:ptCount val="20"/>
                <c:pt idx="2">
                  <c:v>0.13401589425423141</c:v>
                </c:pt>
                <c:pt idx="6">
                  <c:v>0.12348298401859538</c:v>
                </c:pt>
                <c:pt idx="10">
                  <c:v>0.13263536901644526</c:v>
                </c:pt>
                <c:pt idx="14">
                  <c:v>0.13269768570623502</c:v>
                </c:pt>
                <c:pt idx="18">
                  <c:v>0.13062649084581945</c:v>
                </c:pt>
              </c:numCache>
            </c:numRef>
          </c:val>
        </c:ser>
        <c:ser>
          <c:idx val="5"/>
          <c:order val="5"/>
          <c:tx>
            <c:strRef>
              <c:f>图表3!$AB$28</c:f>
              <c:strCache>
                <c:ptCount val="1"/>
                <c:pt idx="0">
                  <c:v>PM 2003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图表3!$AC$28:$AV$28</c:f>
              <c:numCache>
                <c:formatCode>0.0%</c:formatCode>
                <c:ptCount val="20"/>
                <c:pt idx="3">
                  <c:v>6.233297407173554E-2</c:v>
                </c:pt>
                <c:pt idx="7">
                  <c:v>6.1536370773386397E-2</c:v>
                </c:pt>
                <c:pt idx="11">
                  <c:v>6.0249680928949834E-2</c:v>
                </c:pt>
                <c:pt idx="15">
                  <c:v>5.9416874196821658E-2</c:v>
                </c:pt>
                <c:pt idx="19">
                  <c:v>5.8489473513053482E-2</c:v>
                </c:pt>
              </c:numCache>
            </c:numRef>
          </c:val>
        </c:ser>
        <c:ser>
          <c:idx val="6"/>
          <c:order val="6"/>
          <c:tx>
            <c:strRef>
              <c:f>图表3!$AB$29</c:f>
              <c:strCache>
                <c:ptCount val="1"/>
                <c:pt idx="0">
                  <c:v>PM 2007</c:v>
                </c:pt>
              </c:strCache>
            </c:strRef>
          </c:tx>
          <c:spPr>
            <a:solidFill>
              <a:srgbClr val="79A77A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图表3!$AC$29:$AV$29</c:f>
              <c:numCache>
                <c:formatCode>0.0%</c:formatCode>
                <c:ptCount val="20"/>
                <c:pt idx="3">
                  <c:v>6.1467238320739213E-2</c:v>
                </c:pt>
                <c:pt idx="7">
                  <c:v>6.0984285031825174E-2</c:v>
                </c:pt>
                <c:pt idx="11">
                  <c:v>5.839219163392155E-2</c:v>
                </c:pt>
                <c:pt idx="15">
                  <c:v>5.8374472895123028E-2</c:v>
                </c:pt>
                <c:pt idx="19">
                  <c:v>5.747226527804386E-2</c:v>
                </c:pt>
              </c:numCache>
            </c:numRef>
          </c:val>
        </c:ser>
        <c:ser>
          <c:idx val="7"/>
          <c:order val="7"/>
          <c:tx>
            <c:strRef>
              <c:f>图表3!$AB$30</c:f>
              <c:strCache>
                <c:ptCount val="1"/>
                <c:pt idx="0">
                  <c:v>PM 2003 &amp; 2007</c:v>
                </c:pt>
              </c:strCache>
            </c:strRef>
          </c:tx>
          <c:spPr>
            <a:solidFill>
              <a:srgbClr val="BED9BD"/>
            </a:solidFill>
            <a:ln w="25400">
              <a:noFill/>
            </a:ln>
          </c:spPr>
          <c:invertIfNegative val="0"/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图表3!$AC$30:$AV$30</c:f>
              <c:numCache>
                <c:formatCode>0.0%</c:formatCode>
                <c:ptCount val="20"/>
                <c:pt idx="3">
                  <c:v>9.3499461107603307E-2</c:v>
                </c:pt>
                <c:pt idx="7">
                  <c:v>9.2304556160079598E-2</c:v>
                </c:pt>
                <c:pt idx="11">
                  <c:v>8.8222747074533689E-2</c:v>
                </c:pt>
                <c:pt idx="15">
                  <c:v>8.9125311295232476E-2</c:v>
                </c:pt>
                <c:pt idx="19">
                  <c:v>8.7734210269580226E-2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4709888"/>
        <c:axId val="164711808"/>
      </c:barChart>
      <c:lineChart>
        <c:grouping val="standard"/>
        <c:varyColors val="0"/>
        <c:ser>
          <c:idx val="8"/>
          <c:order val="8"/>
          <c:tx>
            <c:strRef>
              <c:f>图表3!$AB$31</c:f>
              <c:strCache>
                <c:ptCount val="1"/>
                <c:pt idx="0">
                  <c:v>Revenue/Month</c:v>
                </c:pt>
              </c:strCache>
            </c:strRef>
          </c:tx>
          <c:spPr>
            <a:ln w="25400">
              <a:solidFill>
                <a:srgbClr val="FFBD5D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E575"/>
              </a:solidFill>
              <a:ln>
                <a:solidFill>
                  <a:srgbClr val="FFBD5D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2.5792885533857376E-2"/>
                  <c:y val="-3.9442110094982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54861628408139E-2"/>
                  <c:y val="1.121076233183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8031744400754025E-2"/>
                  <c:y val="-4.6371479349834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2527950068206216E-2"/>
                  <c:y val="1.121076233183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53916034897295E-2"/>
                  <c:y val="-3.8449442698586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1968300197734054E-2"/>
                  <c:y val="1.121076233183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5046674232711133E-2"/>
                  <c:y val="-3.7598954839165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2341388637532187E-2"/>
                  <c:y val="1.121076233183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5419762672509266E-2"/>
                  <c:y val="-4.20302955404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图表3!$AC$21:$AV$22</c:f>
              <c:multiLvlStrCache>
                <c:ptCount val="20"/>
                <c:lvl>
                  <c:pt idx="0">
                    <c:v>Tutorial</c:v>
                  </c:pt>
                  <c:pt idx="1">
                    <c:v>Formulas</c:v>
                  </c:pt>
                  <c:pt idx="2">
                    <c:v>School</c:v>
                  </c:pt>
                  <c:pt idx="3">
                    <c:v>Templates</c:v>
                  </c:pt>
                  <c:pt idx="4">
                    <c:v>Tutorial</c:v>
                  </c:pt>
                  <c:pt idx="5">
                    <c:v>Formulas</c:v>
                  </c:pt>
                  <c:pt idx="6">
                    <c:v>School</c:v>
                  </c:pt>
                  <c:pt idx="7">
                    <c:v>Templates</c:v>
                  </c:pt>
                  <c:pt idx="8">
                    <c:v>Tutorial</c:v>
                  </c:pt>
                  <c:pt idx="9">
                    <c:v>Formulas</c:v>
                  </c:pt>
                  <c:pt idx="10">
                    <c:v>School</c:v>
                  </c:pt>
                  <c:pt idx="11">
                    <c:v>Templates</c:v>
                  </c:pt>
                  <c:pt idx="12">
                    <c:v>Tutorial</c:v>
                  </c:pt>
                  <c:pt idx="13">
                    <c:v>Formulas</c:v>
                  </c:pt>
                  <c:pt idx="14">
                    <c:v>School</c:v>
                  </c:pt>
                  <c:pt idx="15">
                    <c:v>Templates</c:v>
                  </c:pt>
                  <c:pt idx="16">
                    <c:v>Tutorial</c:v>
                  </c:pt>
                  <c:pt idx="17">
                    <c:v>Formulas</c:v>
                  </c:pt>
                  <c:pt idx="18">
                    <c:v>School</c:v>
                  </c:pt>
                  <c:pt idx="19">
                    <c:v>Templates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图表3!$AC$31:$AU$31</c:f>
              <c:numCache>
                <c:formatCode>0.0</c:formatCode>
                <c:ptCount val="19"/>
                <c:pt idx="0" formatCode="General">
                  <c:v>#N/A</c:v>
                </c:pt>
                <c:pt idx="1">
                  <c:v>481.28619637937817</c:v>
                </c:pt>
                <c:pt idx="2" formatCode="General">
                  <c:v>#N/A</c:v>
                </c:pt>
                <c:pt idx="3" formatCode="General">
                  <c:v>#N/A</c:v>
                </c:pt>
                <c:pt idx="4" formatCode="General">
                  <c:v>#N/A</c:v>
                </c:pt>
                <c:pt idx="5">
                  <c:v>487.51656334231808</c:v>
                </c:pt>
                <c:pt idx="6" formatCode="General">
                  <c:v>#N/A</c:v>
                </c:pt>
                <c:pt idx="7" formatCode="General">
                  <c:v>#N/A</c:v>
                </c:pt>
                <c:pt idx="8" formatCode="General">
                  <c:v>#N/A</c:v>
                </c:pt>
                <c:pt idx="9">
                  <c:v>497.92794812271063</c:v>
                </c:pt>
                <c:pt idx="10" formatCode="General">
                  <c:v>#N/A</c:v>
                </c:pt>
                <c:pt idx="11" formatCode="General">
                  <c:v>#N/A</c:v>
                </c:pt>
                <c:pt idx="12" formatCode="General">
                  <c:v>#N/A</c:v>
                </c:pt>
                <c:pt idx="13">
                  <c:v>504.90707236842104</c:v>
                </c:pt>
                <c:pt idx="14" formatCode="General">
                  <c:v>#N/A</c:v>
                </c:pt>
                <c:pt idx="15" formatCode="General">
                  <c:v>#N/A</c:v>
                </c:pt>
                <c:pt idx="16" formatCode="General">
                  <c:v>#N/A</c:v>
                </c:pt>
                <c:pt idx="17">
                  <c:v>512.91280632411065</c:v>
                </c:pt>
                <c:pt idx="18" formatCode="General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0624"/>
        <c:axId val="182492544"/>
      </c:lineChart>
      <c:catAx>
        <c:axId val="164709888"/>
        <c:scaling>
          <c:orientation val="minMax"/>
        </c:scaling>
        <c:delete val="0"/>
        <c:axPos val="b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6471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7118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altLang="en-US"/>
                  <a:t>% Product Contribution to Revenue</a:t>
                </a:r>
              </a:p>
            </c:rich>
          </c:tx>
          <c:layout>
            <c:manualLayout>
              <c:xMode val="edge"/>
              <c:yMode val="edge"/>
              <c:x val="0.326492686026359"/>
              <c:y val="0.255605381165919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EAEAEA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64709888"/>
        <c:crosses val="autoZero"/>
        <c:crossBetween val="between"/>
        <c:majorUnit val="0.2"/>
        <c:minorUnit val="0.1"/>
      </c:valAx>
      <c:catAx>
        <c:axId val="1824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92544"/>
        <c:crosses val="autoZero"/>
        <c:auto val="1"/>
        <c:lblAlgn val="ctr"/>
        <c:lblOffset val="100"/>
        <c:noMultiLvlLbl val="0"/>
      </c:catAx>
      <c:valAx>
        <c:axId val="182492544"/>
        <c:scaling>
          <c:orientation val="minMax"/>
          <c:max val="550"/>
          <c:min val="15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altLang="en-US"/>
                  <a:t>Revenue per Month</a:t>
                </a:r>
              </a:p>
            </c:rich>
          </c:tx>
          <c:layout>
            <c:manualLayout>
              <c:xMode val="edge"/>
              <c:yMode val="edge"/>
              <c:x val="0.96735118688381228"/>
              <c:y val="0.36098654708520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2490624"/>
        <c:crosses val="max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2700">
      <a:solidFill>
        <a:srgbClr val="EAEAEA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GB"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defRPr>
            </a:pPr>
            <a:r>
              <a:rPr lang="en-US"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rPr>
              <a:t>Sales 2010 - First Half</a:t>
            </a:r>
          </a:p>
        </c:rich>
      </c:tx>
      <c:layout>
        <c:manualLayout>
          <c:xMode val="edge"/>
          <c:yMode val="edge"/>
          <c:x val="1.0933078131932126E-2"/>
          <c:y val="1.3888888888888923E-2"/>
        </c:manualLayout>
      </c:layout>
      <c:overlay val="0"/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425335945751451"/>
          <c:y val="0.28354481488370403"/>
          <c:w val="0.7147572590581257"/>
          <c:h val="0.63924400449426644"/>
        </c:manualLayout>
      </c:layout>
      <c:pie3DChart>
        <c:varyColors val="1"/>
        <c:ser>
          <c:idx val="0"/>
          <c:order val="0"/>
          <c:explosion val="25"/>
          <c:dLbls>
            <c:dLbl>
              <c:idx val="3"/>
              <c:spPr/>
              <c:txPr>
                <a:bodyPr/>
                <a:lstStyle/>
                <a:p>
                  <a:pPr>
                    <a:defRPr lang="en-GB" sz="1400" b="1" cap="none" spc="0">
                      <a:ln w="1905"/>
                      <a:solidFill>
                        <a:schemeClr val="bg1"/>
                      </a:soli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lang="en-GB" sz="1400" b="1" cap="none" spc="0">
                      <a:ln w="1905"/>
                      <a:solidFill>
                        <a:schemeClr val="bg1"/>
                      </a:soli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lang="en-GB" sz="1400" b="1" cap="none" spc="0">
                    <a:ln w="1905"/>
                    <a:gradFill>
                      <a:gsLst>
                        <a:gs pos="0">
                          <a:schemeClr val="accent6">
                            <a:shade val="20000"/>
                            <a:satMod val="200000"/>
                          </a:schemeClr>
                        </a:gs>
                        <a:gs pos="78000">
                          <a:schemeClr val="accent6">
                            <a:tint val="90000"/>
                            <a:shade val="89000"/>
                            <a:satMod val="220000"/>
                          </a:schemeClr>
                        </a:gs>
                        <a:gs pos="100000">
                          <a:schemeClr val="accent6">
                            <a:tint val="12000"/>
                            <a:satMod val="255000"/>
                          </a:schemeClr>
                        </a:gs>
                      </a:gsLst>
                      <a:lin ang="5400000"/>
                    </a:gradFill>
                    <a:effectLst>
                      <a:innerShdw blurRad="69850" dist="43180" dir="5400000">
                        <a:srgbClr val="000000">
                          <a:alpha val="65000"/>
                        </a:srgbClr>
                      </a:innerShdw>
                    </a:effectLst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</a:ln>
                <a:effectLst/>
              </c:spPr>
            </c:leaderLines>
          </c:dLbls>
          <c:cat>
            <c:strRef>
              <c:f>美丽饼图!$D$22:$I$22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美丽饼图!$D$28:$I$28</c:f>
              <c:numCache>
                <c:formatCode>General</c:formatCode>
                <c:ptCount val="6"/>
                <c:pt idx="0">
                  <c:v>33456</c:v>
                </c:pt>
                <c:pt idx="1">
                  <c:v>20093</c:v>
                </c:pt>
                <c:pt idx="2">
                  <c:v>33456</c:v>
                </c:pt>
                <c:pt idx="3">
                  <c:v>29001.666666666701</c:v>
                </c:pt>
                <c:pt idx="4">
                  <c:v>29001.666666666701</c:v>
                </c:pt>
                <c:pt idx="5">
                  <c:v>29001.666666666701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legend>
      <c:legendPos val="r"/>
      <c:overlay val="0"/>
      <c:txPr>
        <a:bodyPr/>
        <a:lstStyle/>
        <a:p>
          <a:pPr rtl="0">
            <a:defRPr lang="en-GB" b="1" cap="none" spc="0">
              <a:ln w="1905"/>
              <a:solidFill>
                <a:schemeClr val="tx2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legend>
    <c:plotVisOnly val="1"/>
    <c:dispBlanksAs val="zero"/>
    <c:showDLblsOverMax val="0"/>
  </c:chart>
  <c:spPr>
    <a:noFill/>
    <a:ln>
      <a:noFill/>
    </a:ln>
    <a:scene3d>
      <a:camera prst="orthographicFront"/>
      <a:lightRig rig="threePt" dir="t"/>
    </a:scene3d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草图!$B$7</c:f>
              <c:strCache>
                <c:ptCount val="1"/>
                <c:pt idx="0">
                  <c:v>华北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草图!$C$7:$E$7</c:f>
              <c:numCache>
                <c:formatCode>_ * #,##0_ ;_ * \-#,##0_ ;_ * "-"??_ ;_ @_ </c:formatCode>
                <c:ptCount val="3"/>
                <c:pt idx="0">
                  <c:v>1915</c:v>
                </c:pt>
                <c:pt idx="1">
                  <c:v>4785</c:v>
                </c:pt>
                <c:pt idx="2">
                  <c:v>1370</c:v>
                </c:pt>
              </c:numCache>
            </c:numRef>
          </c:val>
        </c:ser>
        <c:ser>
          <c:idx val="1"/>
          <c:order val="1"/>
          <c:tx>
            <c:strRef>
              <c:f>草图!$B$8</c:f>
              <c:strCache>
                <c:ptCount val="1"/>
                <c:pt idx="0">
                  <c:v>东北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草图!$C$8:$E$8</c:f>
              <c:numCache>
                <c:formatCode>_ * #,##0_ ;_ * \-#,##0_ ;_ * "-"??_ ;_ @_ </c:formatCode>
                <c:ptCount val="3"/>
                <c:pt idx="0">
                  <c:v>3501</c:v>
                </c:pt>
                <c:pt idx="1">
                  <c:v>4465</c:v>
                </c:pt>
                <c:pt idx="2">
                  <c:v>3590</c:v>
                </c:pt>
              </c:numCache>
            </c:numRef>
          </c:val>
        </c:ser>
        <c:ser>
          <c:idx val="2"/>
          <c:order val="2"/>
          <c:tx>
            <c:strRef>
              <c:f>草图!$B$9</c:f>
              <c:strCache>
                <c:ptCount val="1"/>
                <c:pt idx="0">
                  <c:v>华东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草图!$C$9:$E$9</c:f>
              <c:numCache>
                <c:formatCode>_ * #,##0_ ;_ * \-#,##0_ ;_ * "-"??_ ;_ @_ </c:formatCode>
                <c:ptCount val="3"/>
                <c:pt idx="0">
                  <c:v>2842</c:v>
                </c:pt>
                <c:pt idx="1">
                  <c:v>3206</c:v>
                </c:pt>
                <c:pt idx="2">
                  <c:v>3002</c:v>
                </c:pt>
              </c:numCache>
            </c:numRef>
          </c:val>
        </c:ser>
        <c:ser>
          <c:idx val="3"/>
          <c:order val="3"/>
          <c:tx>
            <c:strRef>
              <c:f>草图!$B$10</c:f>
              <c:strCache>
                <c:ptCount val="1"/>
                <c:pt idx="0">
                  <c:v>中南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草图!$C$10:$E$10</c:f>
              <c:numCache>
                <c:formatCode>_ * #,##0_ ;_ * \-#,##0_ ;_ * "-"??_ ;_ @_ </c:formatCode>
                <c:ptCount val="3"/>
                <c:pt idx="0">
                  <c:v>3259</c:v>
                </c:pt>
                <c:pt idx="1">
                  <c:v>3740</c:v>
                </c:pt>
                <c:pt idx="2">
                  <c:v>1517</c:v>
                </c:pt>
              </c:numCache>
            </c:numRef>
          </c:val>
        </c:ser>
        <c:ser>
          <c:idx val="4"/>
          <c:order val="4"/>
          <c:tx>
            <c:strRef>
              <c:f>草图!$B$11</c:f>
              <c:strCache>
                <c:ptCount val="1"/>
                <c:pt idx="0">
                  <c:v>西南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草图!$C$11:$E$11</c:f>
              <c:numCache>
                <c:formatCode>_ * #,##0_ ;_ * \-#,##0_ ;_ * "-"??_ ;_ @_ </c:formatCode>
                <c:ptCount val="3"/>
                <c:pt idx="0">
                  <c:v>3824</c:v>
                </c:pt>
                <c:pt idx="1">
                  <c:v>1147</c:v>
                </c:pt>
                <c:pt idx="2">
                  <c:v>3381</c:v>
                </c:pt>
              </c:numCache>
            </c:numRef>
          </c:val>
        </c:ser>
        <c:ser>
          <c:idx val="5"/>
          <c:order val="5"/>
          <c:tx>
            <c:strRef>
              <c:f>草图!$B$12</c:f>
              <c:strCache>
                <c:ptCount val="1"/>
                <c:pt idx="0">
                  <c:v>西北</c:v>
                </c:pt>
              </c:strCache>
            </c:strRef>
          </c:tx>
          <c:invertIfNegative val="0"/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草图!$C$12:$E$12</c:f>
              <c:numCache>
                <c:formatCode>_ * #,##0_ ;_ * \-#,##0_ ;_ * "-"??_ ;_ @_ </c:formatCode>
                <c:ptCount val="3"/>
                <c:pt idx="0">
                  <c:v>1637</c:v>
                </c:pt>
                <c:pt idx="1">
                  <c:v>2076</c:v>
                </c:pt>
                <c:pt idx="2">
                  <c:v>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72672"/>
        <c:axId val="108574208"/>
        <c:axId val="0"/>
      </c:bar3DChart>
      <c:catAx>
        <c:axId val="1085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74208"/>
        <c:crosses val="autoZero"/>
        <c:auto val="1"/>
        <c:lblAlgn val="ctr"/>
        <c:lblOffset val="100"/>
        <c:noMultiLvlLbl val="0"/>
      </c:catAx>
      <c:valAx>
        <c:axId val="108574208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085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华文中宋" pitchFamily="2" charset="-122"/>
          <a:ea typeface="华文中宋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草图!$B$7</c:f>
              <c:strCache>
                <c:ptCount val="1"/>
                <c:pt idx="0">
                  <c:v>华北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草图!$C$7:$E$7</c:f>
              <c:numCache>
                <c:formatCode>_ * #,##0_ ;_ * \-#,##0_ ;_ * "-"??_ ;_ @_ </c:formatCode>
                <c:ptCount val="3"/>
                <c:pt idx="0">
                  <c:v>1915</c:v>
                </c:pt>
                <c:pt idx="1">
                  <c:v>4785</c:v>
                </c:pt>
                <c:pt idx="2">
                  <c:v>1370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草图!$B$8</c:f>
              <c:strCache>
                <c:ptCount val="1"/>
                <c:pt idx="0">
                  <c:v>东北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草图!$C$8:$E$8</c:f>
              <c:numCache>
                <c:formatCode>_ * #,##0_ ;_ * \-#,##0_ ;_ * "-"??_ ;_ @_ </c:formatCode>
                <c:ptCount val="3"/>
                <c:pt idx="0">
                  <c:v>3501</c:v>
                </c:pt>
                <c:pt idx="1">
                  <c:v>4465</c:v>
                </c:pt>
                <c:pt idx="2">
                  <c:v>3590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草图!$B$9</c:f>
              <c:strCache>
                <c:ptCount val="1"/>
                <c:pt idx="0">
                  <c:v>华东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草图!$C$9:$E$9</c:f>
              <c:numCache>
                <c:formatCode>_ * #,##0_ ;_ * \-#,##0_ ;_ * "-"??_ ;_ @_ </c:formatCode>
                <c:ptCount val="3"/>
                <c:pt idx="0">
                  <c:v>2842</c:v>
                </c:pt>
                <c:pt idx="1">
                  <c:v>3206</c:v>
                </c:pt>
                <c:pt idx="2">
                  <c:v>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草图!$B$10</c:f>
              <c:strCache>
                <c:ptCount val="1"/>
                <c:pt idx="0">
                  <c:v>中南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草图!$C$10:$E$10</c:f>
              <c:numCache>
                <c:formatCode>_ * #,##0_ ;_ * \-#,##0_ ;_ * "-"??_ ;_ @_ </c:formatCode>
                <c:ptCount val="3"/>
                <c:pt idx="0">
                  <c:v>3259</c:v>
                </c:pt>
                <c:pt idx="1">
                  <c:v>3740</c:v>
                </c:pt>
                <c:pt idx="2">
                  <c:v>1517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草图!$B$11</c:f>
              <c:strCache>
                <c:ptCount val="1"/>
                <c:pt idx="0">
                  <c:v>西南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草图!$C$11:$E$11</c:f>
              <c:numCache>
                <c:formatCode>_ * #,##0_ ;_ * \-#,##0_ ;_ * "-"??_ ;_ @_ </c:formatCode>
                <c:ptCount val="3"/>
                <c:pt idx="0">
                  <c:v>3824</c:v>
                </c:pt>
                <c:pt idx="1">
                  <c:v>1147</c:v>
                </c:pt>
                <c:pt idx="2">
                  <c:v>3381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草图!$B$12</c:f>
              <c:strCache>
                <c:ptCount val="1"/>
                <c:pt idx="0">
                  <c:v>西北</c:v>
                </c:pt>
              </c:strCache>
            </c:strRef>
          </c:tx>
          <c:cat>
            <c:strRef>
              <c:f>草图!$C$6:$E$6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草图!$C$12:$E$12</c:f>
              <c:numCache>
                <c:formatCode>_ * #,##0_ ;_ * \-#,##0_ ;_ * "-"??_ ;_ @_ </c:formatCode>
                <c:ptCount val="3"/>
                <c:pt idx="0">
                  <c:v>1637</c:v>
                </c:pt>
                <c:pt idx="1">
                  <c:v>2076</c:v>
                </c:pt>
                <c:pt idx="2">
                  <c:v>4968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9776"/>
        <c:axId val="111901312"/>
      </c:lineChart>
      <c:catAx>
        <c:axId val="1118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01312"/>
        <c:crosses val="autoZero"/>
        <c:auto val="1"/>
        <c:lblAlgn val="ctr"/>
        <c:lblOffset val="100"/>
        <c:noMultiLvlLbl val="0"/>
      </c:catAx>
      <c:valAx>
        <c:axId val="11190131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18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华文中宋" pitchFamily="2" charset="-122"/>
          <a:ea typeface="华文中宋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草图!$C$6</c:f>
              <c:strCache>
                <c:ptCount val="1"/>
                <c:pt idx="0">
                  <c:v>一月</c:v>
                </c:pt>
              </c:strCache>
            </c:strRef>
          </c:tx>
          <c:dPt>
            <c:idx val="1"/>
            <c:bubble3D val="0"/>
            <c:explosion val="9"/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草图!$B$7:$B$12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草图!$C$7:$C$12</c:f>
              <c:numCache>
                <c:formatCode>_ * #,##0_ ;_ * \-#,##0_ ;_ * "-"??_ ;_ @_ </c:formatCode>
                <c:ptCount val="6"/>
                <c:pt idx="0">
                  <c:v>1915</c:v>
                </c:pt>
                <c:pt idx="1">
                  <c:v>3501</c:v>
                </c:pt>
                <c:pt idx="2">
                  <c:v>2842</c:v>
                </c:pt>
                <c:pt idx="3">
                  <c:v>3259</c:v>
                </c:pt>
                <c:pt idx="4">
                  <c:v>3824</c:v>
                </c:pt>
                <c:pt idx="5">
                  <c:v>1637</c:v>
                </c:pt>
              </c:numCache>
            </c:numRef>
          </c:val>
        </c:ser>
        <c:ser>
          <c:idx val="1"/>
          <c:order val="1"/>
          <c:tx>
            <c:strRef>
              <c:f>草图!$D$6</c:f>
              <c:strCache>
                <c:ptCount val="1"/>
                <c:pt idx="0">
                  <c:v>二月</c:v>
                </c:pt>
              </c:strCache>
            </c:strRef>
          </c:tx>
          <c:cat>
            <c:strRef>
              <c:f>草图!$B$7:$B$12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草图!$D$7:$D$12</c:f>
              <c:numCache>
                <c:formatCode>_ * #,##0_ ;_ * \-#,##0_ ;_ * "-"??_ ;_ @_ </c:formatCode>
                <c:ptCount val="6"/>
                <c:pt idx="0">
                  <c:v>4785</c:v>
                </c:pt>
                <c:pt idx="1">
                  <c:v>4465</c:v>
                </c:pt>
                <c:pt idx="2">
                  <c:v>3206</c:v>
                </c:pt>
                <c:pt idx="3">
                  <c:v>3740</c:v>
                </c:pt>
                <c:pt idx="4">
                  <c:v>1147</c:v>
                </c:pt>
                <c:pt idx="5">
                  <c:v>2076</c:v>
                </c:pt>
              </c:numCache>
            </c:numRef>
          </c:val>
        </c:ser>
        <c:ser>
          <c:idx val="2"/>
          <c:order val="2"/>
          <c:tx>
            <c:strRef>
              <c:f>草图!$E$6</c:f>
              <c:strCache>
                <c:ptCount val="1"/>
                <c:pt idx="0">
                  <c:v>三月</c:v>
                </c:pt>
              </c:strCache>
            </c:strRef>
          </c:tx>
          <c:cat>
            <c:strRef>
              <c:f>草图!$B$7:$B$12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草图!$E$7:$E$12</c:f>
              <c:numCache>
                <c:formatCode>_ * #,##0_ ;_ * \-#,##0_ ;_ * "-"??_ ;_ @_ </c:formatCode>
                <c:ptCount val="6"/>
                <c:pt idx="0">
                  <c:v>1370</c:v>
                </c:pt>
                <c:pt idx="1">
                  <c:v>3590</c:v>
                </c:pt>
                <c:pt idx="2">
                  <c:v>3002</c:v>
                </c:pt>
                <c:pt idx="3">
                  <c:v>1517</c:v>
                </c:pt>
                <c:pt idx="4">
                  <c:v>3381</c:v>
                </c:pt>
                <c:pt idx="5">
                  <c:v>4968</c:v>
                </c:pt>
              </c:numCache>
            </c:numRef>
          </c:val>
        </c:ser>
        <c:ser>
          <c:idx val="3"/>
          <c:order val="3"/>
          <c:tx>
            <c:strRef>
              <c:f>草图!$F$6</c:f>
              <c:strCache>
                <c:ptCount val="1"/>
                <c:pt idx="0">
                  <c:v>小计</c:v>
                </c:pt>
              </c:strCache>
            </c:strRef>
          </c:tx>
          <c:cat>
            <c:strRef>
              <c:f>草图!$B$7:$B$12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草图!$F$7:$F$12</c:f>
              <c:numCache>
                <c:formatCode>_ * #,##0_ ;_ * \-#,##0_ ;_ * "-"??_ ;_ @_ </c:formatCode>
                <c:ptCount val="6"/>
                <c:pt idx="0">
                  <c:v>8070</c:v>
                </c:pt>
                <c:pt idx="1">
                  <c:v>11556</c:v>
                </c:pt>
                <c:pt idx="2">
                  <c:v>9050</c:v>
                </c:pt>
                <c:pt idx="3">
                  <c:v>8516</c:v>
                </c:pt>
                <c:pt idx="4">
                  <c:v>8352</c:v>
                </c:pt>
                <c:pt idx="5">
                  <c:v>8681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华文中宋" pitchFamily="2" charset="-122"/>
          <a:ea typeface="华文中宋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'模板 '!$A$7</c:f>
              <c:strCache>
                <c:ptCount val="1"/>
                <c:pt idx="0">
                  <c:v>华北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'!$B$7:$D$7</c:f>
              <c:numCache>
                <c:formatCode>_ * #,##0_ ;_ * \-#,##0_ ;_ * "-"??_ ;_ @_ </c:formatCode>
                <c:ptCount val="3"/>
                <c:pt idx="0">
                  <c:v>1200</c:v>
                </c:pt>
                <c:pt idx="1">
                  <c:v>1131</c:v>
                </c:pt>
                <c:pt idx="2">
                  <c:v>1014.5999999999999</c:v>
                </c:pt>
              </c:numCache>
            </c:numRef>
          </c:val>
        </c:ser>
        <c:ser>
          <c:idx val="1"/>
          <c:order val="1"/>
          <c:tx>
            <c:strRef>
              <c:f>'模板 '!$A$8</c:f>
              <c:strCache>
                <c:ptCount val="1"/>
                <c:pt idx="0">
                  <c:v>东北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'!$B$8:$D$8</c:f>
              <c:numCache>
                <c:formatCode>_ * #,##0_ ;_ * \-#,##0_ ;_ * "-"??_ ;_ @_ </c:formatCode>
                <c:ptCount val="3"/>
                <c:pt idx="0">
                  <c:v>521</c:v>
                </c:pt>
                <c:pt idx="1">
                  <c:v>1116</c:v>
                </c:pt>
                <c:pt idx="2">
                  <c:v>372.29999999999995</c:v>
                </c:pt>
              </c:numCache>
            </c:numRef>
          </c:val>
        </c:ser>
        <c:ser>
          <c:idx val="2"/>
          <c:order val="2"/>
          <c:tx>
            <c:strRef>
              <c:f>'模板 '!$A$9</c:f>
              <c:strCache>
                <c:ptCount val="1"/>
                <c:pt idx="0">
                  <c:v>华东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'!$B$9:$D$9</c:f>
              <c:numCache>
                <c:formatCode>_ * #,##0_ ;_ * \-#,##0_ ;_ * "-"??_ ;_ @_ </c:formatCode>
                <c:ptCount val="3"/>
                <c:pt idx="0">
                  <c:v>1000</c:v>
                </c:pt>
                <c:pt idx="1">
                  <c:v>1354</c:v>
                </c:pt>
                <c:pt idx="2">
                  <c:v>991.59999999999991</c:v>
                </c:pt>
              </c:numCache>
            </c:numRef>
          </c:val>
        </c:ser>
        <c:ser>
          <c:idx val="3"/>
          <c:order val="3"/>
          <c:tx>
            <c:strRef>
              <c:f>'模板 '!$A$10</c:f>
              <c:strCache>
                <c:ptCount val="1"/>
                <c:pt idx="0">
                  <c:v>中南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'!$B$10:$D$10</c:f>
              <c:numCache>
                <c:formatCode>_ * #,##0_ ;_ * \-#,##0_ ;_ * "-"??_ ;_ @_ </c:formatCode>
                <c:ptCount val="3"/>
                <c:pt idx="0">
                  <c:v>915</c:v>
                </c:pt>
                <c:pt idx="1">
                  <c:v>894</c:v>
                </c:pt>
                <c:pt idx="2">
                  <c:v>1091.0999999999999</c:v>
                </c:pt>
              </c:numCache>
            </c:numRef>
          </c:val>
        </c:ser>
        <c:ser>
          <c:idx val="4"/>
          <c:order val="4"/>
          <c:tx>
            <c:strRef>
              <c:f>'模板 '!$A$11</c:f>
              <c:strCache>
                <c:ptCount val="1"/>
                <c:pt idx="0">
                  <c:v>西南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'!$B$11:$D$11</c:f>
              <c:numCache>
                <c:formatCode>_ * #,##0_ ;_ * \-#,##0_ ;_ * "-"??_ ;_ @_ </c:formatCode>
                <c:ptCount val="3"/>
                <c:pt idx="0">
                  <c:v>810</c:v>
                </c:pt>
                <c:pt idx="1">
                  <c:v>1268</c:v>
                </c:pt>
                <c:pt idx="2">
                  <c:v>822.09999999999991</c:v>
                </c:pt>
              </c:numCache>
            </c:numRef>
          </c:val>
        </c:ser>
        <c:ser>
          <c:idx val="5"/>
          <c:order val="5"/>
          <c:tx>
            <c:strRef>
              <c:f>'模板 '!$A$12</c:f>
              <c:strCache>
                <c:ptCount val="1"/>
                <c:pt idx="0">
                  <c:v>西北</c:v>
                </c:pt>
              </c:strCache>
            </c:strRef>
          </c:tx>
          <c:invertIfNegative val="0"/>
          <c:cat>
            <c:strRef>
              <c:f>'模板 '!$B$6:$D$6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'模板 '!$B$12:$D$12</c:f>
              <c:numCache>
                <c:formatCode>_ * #,##0_ ;_ * \-#,##0_ ;_ * "-"??_ ;_ @_ </c:formatCode>
                <c:ptCount val="3"/>
                <c:pt idx="0">
                  <c:v>564</c:v>
                </c:pt>
                <c:pt idx="1">
                  <c:v>986</c:v>
                </c:pt>
                <c:pt idx="2">
                  <c:v>1350.1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89120"/>
        <c:axId val="111990656"/>
        <c:axId val="0"/>
      </c:bar3DChart>
      <c:catAx>
        <c:axId val="1119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90656"/>
        <c:crosses val="autoZero"/>
        <c:auto val="1"/>
        <c:lblAlgn val="ctr"/>
        <c:lblOffset val="100"/>
        <c:noMultiLvlLbl val="0"/>
      </c:catAx>
      <c:valAx>
        <c:axId val="111990656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19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chandoo.org/wp/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7</xdr:col>
      <xdr:colOff>304800</xdr:colOff>
      <xdr:row>31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3</xdr:row>
      <xdr:rowOff>80962</xdr:rowOff>
    </xdr:from>
    <xdr:to>
      <xdr:col>15</xdr:col>
      <xdr:colOff>285749</xdr:colOff>
      <xdr:row>17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3</xdr:row>
      <xdr:rowOff>80962</xdr:rowOff>
    </xdr:from>
    <xdr:to>
      <xdr:col>15</xdr:col>
      <xdr:colOff>285749</xdr:colOff>
      <xdr:row>17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2</xdr:row>
      <xdr:rowOff>12700</xdr:rowOff>
    </xdr:from>
    <xdr:to>
      <xdr:col>13</xdr:col>
      <xdr:colOff>628649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12</xdr:col>
      <xdr:colOff>0</xdr:colOff>
      <xdr:row>1</xdr:row>
      <xdr:rowOff>1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6172200" y="1"/>
          <a:ext cx="2057400" cy="1809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23000">
              <a:schemeClr val="accent1">
                <a:lumMod val="20000"/>
                <a:lumOff val="80000"/>
              </a:schemeClr>
            </a:gs>
            <a:gs pos="100000">
              <a:schemeClr val="bg1"/>
            </a:gs>
            <a:gs pos="59000">
              <a:schemeClr val="bg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000" u="sng">
              <a:solidFill>
                <a:srgbClr val="0070C0"/>
              </a:solidFill>
            </a:rPr>
            <a:t>Visit Chandoo.org</a:t>
          </a:r>
        </a:p>
      </xdr:txBody>
    </xdr:sp>
    <xdr:clientData/>
  </xdr:twoCellAnchor>
  <xdr:oneCellAnchor>
    <xdr:from>
      <xdr:col>2</xdr:col>
      <xdr:colOff>359834</xdr:colOff>
      <xdr:row>16</xdr:row>
      <xdr:rowOff>31749</xdr:rowOff>
    </xdr:from>
    <xdr:ext cx="3530775" cy="409215"/>
    <xdr:sp macro="" textlink="">
      <xdr:nvSpPr>
        <xdr:cNvPr id="3" name="TextBox 2"/>
        <xdr:cNvSpPr txBox="1"/>
      </xdr:nvSpPr>
      <xdr:spPr>
        <a:xfrm>
          <a:off x="1731434" y="2927349"/>
          <a:ext cx="3530775" cy="409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 rtl="0">
            <a:defRPr sz="1000"/>
          </a:pPr>
          <a:r>
            <a:rPr lang="zh-CN" altLang="en-US" sz="1400" b="1" i="0" u="none" strike="noStrike" baseline="0">
              <a:solidFill>
                <a:srgbClr val="777777"/>
              </a:solidFill>
              <a:latin typeface="Segoe Print"/>
            </a:rPr>
            <a:t>How would you visualize above data?</a:t>
          </a:r>
          <a:endParaRPr lang="zh-CN" altLang="en-US"/>
        </a:p>
      </xdr:txBody>
    </xdr:sp>
    <xdr:clientData/>
  </xdr:oneCellAnchor>
  <xdr:twoCellAnchor>
    <xdr:from>
      <xdr:col>8</xdr:col>
      <xdr:colOff>12935</xdr:colOff>
      <xdr:row>13</xdr:row>
      <xdr:rowOff>84668</xdr:rowOff>
    </xdr:from>
    <xdr:to>
      <xdr:col>8</xdr:col>
      <xdr:colOff>326998</xdr:colOff>
      <xdr:row>16</xdr:row>
      <xdr:rowOff>84667</xdr:rowOff>
    </xdr:to>
    <xdr:sp macro="" textlink="">
      <xdr:nvSpPr>
        <xdr:cNvPr id="4" name="Freeform 3"/>
        <xdr:cNvSpPr/>
      </xdr:nvSpPr>
      <xdr:spPr>
        <a:xfrm>
          <a:off x="5499335" y="2437343"/>
          <a:ext cx="314063" cy="542924"/>
        </a:xfrm>
        <a:custGeom>
          <a:avLst/>
          <a:gdLst>
            <a:gd name="connsiteX0" fmla="*/ 310399 w 381526"/>
            <a:gd name="connsiteY0" fmla="*/ 465667 h 465667"/>
            <a:gd name="connsiteX1" fmla="*/ 363315 w 381526"/>
            <a:gd name="connsiteY1" fmla="*/ 179917 h 465667"/>
            <a:gd name="connsiteX2" fmla="*/ 35232 w 381526"/>
            <a:gd name="connsiteY2" fmla="*/ 338667 h 465667"/>
            <a:gd name="connsiteX3" fmla="*/ 24649 w 381526"/>
            <a:gd name="connsiteY3" fmla="*/ 0 h 465667"/>
            <a:gd name="connsiteX0" fmla="*/ 334448 w 408149"/>
            <a:gd name="connsiteY0" fmla="*/ 465667 h 465667"/>
            <a:gd name="connsiteX1" fmla="*/ 387364 w 408149"/>
            <a:gd name="connsiteY1" fmla="*/ 179917 h 465667"/>
            <a:gd name="connsiteX2" fmla="*/ 23877 w 408149"/>
            <a:gd name="connsiteY2" fmla="*/ 270933 h 465667"/>
            <a:gd name="connsiteX3" fmla="*/ 48698 w 408149"/>
            <a:gd name="connsiteY3" fmla="*/ 0 h 465667"/>
            <a:gd name="connsiteX0" fmla="*/ 336189 w 429637"/>
            <a:gd name="connsiteY0" fmla="*/ 465667 h 465667"/>
            <a:gd name="connsiteX1" fmla="*/ 412708 w 429637"/>
            <a:gd name="connsiteY1" fmla="*/ 264584 h 465667"/>
            <a:gd name="connsiteX2" fmla="*/ 25618 w 429637"/>
            <a:gd name="connsiteY2" fmla="*/ 270933 h 465667"/>
            <a:gd name="connsiteX3" fmla="*/ 50439 w 429637"/>
            <a:gd name="connsiteY3" fmla="*/ 0 h 465667"/>
            <a:gd name="connsiteX0" fmla="*/ 324896 w 341093"/>
            <a:gd name="connsiteY0" fmla="*/ 465667 h 465667"/>
            <a:gd name="connsiteX1" fmla="*/ 247996 w 341093"/>
            <a:gd name="connsiteY1" fmla="*/ 281518 h 465667"/>
            <a:gd name="connsiteX2" fmla="*/ 14325 w 341093"/>
            <a:gd name="connsiteY2" fmla="*/ 270933 h 465667"/>
            <a:gd name="connsiteX3" fmla="*/ 39146 w 341093"/>
            <a:gd name="connsiteY3" fmla="*/ 0 h 465667"/>
            <a:gd name="connsiteX0" fmla="*/ 327496 w 350208"/>
            <a:gd name="connsiteY0" fmla="*/ 465667 h 465667"/>
            <a:gd name="connsiteX1" fmla="*/ 285999 w 350208"/>
            <a:gd name="connsiteY1" fmla="*/ 239185 h 465667"/>
            <a:gd name="connsiteX2" fmla="*/ 16925 w 350208"/>
            <a:gd name="connsiteY2" fmla="*/ 270933 h 465667"/>
            <a:gd name="connsiteX3" fmla="*/ 41746 w 350208"/>
            <a:gd name="connsiteY3" fmla="*/ 0 h 465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0208" h="465667">
              <a:moveTo>
                <a:pt x="327496" y="465667"/>
              </a:moveTo>
              <a:cubicBezTo>
                <a:pt x="376884" y="333375"/>
                <a:pt x="337761" y="271641"/>
                <a:pt x="285999" y="239185"/>
              </a:cubicBezTo>
              <a:cubicBezTo>
                <a:pt x="234237" y="206729"/>
                <a:pt x="57634" y="310797"/>
                <a:pt x="16925" y="270933"/>
              </a:cubicBezTo>
              <a:cubicBezTo>
                <a:pt x="-23784" y="231069"/>
                <a:pt x="18815" y="154340"/>
                <a:pt x="41746" y="0"/>
              </a:cubicBezTo>
            </a:path>
          </a:pathLst>
        </a:custGeom>
        <a:ln w="19050">
          <a:solidFill>
            <a:schemeClr val="tx1">
              <a:lumMod val="65000"/>
              <a:lumOff val="3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161925</xdr:rowOff>
    </xdr:from>
    <xdr:to>
      <xdr:col>19</xdr:col>
      <xdr:colOff>476250</xdr:colOff>
      <xdr:row>20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85725</xdr:rowOff>
    </xdr:from>
    <xdr:to>
      <xdr:col>3</xdr:col>
      <xdr:colOff>28575</xdr:colOff>
      <xdr:row>15</xdr:row>
      <xdr:rowOff>161925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12800" y="3311525"/>
          <a:ext cx="200025" cy="76200"/>
          <a:chOff x="1410" y="1029"/>
          <a:chExt cx="24" cy="8"/>
        </a:xfrm>
      </xdr:grpSpPr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410" y="1033"/>
            <a:ext cx="24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Oval 4"/>
          <xdr:cNvSpPr>
            <a:spLocks noChangeArrowheads="1"/>
          </xdr:cNvSpPr>
        </xdr:nvSpPr>
        <xdr:spPr bwMode="auto">
          <a:xfrm>
            <a:off x="1417" y="1029"/>
            <a:ext cx="9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85800" y="1085850"/>
          <a:ext cx="3429000" cy="1990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161925</xdr:rowOff>
    </xdr:from>
    <xdr:to>
      <xdr:col>19</xdr:col>
      <xdr:colOff>476250</xdr:colOff>
      <xdr:row>22</xdr:row>
      <xdr:rowOff>9525</xdr:rowOff>
    </xdr:to>
    <xdr:graphicFrame macro="">
      <xdr:nvGraphicFramePr>
        <xdr:cNvPr id="2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85725</xdr:rowOff>
    </xdr:from>
    <xdr:to>
      <xdr:col>3</xdr:col>
      <xdr:colOff>28575</xdr:colOff>
      <xdr:row>15</xdr:row>
      <xdr:rowOff>161925</xdr:rowOff>
    </xdr:to>
    <xdr:grpSp>
      <xdr:nvGrpSpPr>
        <xdr:cNvPr id="3" name="Group 7"/>
        <xdr:cNvGrpSpPr>
          <a:grpSpLocks/>
        </xdr:cNvGrpSpPr>
      </xdr:nvGrpSpPr>
      <xdr:grpSpPr bwMode="auto">
        <a:xfrm>
          <a:off x="812800" y="3311525"/>
          <a:ext cx="200025" cy="76200"/>
          <a:chOff x="1410" y="1029"/>
          <a:chExt cx="24" cy="8"/>
        </a:xfrm>
      </xdr:grpSpPr>
      <xdr:sp macro="" textlink="">
        <xdr:nvSpPr>
          <xdr:cNvPr id="4" name="Line 8"/>
          <xdr:cNvSpPr>
            <a:spLocks noChangeShapeType="1"/>
          </xdr:cNvSpPr>
        </xdr:nvSpPr>
        <xdr:spPr bwMode="auto">
          <a:xfrm>
            <a:off x="1410" y="1033"/>
            <a:ext cx="24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Oval 9"/>
          <xdr:cNvSpPr>
            <a:spLocks noChangeArrowheads="1"/>
          </xdr:cNvSpPr>
        </xdr:nvSpPr>
        <xdr:spPr bwMode="auto">
          <a:xfrm>
            <a:off x="1417" y="1029"/>
            <a:ext cx="9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685800" y="1085850"/>
          <a:ext cx="3429000" cy="1990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123825</xdr:rowOff>
    </xdr:from>
    <xdr:to>
      <xdr:col>10</xdr:col>
      <xdr:colOff>504825</xdr:colOff>
      <xdr:row>18</xdr:row>
      <xdr:rowOff>66675</xdr:rowOff>
    </xdr:to>
    <xdr:sp macro="" textlink="">
      <xdr:nvSpPr>
        <xdr:cNvPr id="3" name="Rounded Rectangle 11"/>
        <xdr:cNvSpPr/>
      </xdr:nvSpPr>
      <xdr:spPr>
        <a:xfrm>
          <a:off x="1276350" y="1438275"/>
          <a:ext cx="6086475" cy="2686050"/>
        </a:xfrm>
        <a:prstGeom prst="roundRect">
          <a:avLst>
            <a:gd name="adj" fmla="val 3928"/>
          </a:avLst>
        </a:prstGeom>
        <a:solidFill>
          <a:schemeClr val="bg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10</xdr:col>
      <xdr:colOff>534521</xdr:colOff>
      <xdr:row>0</xdr:row>
      <xdr:rowOff>0</xdr:rowOff>
    </xdr:from>
    <xdr:to>
      <xdr:col>16</xdr:col>
      <xdr:colOff>158003</xdr:colOff>
      <xdr:row>0</xdr:row>
      <xdr:rowOff>28575</xdr:rowOff>
    </xdr:to>
    <xdr:sp macro="" textlink="">
      <xdr:nvSpPr>
        <xdr:cNvPr id="10" name="TextBox 9"/>
        <xdr:cNvSpPr txBox="1"/>
      </xdr:nvSpPr>
      <xdr:spPr>
        <a:xfrm>
          <a:off x="7392521" y="209550"/>
          <a:ext cx="5386107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DaaDock</a:t>
          </a:r>
        </a:p>
      </xdr:txBody>
    </xdr:sp>
    <xdr:clientData/>
  </xdr:twoCellAnchor>
  <xdr:twoCellAnchor>
    <xdr:from>
      <xdr:col>1</xdr:col>
      <xdr:colOff>638175</xdr:colOff>
      <xdr:row>2</xdr:row>
      <xdr:rowOff>88527</xdr:rowOff>
    </xdr:from>
    <xdr:to>
      <xdr:col>10</xdr:col>
      <xdr:colOff>378760</xdr:colOff>
      <xdr:row>17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1543050</xdr:colOff>
      <xdr:row>13</xdr:row>
      <xdr:rowOff>119062</xdr:rowOff>
    </xdr:from>
    <xdr:to>
      <xdr:col>7</xdr:col>
      <xdr:colOff>581025</xdr:colOff>
      <xdr:row>28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214312</xdr:rowOff>
    </xdr:from>
    <xdr:to>
      <xdr:col>14</xdr:col>
      <xdr:colOff>647700</xdr:colOff>
      <xdr:row>15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752475</xdr:colOff>
      <xdr:row>15</xdr:row>
      <xdr:rowOff>80962</xdr:rowOff>
    </xdr:from>
    <xdr:to>
      <xdr:col>13</xdr:col>
      <xdr:colOff>390525</xdr:colOff>
      <xdr:row>30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214312</xdr:rowOff>
    </xdr:from>
    <xdr:to>
      <xdr:col>11</xdr:col>
      <xdr:colOff>590550</xdr:colOff>
      <xdr:row>19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13</xdr:row>
      <xdr:rowOff>119062</xdr:rowOff>
    </xdr:from>
    <xdr:to>
      <xdr:col>4</xdr:col>
      <xdr:colOff>85725</xdr:colOff>
      <xdr:row>28</xdr:row>
      <xdr:rowOff>147637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0</xdr:rowOff>
    </xdr:from>
    <xdr:to>
      <xdr:col>14</xdr:col>
      <xdr:colOff>647700</xdr:colOff>
      <xdr:row>19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id="5" name="表1_346" displayName="表1_346" ref="A6:E12" totalsRowShown="0" headerRowDxfId="43" dataDxfId="42" tableBorderDxfId="41" headerRowCellStyle="常规 2" dataCellStyle="千位分隔 3">
  <tableColumns count="5">
    <tableColumn id="1" name="地区" totalsRowDxfId="40" dataCellStyle="边框"/>
    <tableColumn id="2" name="一月" totalsRowDxfId="39" dataCellStyle="千位分隔 3"/>
    <tableColumn id="3" name="二月" totalsRowDxfId="38" dataCellStyle="千位分隔 3"/>
    <tableColumn id="4" name="三月" totalsRowDxfId="37" dataCellStyle="千位分隔 3"/>
    <tableColumn id="5" name="小计" totalsRowDxfId="36" dataCellStyle="常规 2">
      <calculatedColumnFormula>SUM(B7:D7)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6:E13" totalsRowShown="0" headerRowDxfId="31" dataDxfId="30" tableBorderDxfId="29" headerRowCellStyle="常规 2" dataCellStyle="千位分隔 3">
  <tableColumns count="5">
    <tableColumn id="1" name="地区" dataDxfId="28" dataCellStyle="边框"/>
    <tableColumn id="2" name="一月" dataDxfId="27" dataCellStyle="千位分隔 3"/>
    <tableColumn id="3" name="二月" dataDxfId="26" dataCellStyle="千位分隔 3"/>
    <tableColumn id="4" name="三月" dataDxfId="25" dataCellStyle="千位分隔 3"/>
    <tableColumn id="5" name="合计" dataDxfId="24" dataCellStyle="常规 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6:E12" totalsRowShown="0" headerRowDxfId="23" dataDxfId="22" tableBorderDxfId="21" headerRowCellStyle="常规 2" dataCellStyle="千位分隔 3">
  <tableColumns count="5">
    <tableColumn id="1" name="地区" totalsRowDxfId="20" dataCellStyle="边框"/>
    <tableColumn id="2" name="一月" totalsRowDxfId="19" dataCellStyle="千位分隔 3"/>
    <tableColumn id="3" name="二月" totalsRowDxfId="18" dataCellStyle="千位分隔 3"/>
    <tableColumn id="4" name="三月" totalsRowDxfId="17" dataCellStyle="千位分隔 3"/>
    <tableColumn id="5" name="合计" totalsRowDxfId="16" dataCellStyle="常规 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表1_34" displayName="表1_34" ref="A6:E12" totalsRowShown="0" headerRowDxfId="15" dataDxfId="14" tableBorderDxfId="13" headerRowCellStyle="常规 2" dataCellStyle="千位分隔 3">
  <tableColumns count="5">
    <tableColumn id="1" name="地区" totalsRowDxfId="12" dataCellStyle="边框"/>
    <tableColumn id="2" name="一月" totalsRowDxfId="11" dataCellStyle="千位分隔 3"/>
    <tableColumn id="3" name="二月" totalsRowDxfId="10" dataCellStyle="千位分隔 3"/>
    <tableColumn id="4" name="三月" totalsRowDxfId="9" dataCellStyle="千位分隔 3"/>
    <tableColumn id="5" name="小计" totalsRowDxfId="8" dataCellStyle="常规 2">
      <calculatedColumnFormula>SUM(B7:D7)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4" name="表1_345" displayName="表1_345" ref="A6:E12" totalsRowShown="0" headerRowDxfId="7" dataDxfId="6" tableBorderDxfId="5" headerRowCellStyle="常规 2" dataCellStyle="千位分隔 3">
  <tableColumns count="5">
    <tableColumn id="1" name="地区" totalsRowDxfId="4" dataCellStyle="边框"/>
    <tableColumn id="2" name="一月" totalsRowDxfId="3" dataCellStyle="千位分隔 3"/>
    <tableColumn id="3" name="二月" totalsRowDxfId="2" dataCellStyle="千位分隔 3"/>
    <tableColumn id="4" name="三月" totalsRowDxfId="1" dataCellStyle="千位分隔 3"/>
    <tableColumn id="5" name="小计" totalsRowDxfId="0" dataCellStyle="常规 2">
      <calculatedColumnFormula>SUM(B7:D7)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mazon.com/gp/product/B002Y27P3M/ref=as_li_tf_il?ie=UTF8&amp;tag=poinhairdilb-20&amp;linkCode=as2&amp;camp=217145&amp;creative=399349&amp;creativeASIN=B002Y27P3M" TargetMode="External"/><Relationship Id="rId1" Type="http://schemas.openxmlformats.org/officeDocument/2006/relationships/hyperlink" Target="http://skydrive.live.com/" TargetMode="External"/><Relationship Id="rId4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3" sqref="D3"/>
    </sheetView>
  </sheetViews>
  <sheetFormatPr defaultColWidth="9" defaultRowHeight="15" x14ac:dyDescent="0.25"/>
  <cols>
    <col min="1" max="1" width="14" style="109" customWidth="1"/>
    <col min="2" max="5" width="12.453125" style="109" customWidth="1"/>
    <col min="6" max="6" width="3.6328125" style="109" customWidth="1"/>
    <col min="7" max="16384" width="9" style="109"/>
  </cols>
  <sheetData>
    <row r="1" spans="1:8" s="105" customFormat="1" ht="17" x14ac:dyDescent="0.25">
      <c r="A1" s="105" t="s">
        <v>86</v>
      </c>
    </row>
    <row r="2" spans="1:8" s="105" customFormat="1" ht="17" x14ac:dyDescent="0.25">
      <c r="A2" s="105" t="s">
        <v>68</v>
      </c>
    </row>
    <row r="3" spans="1:8" s="105" customFormat="1" ht="17" x14ac:dyDescent="0.25">
      <c r="A3" s="106" t="s">
        <v>87</v>
      </c>
      <c r="B3" s="106"/>
      <c r="C3" s="106"/>
      <c r="D3" s="106"/>
      <c r="E3" s="106"/>
      <c r="F3" s="106"/>
      <c r="G3" s="106"/>
      <c r="H3" s="106"/>
    </row>
    <row r="4" spans="1:8" s="105" customFormat="1" ht="17" x14ac:dyDescent="0.25">
      <c r="A4" s="107" t="s">
        <v>88</v>
      </c>
      <c r="B4" s="107"/>
      <c r="C4" s="107"/>
    </row>
    <row r="6" spans="1:8" ht="17" x14ac:dyDescent="0.25">
      <c r="A6" s="130" t="s">
        <v>83</v>
      </c>
      <c r="B6" s="131" t="s">
        <v>72</v>
      </c>
      <c r="C6" s="131" t="s">
        <v>73</v>
      </c>
      <c r="D6" s="131" t="s">
        <v>74</v>
      </c>
      <c r="E6" s="132" t="s">
        <v>85</v>
      </c>
    </row>
    <row r="7" spans="1:8" ht="17" x14ac:dyDescent="0.25">
      <c r="A7" s="128" t="s">
        <v>76</v>
      </c>
      <c r="B7" s="127">
        <v>1200</v>
      </c>
      <c r="C7" s="127">
        <v>1131</v>
      </c>
      <c r="D7" s="127">
        <v>1014.5999999999999</v>
      </c>
      <c r="E7" s="134">
        <f>SUM(B7:D7)</f>
        <v>3345.6</v>
      </c>
    </row>
    <row r="8" spans="1:8" ht="17" x14ac:dyDescent="0.25">
      <c r="A8" s="128" t="s">
        <v>77</v>
      </c>
      <c r="B8" s="127">
        <v>521</v>
      </c>
      <c r="C8" s="127">
        <v>1116</v>
      </c>
      <c r="D8" s="127">
        <v>372.29999999999995</v>
      </c>
      <c r="E8" s="134">
        <f t="shared" ref="E8:E12" si="0">SUM(B8:D8)</f>
        <v>2009.3</v>
      </c>
    </row>
    <row r="9" spans="1:8" ht="17" x14ac:dyDescent="0.25">
      <c r="A9" s="129" t="s">
        <v>78</v>
      </c>
      <c r="B9" s="127">
        <v>1000</v>
      </c>
      <c r="C9" s="127">
        <v>1354</v>
      </c>
      <c r="D9" s="127">
        <v>991.59999999999991</v>
      </c>
      <c r="E9" s="134">
        <f t="shared" si="0"/>
        <v>3345.6</v>
      </c>
    </row>
    <row r="10" spans="1:8" ht="17" x14ac:dyDescent="0.25">
      <c r="A10" s="129" t="s">
        <v>79</v>
      </c>
      <c r="B10" s="127">
        <v>915</v>
      </c>
      <c r="C10" s="127">
        <v>894</v>
      </c>
      <c r="D10" s="127">
        <v>1091.0999999999999</v>
      </c>
      <c r="E10" s="134">
        <f t="shared" si="0"/>
        <v>2900.1</v>
      </c>
    </row>
    <row r="11" spans="1:8" ht="17" x14ac:dyDescent="0.25">
      <c r="A11" s="129" t="s">
        <v>80</v>
      </c>
      <c r="B11" s="127">
        <v>810</v>
      </c>
      <c r="C11" s="127">
        <v>1268</v>
      </c>
      <c r="D11" s="127">
        <v>822.09999999999991</v>
      </c>
      <c r="E11" s="134">
        <f t="shared" si="0"/>
        <v>2900.1</v>
      </c>
    </row>
    <row r="12" spans="1:8" ht="17" x14ac:dyDescent="0.25">
      <c r="A12" s="129" t="s">
        <v>81</v>
      </c>
      <c r="B12" s="127">
        <v>564</v>
      </c>
      <c r="C12" s="127">
        <v>986</v>
      </c>
      <c r="D12" s="127">
        <v>1350.1</v>
      </c>
      <c r="E12" s="134">
        <f t="shared" si="0"/>
        <v>2900.1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10" workbookViewId="0">
      <selection activeCell="N14" sqref="N14"/>
    </sheetView>
  </sheetViews>
  <sheetFormatPr defaultColWidth="9" defaultRowHeight="15" x14ac:dyDescent="0.25"/>
  <cols>
    <col min="1" max="1" width="14" style="109" customWidth="1"/>
    <col min="2" max="5" width="12.453125" style="109" customWidth="1"/>
    <col min="6" max="6" width="3.6328125" style="109" customWidth="1"/>
    <col min="7" max="16384" width="9" style="109"/>
  </cols>
  <sheetData>
    <row r="1" spans="1:8" s="105" customFormat="1" ht="17" x14ac:dyDescent="0.25">
      <c r="A1" s="105" t="s">
        <v>67</v>
      </c>
    </row>
    <row r="2" spans="1:8" s="105" customFormat="1" ht="17" x14ac:dyDescent="0.25">
      <c r="A2" s="105" t="s">
        <v>68</v>
      </c>
    </row>
    <row r="3" spans="1:8" s="105" customFormat="1" ht="17" x14ac:dyDescent="0.25">
      <c r="A3" s="106" t="s">
        <v>69</v>
      </c>
      <c r="B3" s="106"/>
      <c r="C3" s="106"/>
      <c r="D3" s="106"/>
      <c r="E3" s="106"/>
      <c r="F3" s="106"/>
      <c r="G3" s="106"/>
      <c r="H3" s="106"/>
    </row>
    <row r="4" spans="1:8" s="105" customFormat="1" ht="17" x14ac:dyDescent="0.25">
      <c r="A4" s="107" t="s">
        <v>84</v>
      </c>
      <c r="B4" s="107"/>
      <c r="C4" s="107"/>
    </row>
    <row r="6" spans="1:8" ht="17" x14ac:dyDescent="0.25">
      <c r="A6" s="130" t="s">
        <v>83</v>
      </c>
      <c r="B6" s="131" t="s">
        <v>72</v>
      </c>
      <c r="C6" s="131" t="s">
        <v>73</v>
      </c>
      <c r="D6" s="131" t="s">
        <v>74</v>
      </c>
      <c r="E6" s="132" t="s">
        <v>85</v>
      </c>
    </row>
    <row r="7" spans="1:8" ht="17" x14ac:dyDescent="0.25">
      <c r="A7" s="128" t="s">
        <v>76</v>
      </c>
      <c r="B7" s="127">
        <v>1200</v>
      </c>
      <c r="C7" s="127">
        <v>1131</v>
      </c>
      <c r="D7" s="127">
        <v>1014.5999999999999</v>
      </c>
      <c r="E7" s="134">
        <f>SUM(B7:D7)</f>
        <v>3345.6</v>
      </c>
    </row>
    <row r="8" spans="1:8" ht="17" x14ac:dyDescent="0.25">
      <c r="A8" s="128" t="s">
        <v>77</v>
      </c>
      <c r="B8" s="127">
        <v>521</v>
      </c>
      <c r="C8" s="127">
        <v>1116</v>
      </c>
      <c r="D8" s="127">
        <v>372.29999999999995</v>
      </c>
      <c r="E8" s="134">
        <f t="shared" ref="E8:E12" si="0">SUM(B8:D8)</f>
        <v>2009.3</v>
      </c>
    </row>
    <row r="9" spans="1:8" ht="17" x14ac:dyDescent="0.25">
      <c r="A9" s="129" t="s">
        <v>78</v>
      </c>
      <c r="B9" s="127">
        <v>1000</v>
      </c>
      <c r="C9" s="127">
        <v>1354</v>
      </c>
      <c r="D9" s="127">
        <v>991.59999999999991</v>
      </c>
      <c r="E9" s="134">
        <f t="shared" si="0"/>
        <v>3345.6</v>
      </c>
    </row>
    <row r="10" spans="1:8" ht="17" x14ac:dyDescent="0.25">
      <c r="A10" s="129" t="s">
        <v>79</v>
      </c>
      <c r="B10" s="127">
        <v>1500</v>
      </c>
      <c r="C10" s="127">
        <v>894</v>
      </c>
      <c r="D10" s="127">
        <v>1091.0999999999999</v>
      </c>
      <c r="E10" s="134">
        <f t="shared" si="0"/>
        <v>3485.1</v>
      </c>
    </row>
    <row r="11" spans="1:8" ht="17" x14ac:dyDescent="0.25">
      <c r="A11" s="129" t="s">
        <v>80</v>
      </c>
      <c r="B11" s="127">
        <v>810</v>
      </c>
      <c r="C11" s="127">
        <v>1268</v>
      </c>
      <c r="D11" s="127">
        <v>822.09999999999991</v>
      </c>
      <c r="E11" s="134">
        <f t="shared" si="0"/>
        <v>2900.1</v>
      </c>
    </row>
    <row r="12" spans="1:8" ht="17" x14ac:dyDescent="0.25">
      <c r="A12" s="129" t="s">
        <v>81</v>
      </c>
      <c r="B12" s="127">
        <v>564</v>
      </c>
      <c r="C12" s="127">
        <v>986</v>
      </c>
      <c r="D12" s="127">
        <v>1350.1</v>
      </c>
      <c r="E12" s="134">
        <f t="shared" si="0"/>
        <v>2900.1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N14" sqref="N14"/>
    </sheetView>
  </sheetViews>
  <sheetFormatPr defaultRowHeight="14.5" x14ac:dyDescent="0.35"/>
  <cols>
    <col min="1" max="1" width="1.90625" style="1" customWidth="1"/>
    <col min="2" max="2" width="41" style="1" customWidth="1"/>
    <col min="3" max="12" width="5.08984375" style="1" customWidth="1"/>
    <col min="13" max="13" width="9" style="1"/>
    <col min="14" max="19" width="5" style="1" customWidth="1"/>
    <col min="20" max="256" width="9" style="1"/>
    <col min="257" max="257" width="1.90625" style="1" customWidth="1"/>
    <col min="258" max="258" width="41" style="1" customWidth="1"/>
    <col min="259" max="268" width="5.08984375" style="1" customWidth="1"/>
    <col min="269" max="269" width="9" style="1"/>
    <col min="270" max="275" width="5" style="1" customWidth="1"/>
    <col min="276" max="512" width="9" style="1"/>
    <col min="513" max="513" width="1.90625" style="1" customWidth="1"/>
    <col min="514" max="514" width="41" style="1" customWidth="1"/>
    <col min="515" max="524" width="5.08984375" style="1" customWidth="1"/>
    <col min="525" max="525" width="9" style="1"/>
    <col min="526" max="531" width="5" style="1" customWidth="1"/>
    <col min="532" max="768" width="9" style="1"/>
    <col min="769" max="769" width="1.90625" style="1" customWidth="1"/>
    <col min="770" max="770" width="41" style="1" customWidth="1"/>
    <col min="771" max="780" width="5.08984375" style="1" customWidth="1"/>
    <col min="781" max="781" width="9" style="1"/>
    <col min="782" max="787" width="5" style="1" customWidth="1"/>
    <col min="788" max="1024" width="9" style="1"/>
    <col min="1025" max="1025" width="1.90625" style="1" customWidth="1"/>
    <col min="1026" max="1026" width="41" style="1" customWidth="1"/>
    <col min="1027" max="1036" width="5.08984375" style="1" customWidth="1"/>
    <col min="1037" max="1037" width="9" style="1"/>
    <col min="1038" max="1043" width="5" style="1" customWidth="1"/>
    <col min="1044" max="1280" width="9" style="1"/>
    <col min="1281" max="1281" width="1.90625" style="1" customWidth="1"/>
    <col min="1282" max="1282" width="41" style="1" customWidth="1"/>
    <col min="1283" max="1292" width="5.08984375" style="1" customWidth="1"/>
    <col min="1293" max="1293" width="9" style="1"/>
    <col min="1294" max="1299" width="5" style="1" customWidth="1"/>
    <col min="1300" max="1536" width="9" style="1"/>
    <col min="1537" max="1537" width="1.90625" style="1" customWidth="1"/>
    <col min="1538" max="1538" width="41" style="1" customWidth="1"/>
    <col min="1539" max="1548" width="5.08984375" style="1" customWidth="1"/>
    <col min="1549" max="1549" width="9" style="1"/>
    <col min="1550" max="1555" width="5" style="1" customWidth="1"/>
    <col min="1556" max="1792" width="9" style="1"/>
    <col min="1793" max="1793" width="1.90625" style="1" customWidth="1"/>
    <col min="1794" max="1794" width="41" style="1" customWidth="1"/>
    <col min="1795" max="1804" width="5.08984375" style="1" customWidth="1"/>
    <col min="1805" max="1805" width="9" style="1"/>
    <col min="1806" max="1811" width="5" style="1" customWidth="1"/>
    <col min="1812" max="2048" width="9" style="1"/>
    <col min="2049" max="2049" width="1.90625" style="1" customWidth="1"/>
    <col min="2050" max="2050" width="41" style="1" customWidth="1"/>
    <col min="2051" max="2060" width="5.08984375" style="1" customWidth="1"/>
    <col min="2061" max="2061" width="9" style="1"/>
    <col min="2062" max="2067" width="5" style="1" customWidth="1"/>
    <col min="2068" max="2304" width="9" style="1"/>
    <col min="2305" max="2305" width="1.90625" style="1" customWidth="1"/>
    <col min="2306" max="2306" width="41" style="1" customWidth="1"/>
    <col min="2307" max="2316" width="5.08984375" style="1" customWidth="1"/>
    <col min="2317" max="2317" width="9" style="1"/>
    <col min="2318" max="2323" width="5" style="1" customWidth="1"/>
    <col min="2324" max="2560" width="9" style="1"/>
    <col min="2561" max="2561" width="1.90625" style="1" customWidth="1"/>
    <col min="2562" max="2562" width="41" style="1" customWidth="1"/>
    <col min="2563" max="2572" width="5.08984375" style="1" customWidth="1"/>
    <col min="2573" max="2573" width="9" style="1"/>
    <col min="2574" max="2579" width="5" style="1" customWidth="1"/>
    <col min="2580" max="2816" width="9" style="1"/>
    <col min="2817" max="2817" width="1.90625" style="1" customWidth="1"/>
    <col min="2818" max="2818" width="41" style="1" customWidth="1"/>
    <col min="2819" max="2828" width="5.08984375" style="1" customWidth="1"/>
    <col min="2829" max="2829" width="9" style="1"/>
    <col min="2830" max="2835" width="5" style="1" customWidth="1"/>
    <col min="2836" max="3072" width="9" style="1"/>
    <col min="3073" max="3073" width="1.90625" style="1" customWidth="1"/>
    <col min="3074" max="3074" width="41" style="1" customWidth="1"/>
    <col min="3075" max="3084" width="5.08984375" style="1" customWidth="1"/>
    <col min="3085" max="3085" width="9" style="1"/>
    <col min="3086" max="3091" width="5" style="1" customWidth="1"/>
    <col min="3092" max="3328" width="9" style="1"/>
    <col min="3329" max="3329" width="1.90625" style="1" customWidth="1"/>
    <col min="3330" max="3330" width="41" style="1" customWidth="1"/>
    <col min="3331" max="3340" width="5.08984375" style="1" customWidth="1"/>
    <col min="3341" max="3341" width="9" style="1"/>
    <col min="3342" max="3347" width="5" style="1" customWidth="1"/>
    <col min="3348" max="3584" width="9" style="1"/>
    <col min="3585" max="3585" width="1.90625" style="1" customWidth="1"/>
    <col min="3586" max="3586" width="41" style="1" customWidth="1"/>
    <col min="3587" max="3596" width="5.08984375" style="1" customWidth="1"/>
    <col min="3597" max="3597" width="9" style="1"/>
    <col min="3598" max="3603" width="5" style="1" customWidth="1"/>
    <col min="3604" max="3840" width="9" style="1"/>
    <col min="3841" max="3841" width="1.90625" style="1" customWidth="1"/>
    <col min="3842" max="3842" width="41" style="1" customWidth="1"/>
    <col min="3843" max="3852" width="5.08984375" style="1" customWidth="1"/>
    <col min="3853" max="3853" width="9" style="1"/>
    <col min="3854" max="3859" width="5" style="1" customWidth="1"/>
    <col min="3860" max="4096" width="9" style="1"/>
    <col min="4097" max="4097" width="1.90625" style="1" customWidth="1"/>
    <col min="4098" max="4098" width="41" style="1" customWidth="1"/>
    <col min="4099" max="4108" width="5.08984375" style="1" customWidth="1"/>
    <col min="4109" max="4109" width="9" style="1"/>
    <col min="4110" max="4115" width="5" style="1" customWidth="1"/>
    <col min="4116" max="4352" width="9" style="1"/>
    <col min="4353" max="4353" width="1.90625" style="1" customWidth="1"/>
    <col min="4354" max="4354" width="41" style="1" customWidth="1"/>
    <col min="4355" max="4364" width="5.08984375" style="1" customWidth="1"/>
    <col min="4365" max="4365" width="9" style="1"/>
    <col min="4366" max="4371" width="5" style="1" customWidth="1"/>
    <col min="4372" max="4608" width="9" style="1"/>
    <col min="4609" max="4609" width="1.90625" style="1" customWidth="1"/>
    <col min="4610" max="4610" width="41" style="1" customWidth="1"/>
    <col min="4611" max="4620" width="5.08984375" style="1" customWidth="1"/>
    <col min="4621" max="4621" width="9" style="1"/>
    <col min="4622" max="4627" width="5" style="1" customWidth="1"/>
    <col min="4628" max="4864" width="9" style="1"/>
    <col min="4865" max="4865" width="1.90625" style="1" customWidth="1"/>
    <col min="4866" max="4866" width="41" style="1" customWidth="1"/>
    <col min="4867" max="4876" width="5.08984375" style="1" customWidth="1"/>
    <col min="4877" max="4877" width="9" style="1"/>
    <col min="4878" max="4883" width="5" style="1" customWidth="1"/>
    <col min="4884" max="5120" width="9" style="1"/>
    <col min="5121" max="5121" width="1.90625" style="1" customWidth="1"/>
    <col min="5122" max="5122" width="41" style="1" customWidth="1"/>
    <col min="5123" max="5132" width="5.08984375" style="1" customWidth="1"/>
    <col min="5133" max="5133" width="9" style="1"/>
    <col min="5134" max="5139" width="5" style="1" customWidth="1"/>
    <col min="5140" max="5376" width="9" style="1"/>
    <col min="5377" max="5377" width="1.90625" style="1" customWidth="1"/>
    <col min="5378" max="5378" width="41" style="1" customWidth="1"/>
    <col min="5379" max="5388" width="5.08984375" style="1" customWidth="1"/>
    <col min="5389" max="5389" width="9" style="1"/>
    <col min="5390" max="5395" width="5" style="1" customWidth="1"/>
    <col min="5396" max="5632" width="9" style="1"/>
    <col min="5633" max="5633" width="1.90625" style="1" customWidth="1"/>
    <col min="5634" max="5634" width="41" style="1" customWidth="1"/>
    <col min="5635" max="5644" width="5.08984375" style="1" customWidth="1"/>
    <col min="5645" max="5645" width="9" style="1"/>
    <col min="5646" max="5651" width="5" style="1" customWidth="1"/>
    <col min="5652" max="5888" width="9" style="1"/>
    <col min="5889" max="5889" width="1.90625" style="1" customWidth="1"/>
    <col min="5890" max="5890" width="41" style="1" customWidth="1"/>
    <col min="5891" max="5900" width="5.08984375" style="1" customWidth="1"/>
    <col min="5901" max="5901" width="9" style="1"/>
    <col min="5902" max="5907" width="5" style="1" customWidth="1"/>
    <col min="5908" max="6144" width="9" style="1"/>
    <col min="6145" max="6145" width="1.90625" style="1" customWidth="1"/>
    <col min="6146" max="6146" width="41" style="1" customWidth="1"/>
    <col min="6147" max="6156" width="5.08984375" style="1" customWidth="1"/>
    <col min="6157" max="6157" width="9" style="1"/>
    <col min="6158" max="6163" width="5" style="1" customWidth="1"/>
    <col min="6164" max="6400" width="9" style="1"/>
    <col min="6401" max="6401" width="1.90625" style="1" customWidth="1"/>
    <col min="6402" max="6402" width="41" style="1" customWidth="1"/>
    <col min="6403" max="6412" width="5.08984375" style="1" customWidth="1"/>
    <col min="6413" max="6413" width="9" style="1"/>
    <col min="6414" max="6419" width="5" style="1" customWidth="1"/>
    <col min="6420" max="6656" width="9" style="1"/>
    <col min="6657" max="6657" width="1.90625" style="1" customWidth="1"/>
    <col min="6658" max="6658" width="41" style="1" customWidth="1"/>
    <col min="6659" max="6668" width="5.08984375" style="1" customWidth="1"/>
    <col min="6669" max="6669" width="9" style="1"/>
    <col min="6670" max="6675" width="5" style="1" customWidth="1"/>
    <col min="6676" max="6912" width="9" style="1"/>
    <col min="6913" max="6913" width="1.90625" style="1" customWidth="1"/>
    <col min="6914" max="6914" width="41" style="1" customWidth="1"/>
    <col min="6915" max="6924" width="5.08984375" style="1" customWidth="1"/>
    <col min="6925" max="6925" width="9" style="1"/>
    <col min="6926" max="6931" width="5" style="1" customWidth="1"/>
    <col min="6932" max="7168" width="9" style="1"/>
    <col min="7169" max="7169" width="1.90625" style="1" customWidth="1"/>
    <col min="7170" max="7170" width="41" style="1" customWidth="1"/>
    <col min="7171" max="7180" width="5.08984375" style="1" customWidth="1"/>
    <col min="7181" max="7181" width="9" style="1"/>
    <col min="7182" max="7187" width="5" style="1" customWidth="1"/>
    <col min="7188" max="7424" width="9" style="1"/>
    <col min="7425" max="7425" width="1.90625" style="1" customWidth="1"/>
    <col min="7426" max="7426" width="41" style="1" customWidth="1"/>
    <col min="7427" max="7436" width="5.08984375" style="1" customWidth="1"/>
    <col min="7437" max="7437" width="9" style="1"/>
    <col min="7438" max="7443" width="5" style="1" customWidth="1"/>
    <col min="7444" max="7680" width="9" style="1"/>
    <col min="7681" max="7681" width="1.90625" style="1" customWidth="1"/>
    <col min="7682" max="7682" width="41" style="1" customWidth="1"/>
    <col min="7683" max="7692" width="5.08984375" style="1" customWidth="1"/>
    <col min="7693" max="7693" width="9" style="1"/>
    <col min="7694" max="7699" width="5" style="1" customWidth="1"/>
    <col min="7700" max="7936" width="9" style="1"/>
    <col min="7937" max="7937" width="1.90625" style="1" customWidth="1"/>
    <col min="7938" max="7938" width="41" style="1" customWidth="1"/>
    <col min="7939" max="7948" width="5.08984375" style="1" customWidth="1"/>
    <col min="7949" max="7949" width="9" style="1"/>
    <col min="7950" max="7955" width="5" style="1" customWidth="1"/>
    <col min="7956" max="8192" width="9" style="1"/>
    <col min="8193" max="8193" width="1.90625" style="1" customWidth="1"/>
    <col min="8194" max="8194" width="41" style="1" customWidth="1"/>
    <col min="8195" max="8204" width="5.08984375" style="1" customWidth="1"/>
    <col min="8205" max="8205" width="9" style="1"/>
    <col min="8206" max="8211" width="5" style="1" customWidth="1"/>
    <col min="8212" max="8448" width="9" style="1"/>
    <col min="8449" max="8449" width="1.90625" style="1" customWidth="1"/>
    <col min="8450" max="8450" width="41" style="1" customWidth="1"/>
    <col min="8451" max="8460" width="5.08984375" style="1" customWidth="1"/>
    <col min="8461" max="8461" width="9" style="1"/>
    <col min="8462" max="8467" width="5" style="1" customWidth="1"/>
    <col min="8468" max="8704" width="9" style="1"/>
    <col min="8705" max="8705" width="1.90625" style="1" customWidth="1"/>
    <col min="8706" max="8706" width="41" style="1" customWidth="1"/>
    <col min="8707" max="8716" width="5.08984375" style="1" customWidth="1"/>
    <col min="8717" max="8717" width="9" style="1"/>
    <col min="8718" max="8723" width="5" style="1" customWidth="1"/>
    <col min="8724" max="8960" width="9" style="1"/>
    <col min="8961" max="8961" width="1.90625" style="1" customWidth="1"/>
    <col min="8962" max="8962" width="41" style="1" customWidth="1"/>
    <col min="8963" max="8972" width="5.08984375" style="1" customWidth="1"/>
    <col min="8973" max="8973" width="9" style="1"/>
    <col min="8974" max="8979" width="5" style="1" customWidth="1"/>
    <col min="8980" max="9216" width="9" style="1"/>
    <col min="9217" max="9217" width="1.90625" style="1" customWidth="1"/>
    <col min="9218" max="9218" width="41" style="1" customWidth="1"/>
    <col min="9219" max="9228" width="5.08984375" style="1" customWidth="1"/>
    <col min="9229" max="9229" width="9" style="1"/>
    <col min="9230" max="9235" width="5" style="1" customWidth="1"/>
    <col min="9236" max="9472" width="9" style="1"/>
    <col min="9473" max="9473" width="1.90625" style="1" customWidth="1"/>
    <col min="9474" max="9474" width="41" style="1" customWidth="1"/>
    <col min="9475" max="9484" width="5.08984375" style="1" customWidth="1"/>
    <col min="9485" max="9485" width="9" style="1"/>
    <col min="9486" max="9491" width="5" style="1" customWidth="1"/>
    <col min="9492" max="9728" width="9" style="1"/>
    <col min="9729" max="9729" width="1.90625" style="1" customWidth="1"/>
    <col min="9730" max="9730" width="41" style="1" customWidth="1"/>
    <col min="9731" max="9740" width="5.08984375" style="1" customWidth="1"/>
    <col min="9741" max="9741" width="9" style="1"/>
    <col min="9742" max="9747" width="5" style="1" customWidth="1"/>
    <col min="9748" max="9984" width="9" style="1"/>
    <col min="9985" max="9985" width="1.90625" style="1" customWidth="1"/>
    <col min="9986" max="9986" width="41" style="1" customWidth="1"/>
    <col min="9987" max="9996" width="5.08984375" style="1" customWidth="1"/>
    <col min="9997" max="9997" width="9" style="1"/>
    <col min="9998" max="10003" width="5" style="1" customWidth="1"/>
    <col min="10004" max="10240" width="9" style="1"/>
    <col min="10241" max="10241" width="1.90625" style="1" customWidth="1"/>
    <col min="10242" max="10242" width="41" style="1" customWidth="1"/>
    <col min="10243" max="10252" width="5.08984375" style="1" customWidth="1"/>
    <col min="10253" max="10253" width="9" style="1"/>
    <col min="10254" max="10259" width="5" style="1" customWidth="1"/>
    <col min="10260" max="10496" width="9" style="1"/>
    <col min="10497" max="10497" width="1.90625" style="1" customWidth="1"/>
    <col min="10498" max="10498" width="41" style="1" customWidth="1"/>
    <col min="10499" max="10508" width="5.08984375" style="1" customWidth="1"/>
    <col min="10509" max="10509" width="9" style="1"/>
    <col min="10510" max="10515" width="5" style="1" customWidth="1"/>
    <col min="10516" max="10752" width="9" style="1"/>
    <col min="10753" max="10753" width="1.90625" style="1" customWidth="1"/>
    <col min="10754" max="10754" width="41" style="1" customWidth="1"/>
    <col min="10755" max="10764" width="5.08984375" style="1" customWidth="1"/>
    <col min="10765" max="10765" width="9" style="1"/>
    <col min="10766" max="10771" width="5" style="1" customWidth="1"/>
    <col min="10772" max="11008" width="9" style="1"/>
    <col min="11009" max="11009" width="1.90625" style="1" customWidth="1"/>
    <col min="11010" max="11010" width="41" style="1" customWidth="1"/>
    <col min="11011" max="11020" width="5.08984375" style="1" customWidth="1"/>
    <col min="11021" max="11021" width="9" style="1"/>
    <col min="11022" max="11027" width="5" style="1" customWidth="1"/>
    <col min="11028" max="11264" width="9" style="1"/>
    <col min="11265" max="11265" width="1.90625" style="1" customWidth="1"/>
    <col min="11266" max="11266" width="41" style="1" customWidth="1"/>
    <col min="11267" max="11276" width="5.08984375" style="1" customWidth="1"/>
    <col min="11277" max="11277" width="9" style="1"/>
    <col min="11278" max="11283" width="5" style="1" customWidth="1"/>
    <col min="11284" max="11520" width="9" style="1"/>
    <col min="11521" max="11521" width="1.90625" style="1" customWidth="1"/>
    <col min="11522" max="11522" width="41" style="1" customWidth="1"/>
    <col min="11523" max="11532" width="5.08984375" style="1" customWidth="1"/>
    <col min="11533" max="11533" width="9" style="1"/>
    <col min="11534" max="11539" width="5" style="1" customWidth="1"/>
    <col min="11540" max="11776" width="9" style="1"/>
    <col min="11777" max="11777" width="1.90625" style="1" customWidth="1"/>
    <col min="11778" max="11778" width="41" style="1" customWidth="1"/>
    <col min="11779" max="11788" width="5.08984375" style="1" customWidth="1"/>
    <col min="11789" max="11789" width="9" style="1"/>
    <col min="11790" max="11795" width="5" style="1" customWidth="1"/>
    <col min="11796" max="12032" width="9" style="1"/>
    <col min="12033" max="12033" width="1.90625" style="1" customWidth="1"/>
    <col min="12034" max="12034" width="41" style="1" customWidth="1"/>
    <col min="12035" max="12044" width="5.08984375" style="1" customWidth="1"/>
    <col min="12045" max="12045" width="9" style="1"/>
    <col min="12046" max="12051" width="5" style="1" customWidth="1"/>
    <col min="12052" max="12288" width="9" style="1"/>
    <col min="12289" max="12289" width="1.90625" style="1" customWidth="1"/>
    <col min="12290" max="12290" width="41" style="1" customWidth="1"/>
    <col min="12291" max="12300" width="5.08984375" style="1" customWidth="1"/>
    <col min="12301" max="12301" width="9" style="1"/>
    <col min="12302" max="12307" width="5" style="1" customWidth="1"/>
    <col min="12308" max="12544" width="9" style="1"/>
    <col min="12545" max="12545" width="1.90625" style="1" customWidth="1"/>
    <col min="12546" max="12546" width="41" style="1" customWidth="1"/>
    <col min="12547" max="12556" width="5.08984375" style="1" customWidth="1"/>
    <col min="12557" max="12557" width="9" style="1"/>
    <col min="12558" max="12563" width="5" style="1" customWidth="1"/>
    <col min="12564" max="12800" width="9" style="1"/>
    <col min="12801" max="12801" width="1.90625" style="1" customWidth="1"/>
    <col min="12802" max="12802" width="41" style="1" customWidth="1"/>
    <col min="12803" max="12812" width="5.08984375" style="1" customWidth="1"/>
    <col min="12813" max="12813" width="9" style="1"/>
    <col min="12814" max="12819" width="5" style="1" customWidth="1"/>
    <col min="12820" max="13056" width="9" style="1"/>
    <col min="13057" max="13057" width="1.90625" style="1" customWidth="1"/>
    <col min="13058" max="13058" width="41" style="1" customWidth="1"/>
    <col min="13059" max="13068" width="5.08984375" style="1" customWidth="1"/>
    <col min="13069" max="13069" width="9" style="1"/>
    <col min="13070" max="13075" width="5" style="1" customWidth="1"/>
    <col min="13076" max="13312" width="9" style="1"/>
    <col min="13313" max="13313" width="1.90625" style="1" customWidth="1"/>
    <col min="13314" max="13314" width="41" style="1" customWidth="1"/>
    <col min="13315" max="13324" width="5.08984375" style="1" customWidth="1"/>
    <col min="13325" max="13325" width="9" style="1"/>
    <col min="13326" max="13331" width="5" style="1" customWidth="1"/>
    <col min="13332" max="13568" width="9" style="1"/>
    <col min="13569" max="13569" width="1.90625" style="1" customWidth="1"/>
    <col min="13570" max="13570" width="41" style="1" customWidth="1"/>
    <col min="13571" max="13580" width="5.08984375" style="1" customWidth="1"/>
    <col min="13581" max="13581" width="9" style="1"/>
    <col min="13582" max="13587" width="5" style="1" customWidth="1"/>
    <col min="13588" max="13824" width="9" style="1"/>
    <col min="13825" max="13825" width="1.90625" style="1" customWidth="1"/>
    <col min="13826" max="13826" width="41" style="1" customWidth="1"/>
    <col min="13827" max="13836" width="5.08984375" style="1" customWidth="1"/>
    <col min="13837" max="13837" width="9" style="1"/>
    <col min="13838" max="13843" width="5" style="1" customWidth="1"/>
    <col min="13844" max="14080" width="9" style="1"/>
    <col min="14081" max="14081" width="1.90625" style="1" customWidth="1"/>
    <col min="14082" max="14082" width="41" style="1" customWidth="1"/>
    <col min="14083" max="14092" width="5.08984375" style="1" customWidth="1"/>
    <col min="14093" max="14093" width="9" style="1"/>
    <col min="14094" max="14099" width="5" style="1" customWidth="1"/>
    <col min="14100" max="14336" width="9" style="1"/>
    <col min="14337" max="14337" width="1.90625" style="1" customWidth="1"/>
    <col min="14338" max="14338" width="41" style="1" customWidth="1"/>
    <col min="14339" max="14348" width="5.08984375" style="1" customWidth="1"/>
    <col min="14349" max="14349" width="9" style="1"/>
    <col min="14350" max="14355" width="5" style="1" customWidth="1"/>
    <col min="14356" max="14592" width="9" style="1"/>
    <col min="14593" max="14593" width="1.90625" style="1" customWidth="1"/>
    <col min="14594" max="14594" width="41" style="1" customWidth="1"/>
    <col min="14595" max="14604" width="5.08984375" style="1" customWidth="1"/>
    <col min="14605" max="14605" width="9" style="1"/>
    <col min="14606" max="14611" width="5" style="1" customWidth="1"/>
    <col min="14612" max="14848" width="9" style="1"/>
    <col min="14849" max="14849" width="1.90625" style="1" customWidth="1"/>
    <col min="14850" max="14850" width="41" style="1" customWidth="1"/>
    <col min="14851" max="14860" width="5.08984375" style="1" customWidth="1"/>
    <col min="14861" max="14861" width="9" style="1"/>
    <col min="14862" max="14867" width="5" style="1" customWidth="1"/>
    <col min="14868" max="15104" width="9" style="1"/>
    <col min="15105" max="15105" width="1.90625" style="1" customWidth="1"/>
    <col min="15106" max="15106" width="41" style="1" customWidth="1"/>
    <col min="15107" max="15116" width="5.08984375" style="1" customWidth="1"/>
    <col min="15117" max="15117" width="9" style="1"/>
    <col min="15118" max="15123" width="5" style="1" customWidth="1"/>
    <col min="15124" max="15360" width="9" style="1"/>
    <col min="15361" max="15361" width="1.90625" style="1" customWidth="1"/>
    <col min="15362" max="15362" width="41" style="1" customWidth="1"/>
    <col min="15363" max="15372" width="5.08984375" style="1" customWidth="1"/>
    <col min="15373" max="15373" width="9" style="1"/>
    <col min="15374" max="15379" width="5" style="1" customWidth="1"/>
    <col min="15380" max="15616" width="9" style="1"/>
    <col min="15617" max="15617" width="1.90625" style="1" customWidth="1"/>
    <col min="15618" max="15618" width="41" style="1" customWidth="1"/>
    <col min="15619" max="15628" width="5.08984375" style="1" customWidth="1"/>
    <col min="15629" max="15629" width="9" style="1"/>
    <col min="15630" max="15635" width="5" style="1" customWidth="1"/>
    <col min="15636" max="15872" width="9" style="1"/>
    <col min="15873" max="15873" width="1.90625" style="1" customWidth="1"/>
    <col min="15874" max="15874" width="41" style="1" customWidth="1"/>
    <col min="15875" max="15884" width="5.08984375" style="1" customWidth="1"/>
    <col min="15885" max="15885" width="9" style="1"/>
    <col min="15886" max="15891" width="5" style="1" customWidth="1"/>
    <col min="15892" max="16128" width="9" style="1"/>
    <col min="16129" max="16129" width="1.90625" style="1" customWidth="1"/>
    <col min="16130" max="16130" width="41" style="1" customWidth="1"/>
    <col min="16131" max="16140" width="5.08984375" style="1" customWidth="1"/>
    <col min="16141" max="16141" width="9" style="1"/>
    <col min="16142" max="16147" width="5" style="1" customWidth="1"/>
    <col min="16148" max="16384" width="9" style="1"/>
  </cols>
  <sheetData>
    <row r="1" spans="2:14" ht="31.5" customHeight="1" thickBot="1" x14ac:dyDescent="0.35">
      <c r="B1" s="22" t="s">
        <v>33</v>
      </c>
      <c r="J1" s="135"/>
      <c r="K1" s="135"/>
      <c r="L1" s="135"/>
    </row>
    <row r="2" spans="2:14" ht="15.75" thickTop="1" x14ac:dyDescent="0.25">
      <c r="B2" s="21" t="s">
        <v>32</v>
      </c>
    </row>
    <row r="4" spans="2:14" ht="15" x14ac:dyDescent="0.25">
      <c r="B4" s="17" t="s">
        <v>31</v>
      </c>
      <c r="C4" s="19" t="s">
        <v>30</v>
      </c>
      <c r="D4" s="20"/>
      <c r="E4" s="20"/>
      <c r="F4" s="20"/>
      <c r="G4" s="20"/>
      <c r="H4" s="19" t="s">
        <v>29</v>
      </c>
      <c r="I4" s="18"/>
      <c r="J4" s="18"/>
      <c r="K4" s="18"/>
      <c r="L4" s="18"/>
    </row>
    <row r="5" spans="2:14" ht="15" x14ac:dyDescent="0.25">
      <c r="B5" s="17"/>
      <c r="C5" s="16" t="s">
        <v>28</v>
      </c>
      <c r="D5" s="16" t="s">
        <v>27</v>
      </c>
      <c r="E5" s="16" t="s">
        <v>26</v>
      </c>
      <c r="F5" s="16" t="s">
        <v>25</v>
      </c>
      <c r="G5" s="16" t="s">
        <v>24</v>
      </c>
      <c r="H5" s="15" t="str">
        <f>C5</f>
        <v>Jan</v>
      </c>
      <c r="I5" s="15" t="str">
        <f>D5</f>
        <v>Feb</v>
      </c>
      <c r="J5" s="15" t="str">
        <f>E5</f>
        <v>Mar</v>
      </c>
      <c r="K5" s="15" t="str">
        <f>F5</f>
        <v>Apr</v>
      </c>
      <c r="L5" s="15" t="str">
        <f>G5</f>
        <v>May</v>
      </c>
    </row>
    <row r="6" spans="2:14" ht="15" x14ac:dyDescent="0.25">
      <c r="B6" s="13" t="s">
        <v>23</v>
      </c>
      <c r="C6" s="14">
        <v>29</v>
      </c>
      <c r="D6" s="14">
        <v>35</v>
      </c>
      <c r="E6" s="14">
        <v>34</v>
      </c>
      <c r="F6" s="14">
        <v>57</v>
      </c>
      <c r="G6" s="14">
        <v>25</v>
      </c>
      <c r="H6" s="11">
        <v>37</v>
      </c>
      <c r="I6" s="11">
        <v>34.885714285714286</v>
      </c>
      <c r="J6" s="11">
        <v>37</v>
      </c>
      <c r="K6" s="11">
        <v>35.571929824561401</v>
      </c>
      <c r="L6" s="11">
        <v>45.12</v>
      </c>
    </row>
    <row r="7" spans="2:14" ht="15" x14ac:dyDescent="0.25">
      <c r="B7" s="13" t="s">
        <v>22</v>
      </c>
      <c r="C7" s="14">
        <v>16</v>
      </c>
      <c r="D7" s="14">
        <v>15</v>
      </c>
      <c r="E7" s="14">
        <v>62</v>
      </c>
      <c r="F7" s="14">
        <v>24</v>
      </c>
      <c r="G7" s="14">
        <v>15</v>
      </c>
      <c r="H7" s="11">
        <v>10</v>
      </c>
      <c r="I7" s="11">
        <v>10</v>
      </c>
      <c r="J7" s="11">
        <v>10</v>
      </c>
      <c r="K7" s="11">
        <v>9.5833333333333339</v>
      </c>
      <c r="L7" s="11">
        <v>10</v>
      </c>
      <c r="N7" s="10"/>
    </row>
    <row r="8" spans="2:14" ht="15" x14ac:dyDescent="0.25">
      <c r="B8" s="13" t="s">
        <v>21</v>
      </c>
      <c r="C8" s="14">
        <v>121</v>
      </c>
      <c r="D8" s="14">
        <v>42</v>
      </c>
      <c r="E8" s="14">
        <v>50</v>
      </c>
      <c r="F8" s="14">
        <v>32</v>
      </c>
      <c r="G8" s="14">
        <v>35</v>
      </c>
      <c r="H8" s="11">
        <v>177.04214876033055</v>
      </c>
      <c r="I8" s="11">
        <v>185.60000000000002</v>
      </c>
      <c r="J8" s="11">
        <v>188.29679999999999</v>
      </c>
      <c r="K8" s="11">
        <v>191.27812499999999</v>
      </c>
      <c r="L8" s="11">
        <v>191.96</v>
      </c>
      <c r="N8" s="10"/>
    </row>
    <row r="9" spans="2:14" ht="15" x14ac:dyDescent="0.25">
      <c r="B9" s="13" t="s">
        <v>20</v>
      </c>
      <c r="C9" s="14">
        <v>42</v>
      </c>
      <c r="D9" s="14">
        <v>25</v>
      </c>
      <c r="E9" s="14">
        <v>13</v>
      </c>
      <c r="F9" s="14">
        <v>10</v>
      </c>
      <c r="G9" s="14">
        <v>11</v>
      </c>
      <c r="H9" s="11">
        <v>88.160714285714292</v>
      </c>
      <c r="I9" s="11">
        <v>92.1</v>
      </c>
      <c r="J9" s="11">
        <v>93.584615384615375</v>
      </c>
      <c r="K9" s="11">
        <v>97</v>
      </c>
      <c r="L9" s="11">
        <v>94.354545454545445</v>
      </c>
      <c r="N9" s="10"/>
    </row>
    <row r="10" spans="2:14" ht="15" x14ac:dyDescent="0.25">
      <c r="B10" s="13" t="s">
        <v>19</v>
      </c>
      <c r="C10" s="14">
        <v>12</v>
      </c>
      <c r="D10" s="14">
        <v>10</v>
      </c>
      <c r="E10" s="14">
        <v>7</v>
      </c>
      <c r="F10" s="14">
        <v>2</v>
      </c>
      <c r="G10" s="14">
        <v>2</v>
      </c>
      <c r="H10" s="11">
        <v>64.5</v>
      </c>
      <c r="I10" s="11">
        <v>60.2</v>
      </c>
      <c r="J10" s="11">
        <v>66.042857142857144</v>
      </c>
      <c r="K10" s="11">
        <v>67</v>
      </c>
      <c r="L10" s="11">
        <v>67</v>
      </c>
      <c r="N10" s="10"/>
    </row>
    <row r="11" spans="2:14" ht="15" x14ac:dyDescent="0.25">
      <c r="B11" s="13" t="s">
        <v>18</v>
      </c>
      <c r="C11" s="14">
        <v>15</v>
      </c>
      <c r="D11" s="14">
        <v>22</v>
      </c>
      <c r="E11" s="14">
        <v>16</v>
      </c>
      <c r="F11" s="14">
        <v>12</v>
      </c>
      <c r="G11" s="14">
        <v>18</v>
      </c>
      <c r="H11" s="11">
        <v>30</v>
      </c>
      <c r="I11" s="11">
        <v>30</v>
      </c>
      <c r="J11" s="11">
        <v>30</v>
      </c>
      <c r="K11" s="11">
        <v>30</v>
      </c>
      <c r="L11" s="11">
        <v>30</v>
      </c>
      <c r="N11" s="10"/>
    </row>
    <row r="12" spans="2:14" ht="15" x14ac:dyDescent="0.25">
      <c r="B12" s="13" t="s">
        <v>17</v>
      </c>
      <c r="C12" s="14">
        <v>72</v>
      </c>
      <c r="D12" s="14">
        <v>106</v>
      </c>
      <c r="E12" s="14">
        <v>96</v>
      </c>
      <c r="F12" s="14">
        <v>114</v>
      </c>
      <c r="G12" s="14">
        <v>115</v>
      </c>
      <c r="H12" s="11">
        <v>29.583333333333332</v>
      </c>
      <c r="I12" s="11">
        <v>29.730849056603777</v>
      </c>
      <c r="J12" s="11">
        <v>29.075104166666666</v>
      </c>
      <c r="K12" s="11">
        <v>29.473684210526315</v>
      </c>
      <c r="L12" s="11">
        <v>29.478260869565219</v>
      </c>
      <c r="N12" s="10"/>
    </row>
    <row r="13" spans="2:14" ht="15.75" thickBot="1" x14ac:dyDescent="0.3">
      <c r="B13" s="13" t="s">
        <v>16</v>
      </c>
      <c r="C13" s="12">
        <v>20</v>
      </c>
      <c r="D13" s="12">
        <v>14</v>
      </c>
      <c r="E13" s="12">
        <v>14</v>
      </c>
      <c r="F13" s="12">
        <v>14</v>
      </c>
      <c r="G13" s="12">
        <v>17</v>
      </c>
      <c r="H13" s="11">
        <v>45</v>
      </c>
      <c r="I13" s="11">
        <v>45</v>
      </c>
      <c r="J13" s="11">
        <v>43.928571428571431</v>
      </c>
      <c r="K13" s="11">
        <v>45</v>
      </c>
      <c r="L13" s="11">
        <v>45</v>
      </c>
      <c r="N13" s="10"/>
    </row>
    <row r="14" spans="2:14" ht="15.75" thickTop="1" x14ac:dyDescent="0.25">
      <c r="B14" s="9" t="s">
        <v>15</v>
      </c>
      <c r="C14" s="8">
        <f>SUM(C6:C13)</f>
        <v>327</v>
      </c>
      <c r="D14" s="8">
        <f>SUM(D6:D13)</f>
        <v>269</v>
      </c>
      <c r="E14" s="8">
        <f>SUM(E6:E13)</f>
        <v>292</v>
      </c>
      <c r="F14" s="8">
        <f>SUM(F6:F13)</f>
        <v>265</v>
      </c>
      <c r="G14" s="8">
        <f>SUM(G6:G13)</f>
        <v>238</v>
      </c>
    </row>
    <row r="22" spans="2:2" ht="23.5" x14ac:dyDescent="0.55000000000000004">
      <c r="B22" s="3" t="s">
        <v>14</v>
      </c>
    </row>
    <row r="24" spans="2:2" x14ac:dyDescent="0.35">
      <c r="B24" s="1" t="s">
        <v>13</v>
      </c>
    </row>
    <row r="25" spans="2:2" x14ac:dyDescent="0.35">
      <c r="B25" s="6"/>
    </row>
    <row r="26" spans="2:2" x14ac:dyDescent="0.35">
      <c r="B26" s="6" t="s">
        <v>12</v>
      </c>
    </row>
    <row r="27" spans="2:2" x14ac:dyDescent="0.35">
      <c r="B27" s="6" t="s">
        <v>11</v>
      </c>
    </row>
    <row r="28" spans="2:2" x14ac:dyDescent="0.35">
      <c r="B28" s="6" t="s">
        <v>10</v>
      </c>
    </row>
    <row r="30" spans="2:2" x14ac:dyDescent="0.35">
      <c r="B30" s="1" t="s">
        <v>9</v>
      </c>
    </row>
    <row r="32" spans="2:2" x14ac:dyDescent="0.35">
      <c r="B32" s="1" t="s">
        <v>8</v>
      </c>
    </row>
    <row r="34" spans="2:2" ht="17.5" x14ac:dyDescent="0.4">
      <c r="B34" s="7" t="s">
        <v>7</v>
      </c>
    </row>
    <row r="35" spans="2:2" x14ac:dyDescent="0.35">
      <c r="B35" s="6"/>
    </row>
    <row r="36" spans="2:2" x14ac:dyDescent="0.35">
      <c r="B36" s="6" t="s">
        <v>6</v>
      </c>
    </row>
    <row r="37" spans="2:2" x14ac:dyDescent="0.35">
      <c r="B37" s="6" t="s">
        <v>5</v>
      </c>
    </row>
    <row r="38" spans="2:2" x14ac:dyDescent="0.35">
      <c r="B38" s="5" t="s">
        <v>4</v>
      </c>
    </row>
    <row r="39" spans="2:2" x14ac:dyDescent="0.35">
      <c r="B39" s="4" t="s">
        <v>3</v>
      </c>
    </row>
    <row r="41" spans="2:2" ht="23.5" x14ac:dyDescent="0.55000000000000004">
      <c r="B41" s="3" t="s">
        <v>2</v>
      </c>
    </row>
    <row r="43" spans="2:2" x14ac:dyDescent="0.35">
      <c r="B43" s="1" t="s">
        <v>1</v>
      </c>
    </row>
    <row r="45" spans="2:2" x14ac:dyDescent="0.35">
      <c r="B45" s="2" t="s">
        <v>0</v>
      </c>
    </row>
  </sheetData>
  <mergeCells count="1">
    <mergeCell ref="J1:L1"/>
  </mergeCells>
  <phoneticPr fontId="2" type="noConversion"/>
  <hyperlinks>
    <hyperlink ref="B38" r:id="rId1" display="http://skydrive.live.com/"/>
    <hyperlink ref="B45" r:id="rId2" display="http://www.amazon.com/gp/product/B002Y27P3M/ref=as_li_tf_il?ie=UTF8&amp;tag=poinhairdilb-20&amp;linkCode=as2&amp;camp=217145&amp;creative=399349&amp;creativeASIN=B002Y27P3M"/>
  </hyperlinks>
  <pageMargins left="0.7" right="0.7" top="0.75" bottom="0.75" header="0.3" footer="0.3"/>
  <pageSetup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49"/>
  <sheetViews>
    <sheetView workbookViewId="0">
      <selection activeCell="N14" sqref="N14"/>
    </sheetView>
  </sheetViews>
  <sheetFormatPr defaultRowHeight="14.5" x14ac:dyDescent="0.35"/>
  <cols>
    <col min="1" max="1" width="9" style="1"/>
    <col min="2" max="2" width="2.6328125" style="1" customWidth="1"/>
    <col min="3" max="3" width="2.453125" style="1" customWidth="1"/>
    <col min="4" max="4" width="9.26953125" style="1" customWidth="1"/>
    <col min="5" max="5" width="2.90625" style="1" customWidth="1"/>
    <col min="6" max="6" width="10.36328125" style="1" customWidth="1"/>
    <col min="7" max="7" width="2.6328125" style="1" customWidth="1"/>
    <col min="8" max="13" width="7.6328125" style="1" customWidth="1"/>
    <col min="14" max="24" width="9" style="1"/>
    <col min="25" max="25" width="29.6328125" style="1" customWidth="1"/>
    <col min="26" max="26" width="9" style="1"/>
    <col min="27" max="27" width="1.90625" style="1" customWidth="1"/>
    <col min="28" max="28" width="31.7265625" style="23" bestFit="1" customWidth="1"/>
    <col min="29" max="29" width="5.90625" style="1" customWidth="1"/>
    <col min="30" max="30" width="8.7265625" style="1" bestFit="1" customWidth="1"/>
    <col min="31" max="31" width="5.08984375" style="1" bestFit="1" customWidth="1"/>
    <col min="32" max="32" width="5.90625" style="1" customWidth="1"/>
    <col min="33" max="33" width="7" style="1" customWidth="1"/>
    <col min="34" max="34" width="8.7265625" style="1" bestFit="1" customWidth="1"/>
    <col min="35" max="35" width="5" style="1" bestFit="1" customWidth="1"/>
    <col min="36" max="36" width="5.90625" style="1" customWidth="1"/>
    <col min="37" max="37" width="6.453125" style="1" customWidth="1"/>
    <col min="38" max="38" width="8.7265625" style="1" bestFit="1" customWidth="1"/>
    <col min="39" max="39" width="7.36328125" style="1" customWidth="1"/>
    <col min="40" max="40" width="7.08984375" style="1" bestFit="1" customWidth="1"/>
    <col min="41" max="41" width="7.6328125" style="1" customWidth="1"/>
    <col min="42" max="42" width="8.7265625" style="1" bestFit="1" customWidth="1"/>
    <col min="43" max="43" width="7.36328125" style="1" customWidth="1"/>
    <col min="44" max="44" width="5" style="1" customWidth="1"/>
    <col min="45" max="45" width="6.26953125" style="1" customWidth="1"/>
    <col min="46" max="46" width="8.7265625" style="1" bestFit="1" customWidth="1"/>
    <col min="47" max="47" width="7.6328125" style="1" customWidth="1"/>
    <col min="48" max="48" width="5" style="1" customWidth="1"/>
    <col min="49" max="49" width="9.08984375" style="1" customWidth="1"/>
    <col min="50" max="50" width="4.90625" style="1" customWidth="1"/>
    <col min="51" max="51" width="5.36328125" style="1" bestFit="1" customWidth="1"/>
    <col min="52" max="52" width="6" style="1" customWidth="1"/>
    <col min="53" max="53" width="5.08984375" style="1" bestFit="1" customWidth="1"/>
    <col min="54" max="54" width="5.36328125" style="1" bestFit="1" customWidth="1"/>
    <col min="55" max="55" width="5.08984375" style="1" bestFit="1" customWidth="1"/>
    <col min="56" max="56" width="4.90625" style="1" customWidth="1"/>
    <col min="57" max="257" width="9" style="1"/>
    <col min="258" max="258" width="2.6328125" style="1" customWidth="1"/>
    <col min="259" max="259" width="2.453125" style="1" customWidth="1"/>
    <col min="260" max="260" width="9.26953125" style="1" customWidth="1"/>
    <col min="261" max="261" width="2.90625" style="1" customWidth="1"/>
    <col min="262" max="262" width="10.36328125" style="1" customWidth="1"/>
    <col min="263" max="263" width="2.6328125" style="1" customWidth="1"/>
    <col min="264" max="269" width="7.6328125" style="1" customWidth="1"/>
    <col min="270" max="280" width="9" style="1"/>
    <col min="281" max="281" width="29.6328125" style="1" customWidth="1"/>
    <col min="282" max="282" width="9" style="1"/>
    <col min="283" max="283" width="1.90625" style="1" customWidth="1"/>
    <col min="284" max="284" width="31.7265625" style="1" bestFit="1" customWidth="1"/>
    <col min="285" max="285" width="5.90625" style="1" customWidth="1"/>
    <col min="286" max="286" width="8.7265625" style="1" bestFit="1" customWidth="1"/>
    <col min="287" max="287" width="5.08984375" style="1" bestFit="1" customWidth="1"/>
    <col min="288" max="288" width="5.90625" style="1" customWidth="1"/>
    <col min="289" max="289" width="7" style="1" customWidth="1"/>
    <col min="290" max="290" width="8.7265625" style="1" bestFit="1" customWidth="1"/>
    <col min="291" max="291" width="5" style="1" bestFit="1" customWidth="1"/>
    <col min="292" max="292" width="5.90625" style="1" customWidth="1"/>
    <col min="293" max="293" width="6.453125" style="1" customWidth="1"/>
    <col min="294" max="294" width="8.7265625" style="1" bestFit="1" customWidth="1"/>
    <col min="295" max="295" width="7.36328125" style="1" customWidth="1"/>
    <col min="296" max="296" width="7.08984375" style="1" bestFit="1" customWidth="1"/>
    <col min="297" max="297" width="7.6328125" style="1" customWidth="1"/>
    <col min="298" max="298" width="8.7265625" style="1" bestFit="1" customWidth="1"/>
    <col min="299" max="299" width="7.36328125" style="1" customWidth="1"/>
    <col min="300" max="300" width="5" style="1" customWidth="1"/>
    <col min="301" max="301" width="6.26953125" style="1" customWidth="1"/>
    <col min="302" max="302" width="8.7265625" style="1" bestFit="1" customWidth="1"/>
    <col min="303" max="303" width="7.6328125" style="1" customWidth="1"/>
    <col min="304" max="304" width="5" style="1" customWidth="1"/>
    <col min="305" max="305" width="9.08984375" style="1" customWidth="1"/>
    <col min="306" max="306" width="4.90625" style="1" customWidth="1"/>
    <col min="307" max="307" width="5.36328125" style="1" bestFit="1" customWidth="1"/>
    <col min="308" max="308" width="6" style="1" customWidth="1"/>
    <col min="309" max="309" width="5.08984375" style="1" bestFit="1" customWidth="1"/>
    <col min="310" max="310" width="5.36328125" style="1" bestFit="1" customWidth="1"/>
    <col min="311" max="311" width="5.08984375" style="1" bestFit="1" customWidth="1"/>
    <col min="312" max="312" width="4.90625" style="1" customWidth="1"/>
    <col min="313" max="513" width="9" style="1"/>
    <col min="514" max="514" width="2.6328125" style="1" customWidth="1"/>
    <col min="515" max="515" width="2.453125" style="1" customWidth="1"/>
    <col min="516" max="516" width="9.26953125" style="1" customWidth="1"/>
    <col min="517" max="517" width="2.90625" style="1" customWidth="1"/>
    <col min="518" max="518" width="10.36328125" style="1" customWidth="1"/>
    <col min="519" max="519" width="2.6328125" style="1" customWidth="1"/>
    <col min="520" max="525" width="7.6328125" style="1" customWidth="1"/>
    <col min="526" max="536" width="9" style="1"/>
    <col min="537" max="537" width="29.6328125" style="1" customWidth="1"/>
    <col min="538" max="538" width="9" style="1"/>
    <col min="539" max="539" width="1.90625" style="1" customWidth="1"/>
    <col min="540" max="540" width="31.7265625" style="1" bestFit="1" customWidth="1"/>
    <col min="541" max="541" width="5.90625" style="1" customWidth="1"/>
    <col min="542" max="542" width="8.7265625" style="1" bestFit="1" customWidth="1"/>
    <col min="543" max="543" width="5.08984375" style="1" bestFit="1" customWidth="1"/>
    <col min="544" max="544" width="5.90625" style="1" customWidth="1"/>
    <col min="545" max="545" width="7" style="1" customWidth="1"/>
    <col min="546" max="546" width="8.7265625" style="1" bestFit="1" customWidth="1"/>
    <col min="547" max="547" width="5" style="1" bestFit="1" customWidth="1"/>
    <col min="548" max="548" width="5.90625" style="1" customWidth="1"/>
    <col min="549" max="549" width="6.453125" style="1" customWidth="1"/>
    <col min="550" max="550" width="8.7265625" style="1" bestFit="1" customWidth="1"/>
    <col min="551" max="551" width="7.36328125" style="1" customWidth="1"/>
    <col min="552" max="552" width="7.08984375" style="1" bestFit="1" customWidth="1"/>
    <col min="553" max="553" width="7.6328125" style="1" customWidth="1"/>
    <col min="554" max="554" width="8.7265625" style="1" bestFit="1" customWidth="1"/>
    <col min="555" max="555" width="7.36328125" style="1" customWidth="1"/>
    <col min="556" max="556" width="5" style="1" customWidth="1"/>
    <col min="557" max="557" width="6.26953125" style="1" customWidth="1"/>
    <col min="558" max="558" width="8.7265625" style="1" bestFit="1" customWidth="1"/>
    <col min="559" max="559" width="7.6328125" style="1" customWidth="1"/>
    <col min="560" max="560" width="5" style="1" customWidth="1"/>
    <col min="561" max="561" width="9.08984375" style="1" customWidth="1"/>
    <col min="562" max="562" width="4.90625" style="1" customWidth="1"/>
    <col min="563" max="563" width="5.36328125" style="1" bestFit="1" customWidth="1"/>
    <col min="564" max="564" width="6" style="1" customWidth="1"/>
    <col min="565" max="565" width="5.08984375" style="1" bestFit="1" customWidth="1"/>
    <col min="566" max="566" width="5.36328125" style="1" bestFit="1" customWidth="1"/>
    <col min="567" max="567" width="5.08984375" style="1" bestFit="1" customWidth="1"/>
    <col min="568" max="568" width="4.90625" style="1" customWidth="1"/>
    <col min="569" max="769" width="9" style="1"/>
    <col min="770" max="770" width="2.6328125" style="1" customWidth="1"/>
    <col min="771" max="771" width="2.453125" style="1" customWidth="1"/>
    <col min="772" max="772" width="9.26953125" style="1" customWidth="1"/>
    <col min="773" max="773" width="2.90625" style="1" customWidth="1"/>
    <col min="774" max="774" width="10.36328125" style="1" customWidth="1"/>
    <col min="775" max="775" width="2.6328125" style="1" customWidth="1"/>
    <col min="776" max="781" width="7.6328125" style="1" customWidth="1"/>
    <col min="782" max="792" width="9" style="1"/>
    <col min="793" max="793" width="29.6328125" style="1" customWidth="1"/>
    <col min="794" max="794" width="9" style="1"/>
    <col min="795" max="795" width="1.90625" style="1" customWidth="1"/>
    <col min="796" max="796" width="31.7265625" style="1" bestFit="1" customWidth="1"/>
    <col min="797" max="797" width="5.90625" style="1" customWidth="1"/>
    <col min="798" max="798" width="8.7265625" style="1" bestFit="1" customWidth="1"/>
    <col min="799" max="799" width="5.08984375" style="1" bestFit="1" customWidth="1"/>
    <col min="800" max="800" width="5.90625" style="1" customWidth="1"/>
    <col min="801" max="801" width="7" style="1" customWidth="1"/>
    <col min="802" max="802" width="8.7265625" style="1" bestFit="1" customWidth="1"/>
    <col min="803" max="803" width="5" style="1" bestFit="1" customWidth="1"/>
    <col min="804" max="804" width="5.90625" style="1" customWidth="1"/>
    <col min="805" max="805" width="6.453125" style="1" customWidth="1"/>
    <col min="806" max="806" width="8.7265625" style="1" bestFit="1" customWidth="1"/>
    <col min="807" max="807" width="7.36328125" style="1" customWidth="1"/>
    <col min="808" max="808" width="7.08984375" style="1" bestFit="1" customWidth="1"/>
    <col min="809" max="809" width="7.6328125" style="1" customWidth="1"/>
    <col min="810" max="810" width="8.7265625" style="1" bestFit="1" customWidth="1"/>
    <col min="811" max="811" width="7.36328125" style="1" customWidth="1"/>
    <col min="812" max="812" width="5" style="1" customWidth="1"/>
    <col min="813" max="813" width="6.26953125" style="1" customWidth="1"/>
    <col min="814" max="814" width="8.7265625" style="1" bestFit="1" customWidth="1"/>
    <col min="815" max="815" width="7.6328125" style="1" customWidth="1"/>
    <col min="816" max="816" width="5" style="1" customWidth="1"/>
    <col min="817" max="817" width="9.08984375" style="1" customWidth="1"/>
    <col min="818" max="818" width="4.90625" style="1" customWidth="1"/>
    <col min="819" max="819" width="5.36328125" style="1" bestFit="1" customWidth="1"/>
    <col min="820" max="820" width="6" style="1" customWidth="1"/>
    <col min="821" max="821" width="5.08984375" style="1" bestFit="1" customWidth="1"/>
    <col min="822" max="822" width="5.36328125" style="1" bestFit="1" customWidth="1"/>
    <col min="823" max="823" width="5.08984375" style="1" bestFit="1" customWidth="1"/>
    <col min="824" max="824" width="4.90625" style="1" customWidth="1"/>
    <col min="825" max="1025" width="9" style="1"/>
    <col min="1026" max="1026" width="2.6328125" style="1" customWidth="1"/>
    <col min="1027" max="1027" width="2.453125" style="1" customWidth="1"/>
    <col min="1028" max="1028" width="9.26953125" style="1" customWidth="1"/>
    <col min="1029" max="1029" width="2.90625" style="1" customWidth="1"/>
    <col min="1030" max="1030" width="10.36328125" style="1" customWidth="1"/>
    <col min="1031" max="1031" width="2.6328125" style="1" customWidth="1"/>
    <col min="1032" max="1037" width="7.6328125" style="1" customWidth="1"/>
    <col min="1038" max="1048" width="9" style="1"/>
    <col min="1049" max="1049" width="29.6328125" style="1" customWidth="1"/>
    <col min="1050" max="1050" width="9" style="1"/>
    <col min="1051" max="1051" width="1.90625" style="1" customWidth="1"/>
    <col min="1052" max="1052" width="31.7265625" style="1" bestFit="1" customWidth="1"/>
    <col min="1053" max="1053" width="5.90625" style="1" customWidth="1"/>
    <col min="1054" max="1054" width="8.7265625" style="1" bestFit="1" customWidth="1"/>
    <col min="1055" max="1055" width="5.08984375" style="1" bestFit="1" customWidth="1"/>
    <col min="1056" max="1056" width="5.90625" style="1" customWidth="1"/>
    <col min="1057" max="1057" width="7" style="1" customWidth="1"/>
    <col min="1058" max="1058" width="8.7265625" style="1" bestFit="1" customWidth="1"/>
    <col min="1059" max="1059" width="5" style="1" bestFit="1" customWidth="1"/>
    <col min="1060" max="1060" width="5.90625" style="1" customWidth="1"/>
    <col min="1061" max="1061" width="6.453125" style="1" customWidth="1"/>
    <col min="1062" max="1062" width="8.7265625" style="1" bestFit="1" customWidth="1"/>
    <col min="1063" max="1063" width="7.36328125" style="1" customWidth="1"/>
    <col min="1064" max="1064" width="7.08984375" style="1" bestFit="1" customWidth="1"/>
    <col min="1065" max="1065" width="7.6328125" style="1" customWidth="1"/>
    <col min="1066" max="1066" width="8.7265625" style="1" bestFit="1" customWidth="1"/>
    <col min="1067" max="1067" width="7.36328125" style="1" customWidth="1"/>
    <col min="1068" max="1068" width="5" style="1" customWidth="1"/>
    <col min="1069" max="1069" width="6.26953125" style="1" customWidth="1"/>
    <col min="1070" max="1070" width="8.7265625" style="1" bestFit="1" customWidth="1"/>
    <col min="1071" max="1071" width="7.6328125" style="1" customWidth="1"/>
    <col min="1072" max="1072" width="5" style="1" customWidth="1"/>
    <col min="1073" max="1073" width="9.08984375" style="1" customWidth="1"/>
    <col min="1074" max="1074" width="4.90625" style="1" customWidth="1"/>
    <col min="1075" max="1075" width="5.36328125" style="1" bestFit="1" customWidth="1"/>
    <col min="1076" max="1076" width="6" style="1" customWidth="1"/>
    <col min="1077" max="1077" width="5.08984375" style="1" bestFit="1" customWidth="1"/>
    <col min="1078" max="1078" width="5.36328125" style="1" bestFit="1" customWidth="1"/>
    <col min="1079" max="1079" width="5.08984375" style="1" bestFit="1" customWidth="1"/>
    <col min="1080" max="1080" width="4.90625" style="1" customWidth="1"/>
    <col min="1081" max="1281" width="9" style="1"/>
    <col min="1282" max="1282" width="2.6328125" style="1" customWidth="1"/>
    <col min="1283" max="1283" width="2.453125" style="1" customWidth="1"/>
    <col min="1284" max="1284" width="9.26953125" style="1" customWidth="1"/>
    <col min="1285" max="1285" width="2.90625" style="1" customWidth="1"/>
    <col min="1286" max="1286" width="10.36328125" style="1" customWidth="1"/>
    <col min="1287" max="1287" width="2.6328125" style="1" customWidth="1"/>
    <col min="1288" max="1293" width="7.6328125" style="1" customWidth="1"/>
    <col min="1294" max="1304" width="9" style="1"/>
    <col min="1305" max="1305" width="29.6328125" style="1" customWidth="1"/>
    <col min="1306" max="1306" width="9" style="1"/>
    <col min="1307" max="1307" width="1.90625" style="1" customWidth="1"/>
    <col min="1308" max="1308" width="31.7265625" style="1" bestFit="1" customWidth="1"/>
    <col min="1309" max="1309" width="5.90625" style="1" customWidth="1"/>
    <col min="1310" max="1310" width="8.7265625" style="1" bestFit="1" customWidth="1"/>
    <col min="1311" max="1311" width="5.08984375" style="1" bestFit="1" customWidth="1"/>
    <col min="1312" max="1312" width="5.90625" style="1" customWidth="1"/>
    <col min="1313" max="1313" width="7" style="1" customWidth="1"/>
    <col min="1314" max="1314" width="8.7265625" style="1" bestFit="1" customWidth="1"/>
    <col min="1315" max="1315" width="5" style="1" bestFit="1" customWidth="1"/>
    <col min="1316" max="1316" width="5.90625" style="1" customWidth="1"/>
    <col min="1317" max="1317" width="6.453125" style="1" customWidth="1"/>
    <col min="1318" max="1318" width="8.7265625" style="1" bestFit="1" customWidth="1"/>
    <col min="1319" max="1319" width="7.36328125" style="1" customWidth="1"/>
    <col min="1320" max="1320" width="7.08984375" style="1" bestFit="1" customWidth="1"/>
    <col min="1321" max="1321" width="7.6328125" style="1" customWidth="1"/>
    <col min="1322" max="1322" width="8.7265625" style="1" bestFit="1" customWidth="1"/>
    <col min="1323" max="1323" width="7.36328125" style="1" customWidth="1"/>
    <col min="1324" max="1324" width="5" style="1" customWidth="1"/>
    <col min="1325" max="1325" width="6.26953125" style="1" customWidth="1"/>
    <col min="1326" max="1326" width="8.7265625" style="1" bestFit="1" customWidth="1"/>
    <col min="1327" max="1327" width="7.6328125" style="1" customWidth="1"/>
    <col min="1328" max="1328" width="5" style="1" customWidth="1"/>
    <col min="1329" max="1329" width="9.08984375" style="1" customWidth="1"/>
    <col min="1330" max="1330" width="4.90625" style="1" customWidth="1"/>
    <col min="1331" max="1331" width="5.36328125" style="1" bestFit="1" customWidth="1"/>
    <col min="1332" max="1332" width="6" style="1" customWidth="1"/>
    <col min="1333" max="1333" width="5.08984375" style="1" bestFit="1" customWidth="1"/>
    <col min="1334" max="1334" width="5.36328125" style="1" bestFit="1" customWidth="1"/>
    <col min="1335" max="1335" width="5.08984375" style="1" bestFit="1" customWidth="1"/>
    <col min="1336" max="1336" width="4.90625" style="1" customWidth="1"/>
    <col min="1337" max="1537" width="9" style="1"/>
    <col min="1538" max="1538" width="2.6328125" style="1" customWidth="1"/>
    <col min="1539" max="1539" width="2.453125" style="1" customWidth="1"/>
    <col min="1540" max="1540" width="9.26953125" style="1" customWidth="1"/>
    <col min="1541" max="1541" width="2.90625" style="1" customWidth="1"/>
    <col min="1542" max="1542" width="10.36328125" style="1" customWidth="1"/>
    <col min="1543" max="1543" width="2.6328125" style="1" customWidth="1"/>
    <col min="1544" max="1549" width="7.6328125" style="1" customWidth="1"/>
    <col min="1550" max="1560" width="9" style="1"/>
    <col min="1561" max="1561" width="29.6328125" style="1" customWidth="1"/>
    <col min="1562" max="1562" width="9" style="1"/>
    <col min="1563" max="1563" width="1.90625" style="1" customWidth="1"/>
    <col min="1564" max="1564" width="31.7265625" style="1" bestFit="1" customWidth="1"/>
    <col min="1565" max="1565" width="5.90625" style="1" customWidth="1"/>
    <col min="1566" max="1566" width="8.7265625" style="1" bestFit="1" customWidth="1"/>
    <col min="1567" max="1567" width="5.08984375" style="1" bestFit="1" customWidth="1"/>
    <col min="1568" max="1568" width="5.90625" style="1" customWidth="1"/>
    <col min="1569" max="1569" width="7" style="1" customWidth="1"/>
    <col min="1570" max="1570" width="8.7265625" style="1" bestFit="1" customWidth="1"/>
    <col min="1571" max="1571" width="5" style="1" bestFit="1" customWidth="1"/>
    <col min="1572" max="1572" width="5.90625" style="1" customWidth="1"/>
    <col min="1573" max="1573" width="6.453125" style="1" customWidth="1"/>
    <col min="1574" max="1574" width="8.7265625" style="1" bestFit="1" customWidth="1"/>
    <col min="1575" max="1575" width="7.36328125" style="1" customWidth="1"/>
    <col min="1576" max="1576" width="7.08984375" style="1" bestFit="1" customWidth="1"/>
    <col min="1577" max="1577" width="7.6328125" style="1" customWidth="1"/>
    <col min="1578" max="1578" width="8.7265625" style="1" bestFit="1" customWidth="1"/>
    <col min="1579" max="1579" width="7.36328125" style="1" customWidth="1"/>
    <col min="1580" max="1580" width="5" style="1" customWidth="1"/>
    <col min="1581" max="1581" width="6.26953125" style="1" customWidth="1"/>
    <col min="1582" max="1582" width="8.7265625" style="1" bestFit="1" customWidth="1"/>
    <col min="1583" max="1583" width="7.6328125" style="1" customWidth="1"/>
    <col min="1584" max="1584" width="5" style="1" customWidth="1"/>
    <col min="1585" max="1585" width="9.08984375" style="1" customWidth="1"/>
    <col min="1586" max="1586" width="4.90625" style="1" customWidth="1"/>
    <col min="1587" max="1587" width="5.36328125" style="1" bestFit="1" customWidth="1"/>
    <col min="1588" max="1588" width="6" style="1" customWidth="1"/>
    <col min="1589" max="1589" width="5.08984375" style="1" bestFit="1" customWidth="1"/>
    <col min="1590" max="1590" width="5.36328125" style="1" bestFit="1" customWidth="1"/>
    <col min="1591" max="1591" width="5.08984375" style="1" bestFit="1" customWidth="1"/>
    <col min="1592" max="1592" width="4.90625" style="1" customWidth="1"/>
    <col min="1593" max="1793" width="9" style="1"/>
    <col min="1794" max="1794" width="2.6328125" style="1" customWidth="1"/>
    <col min="1795" max="1795" width="2.453125" style="1" customWidth="1"/>
    <col min="1796" max="1796" width="9.26953125" style="1" customWidth="1"/>
    <col min="1797" max="1797" width="2.90625" style="1" customWidth="1"/>
    <col min="1798" max="1798" width="10.36328125" style="1" customWidth="1"/>
    <col min="1799" max="1799" width="2.6328125" style="1" customWidth="1"/>
    <col min="1800" max="1805" width="7.6328125" style="1" customWidth="1"/>
    <col min="1806" max="1816" width="9" style="1"/>
    <col min="1817" max="1817" width="29.6328125" style="1" customWidth="1"/>
    <col min="1818" max="1818" width="9" style="1"/>
    <col min="1819" max="1819" width="1.90625" style="1" customWidth="1"/>
    <col min="1820" max="1820" width="31.7265625" style="1" bestFit="1" customWidth="1"/>
    <col min="1821" max="1821" width="5.90625" style="1" customWidth="1"/>
    <col min="1822" max="1822" width="8.7265625" style="1" bestFit="1" customWidth="1"/>
    <col min="1823" max="1823" width="5.08984375" style="1" bestFit="1" customWidth="1"/>
    <col min="1824" max="1824" width="5.90625" style="1" customWidth="1"/>
    <col min="1825" max="1825" width="7" style="1" customWidth="1"/>
    <col min="1826" max="1826" width="8.7265625" style="1" bestFit="1" customWidth="1"/>
    <col min="1827" max="1827" width="5" style="1" bestFit="1" customWidth="1"/>
    <col min="1828" max="1828" width="5.90625" style="1" customWidth="1"/>
    <col min="1829" max="1829" width="6.453125" style="1" customWidth="1"/>
    <col min="1830" max="1830" width="8.7265625" style="1" bestFit="1" customWidth="1"/>
    <col min="1831" max="1831" width="7.36328125" style="1" customWidth="1"/>
    <col min="1832" max="1832" width="7.08984375" style="1" bestFit="1" customWidth="1"/>
    <col min="1833" max="1833" width="7.6328125" style="1" customWidth="1"/>
    <col min="1834" max="1834" width="8.7265625" style="1" bestFit="1" customWidth="1"/>
    <col min="1835" max="1835" width="7.36328125" style="1" customWidth="1"/>
    <col min="1836" max="1836" width="5" style="1" customWidth="1"/>
    <col min="1837" max="1837" width="6.26953125" style="1" customWidth="1"/>
    <col min="1838" max="1838" width="8.7265625" style="1" bestFit="1" customWidth="1"/>
    <col min="1839" max="1839" width="7.6328125" style="1" customWidth="1"/>
    <col min="1840" max="1840" width="5" style="1" customWidth="1"/>
    <col min="1841" max="1841" width="9.08984375" style="1" customWidth="1"/>
    <col min="1842" max="1842" width="4.90625" style="1" customWidth="1"/>
    <col min="1843" max="1843" width="5.36328125" style="1" bestFit="1" customWidth="1"/>
    <col min="1844" max="1844" width="6" style="1" customWidth="1"/>
    <col min="1845" max="1845" width="5.08984375" style="1" bestFit="1" customWidth="1"/>
    <col min="1846" max="1846" width="5.36328125" style="1" bestFit="1" customWidth="1"/>
    <col min="1847" max="1847" width="5.08984375" style="1" bestFit="1" customWidth="1"/>
    <col min="1848" max="1848" width="4.90625" style="1" customWidth="1"/>
    <col min="1849" max="2049" width="9" style="1"/>
    <col min="2050" max="2050" width="2.6328125" style="1" customWidth="1"/>
    <col min="2051" max="2051" width="2.453125" style="1" customWidth="1"/>
    <col min="2052" max="2052" width="9.26953125" style="1" customWidth="1"/>
    <col min="2053" max="2053" width="2.90625" style="1" customWidth="1"/>
    <col min="2054" max="2054" width="10.36328125" style="1" customWidth="1"/>
    <col min="2055" max="2055" width="2.6328125" style="1" customWidth="1"/>
    <col min="2056" max="2061" width="7.6328125" style="1" customWidth="1"/>
    <col min="2062" max="2072" width="9" style="1"/>
    <col min="2073" max="2073" width="29.6328125" style="1" customWidth="1"/>
    <col min="2074" max="2074" width="9" style="1"/>
    <col min="2075" max="2075" width="1.90625" style="1" customWidth="1"/>
    <col min="2076" max="2076" width="31.7265625" style="1" bestFit="1" customWidth="1"/>
    <col min="2077" max="2077" width="5.90625" style="1" customWidth="1"/>
    <col min="2078" max="2078" width="8.7265625" style="1" bestFit="1" customWidth="1"/>
    <col min="2079" max="2079" width="5.08984375" style="1" bestFit="1" customWidth="1"/>
    <col min="2080" max="2080" width="5.90625" style="1" customWidth="1"/>
    <col min="2081" max="2081" width="7" style="1" customWidth="1"/>
    <col min="2082" max="2082" width="8.7265625" style="1" bestFit="1" customWidth="1"/>
    <col min="2083" max="2083" width="5" style="1" bestFit="1" customWidth="1"/>
    <col min="2084" max="2084" width="5.90625" style="1" customWidth="1"/>
    <col min="2085" max="2085" width="6.453125" style="1" customWidth="1"/>
    <col min="2086" max="2086" width="8.7265625" style="1" bestFit="1" customWidth="1"/>
    <col min="2087" max="2087" width="7.36328125" style="1" customWidth="1"/>
    <col min="2088" max="2088" width="7.08984375" style="1" bestFit="1" customWidth="1"/>
    <col min="2089" max="2089" width="7.6328125" style="1" customWidth="1"/>
    <col min="2090" max="2090" width="8.7265625" style="1" bestFit="1" customWidth="1"/>
    <col min="2091" max="2091" width="7.36328125" style="1" customWidth="1"/>
    <col min="2092" max="2092" width="5" style="1" customWidth="1"/>
    <col min="2093" max="2093" width="6.26953125" style="1" customWidth="1"/>
    <col min="2094" max="2094" width="8.7265625" style="1" bestFit="1" customWidth="1"/>
    <col min="2095" max="2095" width="7.6328125" style="1" customWidth="1"/>
    <col min="2096" max="2096" width="5" style="1" customWidth="1"/>
    <col min="2097" max="2097" width="9.08984375" style="1" customWidth="1"/>
    <col min="2098" max="2098" width="4.90625" style="1" customWidth="1"/>
    <col min="2099" max="2099" width="5.36328125" style="1" bestFit="1" customWidth="1"/>
    <col min="2100" max="2100" width="6" style="1" customWidth="1"/>
    <col min="2101" max="2101" width="5.08984375" style="1" bestFit="1" customWidth="1"/>
    <col min="2102" max="2102" width="5.36328125" style="1" bestFit="1" customWidth="1"/>
    <col min="2103" max="2103" width="5.08984375" style="1" bestFit="1" customWidth="1"/>
    <col min="2104" max="2104" width="4.90625" style="1" customWidth="1"/>
    <col min="2105" max="2305" width="9" style="1"/>
    <col min="2306" max="2306" width="2.6328125" style="1" customWidth="1"/>
    <col min="2307" max="2307" width="2.453125" style="1" customWidth="1"/>
    <col min="2308" max="2308" width="9.26953125" style="1" customWidth="1"/>
    <col min="2309" max="2309" width="2.90625" style="1" customWidth="1"/>
    <col min="2310" max="2310" width="10.36328125" style="1" customWidth="1"/>
    <col min="2311" max="2311" width="2.6328125" style="1" customWidth="1"/>
    <col min="2312" max="2317" width="7.6328125" style="1" customWidth="1"/>
    <col min="2318" max="2328" width="9" style="1"/>
    <col min="2329" max="2329" width="29.6328125" style="1" customWidth="1"/>
    <col min="2330" max="2330" width="9" style="1"/>
    <col min="2331" max="2331" width="1.90625" style="1" customWidth="1"/>
    <col min="2332" max="2332" width="31.7265625" style="1" bestFit="1" customWidth="1"/>
    <col min="2333" max="2333" width="5.90625" style="1" customWidth="1"/>
    <col min="2334" max="2334" width="8.7265625" style="1" bestFit="1" customWidth="1"/>
    <col min="2335" max="2335" width="5.08984375" style="1" bestFit="1" customWidth="1"/>
    <col min="2336" max="2336" width="5.90625" style="1" customWidth="1"/>
    <col min="2337" max="2337" width="7" style="1" customWidth="1"/>
    <col min="2338" max="2338" width="8.7265625" style="1" bestFit="1" customWidth="1"/>
    <col min="2339" max="2339" width="5" style="1" bestFit="1" customWidth="1"/>
    <col min="2340" max="2340" width="5.90625" style="1" customWidth="1"/>
    <col min="2341" max="2341" width="6.453125" style="1" customWidth="1"/>
    <col min="2342" max="2342" width="8.7265625" style="1" bestFit="1" customWidth="1"/>
    <col min="2343" max="2343" width="7.36328125" style="1" customWidth="1"/>
    <col min="2344" max="2344" width="7.08984375" style="1" bestFit="1" customWidth="1"/>
    <col min="2345" max="2345" width="7.6328125" style="1" customWidth="1"/>
    <col min="2346" max="2346" width="8.7265625" style="1" bestFit="1" customWidth="1"/>
    <col min="2347" max="2347" width="7.36328125" style="1" customWidth="1"/>
    <col min="2348" max="2348" width="5" style="1" customWidth="1"/>
    <col min="2349" max="2349" width="6.26953125" style="1" customWidth="1"/>
    <col min="2350" max="2350" width="8.7265625" style="1" bestFit="1" customWidth="1"/>
    <col min="2351" max="2351" width="7.6328125" style="1" customWidth="1"/>
    <col min="2352" max="2352" width="5" style="1" customWidth="1"/>
    <col min="2353" max="2353" width="9.08984375" style="1" customWidth="1"/>
    <col min="2354" max="2354" width="4.90625" style="1" customWidth="1"/>
    <col min="2355" max="2355" width="5.36328125" style="1" bestFit="1" customWidth="1"/>
    <col min="2356" max="2356" width="6" style="1" customWidth="1"/>
    <col min="2357" max="2357" width="5.08984375" style="1" bestFit="1" customWidth="1"/>
    <col min="2358" max="2358" width="5.36328125" style="1" bestFit="1" customWidth="1"/>
    <col min="2359" max="2359" width="5.08984375" style="1" bestFit="1" customWidth="1"/>
    <col min="2360" max="2360" width="4.90625" style="1" customWidth="1"/>
    <col min="2361" max="2561" width="9" style="1"/>
    <col min="2562" max="2562" width="2.6328125" style="1" customWidth="1"/>
    <col min="2563" max="2563" width="2.453125" style="1" customWidth="1"/>
    <col min="2564" max="2564" width="9.26953125" style="1" customWidth="1"/>
    <col min="2565" max="2565" width="2.90625" style="1" customWidth="1"/>
    <col min="2566" max="2566" width="10.36328125" style="1" customWidth="1"/>
    <col min="2567" max="2567" width="2.6328125" style="1" customWidth="1"/>
    <col min="2568" max="2573" width="7.6328125" style="1" customWidth="1"/>
    <col min="2574" max="2584" width="9" style="1"/>
    <col min="2585" max="2585" width="29.6328125" style="1" customWidth="1"/>
    <col min="2586" max="2586" width="9" style="1"/>
    <col min="2587" max="2587" width="1.90625" style="1" customWidth="1"/>
    <col min="2588" max="2588" width="31.7265625" style="1" bestFit="1" customWidth="1"/>
    <col min="2589" max="2589" width="5.90625" style="1" customWidth="1"/>
    <col min="2590" max="2590" width="8.7265625" style="1" bestFit="1" customWidth="1"/>
    <col min="2591" max="2591" width="5.08984375" style="1" bestFit="1" customWidth="1"/>
    <col min="2592" max="2592" width="5.90625" style="1" customWidth="1"/>
    <col min="2593" max="2593" width="7" style="1" customWidth="1"/>
    <col min="2594" max="2594" width="8.7265625" style="1" bestFit="1" customWidth="1"/>
    <col min="2595" max="2595" width="5" style="1" bestFit="1" customWidth="1"/>
    <col min="2596" max="2596" width="5.90625" style="1" customWidth="1"/>
    <col min="2597" max="2597" width="6.453125" style="1" customWidth="1"/>
    <col min="2598" max="2598" width="8.7265625" style="1" bestFit="1" customWidth="1"/>
    <col min="2599" max="2599" width="7.36328125" style="1" customWidth="1"/>
    <col min="2600" max="2600" width="7.08984375" style="1" bestFit="1" customWidth="1"/>
    <col min="2601" max="2601" width="7.6328125" style="1" customWidth="1"/>
    <col min="2602" max="2602" width="8.7265625" style="1" bestFit="1" customWidth="1"/>
    <col min="2603" max="2603" width="7.36328125" style="1" customWidth="1"/>
    <col min="2604" max="2604" width="5" style="1" customWidth="1"/>
    <col min="2605" max="2605" width="6.26953125" style="1" customWidth="1"/>
    <col min="2606" max="2606" width="8.7265625" style="1" bestFit="1" customWidth="1"/>
    <col min="2607" max="2607" width="7.6328125" style="1" customWidth="1"/>
    <col min="2608" max="2608" width="5" style="1" customWidth="1"/>
    <col min="2609" max="2609" width="9.08984375" style="1" customWidth="1"/>
    <col min="2610" max="2610" width="4.90625" style="1" customWidth="1"/>
    <col min="2611" max="2611" width="5.36328125" style="1" bestFit="1" customWidth="1"/>
    <col min="2612" max="2612" width="6" style="1" customWidth="1"/>
    <col min="2613" max="2613" width="5.08984375" style="1" bestFit="1" customWidth="1"/>
    <col min="2614" max="2614" width="5.36328125" style="1" bestFit="1" customWidth="1"/>
    <col min="2615" max="2615" width="5.08984375" style="1" bestFit="1" customWidth="1"/>
    <col min="2616" max="2616" width="4.90625" style="1" customWidth="1"/>
    <col min="2617" max="2817" width="9" style="1"/>
    <col min="2818" max="2818" width="2.6328125" style="1" customWidth="1"/>
    <col min="2819" max="2819" width="2.453125" style="1" customWidth="1"/>
    <col min="2820" max="2820" width="9.26953125" style="1" customWidth="1"/>
    <col min="2821" max="2821" width="2.90625" style="1" customWidth="1"/>
    <col min="2822" max="2822" width="10.36328125" style="1" customWidth="1"/>
    <col min="2823" max="2823" width="2.6328125" style="1" customWidth="1"/>
    <col min="2824" max="2829" width="7.6328125" style="1" customWidth="1"/>
    <col min="2830" max="2840" width="9" style="1"/>
    <col min="2841" max="2841" width="29.6328125" style="1" customWidth="1"/>
    <col min="2842" max="2842" width="9" style="1"/>
    <col min="2843" max="2843" width="1.90625" style="1" customWidth="1"/>
    <col min="2844" max="2844" width="31.7265625" style="1" bestFit="1" customWidth="1"/>
    <col min="2845" max="2845" width="5.90625" style="1" customWidth="1"/>
    <col min="2846" max="2846" width="8.7265625" style="1" bestFit="1" customWidth="1"/>
    <col min="2847" max="2847" width="5.08984375" style="1" bestFit="1" customWidth="1"/>
    <col min="2848" max="2848" width="5.90625" style="1" customWidth="1"/>
    <col min="2849" max="2849" width="7" style="1" customWidth="1"/>
    <col min="2850" max="2850" width="8.7265625" style="1" bestFit="1" customWidth="1"/>
    <col min="2851" max="2851" width="5" style="1" bestFit="1" customWidth="1"/>
    <col min="2852" max="2852" width="5.90625" style="1" customWidth="1"/>
    <col min="2853" max="2853" width="6.453125" style="1" customWidth="1"/>
    <col min="2854" max="2854" width="8.7265625" style="1" bestFit="1" customWidth="1"/>
    <col min="2855" max="2855" width="7.36328125" style="1" customWidth="1"/>
    <col min="2856" max="2856" width="7.08984375" style="1" bestFit="1" customWidth="1"/>
    <col min="2857" max="2857" width="7.6328125" style="1" customWidth="1"/>
    <col min="2858" max="2858" width="8.7265625" style="1" bestFit="1" customWidth="1"/>
    <col min="2859" max="2859" width="7.36328125" style="1" customWidth="1"/>
    <col min="2860" max="2860" width="5" style="1" customWidth="1"/>
    <col min="2861" max="2861" width="6.26953125" style="1" customWidth="1"/>
    <col min="2862" max="2862" width="8.7265625" style="1" bestFit="1" customWidth="1"/>
    <col min="2863" max="2863" width="7.6328125" style="1" customWidth="1"/>
    <col min="2864" max="2864" width="5" style="1" customWidth="1"/>
    <col min="2865" max="2865" width="9.08984375" style="1" customWidth="1"/>
    <col min="2866" max="2866" width="4.90625" style="1" customWidth="1"/>
    <col min="2867" max="2867" width="5.36328125" style="1" bestFit="1" customWidth="1"/>
    <col min="2868" max="2868" width="6" style="1" customWidth="1"/>
    <col min="2869" max="2869" width="5.08984375" style="1" bestFit="1" customWidth="1"/>
    <col min="2870" max="2870" width="5.36328125" style="1" bestFit="1" customWidth="1"/>
    <col min="2871" max="2871" width="5.08984375" style="1" bestFit="1" customWidth="1"/>
    <col min="2872" max="2872" width="4.90625" style="1" customWidth="1"/>
    <col min="2873" max="3073" width="9" style="1"/>
    <col min="3074" max="3074" width="2.6328125" style="1" customWidth="1"/>
    <col min="3075" max="3075" width="2.453125" style="1" customWidth="1"/>
    <col min="3076" max="3076" width="9.26953125" style="1" customWidth="1"/>
    <col min="3077" max="3077" width="2.90625" style="1" customWidth="1"/>
    <col min="3078" max="3078" width="10.36328125" style="1" customWidth="1"/>
    <col min="3079" max="3079" width="2.6328125" style="1" customWidth="1"/>
    <col min="3080" max="3085" width="7.6328125" style="1" customWidth="1"/>
    <col min="3086" max="3096" width="9" style="1"/>
    <col min="3097" max="3097" width="29.6328125" style="1" customWidth="1"/>
    <col min="3098" max="3098" width="9" style="1"/>
    <col min="3099" max="3099" width="1.90625" style="1" customWidth="1"/>
    <col min="3100" max="3100" width="31.7265625" style="1" bestFit="1" customWidth="1"/>
    <col min="3101" max="3101" width="5.90625" style="1" customWidth="1"/>
    <col min="3102" max="3102" width="8.7265625" style="1" bestFit="1" customWidth="1"/>
    <col min="3103" max="3103" width="5.08984375" style="1" bestFit="1" customWidth="1"/>
    <col min="3104" max="3104" width="5.90625" style="1" customWidth="1"/>
    <col min="3105" max="3105" width="7" style="1" customWidth="1"/>
    <col min="3106" max="3106" width="8.7265625" style="1" bestFit="1" customWidth="1"/>
    <col min="3107" max="3107" width="5" style="1" bestFit="1" customWidth="1"/>
    <col min="3108" max="3108" width="5.90625" style="1" customWidth="1"/>
    <col min="3109" max="3109" width="6.453125" style="1" customWidth="1"/>
    <col min="3110" max="3110" width="8.7265625" style="1" bestFit="1" customWidth="1"/>
    <col min="3111" max="3111" width="7.36328125" style="1" customWidth="1"/>
    <col min="3112" max="3112" width="7.08984375" style="1" bestFit="1" customWidth="1"/>
    <col min="3113" max="3113" width="7.6328125" style="1" customWidth="1"/>
    <col min="3114" max="3114" width="8.7265625" style="1" bestFit="1" customWidth="1"/>
    <col min="3115" max="3115" width="7.36328125" style="1" customWidth="1"/>
    <col min="3116" max="3116" width="5" style="1" customWidth="1"/>
    <col min="3117" max="3117" width="6.26953125" style="1" customWidth="1"/>
    <col min="3118" max="3118" width="8.7265625" style="1" bestFit="1" customWidth="1"/>
    <col min="3119" max="3119" width="7.6328125" style="1" customWidth="1"/>
    <col min="3120" max="3120" width="5" style="1" customWidth="1"/>
    <col min="3121" max="3121" width="9.08984375" style="1" customWidth="1"/>
    <col min="3122" max="3122" width="4.90625" style="1" customWidth="1"/>
    <col min="3123" max="3123" width="5.36328125" style="1" bestFit="1" customWidth="1"/>
    <col min="3124" max="3124" width="6" style="1" customWidth="1"/>
    <col min="3125" max="3125" width="5.08984375" style="1" bestFit="1" customWidth="1"/>
    <col min="3126" max="3126" width="5.36328125" style="1" bestFit="1" customWidth="1"/>
    <col min="3127" max="3127" width="5.08984375" style="1" bestFit="1" customWidth="1"/>
    <col min="3128" max="3128" width="4.90625" style="1" customWidth="1"/>
    <col min="3129" max="3329" width="9" style="1"/>
    <col min="3330" max="3330" width="2.6328125" style="1" customWidth="1"/>
    <col min="3331" max="3331" width="2.453125" style="1" customWidth="1"/>
    <col min="3332" max="3332" width="9.26953125" style="1" customWidth="1"/>
    <col min="3333" max="3333" width="2.90625" style="1" customWidth="1"/>
    <col min="3334" max="3334" width="10.36328125" style="1" customWidth="1"/>
    <col min="3335" max="3335" width="2.6328125" style="1" customWidth="1"/>
    <col min="3336" max="3341" width="7.6328125" style="1" customWidth="1"/>
    <col min="3342" max="3352" width="9" style="1"/>
    <col min="3353" max="3353" width="29.6328125" style="1" customWidth="1"/>
    <col min="3354" max="3354" width="9" style="1"/>
    <col min="3355" max="3355" width="1.90625" style="1" customWidth="1"/>
    <col min="3356" max="3356" width="31.7265625" style="1" bestFit="1" customWidth="1"/>
    <col min="3357" max="3357" width="5.90625" style="1" customWidth="1"/>
    <col min="3358" max="3358" width="8.7265625" style="1" bestFit="1" customWidth="1"/>
    <col min="3359" max="3359" width="5.08984375" style="1" bestFit="1" customWidth="1"/>
    <col min="3360" max="3360" width="5.90625" style="1" customWidth="1"/>
    <col min="3361" max="3361" width="7" style="1" customWidth="1"/>
    <col min="3362" max="3362" width="8.7265625" style="1" bestFit="1" customWidth="1"/>
    <col min="3363" max="3363" width="5" style="1" bestFit="1" customWidth="1"/>
    <col min="3364" max="3364" width="5.90625" style="1" customWidth="1"/>
    <col min="3365" max="3365" width="6.453125" style="1" customWidth="1"/>
    <col min="3366" max="3366" width="8.7265625" style="1" bestFit="1" customWidth="1"/>
    <col min="3367" max="3367" width="7.36328125" style="1" customWidth="1"/>
    <col min="3368" max="3368" width="7.08984375" style="1" bestFit="1" customWidth="1"/>
    <col min="3369" max="3369" width="7.6328125" style="1" customWidth="1"/>
    <col min="3370" max="3370" width="8.7265625" style="1" bestFit="1" customWidth="1"/>
    <col min="3371" max="3371" width="7.36328125" style="1" customWidth="1"/>
    <col min="3372" max="3372" width="5" style="1" customWidth="1"/>
    <col min="3373" max="3373" width="6.26953125" style="1" customWidth="1"/>
    <col min="3374" max="3374" width="8.7265625" style="1" bestFit="1" customWidth="1"/>
    <col min="3375" max="3375" width="7.6328125" style="1" customWidth="1"/>
    <col min="3376" max="3376" width="5" style="1" customWidth="1"/>
    <col min="3377" max="3377" width="9.08984375" style="1" customWidth="1"/>
    <col min="3378" max="3378" width="4.90625" style="1" customWidth="1"/>
    <col min="3379" max="3379" width="5.36328125" style="1" bestFit="1" customWidth="1"/>
    <col min="3380" max="3380" width="6" style="1" customWidth="1"/>
    <col min="3381" max="3381" width="5.08984375" style="1" bestFit="1" customWidth="1"/>
    <col min="3382" max="3382" width="5.36328125" style="1" bestFit="1" customWidth="1"/>
    <col min="3383" max="3383" width="5.08984375" style="1" bestFit="1" customWidth="1"/>
    <col min="3384" max="3384" width="4.90625" style="1" customWidth="1"/>
    <col min="3385" max="3585" width="9" style="1"/>
    <col min="3586" max="3586" width="2.6328125" style="1" customWidth="1"/>
    <col min="3587" max="3587" width="2.453125" style="1" customWidth="1"/>
    <col min="3588" max="3588" width="9.26953125" style="1" customWidth="1"/>
    <col min="3589" max="3589" width="2.90625" style="1" customWidth="1"/>
    <col min="3590" max="3590" width="10.36328125" style="1" customWidth="1"/>
    <col min="3591" max="3591" width="2.6328125" style="1" customWidth="1"/>
    <col min="3592" max="3597" width="7.6328125" style="1" customWidth="1"/>
    <col min="3598" max="3608" width="9" style="1"/>
    <col min="3609" max="3609" width="29.6328125" style="1" customWidth="1"/>
    <col min="3610" max="3610" width="9" style="1"/>
    <col min="3611" max="3611" width="1.90625" style="1" customWidth="1"/>
    <col min="3612" max="3612" width="31.7265625" style="1" bestFit="1" customWidth="1"/>
    <col min="3613" max="3613" width="5.90625" style="1" customWidth="1"/>
    <col min="3614" max="3614" width="8.7265625" style="1" bestFit="1" customWidth="1"/>
    <col min="3615" max="3615" width="5.08984375" style="1" bestFit="1" customWidth="1"/>
    <col min="3616" max="3616" width="5.90625" style="1" customWidth="1"/>
    <col min="3617" max="3617" width="7" style="1" customWidth="1"/>
    <col min="3618" max="3618" width="8.7265625" style="1" bestFit="1" customWidth="1"/>
    <col min="3619" max="3619" width="5" style="1" bestFit="1" customWidth="1"/>
    <col min="3620" max="3620" width="5.90625" style="1" customWidth="1"/>
    <col min="3621" max="3621" width="6.453125" style="1" customWidth="1"/>
    <col min="3622" max="3622" width="8.7265625" style="1" bestFit="1" customWidth="1"/>
    <col min="3623" max="3623" width="7.36328125" style="1" customWidth="1"/>
    <col min="3624" max="3624" width="7.08984375" style="1" bestFit="1" customWidth="1"/>
    <col min="3625" max="3625" width="7.6328125" style="1" customWidth="1"/>
    <col min="3626" max="3626" width="8.7265625" style="1" bestFit="1" customWidth="1"/>
    <col min="3627" max="3627" width="7.36328125" style="1" customWidth="1"/>
    <col min="3628" max="3628" width="5" style="1" customWidth="1"/>
    <col min="3629" max="3629" width="6.26953125" style="1" customWidth="1"/>
    <col min="3630" max="3630" width="8.7265625" style="1" bestFit="1" customWidth="1"/>
    <col min="3631" max="3631" width="7.6328125" style="1" customWidth="1"/>
    <col min="3632" max="3632" width="5" style="1" customWidth="1"/>
    <col min="3633" max="3633" width="9.08984375" style="1" customWidth="1"/>
    <col min="3634" max="3634" width="4.90625" style="1" customWidth="1"/>
    <col min="3635" max="3635" width="5.36328125" style="1" bestFit="1" customWidth="1"/>
    <col min="3636" max="3636" width="6" style="1" customWidth="1"/>
    <col min="3637" max="3637" width="5.08984375" style="1" bestFit="1" customWidth="1"/>
    <col min="3638" max="3638" width="5.36328125" style="1" bestFit="1" customWidth="1"/>
    <col min="3639" max="3639" width="5.08984375" style="1" bestFit="1" customWidth="1"/>
    <col min="3640" max="3640" width="4.90625" style="1" customWidth="1"/>
    <col min="3641" max="3841" width="9" style="1"/>
    <col min="3842" max="3842" width="2.6328125" style="1" customWidth="1"/>
    <col min="3843" max="3843" width="2.453125" style="1" customWidth="1"/>
    <col min="3844" max="3844" width="9.26953125" style="1" customWidth="1"/>
    <col min="3845" max="3845" width="2.90625" style="1" customWidth="1"/>
    <col min="3846" max="3846" width="10.36328125" style="1" customWidth="1"/>
    <col min="3847" max="3847" width="2.6328125" style="1" customWidth="1"/>
    <col min="3848" max="3853" width="7.6328125" style="1" customWidth="1"/>
    <col min="3854" max="3864" width="9" style="1"/>
    <col min="3865" max="3865" width="29.6328125" style="1" customWidth="1"/>
    <col min="3866" max="3866" width="9" style="1"/>
    <col min="3867" max="3867" width="1.90625" style="1" customWidth="1"/>
    <col min="3868" max="3868" width="31.7265625" style="1" bestFit="1" customWidth="1"/>
    <col min="3869" max="3869" width="5.90625" style="1" customWidth="1"/>
    <col min="3870" max="3870" width="8.7265625" style="1" bestFit="1" customWidth="1"/>
    <col min="3871" max="3871" width="5.08984375" style="1" bestFit="1" customWidth="1"/>
    <col min="3872" max="3872" width="5.90625" style="1" customWidth="1"/>
    <col min="3873" max="3873" width="7" style="1" customWidth="1"/>
    <col min="3874" max="3874" width="8.7265625" style="1" bestFit="1" customWidth="1"/>
    <col min="3875" max="3875" width="5" style="1" bestFit="1" customWidth="1"/>
    <col min="3876" max="3876" width="5.90625" style="1" customWidth="1"/>
    <col min="3877" max="3877" width="6.453125" style="1" customWidth="1"/>
    <col min="3878" max="3878" width="8.7265625" style="1" bestFit="1" customWidth="1"/>
    <col min="3879" max="3879" width="7.36328125" style="1" customWidth="1"/>
    <col min="3880" max="3880" width="7.08984375" style="1" bestFit="1" customWidth="1"/>
    <col min="3881" max="3881" width="7.6328125" style="1" customWidth="1"/>
    <col min="3882" max="3882" width="8.7265625" style="1" bestFit="1" customWidth="1"/>
    <col min="3883" max="3883" width="7.36328125" style="1" customWidth="1"/>
    <col min="3884" max="3884" width="5" style="1" customWidth="1"/>
    <col min="3885" max="3885" width="6.26953125" style="1" customWidth="1"/>
    <col min="3886" max="3886" width="8.7265625" style="1" bestFit="1" customWidth="1"/>
    <col min="3887" max="3887" width="7.6328125" style="1" customWidth="1"/>
    <col min="3888" max="3888" width="5" style="1" customWidth="1"/>
    <col min="3889" max="3889" width="9.08984375" style="1" customWidth="1"/>
    <col min="3890" max="3890" width="4.90625" style="1" customWidth="1"/>
    <col min="3891" max="3891" width="5.36328125" style="1" bestFit="1" customWidth="1"/>
    <col min="3892" max="3892" width="6" style="1" customWidth="1"/>
    <col min="3893" max="3893" width="5.08984375" style="1" bestFit="1" customWidth="1"/>
    <col min="3894" max="3894" width="5.36328125" style="1" bestFit="1" customWidth="1"/>
    <col min="3895" max="3895" width="5.08984375" style="1" bestFit="1" customWidth="1"/>
    <col min="3896" max="3896" width="4.90625" style="1" customWidth="1"/>
    <col min="3897" max="4097" width="9" style="1"/>
    <col min="4098" max="4098" width="2.6328125" style="1" customWidth="1"/>
    <col min="4099" max="4099" width="2.453125" style="1" customWidth="1"/>
    <col min="4100" max="4100" width="9.26953125" style="1" customWidth="1"/>
    <col min="4101" max="4101" width="2.90625" style="1" customWidth="1"/>
    <col min="4102" max="4102" width="10.36328125" style="1" customWidth="1"/>
    <col min="4103" max="4103" width="2.6328125" style="1" customWidth="1"/>
    <col min="4104" max="4109" width="7.6328125" style="1" customWidth="1"/>
    <col min="4110" max="4120" width="9" style="1"/>
    <col min="4121" max="4121" width="29.6328125" style="1" customWidth="1"/>
    <col min="4122" max="4122" width="9" style="1"/>
    <col min="4123" max="4123" width="1.90625" style="1" customWidth="1"/>
    <col min="4124" max="4124" width="31.7265625" style="1" bestFit="1" customWidth="1"/>
    <col min="4125" max="4125" width="5.90625" style="1" customWidth="1"/>
    <col min="4126" max="4126" width="8.7265625" style="1" bestFit="1" customWidth="1"/>
    <col min="4127" max="4127" width="5.08984375" style="1" bestFit="1" customWidth="1"/>
    <col min="4128" max="4128" width="5.90625" style="1" customWidth="1"/>
    <col min="4129" max="4129" width="7" style="1" customWidth="1"/>
    <col min="4130" max="4130" width="8.7265625" style="1" bestFit="1" customWidth="1"/>
    <col min="4131" max="4131" width="5" style="1" bestFit="1" customWidth="1"/>
    <col min="4132" max="4132" width="5.90625" style="1" customWidth="1"/>
    <col min="4133" max="4133" width="6.453125" style="1" customWidth="1"/>
    <col min="4134" max="4134" width="8.7265625" style="1" bestFit="1" customWidth="1"/>
    <col min="4135" max="4135" width="7.36328125" style="1" customWidth="1"/>
    <col min="4136" max="4136" width="7.08984375" style="1" bestFit="1" customWidth="1"/>
    <col min="4137" max="4137" width="7.6328125" style="1" customWidth="1"/>
    <col min="4138" max="4138" width="8.7265625" style="1" bestFit="1" customWidth="1"/>
    <col min="4139" max="4139" width="7.36328125" style="1" customWidth="1"/>
    <col min="4140" max="4140" width="5" style="1" customWidth="1"/>
    <col min="4141" max="4141" width="6.26953125" style="1" customWidth="1"/>
    <col min="4142" max="4142" width="8.7265625" style="1" bestFit="1" customWidth="1"/>
    <col min="4143" max="4143" width="7.6328125" style="1" customWidth="1"/>
    <col min="4144" max="4144" width="5" style="1" customWidth="1"/>
    <col min="4145" max="4145" width="9.08984375" style="1" customWidth="1"/>
    <col min="4146" max="4146" width="4.90625" style="1" customWidth="1"/>
    <col min="4147" max="4147" width="5.36328125" style="1" bestFit="1" customWidth="1"/>
    <col min="4148" max="4148" width="6" style="1" customWidth="1"/>
    <col min="4149" max="4149" width="5.08984375" style="1" bestFit="1" customWidth="1"/>
    <col min="4150" max="4150" width="5.36328125" style="1" bestFit="1" customWidth="1"/>
    <col min="4151" max="4151" width="5.08984375" style="1" bestFit="1" customWidth="1"/>
    <col min="4152" max="4152" width="4.90625" style="1" customWidth="1"/>
    <col min="4153" max="4353" width="9" style="1"/>
    <col min="4354" max="4354" width="2.6328125" style="1" customWidth="1"/>
    <col min="4355" max="4355" width="2.453125" style="1" customWidth="1"/>
    <col min="4356" max="4356" width="9.26953125" style="1" customWidth="1"/>
    <col min="4357" max="4357" width="2.90625" style="1" customWidth="1"/>
    <col min="4358" max="4358" width="10.36328125" style="1" customWidth="1"/>
    <col min="4359" max="4359" width="2.6328125" style="1" customWidth="1"/>
    <col min="4360" max="4365" width="7.6328125" style="1" customWidth="1"/>
    <col min="4366" max="4376" width="9" style="1"/>
    <col min="4377" max="4377" width="29.6328125" style="1" customWidth="1"/>
    <col min="4378" max="4378" width="9" style="1"/>
    <col min="4379" max="4379" width="1.90625" style="1" customWidth="1"/>
    <col min="4380" max="4380" width="31.7265625" style="1" bestFit="1" customWidth="1"/>
    <col min="4381" max="4381" width="5.90625" style="1" customWidth="1"/>
    <col min="4382" max="4382" width="8.7265625" style="1" bestFit="1" customWidth="1"/>
    <col min="4383" max="4383" width="5.08984375" style="1" bestFit="1" customWidth="1"/>
    <col min="4384" max="4384" width="5.90625" style="1" customWidth="1"/>
    <col min="4385" max="4385" width="7" style="1" customWidth="1"/>
    <col min="4386" max="4386" width="8.7265625" style="1" bestFit="1" customWidth="1"/>
    <col min="4387" max="4387" width="5" style="1" bestFit="1" customWidth="1"/>
    <col min="4388" max="4388" width="5.90625" style="1" customWidth="1"/>
    <col min="4389" max="4389" width="6.453125" style="1" customWidth="1"/>
    <col min="4390" max="4390" width="8.7265625" style="1" bestFit="1" customWidth="1"/>
    <col min="4391" max="4391" width="7.36328125" style="1" customWidth="1"/>
    <col min="4392" max="4392" width="7.08984375" style="1" bestFit="1" customWidth="1"/>
    <col min="4393" max="4393" width="7.6328125" style="1" customWidth="1"/>
    <col min="4394" max="4394" width="8.7265625" style="1" bestFit="1" customWidth="1"/>
    <col min="4395" max="4395" width="7.36328125" style="1" customWidth="1"/>
    <col min="4396" max="4396" width="5" style="1" customWidth="1"/>
    <col min="4397" max="4397" width="6.26953125" style="1" customWidth="1"/>
    <col min="4398" max="4398" width="8.7265625" style="1" bestFit="1" customWidth="1"/>
    <col min="4399" max="4399" width="7.6328125" style="1" customWidth="1"/>
    <col min="4400" max="4400" width="5" style="1" customWidth="1"/>
    <col min="4401" max="4401" width="9.08984375" style="1" customWidth="1"/>
    <col min="4402" max="4402" width="4.90625" style="1" customWidth="1"/>
    <col min="4403" max="4403" width="5.36328125" style="1" bestFit="1" customWidth="1"/>
    <col min="4404" max="4404" width="6" style="1" customWidth="1"/>
    <col min="4405" max="4405" width="5.08984375" style="1" bestFit="1" customWidth="1"/>
    <col min="4406" max="4406" width="5.36328125" style="1" bestFit="1" customWidth="1"/>
    <col min="4407" max="4407" width="5.08984375" style="1" bestFit="1" customWidth="1"/>
    <col min="4408" max="4408" width="4.90625" style="1" customWidth="1"/>
    <col min="4409" max="4609" width="9" style="1"/>
    <col min="4610" max="4610" width="2.6328125" style="1" customWidth="1"/>
    <col min="4611" max="4611" width="2.453125" style="1" customWidth="1"/>
    <col min="4612" max="4612" width="9.26953125" style="1" customWidth="1"/>
    <col min="4613" max="4613" width="2.90625" style="1" customWidth="1"/>
    <col min="4614" max="4614" width="10.36328125" style="1" customWidth="1"/>
    <col min="4615" max="4615" width="2.6328125" style="1" customWidth="1"/>
    <col min="4616" max="4621" width="7.6328125" style="1" customWidth="1"/>
    <col min="4622" max="4632" width="9" style="1"/>
    <col min="4633" max="4633" width="29.6328125" style="1" customWidth="1"/>
    <col min="4634" max="4634" width="9" style="1"/>
    <col min="4635" max="4635" width="1.90625" style="1" customWidth="1"/>
    <col min="4636" max="4636" width="31.7265625" style="1" bestFit="1" customWidth="1"/>
    <col min="4637" max="4637" width="5.90625" style="1" customWidth="1"/>
    <col min="4638" max="4638" width="8.7265625" style="1" bestFit="1" customWidth="1"/>
    <col min="4639" max="4639" width="5.08984375" style="1" bestFit="1" customWidth="1"/>
    <col min="4640" max="4640" width="5.90625" style="1" customWidth="1"/>
    <col min="4641" max="4641" width="7" style="1" customWidth="1"/>
    <col min="4642" max="4642" width="8.7265625" style="1" bestFit="1" customWidth="1"/>
    <col min="4643" max="4643" width="5" style="1" bestFit="1" customWidth="1"/>
    <col min="4644" max="4644" width="5.90625" style="1" customWidth="1"/>
    <col min="4645" max="4645" width="6.453125" style="1" customWidth="1"/>
    <col min="4646" max="4646" width="8.7265625" style="1" bestFit="1" customWidth="1"/>
    <col min="4647" max="4647" width="7.36328125" style="1" customWidth="1"/>
    <col min="4648" max="4648" width="7.08984375" style="1" bestFit="1" customWidth="1"/>
    <col min="4649" max="4649" width="7.6328125" style="1" customWidth="1"/>
    <col min="4650" max="4650" width="8.7265625" style="1" bestFit="1" customWidth="1"/>
    <col min="4651" max="4651" width="7.36328125" style="1" customWidth="1"/>
    <col min="4652" max="4652" width="5" style="1" customWidth="1"/>
    <col min="4653" max="4653" width="6.26953125" style="1" customWidth="1"/>
    <col min="4654" max="4654" width="8.7265625" style="1" bestFit="1" customWidth="1"/>
    <col min="4655" max="4655" width="7.6328125" style="1" customWidth="1"/>
    <col min="4656" max="4656" width="5" style="1" customWidth="1"/>
    <col min="4657" max="4657" width="9.08984375" style="1" customWidth="1"/>
    <col min="4658" max="4658" width="4.90625" style="1" customWidth="1"/>
    <col min="4659" max="4659" width="5.36328125" style="1" bestFit="1" customWidth="1"/>
    <col min="4660" max="4660" width="6" style="1" customWidth="1"/>
    <col min="4661" max="4661" width="5.08984375" style="1" bestFit="1" customWidth="1"/>
    <col min="4662" max="4662" width="5.36328125" style="1" bestFit="1" customWidth="1"/>
    <col min="4663" max="4663" width="5.08984375" style="1" bestFit="1" customWidth="1"/>
    <col min="4664" max="4664" width="4.90625" style="1" customWidth="1"/>
    <col min="4665" max="4865" width="9" style="1"/>
    <col min="4866" max="4866" width="2.6328125" style="1" customWidth="1"/>
    <col min="4867" max="4867" width="2.453125" style="1" customWidth="1"/>
    <col min="4868" max="4868" width="9.26953125" style="1" customWidth="1"/>
    <col min="4869" max="4869" width="2.90625" style="1" customWidth="1"/>
    <col min="4870" max="4870" width="10.36328125" style="1" customWidth="1"/>
    <col min="4871" max="4871" width="2.6328125" style="1" customWidth="1"/>
    <col min="4872" max="4877" width="7.6328125" style="1" customWidth="1"/>
    <col min="4878" max="4888" width="9" style="1"/>
    <col min="4889" max="4889" width="29.6328125" style="1" customWidth="1"/>
    <col min="4890" max="4890" width="9" style="1"/>
    <col min="4891" max="4891" width="1.90625" style="1" customWidth="1"/>
    <col min="4892" max="4892" width="31.7265625" style="1" bestFit="1" customWidth="1"/>
    <col min="4893" max="4893" width="5.90625" style="1" customWidth="1"/>
    <col min="4894" max="4894" width="8.7265625" style="1" bestFit="1" customWidth="1"/>
    <col min="4895" max="4895" width="5.08984375" style="1" bestFit="1" customWidth="1"/>
    <col min="4896" max="4896" width="5.90625" style="1" customWidth="1"/>
    <col min="4897" max="4897" width="7" style="1" customWidth="1"/>
    <col min="4898" max="4898" width="8.7265625" style="1" bestFit="1" customWidth="1"/>
    <col min="4899" max="4899" width="5" style="1" bestFit="1" customWidth="1"/>
    <col min="4900" max="4900" width="5.90625" style="1" customWidth="1"/>
    <col min="4901" max="4901" width="6.453125" style="1" customWidth="1"/>
    <col min="4902" max="4902" width="8.7265625" style="1" bestFit="1" customWidth="1"/>
    <col min="4903" max="4903" width="7.36328125" style="1" customWidth="1"/>
    <col min="4904" max="4904" width="7.08984375" style="1" bestFit="1" customWidth="1"/>
    <col min="4905" max="4905" width="7.6328125" style="1" customWidth="1"/>
    <col min="4906" max="4906" width="8.7265625" style="1" bestFit="1" customWidth="1"/>
    <col min="4907" max="4907" width="7.36328125" style="1" customWidth="1"/>
    <col min="4908" max="4908" width="5" style="1" customWidth="1"/>
    <col min="4909" max="4909" width="6.26953125" style="1" customWidth="1"/>
    <col min="4910" max="4910" width="8.7265625" style="1" bestFit="1" customWidth="1"/>
    <col min="4911" max="4911" width="7.6328125" style="1" customWidth="1"/>
    <col min="4912" max="4912" width="5" style="1" customWidth="1"/>
    <col min="4913" max="4913" width="9.08984375" style="1" customWidth="1"/>
    <col min="4914" max="4914" width="4.90625" style="1" customWidth="1"/>
    <col min="4915" max="4915" width="5.36328125" style="1" bestFit="1" customWidth="1"/>
    <col min="4916" max="4916" width="6" style="1" customWidth="1"/>
    <col min="4917" max="4917" width="5.08984375" style="1" bestFit="1" customWidth="1"/>
    <col min="4918" max="4918" width="5.36328125" style="1" bestFit="1" customWidth="1"/>
    <col min="4919" max="4919" width="5.08984375" style="1" bestFit="1" customWidth="1"/>
    <col min="4920" max="4920" width="4.90625" style="1" customWidth="1"/>
    <col min="4921" max="5121" width="9" style="1"/>
    <col min="5122" max="5122" width="2.6328125" style="1" customWidth="1"/>
    <col min="5123" max="5123" width="2.453125" style="1" customWidth="1"/>
    <col min="5124" max="5124" width="9.26953125" style="1" customWidth="1"/>
    <col min="5125" max="5125" width="2.90625" style="1" customWidth="1"/>
    <col min="5126" max="5126" width="10.36328125" style="1" customWidth="1"/>
    <col min="5127" max="5127" width="2.6328125" style="1" customWidth="1"/>
    <col min="5128" max="5133" width="7.6328125" style="1" customWidth="1"/>
    <col min="5134" max="5144" width="9" style="1"/>
    <col min="5145" max="5145" width="29.6328125" style="1" customWidth="1"/>
    <col min="5146" max="5146" width="9" style="1"/>
    <col min="5147" max="5147" width="1.90625" style="1" customWidth="1"/>
    <col min="5148" max="5148" width="31.7265625" style="1" bestFit="1" customWidth="1"/>
    <col min="5149" max="5149" width="5.90625" style="1" customWidth="1"/>
    <col min="5150" max="5150" width="8.7265625" style="1" bestFit="1" customWidth="1"/>
    <col min="5151" max="5151" width="5.08984375" style="1" bestFit="1" customWidth="1"/>
    <col min="5152" max="5152" width="5.90625" style="1" customWidth="1"/>
    <col min="5153" max="5153" width="7" style="1" customWidth="1"/>
    <col min="5154" max="5154" width="8.7265625" style="1" bestFit="1" customWidth="1"/>
    <col min="5155" max="5155" width="5" style="1" bestFit="1" customWidth="1"/>
    <col min="5156" max="5156" width="5.90625" style="1" customWidth="1"/>
    <col min="5157" max="5157" width="6.453125" style="1" customWidth="1"/>
    <col min="5158" max="5158" width="8.7265625" style="1" bestFit="1" customWidth="1"/>
    <col min="5159" max="5159" width="7.36328125" style="1" customWidth="1"/>
    <col min="5160" max="5160" width="7.08984375" style="1" bestFit="1" customWidth="1"/>
    <col min="5161" max="5161" width="7.6328125" style="1" customWidth="1"/>
    <col min="5162" max="5162" width="8.7265625" style="1" bestFit="1" customWidth="1"/>
    <col min="5163" max="5163" width="7.36328125" style="1" customWidth="1"/>
    <col min="5164" max="5164" width="5" style="1" customWidth="1"/>
    <col min="5165" max="5165" width="6.26953125" style="1" customWidth="1"/>
    <col min="5166" max="5166" width="8.7265625" style="1" bestFit="1" customWidth="1"/>
    <col min="5167" max="5167" width="7.6328125" style="1" customWidth="1"/>
    <col min="5168" max="5168" width="5" style="1" customWidth="1"/>
    <col min="5169" max="5169" width="9.08984375" style="1" customWidth="1"/>
    <col min="5170" max="5170" width="4.90625" style="1" customWidth="1"/>
    <col min="5171" max="5171" width="5.36328125" style="1" bestFit="1" customWidth="1"/>
    <col min="5172" max="5172" width="6" style="1" customWidth="1"/>
    <col min="5173" max="5173" width="5.08984375" style="1" bestFit="1" customWidth="1"/>
    <col min="5174" max="5174" width="5.36328125" style="1" bestFit="1" customWidth="1"/>
    <col min="5175" max="5175" width="5.08984375" style="1" bestFit="1" customWidth="1"/>
    <col min="5176" max="5176" width="4.90625" style="1" customWidth="1"/>
    <col min="5177" max="5377" width="9" style="1"/>
    <col min="5378" max="5378" width="2.6328125" style="1" customWidth="1"/>
    <col min="5379" max="5379" width="2.453125" style="1" customWidth="1"/>
    <col min="5380" max="5380" width="9.26953125" style="1" customWidth="1"/>
    <col min="5381" max="5381" width="2.90625" style="1" customWidth="1"/>
    <col min="5382" max="5382" width="10.36328125" style="1" customWidth="1"/>
    <col min="5383" max="5383" width="2.6328125" style="1" customWidth="1"/>
    <col min="5384" max="5389" width="7.6328125" style="1" customWidth="1"/>
    <col min="5390" max="5400" width="9" style="1"/>
    <col min="5401" max="5401" width="29.6328125" style="1" customWidth="1"/>
    <col min="5402" max="5402" width="9" style="1"/>
    <col min="5403" max="5403" width="1.90625" style="1" customWidth="1"/>
    <col min="5404" max="5404" width="31.7265625" style="1" bestFit="1" customWidth="1"/>
    <col min="5405" max="5405" width="5.90625" style="1" customWidth="1"/>
    <col min="5406" max="5406" width="8.7265625" style="1" bestFit="1" customWidth="1"/>
    <col min="5407" max="5407" width="5.08984375" style="1" bestFit="1" customWidth="1"/>
    <col min="5408" max="5408" width="5.90625" style="1" customWidth="1"/>
    <col min="5409" max="5409" width="7" style="1" customWidth="1"/>
    <col min="5410" max="5410" width="8.7265625" style="1" bestFit="1" customWidth="1"/>
    <col min="5411" max="5411" width="5" style="1" bestFit="1" customWidth="1"/>
    <col min="5412" max="5412" width="5.90625" style="1" customWidth="1"/>
    <col min="5413" max="5413" width="6.453125" style="1" customWidth="1"/>
    <col min="5414" max="5414" width="8.7265625" style="1" bestFit="1" customWidth="1"/>
    <col min="5415" max="5415" width="7.36328125" style="1" customWidth="1"/>
    <col min="5416" max="5416" width="7.08984375" style="1" bestFit="1" customWidth="1"/>
    <col min="5417" max="5417" width="7.6328125" style="1" customWidth="1"/>
    <col min="5418" max="5418" width="8.7265625" style="1" bestFit="1" customWidth="1"/>
    <col min="5419" max="5419" width="7.36328125" style="1" customWidth="1"/>
    <col min="5420" max="5420" width="5" style="1" customWidth="1"/>
    <col min="5421" max="5421" width="6.26953125" style="1" customWidth="1"/>
    <col min="5422" max="5422" width="8.7265625" style="1" bestFit="1" customWidth="1"/>
    <col min="5423" max="5423" width="7.6328125" style="1" customWidth="1"/>
    <col min="5424" max="5424" width="5" style="1" customWidth="1"/>
    <col min="5425" max="5425" width="9.08984375" style="1" customWidth="1"/>
    <col min="5426" max="5426" width="4.90625" style="1" customWidth="1"/>
    <col min="5427" max="5427" width="5.36328125" style="1" bestFit="1" customWidth="1"/>
    <col min="5428" max="5428" width="6" style="1" customWidth="1"/>
    <col min="5429" max="5429" width="5.08984375" style="1" bestFit="1" customWidth="1"/>
    <col min="5430" max="5430" width="5.36328125" style="1" bestFit="1" customWidth="1"/>
    <col min="5431" max="5431" width="5.08984375" style="1" bestFit="1" customWidth="1"/>
    <col min="5432" max="5432" width="4.90625" style="1" customWidth="1"/>
    <col min="5433" max="5633" width="9" style="1"/>
    <col min="5634" max="5634" width="2.6328125" style="1" customWidth="1"/>
    <col min="5635" max="5635" width="2.453125" style="1" customWidth="1"/>
    <col min="5636" max="5636" width="9.26953125" style="1" customWidth="1"/>
    <col min="5637" max="5637" width="2.90625" style="1" customWidth="1"/>
    <col min="5638" max="5638" width="10.36328125" style="1" customWidth="1"/>
    <col min="5639" max="5639" width="2.6328125" style="1" customWidth="1"/>
    <col min="5640" max="5645" width="7.6328125" style="1" customWidth="1"/>
    <col min="5646" max="5656" width="9" style="1"/>
    <col min="5657" max="5657" width="29.6328125" style="1" customWidth="1"/>
    <col min="5658" max="5658" width="9" style="1"/>
    <col min="5659" max="5659" width="1.90625" style="1" customWidth="1"/>
    <col min="5660" max="5660" width="31.7265625" style="1" bestFit="1" customWidth="1"/>
    <col min="5661" max="5661" width="5.90625" style="1" customWidth="1"/>
    <col min="5662" max="5662" width="8.7265625" style="1" bestFit="1" customWidth="1"/>
    <col min="5663" max="5663" width="5.08984375" style="1" bestFit="1" customWidth="1"/>
    <col min="5664" max="5664" width="5.90625" style="1" customWidth="1"/>
    <col min="5665" max="5665" width="7" style="1" customWidth="1"/>
    <col min="5666" max="5666" width="8.7265625" style="1" bestFit="1" customWidth="1"/>
    <col min="5667" max="5667" width="5" style="1" bestFit="1" customWidth="1"/>
    <col min="5668" max="5668" width="5.90625" style="1" customWidth="1"/>
    <col min="5669" max="5669" width="6.453125" style="1" customWidth="1"/>
    <col min="5670" max="5670" width="8.7265625" style="1" bestFit="1" customWidth="1"/>
    <col min="5671" max="5671" width="7.36328125" style="1" customWidth="1"/>
    <col min="5672" max="5672" width="7.08984375" style="1" bestFit="1" customWidth="1"/>
    <col min="5673" max="5673" width="7.6328125" style="1" customWidth="1"/>
    <col min="5674" max="5674" width="8.7265625" style="1" bestFit="1" customWidth="1"/>
    <col min="5675" max="5675" width="7.36328125" style="1" customWidth="1"/>
    <col min="5676" max="5676" width="5" style="1" customWidth="1"/>
    <col min="5677" max="5677" width="6.26953125" style="1" customWidth="1"/>
    <col min="5678" max="5678" width="8.7265625" style="1" bestFit="1" customWidth="1"/>
    <col min="5679" max="5679" width="7.6328125" style="1" customWidth="1"/>
    <col min="5680" max="5680" width="5" style="1" customWidth="1"/>
    <col min="5681" max="5681" width="9.08984375" style="1" customWidth="1"/>
    <col min="5682" max="5682" width="4.90625" style="1" customWidth="1"/>
    <col min="5683" max="5683" width="5.36328125" style="1" bestFit="1" customWidth="1"/>
    <col min="5684" max="5684" width="6" style="1" customWidth="1"/>
    <col min="5685" max="5685" width="5.08984375" style="1" bestFit="1" customWidth="1"/>
    <col min="5686" max="5686" width="5.36328125" style="1" bestFit="1" customWidth="1"/>
    <col min="5687" max="5687" width="5.08984375" style="1" bestFit="1" customWidth="1"/>
    <col min="5688" max="5688" width="4.90625" style="1" customWidth="1"/>
    <col min="5689" max="5889" width="9" style="1"/>
    <col min="5890" max="5890" width="2.6328125" style="1" customWidth="1"/>
    <col min="5891" max="5891" width="2.453125" style="1" customWidth="1"/>
    <col min="5892" max="5892" width="9.26953125" style="1" customWidth="1"/>
    <col min="5893" max="5893" width="2.90625" style="1" customWidth="1"/>
    <col min="5894" max="5894" width="10.36328125" style="1" customWidth="1"/>
    <col min="5895" max="5895" width="2.6328125" style="1" customWidth="1"/>
    <col min="5896" max="5901" width="7.6328125" style="1" customWidth="1"/>
    <col min="5902" max="5912" width="9" style="1"/>
    <col min="5913" max="5913" width="29.6328125" style="1" customWidth="1"/>
    <col min="5914" max="5914" width="9" style="1"/>
    <col min="5915" max="5915" width="1.90625" style="1" customWidth="1"/>
    <col min="5916" max="5916" width="31.7265625" style="1" bestFit="1" customWidth="1"/>
    <col min="5917" max="5917" width="5.90625" style="1" customWidth="1"/>
    <col min="5918" max="5918" width="8.7265625" style="1" bestFit="1" customWidth="1"/>
    <col min="5919" max="5919" width="5.08984375" style="1" bestFit="1" customWidth="1"/>
    <col min="5920" max="5920" width="5.90625" style="1" customWidth="1"/>
    <col min="5921" max="5921" width="7" style="1" customWidth="1"/>
    <col min="5922" max="5922" width="8.7265625" style="1" bestFit="1" customWidth="1"/>
    <col min="5923" max="5923" width="5" style="1" bestFit="1" customWidth="1"/>
    <col min="5924" max="5924" width="5.90625" style="1" customWidth="1"/>
    <col min="5925" max="5925" width="6.453125" style="1" customWidth="1"/>
    <col min="5926" max="5926" width="8.7265625" style="1" bestFit="1" customWidth="1"/>
    <col min="5927" max="5927" width="7.36328125" style="1" customWidth="1"/>
    <col min="5928" max="5928" width="7.08984375" style="1" bestFit="1" customWidth="1"/>
    <col min="5929" max="5929" width="7.6328125" style="1" customWidth="1"/>
    <col min="5930" max="5930" width="8.7265625" style="1" bestFit="1" customWidth="1"/>
    <col min="5931" max="5931" width="7.36328125" style="1" customWidth="1"/>
    <col min="5932" max="5932" width="5" style="1" customWidth="1"/>
    <col min="5933" max="5933" width="6.26953125" style="1" customWidth="1"/>
    <col min="5934" max="5934" width="8.7265625" style="1" bestFit="1" customWidth="1"/>
    <col min="5935" max="5935" width="7.6328125" style="1" customWidth="1"/>
    <col min="5936" max="5936" width="5" style="1" customWidth="1"/>
    <col min="5937" max="5937" width="9.08984375" style="1" customWidth="1"/>
    <col min="5938" max="5938" width="4.90625" style="1" customWidth="1"/>
    <col min="5939" max="5939" width="5.36328125" style="1" bestFit="1" customWidth="1"/>
    <col min="5940" max="5940" width="6" style="1" customWidth="1"/>
    <col min="5941" max="5941" width="5.08984375" style="1" bestFit="1" customWidth="1"/>
    <col min="5942" max="5942" width="5.36328125" style="1" bestFit="1" customWidth="1"/>
    <col min="5943" max="5943" width="5.08984375" style="1" bestFit="1" customWidth="1"/>
    <col min="5944" max="5944" width="4.90625" style="1" customWidth="1"/>
    <col min="5945" max="6145" width="9" style="1"/>
    <col min="6146" max="6146" width="2.6328125" style="1" customWidth="1"/>
    <col min="6147" max="6147" width="2.453125" style="1" customWidth="1"/>
    <col min="6148" max="6148" width="9.26953125" style="1" customWidth="1"/>
    <col min="6149" max="6149" width="2.90625" style="1" customWidth="1"/>
    <col min="6150" max="6150" width="10.36328125" style="1" customWidth="1"/>
    <col min="6151" max="6151" width="2.6328125" style="1" customWidth="1"/>
    <col min="6152" max="6157" width="7.6328125" style="1" customWidth="1"/>
    <col min="6158" max="6168" width="9" style="1"/>
    <col min="6169" max="6169" width="29.6328125" style="1" customWidth="1"/>
    <col min="6170" max="6170" width="9" style="1"/>
    <col min="6171" max="6171" width="1.90625" style="1" customWidth="1"/>
    <col min="6172" max="6172" width="31.7265625" style="1" bestFit="1" customWidth="1"/>
    <col min="6173" max="6173" width="5.90625" style="1" customWidth="1"/>
    <col min="6174" max="6174" width="8.7265625" style="1" bestFit="1" customWidth="1"/>
    <col min="6175" max="6175" width="5.08984375" style="1" bestFit="1" customWidth="1"/>
    <col min="6176" max="6176" width="5.90625" style="1" customWidth="1"/>
    <col min="6177" max="6177" width="7" style="1" customWidth="1"/>
    <col min="6178" max="6178" width="8.7265625" style="1" bestFit="1" customWidth="1"/>
    <col min="6179" max="6179" width="5" style="1" bestFit="1" customWidth="1"/>
    <col min="6180" max="6180" width="5.90625" style="1" customWidth="1"/>
    <col min="6181" max="6181" width="6.453125" style="1" customWidth="1"/>
    <col min="6182" max="6182" width="8.7265625" style="1" bestFit="1" customWidth="1"/>
    <col min="6183" max="6183" width="7.36328125" style="1" customWidth="1"/>
    <col min="6184" max="6184" width="7.08984375" style="1" bestFit="1" customWidth="1"/>
    <col min="6185" max="6185" width="7.6328125" style="1" customWidth="1"/>
    <col min="6186" max="6186" width="8.7265625" style="1" bestFit="1" customWidth="1"/>
    <col min="6187" max="6187" width="7.36328125" style="1" customWidth="1"/>
    <col min="6188" max="6188" width="5" style="1" customWidth="1"/>
    <col min="6189" max="6189" width="6.26953125" style="1" customWidth="1"/>
    <col min="6190" max="6190" width="8.7265625" style="1" bestFit="1" customWidth="1"/>
    <col min="6191" max="6191" width="7.6328125" style="1" customWidth="1"/>
    <col min="6192" max="6192" width="5" style="1" customWidth="1"/>
    <col min="6193" max="6193" width="9.08984375" style="1" customWidth="1"/>
    <col min="6194" max="6194" width="4.90625" style="1" customWidth="1"/>
    <col min="6195" max="6195" width="5.36328125" style="1" bestFit="1" customWidth="1"/>
    <col min="6196" max="6196" width="6" style="1" customWidth="1"/>
    <col min="6197" max="6197" width="5.08984375" style="1" bestFit="1" customWidth="1"/>
    <col min="6198" max="6198" width="5.36328125" style="1" bestFit="1" customWidth="1"/>
    <col min="6199" max="6199" width="5.08984375" style="1" bestFit="1" customWidth="1"/>
    <col min="6200" max="6200" width="4.90625" style="1" customWidth="1"/>
    <col min="6201" max="6401" width="9" style="1"/>
    <col min="6402" max="6402" width="2.6328125" style="1" customWidth="1"/>
    <col min="6403" max="6403" width="2.453125" style="1" customWidth="1"/>
    <col min="6404" max="6404" width="9.26953125" style="1" customWidth="1"/>
    <col min="6405" max="6405" width="2.90625" style="1" customWidth="1"/>
    <col min="6406" max="6406" width="10.36328125" style="1" customWidth="1"/>
    <col min="6407" max="6407" width="2.6328125" style="1" customWidth="1"/>
    <col min="6408" max="6413" width="7.6328125" style="1" customWidth="1"/>
    <col min="6414" max="6424" width="9" style="1"/>
    <col min="6425" max="6425" width="29.6328125" style="1" customWidth="1"/>
    <col min="6426" max="6426" width="9" style="1"/>
    <col min="6427" max="6427" width="1.90625" style="1" customWidth="1"/>
    <col min="6428" max="6428" width="31.7265625" style="1" bestFit="1" customWidth="1"/>
    <col min="6429" max="6429" width="5.90625" style="1" customWidth="1"/>
    <col min="6430" max="6430" width="8.7265625" style="1" bestFit="1" customWidth="1"/>
    <col min="6431" max="6431" width="5.08984375" style="1" bestFit="1" customWidth="1"/>
    <col min="6432" max="6432" width="5.90625" style="1" customWidth="1"/>
    <col min="6433" max="6433" width="7" style="1" customWidth="1"/>
    <col min="6434" max="6434" width="8.7265625" style="1" bestFit="1" customWidth="1"/>
    <col min="6435" max="6435" width="5" style="1" bestFit="1" customWidth="1"/>
    <col min="6436" max="6436" width="5.90625" style="1" customWidth="1"/>
    <col min="6437" max="6437" width="6.453125" style="1" customWidth="1"/>
    <col min="6438" max="6438" width="8.7265625" style="1" bestFit="1" customWidth="1"/>
    <col min="6439" max="6439" width="7.36328125" style="1" customWidth="1"/>
    <col min="6440" max="6440" width="7.08984375" style="1" bestFit="1" customWidth="1"/>
    <col min="6441" max="6441" width="7.6328125" style="1" customWidth="1"/>
    <col min="6442" max="6442" width="8.7265625" style="1" bestFit="1" customWidth="1"/>
    <col min="6443" max="6443" width="7.36328125" style="1" customWidth="1"/>
    <col min="6444" max="6444" width="5" style="1" customWidth="1"/>
    <col min="6445" max="6445" width="6.26953125" style="1" customWidth="1"/>
    <col min="6446" max="6446" width="8.7265625" style="1" bestFit="1" customWidth="1"/>
    <col min="6447" max="6447" width="7.6328125" style="1" customWidth="1"/>
    <col min="6448" max="6448" width="5" style="1" customWidth="1"/>
    <col min="6449" max="6449" width="9.08984375" style="1" customWidth="1"/>
    <col min="6450" max="6450" width="4.90625" style="1" customWidth="1"/>
    <col min="6451" max="6451" width="5.36328125" style="1" bestFit="1" customWidth="1"/>
    <col min="6452" max="6452" width="6" style="1" customWidth="1"/>
    <col min="6453" max="6453" width="5.08984375" style="1" bestFit="1" customWidth="1"/>
    <col min="6454" max="6454" width="5.36328125" style="1" bestFit="1" customWidth="1"/>
    <col min="6455" max="6455" width="5.08984375" style="1" bestFit="1" customWidth="1"/>
    <col min="6456" max="6456" width="4.90625" style="1" customWidth="1"/>
    <col min="6457" max="6657" width="9" style="1"/>
    <col min="6658" max="6658" width="2.6328125" style="1" customWidth="1"/>
    <col min="6659" max="6659" width="2.453125" style="1" customWidth="1"/>
    <col min="6660" max="6660" width="9.26953125" style="1" customWidth="1"/>
    <col min="6661" max="6661" width="2.90625" style="1" customWidth="1"/>
    <col min="6662" max="6662" width="10.36328125" style="1" customWidth="1"/>
    <col min="6663" max="6663" width="2.6328125" style="1" customWidth="1"/>
    <col min="6664" max="6669" width="7.6328125" style="1" customWidth="1"/>
    <col min="6670" max="6680" width="9" style="1"/>
    <col min="6681" max="6681" width="29.6328125" style="1" customWidth="1"/>
    <col min="6682" max="6682" width="9" style="1"/>
    <col min="6683" max="6683" width="1.90625" style="1" customWidth="1"/>
    <col min="6684" max="6684" width="31.7265625" style="1" bestFit="1" customWidth="1"/>
    <col min="6685" max="6685" width="5.90625" style="1" customWidth="1"/>
    <col min="6686" max="6686" width="8.7265625" style="1" bestFit="1" customWidth="1"/>
    <col min="6687" max="6687" width="5.08984375" style="1" bestFit="1" customWidth="1"/>
    <col min="6688" max="6688" width="5.90625" style="1" customWidth="1"/>
    <col min="6689" max="6689" width="7" style="1" customWidth="1"/>
    <col min="6690" max="6690" width="8.7265625" style="1" bestFit="1" customWidth="1"/>
    <col min="6691" max="6691" width="5" style="1" bestFit="1" customWidth="1"/>
    <col min="6692" max="6692" width="5.90625" style="1" customWidth="1"/>
    <col min="6693" max="6693" width="6.453125" style="1" customWidth="1"/>
    <col min="6694" max="6694" width="8.7265625" style="1" bestFit="1" customWidth="1"/>
    <col min="6695" max="6695" width="7.36328125" style="1" customWidth="1"/>
    <col min="6696" max="6696" width="7.08984375" style="1" bestFit="1" customWidth="1"/>
    <col min="6697" max="6697" width="7.6328125" style="1" customWidth="1"/>
    <col min="6698" max="6698" width="8.7265625" style="1" bestFit="1" customWidth="1"/>
    <col min="6699" max="6699" width="7.36328125" style="1" customWidth="1"/>
    <col min="6700" max="6700" width="5" style="1" customWidth="1"/>
    <col min="6701" max="6701" width="6.26953125" style="1" customWidth="1"/>
    <col min="6702" max="6702" width="8.7265625" style="1" bestFit="1" customWidth="1"/>
    <col min="6703" max="6703" width="7.6328125" style="1" customWidth="1"/>
    <col min="6704" max="6704" width="5" style="1" customWidth="1"/>
    <col min="6705" max="6705" width="9.08984375" style="1" customWidth="1"/>
    <col min="6706" max="6706" width="4.90625" style="1" customWidth="1"/>
    <col min="6707" max="6707" width="5.36328125" style="1" bestFit="1" customWidth="1"/>
    <col min="6708" max="6708" width="6" style="1" customWidth="1"/>
    <col min="6709" max="6709" width="5.08984375" style="1" bestFit="1" customWidth="1"/>
    <col min="6710" max="6710" width="5.36328125" style="1" bestFit="1" customWidth="1"/>
    <col min="6711" max="6711" width="5.08984375" style="1" bestFit="1" customWidth="1"/>
    <col min="6712" max="6712" width="4.90625" style="1" customWidth="1"/>
    <col min="6713" max="6913" width="9" style="1"/>
    <col min="6914" max="6914" width="2.6328125" style="1" customWidth="1"/>
    <col min="6915" max="6915" width="2.453125" style="1" customWidth="1"/>
    <col min="6916" max="6916" width="9.26953125" style="1" customWidth="1"/>
    <col min="6917" max="6917" width="2.90625" style="1" customWidth="1"/>
    <col min="6918" max="6918" width="10.36328125" style="1" customWidth="1"/>
    <col min="6919" max="6919" width="2.6328125" style="1" customWidth="1"/>
    <col min="6920" max="6925" width="7.6328125" style="1" customWidth="1"/>
    <col min="6926" max="6936" width="9" style="1"/>
    <col min="6937" max="6937" width="29.6328125" style="1" customWidth="1"/>
    <col min="6938" max="6938" width="9" style="1"/>
    <col min="6939" max="6939" width="1.90625" style="1" customWidth="1"/>
    <col min="6940" max="6940" width="31.7265625" style="1" bestFit="1" customWidth="1"/>
    <col min="6941" max="6941" width="5.90625" style="1" customWidth="1"/>
    <col min="6942" max="6942" width="8.7265625" style="1" bestFit="1" customWidth="1"/>
    <col min="6943" max="6943" width="5.08984375" style="1" bestFit="1" customWidth="1"/>
    <col min="6944" max="6944" width="5.90625" style="1" customWidth="1"/>
    <col min="6945" max="6945" width="7" style="1" customWidth="1"/>
    <col min="6946" max="6946" width="8.7265625" style="1" bestFit="1" customWidth="1"/>
    <col min="6947" max="6947" width="5" style="1" bestFit="1" customWidth="1"/>
    <col min="6948" max="6948" width="5.90625" style="1" customWidth="1"/>
    <col min="6949" max="6949" width="6.453125" style="1" customWidth="1"/>
    <col min="6950" max="6950" width="8.7265625" style="1" bestFit="1" customWidth="1"/>
    <col min="6951" max="6951" width="7.36328125" style="1" customWidth="1"/>
    <col min="6952" max="6952" width="7.08984375" style="1" bestFit="1" customWidth="1"/>
    <col min="6953" max="6953" width="7.6328125" style="1" customWidth="1"/>
    <col min="6954" max="6954" width="8.7265625" style="1" bestFit="1" customWidth="1"/>
    <col min="6955" max="6955" width="7.36328125" style="1" customWidth="1"/>
    <col min="6956" max="6956" width="5" style="1" customWidth="1"/>
    <col min="6957" max="6957" width="6.26953125" style="1" customWidth="1"/>
    <col min="6958" max="6958" width="8.7265625" style="1" bestFit="1" customWidth="1"/>
    <col min="6959" max="6959" width="7.6328125" style="1" customWidth="1"/>
    <col min="6960" max="6960" width="5" style="1" customWidth="1"/>
    <col min="6961" max="6961" width="9.08984375" style="1" customWidth="1"/>
    <col min="6962" max="6962" width="4.90625" style="1" customWidth="1"/>
    <col min="6963" max="6963" width="5.36328125" style="1" bestFit="1" customWidth="1"/>
    <col min="6964" max="6964" width="6" style="1" customWidth="1"/>
    <col min="6965" max="6965" width="5.08984375" style="1" bestFit="1" customWidth="1"/>
    <col min="6966" max="6966" width="5.36328125" style="1" bestFit="1" customWidth="1"/>
    <col min="6967" max="6967" width="5.08984375" style="1" bestFit="1" customWidth="1"/>
    <col min="6968" max="6968" width="4.90625" style="1" customWidth="1"/>
    <col min="6969" max="7169" width="9" style="1"/>
    <col min="7170" max="7170" width="2.6328125" style="1" customWidth="1"/>
    <col min="7171" max="7171" width="2.453125" style="1" customWidth="1"/>
    <col min="7172" max="7172" width="9.26953125" style="1" customWidth="1"/>
    <col min="7173" max="7173" width="2.90625" style="1" customWidth="1"/>
    <col min="7174" max="7174" width="10.36328125" style="1" customWidth="1"/>
    <col min="7175" max="7175" width="2.6328125" style="1" customWidth="1"/>
    <col min="7176" max="7181" width="7.6328125" style="1" customWidth="1"/>
    <col min="7182" max="7192" width="9" style="1"/>
    <col min="7193" max="7193" width="29.6328125" style="1" customWidth="1"/>
    <col min="7194" max="7194" width="9" style="1"/>
    <col min="7195" max="7195" width="1.90625" style="1" customWidth="1"/>
    <col min="7196" max="7196" width="31.7265625" style="1" bestFit="1" customWidth="1"/>
    <col min="7197" max="7197" width="5.90625" style="1" customWidth="1"/>
    <col min="7198" max="7198" width="8.7265625" style="1" bestFit="1" customWidth="1"/>
    <col min="7199" max="7199" width="5.08984375" style="1" bestFit="1" customWidth="1"/>
    <col min="7200" max="7200" width="5.90625" style="1" customWidth="1"/>
    <col min="7201" max="7201" width="7" style="1" customWidth="1"/>
    <col min="7202" max="7202" width="8.7265625" style="1" bestFit="1" customWidth="1"/>
    <col min="7203" max="7203" width="5" style="1" bestFit="1" customWidth="1"/>
    <col min="7204" max="7204" width="5.90625" style="1" customWidth="1"/>
    <col min="7205" max="7205" width="6.453125" style="1" customWidth="1"/>
    <col min="7206" max="7206" width="8.7265625" style="1" bestFit="1" customWidth="1"/>
    <col min="7207" max="7207" width="7.36328125" style="1" customWidth="1"/>
    <col min="7208" max="7208" width="7.08984375" style="1" bestFit="1" customWidth="1"/>
    <col min="7209" max="7209" width="7.6328125" style="1" customWidth="1"/>
    <col min="7210" max="7210" width="8.7265625" style="1" bestFit="1" customWidth="1"/>
    <col min="7211" max="7211" width="7.36328125" style="1" customWidth="1"/>
    <col min="7212" max="7212" width="5" style="1" customWidth="1"/>
    <col min="7213" max="7213" width="6.26953125" style="1" customWidth="1"/>
    <col min="7214" max="7214" width="8.7265625" style="1" bestFit="1" customWidth="1"/>
    <col min="7215" max="7215" width="7.6328125" style="1" customWidth="1"/>
    <col min="7216" max="7216" width="5" style="1" customWidth="1"/>
    <col min="7217" max="7217" width="9.08984375" style="1" customWidth="1"/>
    <col min="7218" max="7218" width="4.90625" style="1" customWidth="1"/>
    <col min="7219" max="7219" width="5.36328125" style="1" bestFit="1" customWidth="1"/>
    <col min="7220" max="7220" width="6" style="1" customWidth="1"/>
    <col min="7221" max="7221" width="5.08984375" style="1" bestFit="1" customWidth="1"/>
    <col min="7222" max="7222" width="5.36328125" style="1" bestFit="1" customWidth="1"/>
    <col min="7223" max="7223" width="5.08984375" style="1" bestFit="1" customWidth="1"/>
    <col min="7224" max="7224" width="4.90625" style="1" customWidth="1"/>
    <col min="7225" max="7425" width="9" style="1"/>
    <col min="7426" max="7426" width="2.6328125" style="1" customWidth="1"/>
    <col min="7427" max="7427" width="2.453125" style="1" customWidth="1"/>
    <col min="7428" max="7428" width="9.26953125" style="1" customWidth="1"/>
    <col min="7429" max="7429" width="2.90625" style="1" customWidth="1"/>
    <col min="7430" max="7430" width="10.36328125" style="1" customWidth="1"/>
    <col min="7431" max="7431" width="2.6328125" style="1" customWidth="1"/>
    <col min="7432" max="7437" width="7.6328125" style="1" customWidth="1"/>
    <col min="7438" max="7448" width="9" style="1"/>
    <col min="7449" max="7449" width="29.6328125" style="1" customWidth="1"/>
    <col min="7450" max="7450" width="9" style="1"/>
    <col min="7451" max="7451" width="1.90625" style="1" customWidth="1"/>
    <col min="7452" max="7452" width="31.7265625" style="1" bestFit="1" customWidth="1"/>
    <col min="7453" max="7453" width="5.90625" style="1" customWidth="1"/>
    <col min="7454" max="7454" width="8.7265625" style="1" bestFit="1" customWidth="1"/>
    <col min="7455" max="7455" width="5.08984375" style="1" bestFit="1" customWidth="1"/>
    <col min="7456" max="7456" width="5.90625" style="1" customWidth="1"/>
    <col min="7457" max="7457" width="7" style="1" customWidth="1"/>
    <col min="7458" max="7458" width="8.7265625" style="1" bestFit="1" customWidth="1"/>
    <col min="7459" max="7459" width="5" style="1" bestFit="1" customWidth="1"/>
    <col min="7460" max="7460" width="5.90625" style="1" customWidth="1"/>
    <col min="7461" max="7461" width="6.453125" style="1" customWidth="1"/>
    <col min="7462" max="7462" width="8.7265625" style="1" bestFit="1" customWidth="1"/>
    <col min="7463" max="7463" width="7.36328125" style="1" customWidth="1"/>
    <col min="7464" max="7464" width="7.08984375" style="1" bestFit="1" customWidth="1"/>
    <col min="7465" max="7465" width="7.6328125" style="1" customWidth="1"/>
    <col min="7466" max="7466" width="8.7265625" style="1" bestFit="1" customWidth="1"/>
    <col min="7467" max="7467" width="7.36328125" style="1" customWidth="1"/>
    <col min="7468" max="7468" width="5" style="1" customWidth="1"/>
    <col min="7469" max="7469" width="6.26953125" style="1" customWidth="1"/>
    <col min="7470" max="7470" width="8.7265625" style="1" bestFit="1" customWidth="1"/>
    <col min="7471" max="7471" width="7.6328125" style="1" customWidth="1"/>
    <col min="7472" max="7472" width="5" style="1" customWidth="1"/>
    <col min="7473" max="7473" width="9.08984375" style="1" customWidth="1"/>
    <col min="7474" max="7474" width="4.90625" style="1" customWidth="1"/>
    <col min="7475" max="7475" width="5.36328125" style="1" bestFit="1" customWidth="1"/>
    <col min="7476" max="7476" width="6" style="1" customWidth="1"/>
    <col min="7477" max="7477" width="5.08984375" style="1" bestFit="1" customWidth="1"/>
    <col min="7478" max="7478" width="5.36328125" style="1" bestFit="1" customWidth="1"/>
    <col min="7479" max="7479" width="5.08984375" style="1" bestFit="1" customWidth="1"/>
    <col min="7480" max="7480" width="4.90625" style="1" customWidth="1"/>
    <col min="7481" max="7681" width="9" style="1"/>
    <col min="7682" max="7682" width="2.6328125" style="1" customWidth="1"/>
    <col min="7683" max="7683" width="2.453125" style="1" customWidth="1"/>
    <col min="7684" max="7684" width="9.26953125" style="1" customWidth="1"/>
    <col min="7685" max="7685" width="2.90625" style="1" customWidth="1"/>
    <col min="7686" max="7686" width="10.36328125" style="1" customWidth="1"/>
    <col min="7687" max="7687" width="2.6328125" style="1" customWidth="1"/>
    <col min="7688" max="7693" width="7.6328125" style="1" customWidth="1"/>
    <col min="7694" max="7704" width="9" style="1"/>
    <col min="7705" max="7705" width="29.6328125" style="1" customWidth="1"/>
    <col min="7706" max="7706" width="9" style="1"/>
    <col min="7707" max="7707" width="1.90625" style="1" customWidth="1"/>
    <col min="7708" max="7708" width="31.7265625" style="1" bestFit="1" customWidth="1"/>
    <col min="7709" max="7709" width="5.90625" style="1" customWidth="1"/>
    <col min="7710" max="7710" width="8.7265625" style="1" bestFit="1" customWidth="1"/>
    <col min="7711" max="7711" width="5.08984375" style="1" bestFit="1" customWidth="1"/>
    <col min="7712" max="7712" width="5.90625" style="1" customWidth="1"/>
    <col min="7713" max="7713" width="7" style="1" customWidth="1"/>
    <col min="7714" max="7714" width="8.7265625" style="1" bestFit="1" customWidth="1"/>
    <col min="7715" max="7715" width="5" style="1" bestFit="1" customWidth="1"/>
    <col min="7716" max="7716" width="5.90625" style="1" customWidth="1"/>
    <col min="7717" max="7717" width="6.453125" style="1" customWidth="1"/>
    <col min="7718" max="7718" width="8.7265625" style="1" bestFit="1" customWidth="1"/>
    <col min="7719" max="7719" width="7.36328125" style="1" customWidth="1"/>
    <col min="7720" max="7720" width="7.08984375" style="1" bestFit="1" customWidth="1"/>
    <col min="7721" max="7721" width="7.6328125" style="1" customWidth="1"/>
    <col min="7722" max="7722" width="8.7265625" style="1" bestFit="1" customWidth="1"/>
    <col min="7723" max="7723" width="7.36328125" style="1" customWidth="1"/>
    <col min="7724" max="7724" width="5" style="1" customWidth="1"/>
    <col min="7725" max="7725" width="6.26953125" style="1" customWidth="1"/>
    <col min="7726" max="7726" width="8.7265625" style="1" bestFit="1" customWidth="1"/>
    <col min="7727" max="7727" width="7.6328125" style="1" customWidth="1"/>
    <col min="7728" max="7728" width="5" style="1" customWidth="1"/>
    <col min="7729" max="7729" width="9.08984375" style="1" customWidth="1"/>
    <col min="7730" max="7730" width="4.90625" style="1" customWidth="1"/>
    <col min="7731" max="7731" width="5.36328125" style="1" bestFit="1" customWidth="1"/>
    <col min="7732" max="7732" width="6" style="1" customWidth="1"/>
    <col min="7733" max="7733" width="5.08984375" style="1" bestFit="1" customWidth="1"/>
    <col min="7734" max="7734" width="5.36328125" style="1" bestFit="1" customWidth="1"/>
    <col min="7735" max="7735" width="5.08984375" style="1" bestFit="1" customWidth="1"/>
    <col min="7736" max="7736" width="4.90625" style="1" customWidth="1"/>
    <col min="7737" max="7937" width="9" style="1"/>
    <col min="7938" max="7938" width="2.6328125" style="1" customWidth="1"/>
    <col min="7939" max="7939" width="2.453125" style="1" customWidth="1"/>
    <col min="7940" max="7940" width="9.26953125" style="1" customWidth="1"/>
    <col min="7941" max="7941" width="2.90625" style="1" customWidth="1"/>
    <col min="7942" max="7942" width="10.36328125" style="1" customWidth="1"/>
    <col min="7943" max="7943" width="2.6328125" style="1" customWidth="1"/>
    <col min="7944" max="7949" width="7.6328125" style="1" customWidth="1"/>
    <col min="7950" max="7960" width="9" style="1"/>
    <col min="7961" max="7961" width="29.6328125" style="1" customWidth="1"/>
    <col min="7962" max="7962" width="9" style="1"/>
    <col min="7963" max="7963" width="1.90625" style="1" customWidth="1"/>
    <col min="7964" max="7964" width="31.7265625" style="1" bestFit="1" customWidth="1"/>
    <col min="7965" max="7965" width="5.90625" style="1" customWidth="1"/>
    <col min="7966" max="7966" width="8.7265625" style="1" bestFit="1" customWidth="1"/>
    <col min="7967" max="7967" width="5.08984375" style="1" bestFit="1" customWidth="1"/>
    <col min="7968" max="7968" width="5.90625" style="1" customWidth="1"/>
    <col min="7969" max="7969" width="7" style="1" customWidth="1"/>
    <col min="7970" max="7970" width="8.7265625" style="1" bestFit="1" customWidth="1"/>
    <col min="7971" max="7971" width="5" style="1" bestFit="1" customWidth="1"/>
    <col min="7972" max="7972" width="5.90625" style="1" customWidth="1"/>
    <col min="7973" max="7973" width="6.453125" style="1" customWidth="1"/>
    <col min="7974" max="7974" width="8.7265625" style="1" bestFit="1" customWidth="1"/>
    <col min="7975" max="7975" width="7.36328125" style="1" customWidth="1"/>
    <col min="7976" max="7976" width="7.08984375" style="1" bestFit="1" customWidth="1"/>
    <col min="7977" max="7977" width="7.6328125" style="1" customWidth="1"/>
    <col min="7978" max="7978" width="8.7265625" style="1" bestFit="1" customWidth="1"/>
    <col min="7979" max="7979" width="7.36328125" style="1" customWidth="1"/>
    <col min="7980" max="7980" width="5" style="1" customWidth="1"/>
    <col min="7981" max="7981" width="6.26953125" style="1" customWidth="1"/>
    <col min="7982" max="7982" width="8.7265625" style="1" bestFit="1" customWidth="1"/>
    <col min="7983" max="7983" width="7.6328125" style="1" customWidth="1"/>
    <col min="7984" max="7984" width="5" style="1" customWidth="1"/>
    <col min="7985" max="7985" width="9.08984375" style="1" customWidth="1"/>
    <col min="7986" max="7986" width="4.90625" style="1" customWidth="1"/>
    <col min="7987" max="7987" width="5.36328125" style="1" bestFit="1" customWidth="1"/>
    <col min="7988" max="7988" width="6" style="1" customWidth="1"/>
    <col min="7989" max="7989" width="5.08984375" style="1" bestFit="1" customWidth="1"/>
    <col min="7990" max="7990" width="5.36328125" style="1" bestFit="1" customWidth="1"/>
    <col min="7991" max="7991" width="5.08984375" style="1" bestFit="1" customWidth="1"/>
    <col min="7992" max="7992" width="4.90625" style="1" customWidth="1"/>
    <col min="7993" max="8193" width="9" style="1"/>
    <col min="8194" max="8194" width="2.6328125" style="1" customWidth="1"/>
    <col min="8195" max="8195" width="2.453125" style="1" customWidth="1"/>
    <col min="8196" max="8196" width="9.26953125" style="1" customWidth="1"/>
    <col min="8197" max="8197" width="2.90625" style="1" customWidth="1"/>
    <col min="8198" max="8198" width="10.36328125" style="1" customWidth="1"/>
    <col min="8199" max="8199" width="2.6328125" style="1" customWidth="1"/>
    <col min="8200" max="8205" width="7.6328125" style="1" customWidth="1"/>
    <col min="8206" max="8216" width="9" style="1"/>
    <col min="8217" max="8217" width="29.6328125" style="1" customWidth="1"/>
    <col min="8218" max="8218" width="9" style="1"/>
    <col min="8219" max="8219" width="1.90625" style="1" customWidth="1"/>
    <col min="8220" max="8220" width="31.7265625" style="1" bestFit="1" customWidth="1"/>
    <col min="8221" max="8221" width="5.90625" style="1" customWidth="1"/>
    <col min="8222" max="8222" width="8.7265625" style="1" bestFit="1" customWidth="1"/>
    <col min="8223" max="8223" width="5.08984375" style="1" bestFit="1" customWidth="1"/>
    <col min="8224" max="8224" width="5.90625" style="1" customWidth="1"/>
    <col min="8225" max="8225" width="7" style="1" customWidth="1"/>
    <col min="8226" max="8226" width="8.7265625" style="1" bestFit="1" customWidth="1"/>
    <col min="8227" max="8227" width="5" style="1" bestFit="1" customWidth="1"/>
    <col min="8228" max="8228" width="5.90625" style="1" customWidth="1"/>
    <col min="8229" max="8229" width="6.453125" style="1" customWidth="1"/>
    <col min="8230" max="8230" width="8.7265625" style="1" bestFit="1" customWidth="1"/>
    <col min="8231" max="8231" width="7.36328125" style="1" customWidth="1"/>
    <col min="8232" max="8232" width="7.08984375" style="1" bestFit="1" customWidth="1"/>
    <col min="8233" max="8233" width="7.6328125" style="1" customWidth="1"/>
    <col min="8234" max="8234" width="8.7265625" style="1" bestFit="1" customWidth="1"/>
    <col min="8235" max="8235" width="7.36328125" style="1" customWidth="1"/>
    <col min="8236" max="8236" width="5" style="1" customWidth="1"/>
    <col min="8237" max="8237" width="6.26953125" style="1" customWidth="1"/>
    <col min="8238" max="8238" width="8.7265625" style="1" bestFit="1" customWidth="1"/>
    <col min="8239" max="8239" width="7.6328125" style="1" customWidth="1"/>
    <col min="8240" max="8240" width="5" style="1" customWidth="1"/>
    <col min="8241" max="8241" width="9.08984375" style="1" customWidth="1"/>
    <col min="8242" max="8242" width="4.90625" style="1" customWidth="1"/>
    <col min="8243" max="8243" width="5.36328125" style="1" bestFit="1" customWidth="1"/>
    <col min="8244" max="8244" width="6" style="1" customWidth="1"/>
    <col min="8245" max="8245" width="5.08984375" style="1" bestFit="1" customWidth="1"/>
    <col min="8246" max="8246" width="5.36328125" style="1" bestFit="1" customWidth="1"/>
    <col min="8247" max="8247" width="5.08984375" style="1" bestFit="1" customWidth="1"/>
    <col min="8248" max="8248" width="4.90625" style="1" customWidth="1"/>
    <col min="8249" max="8449" width="9" style="1"/>
    <col min="8450" max="8450" width="2.6328125" style="1" customWidth="1"/>
    <col min="8451" max="8451" width="2.453125" style="1" customWidth="1"/>
    <col min="8452" max="8452" width="9.26953125" style="1" customWidth="1"/>
    <col min="8453" max="8453" width="2.90625" style="1" customWidth="1"/>
    <col min="8454" max="8454" width="10.36328125" style="1" customWidth="1"/>
    <col min="8455" max="8455" width="2.6328125" style="1" customWidth="1"/>
    <col min="8456" max="8461" width="7.6328125" style="1" customWidth="1"/>
    <col min="8462" max="8472" width="9" style="1"/>
    <col min="8473" max="8473" width="29.6328125" style="1" customWidth="1"/>
    <col min="8474" max="8474" width="9" style="1"/>
    <col min="8475" max="8475" width="1.90625" style="1" customWidth="1"/>
    <col min="8476" max="8476" width="31.7265625" style="1" bestFit="1" customWidth="1"/>
    <col min="8477" max="8477" width="5.90625" style="1" customWidth="1"/>
    <col min="8478" max="8478" width="8.7265625" style="1" bestFit="1" customWidth="1"/>
    <col min="8479" max="8479" width="5.08984375" style="1" bestFit="1" customWidth="1"/>
    <col min="8480" max="8480" width="5.90625" style="1" customWidth="1"/>
    <col min="8481" max="8481" width="7" style="1" customWidth="1"/>
    <col min="8482" max="8482" width="8.7265625" style="1" bestFit="1" customWidth="1"/>
    <col min="8483" max="8483" width="5" style="1" bestFit="1" customWidth="1"/>
    <col min="8484" max="8484" width="5.90625" style="1" customWidth="1"/>
    <col min="8485" max="8485" width="6.453125" style="1" customWidth="1"/>
    <col min="8486" max="8486" width="8.7265625" style="1" bestFit="1" customWidth="1"/>
    <col min="8487" max="8487" width="7.36328125" style="1" customWidth="1"/>
    <col min="8488" max="8488" width="7.08984375" style="1" bestFit="1" customWidth="1"/>
    <col min="8489" max="8489" width="7.6328125" style="1" customWidth="1"/>
    <col min="8490" max="8490" width="8.7265625" style="1" bestFit="1" customWidth="1"/>
    <col min="8491" max="8491" width="7.36328125" style="1" customWidth="1"/>
    <col min="8492" max="8492" width="5" style="1" customWidth="1"/>
    <col min="8493" max="8493" width="6.26953125" style="1" customWidth="1"/>
    <col min="8494" max="8494" width="8.7265625" style="1" bestFit="1" customWidth="1"/>
    <col min="8495" max="8495" width="7.6328125" style="1" customWidth="1"/>
    <col min="8496" max="8496" width="5" style="1" customWidth="1"/>
    <col min="8497" max="8497" width="9.08984375" style="1" customWidth="1"/>
    <col min="8498" max="8498" width="4.90625" style="1" customWidth="1"/>
    <col min="8499" max="8499" width="5.36328125" style="1" bestFit="1" customWidth="1"/>
    <col min="8500" max="8500" width="6" style="1" customWidth="1"/>
    <col min="8501" max="8501" width="5.08984375" style="1" bestFit="1" customWidth="1"/>
    <col min="8502" max="8502" width="5.36328125" style="1" bestFit="1" customWidth="1"/>
    <col min="8503" max="8503" width="5.08984375" style="1" bestFit="1" customWidth="1"/>
    <col min="8504" max="8504" width="4.90625" style="1" customWidth="1"/>
    <col min="8505" max="8705" width="9" style="1"/>
    <col min="8706" max="8706" width="2.6328125" style="1" customWidth="1"/>
    <col min="8707" max="8707" width="2.453125" style="1" customWidth="1"/>
    <col min="8708" max="8708" width="9.26953125" style="1" customWidth="1"/>
    <col min="8709" max="8709" width="2.90625" style="1" customWidth="1"/>
    <col min="8710" max="8710" width="10.36328125" style="1" customWidth="1"/>
    <col min="8711" max="8711" width="2.6328125" style="1" customWidth="1"/>
    <col min="8712" max="8717" width="7.6328125" style="1" customWidth="1"/>
    <col min="8718" max="8728" width="9" style="1"/>
    <col min="8729" max="8729" width="29.6328125" style="1" customWidth="1"/>
    <col min="8730" max="8730" width="9" style="1"/>
    <col min="8731" max="8731" width="1.90625" style="1" customWidth="1"/>
    <col min="8732" max="8732" width="31.7265625" style="1" bestFit="1" customWidth="1"/>
    <col min="8733" max="8733" width="5.90625" style="1" customWidth="1"/>
    <col min="8734" max="8734" width="8.7265625" style="1" bestFit="1" customWidth="1"/>
    <col min="8735" max="8735" width="5.08984375" style="1" bestFit="1" customWidth="1"/>
    <col min="8736" max="8736" width="5.90625" style="1" customWidth="1"/>
    <col min="8737" max="8737" width="7" style="1" customWidth="1"/>
    <col min="8738" max="8738" width="8.7265625" style="1" bestFit="1" customWidth="1"/>
    <col min="8739" max="8739" width="5" style="1" bestFit="1" customWidth="1"/>
    <col min="8740" max="8740" width="5.90625" style="1" customWidth="1"/>
    <col min="8741" max="8741" width="6.453125" style="1" customWidth="1"/>
    <col min="8742" max="8742" width="8.7265625" style="1" bestFit="1" customWidth="1"/>
    <col min="8743" max="8743" width="7.36328125" style="1" customWidth="1"/>
    <col min="8744" max="8744" width="7.08984375" style="1" bestFit="1" customWidth="1"/>
    <col min="8745" max="8745" width="7.6328125" style="1" customWidth="1"/>
    <col min="8746" max="8746" width="8.7265625" style="1" bestFit="1" customWidth="1"/>
    <col min="8747" max="8747" width="7.36328125" style="1" customWidth="1"/>
    <col min="8748" max="8748" width="5" style="1" customWidth="1"/>
    <col min="8749" max="8749" width="6.26953125" style="1" customWidth="1"/>
    <col min="8750" max="8750" width="8.7265625" style="1" bestFit="1" customWidth="1"/>
    <col min="8751" max="8751" width="7.6328125" style="1" customWidth="1"/>
    <col min="8752" max="8752" width="5" style="1" customWidth="1"/>
    <col min="8753" max="8753" width="9.08984375" style="1" customWidth="1"/>
    <col min="8754" max="8754" width="4.90625" style="1" customWidth="1"/>
    <col min="8755" max="8755" width="5.36328125" style="1" bestFit="1" customWidth="1"/>
    <col min="8756" max="8756" width="6" style="1" customWidth="1"/>
    <col min="8757" max="8757" width="5.08984375" style="1" bestFit="1" customWidth="1"/>
    <col min="8758" max="8758" width="5.36328125" style="1" bestFit="1" customWidth="1"/>
    <col min="8759" max="8759" width="5.08984375" style="1" bestFit="1" customWidth="1"/>
    <col min="8760" max="8760" width="4.90625" style="1" customWidth="1"/>
    <col min="8761" max="8961" width="9" style="1"/>
    <col min="8962" max="8962" width="2.6328125" style="1" customWidth="1"/>
    <col min="8963" max="8963" width="2.453125" style="1" customWidth="1"/>
    <col min="8964" max="8964" width="9.26953125" style="1" customWidth="1"/>
    <col min="8965" max="8965" width="2.90625" style="1" customWidth="1"/>
    <col min="8966" max="8966" width="10.36328125" style="1" customWidth="1"/>
    <col min="8967" max="8967" width="2.6328125" style="1" customWidth="1"/>
    <col min="8968" max="8973" width="7.6328125" style="1" customWidth="1"/>
    <col min="8974" max="8984" width="9" style="1"/>
    <col min="8985" max="8985" width="29.6328125" style="1" customWidth="1"/>
    <col min="8986" max="8986" width="9" style="1"/>
    <col min="8987" max="8987" width="1.90625" style="1" customWidth="1"/>
    <col min="8988" max="8988" width="31.7265625" style="1" bestFit="1" customWidth="1"/>
    <col min="8989" max="8989" width="5.90625" style="1" customWidth="1"/>
    <col min="8990" max="8990" width="8.7265625" style="1" bestFit="1" customWidth="1"/>
    <col min="8991" max="8991" width="5.08984375" style="1" bestFit="1" customWidth="1"/>
    <col min="8992" max="8992" width="5.90625" style="1" customWidth="1"/>
    <col min="8993" max="8993" width="7" style="1" customWidth="1"/>
    <col min="8994" max="8994" width="8.7265625" style="1" bestFit="1" customWidth="1"/>
    <col min="8995" max="8995" width="5" style="1" bestFit="1" customWidth="1"/>
    <col min="8996" max="8996" width="5.90625" style="1" customWidth="1"/>
    <col min="8997" max="8997" width="6.453125" style="1" customWidth="1"/>
    <col min="8998" max="8998" width="8.7265625" style="1" bestFit="1" customWidth="1"/>
    <col min="8999" max="8999" width="7.36328125" style="1" customWidth="1"/>
    <col min="9000" max="9000" width="7.08984375" style="1" bestFit="1" customWidth="1"/>
    <col min="9001" max="9001" width="7.6328125" style="1" customWidth="1"/>
    <col min="9002" max="9002" width="8.7265625" style="1" bestFit="1" customWidth="1"/>
    <col min="9003" max="9003" width="7.36328125" style="1" customWidth="1"/>
    <col min="9004" max="9004" width="5" style="1" customWidth="1"/>
    <col min="9005" max="9005" width="6.26953125" style="1" customWidth="1"/>
    <col min="9006" max="9006" width="8.7265625" style="1" bestFit="1" customWidth="1"/>
    <col min="9007" max="9007" width="7.6328125" style="1" customWidth="1"/>
    <col min="9008" max="9008" width="5" style="1" customWidth="1"/>
    <col min="9009" max="9009" width="9.08984375" style="1" customWidth="1"/>
    <col min="9010" max="9010" width="4.90625" style="1" customWidth="1"/>
    <col min="9011" max="9011" width="5.36328125" style="1" bestFit="1" customWidth="1"/>
    <col min="9012" max="9012" width="6" style="1" customWidth="1"/>
    <col min="9013" max="9013" width="5.08984375" style="1" bestFit="1" customWidth="1"/>
    <col min="9014" max="9014" width="5.36328125" style="1" bestFit="1" customWidth="1"/>
    <col min="9015" max="9015" width="5.08984375" style="1" bestFit="1" customWidth="1"/>
    <col min="9016" max="9016" width="4.90625" style="1" customWidth="1"/>
    <col min="9017" max="9217" width="9" style="1"/>
    <col min="9218" max="9218" width="2.6328125" style="1" customWidth="1"/>
    <col min="9219" max="9219" width="2.453125" style="1" customWidth="1"/>
    <col min="9220" max="9220" width="9.26953125" style="1" customWidth="1"/>
    <col min="9221" max="9221" width="2.90625" style="1" customWidth="1"/>
    <col min="9222" max="9222" width="10.36328125" style="1" customWidth="1"/>
    <col min="9223" max="9223" width="2.6328125" style="1" customWidth="1"/>
    <col min="9224" max="9229" width="7.6328125" style="1" customWidth="1"/>
    <col min="9230" max="9240" width="9" style="1"/>
    <col min="9241" max="9241" width="29.6328125" style="1" customWidth="1"/>
    <col min="9242" max="9242" width="9" style="1"/>
    <col min="9243" max="9243" width="1.90625" style="1" customWidth="1"/>
    <col min="9244" max="9244" width="31.7265625" style="1" bestFit="1" customWidth="1"/>
    <col min="9245" max="9245" width="5.90625" style="1" customWidth="1"/>
    <col min="9246" max="9246" width="8.7265625" style="1" bestFit="1" customWidth="1"/>
    <col min="9247" max="9247" width="5.08984375" style="1" bestFit="1" customWidth="1"/>
    <col min="9248" max="9248" width="5.90625" style="1" customWidth="1"/>
    <col min="9249" max="9249" width="7" style="1" customWidth="1"/>
    <col min="9250" max="9250" width="8.7265625" style="1" bestFit="1" customWidth="1"/>
    <col min="9251" max="9251" width="5" style="1" bestFit="1" customWidth="1"/>
    <col min="9252" max="9252" width="5.90625" style="1" customWidth="1"/>
    <col min="9253" max="9253" width="6.453125" style="1" customWidth="1"/>
    <col min="9254" max="9254" width="8.7265625" style="1" bestFit="1" customWidth="1"/>
    <col min="9255" max="9255" width="7.36328125" style="1" customWidth="1"/>
    <col min="9256" max="9256" width="7.08984375" style="1" bestFit="1" customWidth="1"/>
    <col min="9257" max="9257" width="7.6328125" style="1" customWidth="1"/>
    <col min="9258" max="9258" width="8.7265625" style="1" bestFit="1" customWidth="1"/>
    <col min="9259" max="9259" width="7.36328125" style="1" customWidth="1"/>
    <col min="9260" max="9260" width="5" style="1" customWidth="1"/>
    <col min="9261" max="9261" width="6.26953125" style="1" customWidth="1"/>
    <col min="9262" max="9262" width="8.7265625" style="1" bestFit="1" customWidth="1"/>
    <col min="9263" max="9263" width="7.6328125" style="1" customWidth="1"/>
    <col min="9264" max="9264" width="5" style="1" customWidth="1"/>
    <col min="9265" max="9265" width="9.08984375" style="1" customWidth="1"/>
    <col min="9266" max="9266" width="4.90625" style="1" customWidth="1"/>
    <col min="9267" max="9267" width="5.36328125" style="1" bestFit="1" customWidth="1"/>
    <col min="9268" max="9268" width="6" style="1" customWidth="1"/>
    <col min="9269" max="9269" width="5.08984375" style="1" bestFit="1" customWidth="1"/>
    <col min="9270" max="9270" width="5.36328125" style="1" bestFit="1" customWidth="1"/>
    <col min="9271" max="9271" width="5.08984375" style="1" bestFit="1" customWidth="1"/>
    <col min="9272" max="9272" width="4.90625" style="1" customWidth="1"/>
    <col min="9273" max="9473" width="9" style="1"/>
    <col min="9474" max="9474" width="2.6328125" style="1" customWidth="1"/>
    <col min="9475" max="9475" width="2.453125" style="1" customWidth="1"/>
    <col min="9476" max="9476" width="9.26953125" style="1" customWidth="1"/>
    <col min="9477" max="9477" width="2.90625" style="1" customWidth="1"/>
    <col min="9478" max="9478" width="10.36328125" style="1" customWidth="1"/>
    <col min="9479" max="9479" width="2.6328125" style="1" customWidth="1"/>
    <col min="9480" max="9485" width="7.6328125" style="1" customWidth="1"/>
    <col min="9486" max="9496" width="9" style="1"/>
    <col min="9497" max="9497" width="29.6328125" style="1" customWidth="1"/>
    <col min="9498" max="9498" width="9" style="1"/>
    <col min="9499" max="9499" width="1.90625" style="1" customWidth="1"/>
    <col min="9500" max="9500" width="31.7265625" style="1" bestFit="1" customWidth="1"/>
    <col min="9501" max="9501" width="5.90625" style="1" customWidth="1"/>
    <col min="9502" max="9502" width="8.7265625" style="1" bestFit="1" customWidth="1"/>
    <col min="9503" max="9503" width="5.08984375" style="1" bestFit="1" customWidth="1"/>
    <col min="9504" max="9504" width="5.90625" style="1" customWidth="1"/>
    <col min="9505" max="9505" width="7" style="1" customWidth="1"/>
    <col min="9506" max="9506" width="8.7265625" style="1" bestFit="1" customWidth="1"/>
    <col min="9507" max="9507" width="5" style="1" bestFit="1" customWidth="1"/>
    <col min="9508" max="9508" width="5.90625" style="1" customWidth="1"/>
    <col min="9509" max="9509" width="6.453125" style="1" customWidth="1"/>
    <col min="9510" max="9510" width="8.7265625" style="1" bestFit="1" customWidth="1"/>
    <col min="9511" max="9511" width="7.36328125" style="1" customWidth="1"/>
    <col min="9512" max="9512" width="7.08984375" style="1" bestFit="1" customWidth="1"/>
    <col min="9513" max="9513" width="7.6328125" style="1" customWidth="1"/>
    <col min="9514" max="9514" width="8.7265625" style="1" bestFit="1" customWidth="1"/>
    <col min="9515" max="9515" width="7.36328125" style="1" customWidth="1"/>
    <col min="9516" max="9516" width="5" style="1" customWidth="1"/>
    <col min="9517" max="9517" width="6.26953125" style="1" customWidth="1"/>
    <col min="9518" max="9518" width="8.7265625" style="1" bestFit="1" customWidth="1"/>
    <col min="9519" max="9519" width="7.6328125" style="1" customWidth="1"/>
    <col min="9520" max="9520" width="5" style="1" customWidth="1"/>
    <col min="9521" max="9521" width="9.08984375" style="1" customWidth="1"/>
    <col min="9522" max="9522" width="4.90625" style="1" customWidth="1"/>
    <col min="9523" max="9523" width="5.36328125" style="1" bestFit="1" customWidth="1"/>
    <col min="9524" max="9524" width="6" style="1" customWidth="1"/>
    <col min="9525" max="9525" width="5.08984375" style="1" bestFit="1" customWidth="1"/>
    <col min="9526" max="9526" width="5.36328125" style="1" bestFit="1" customWidth="1"/>
    <col min="9527" max="9527" width="5.08984375" style="1" bestFit="1" customWidth="1"/>
    <col min="9528" max="9528" width="4.90625" style="1" customWidth="1"/>
    <col min="9529" max="9729" width="9" style="1"/>
    <col min="9730" max="9730" width="2.6328125" style="1" customWidth="1"/>
    <col min="9731" max="9731" width="2.453125" style="1" customWidth="1"/>
    <col min="9732" max="9732" width="9.26953125" style="1" customWidth="1"/>
    <col min="9733" max="9733" width="2.90625" style="1" customWidth="1"/>
    <col min="9734" max="9734" width="10.36328125" style="1" customWidth="1"/>
    <col min="9735" max="9735" width="2.6328125" style="1" customWidth="1"/>
    <col min="9736" max="9741" width="7.6328125" style="1" customWidth="1"/>
    <col min="9742" max="9752" width="9" style="1"/>
    <col min="9753" max="9753" width="29.6328125" style="1" customWidth="1"/>
    <col min="9754" max="9754" width="9" style="1"/>
    <col min="9755" max="9755" width="1.90625" style="1" customWidth="1"/>
    <col min="9756" max="9756" width="31.7265625" style="1" bestFit="1" customWidth="1"/>
    <col min="9757" max="9757" width="5.90625" style="1" customWidth="1"/>
    <col min="9758" max="9758" width="8.7265625" style="1" bestFit="1" customWidth="1"/>
    <col min="9759" max="9759" width="5.08984375" style="1" bestFit="1" customWidth="1"/>
    <col min="9760" max="9760" width="5.90625" style="1" customWidth="1"/>
    <col min="9761" max="9761" width="7" style="1" customWidth="1"/>
    <col min="9762" max="9762" width="8.7265625" style="1" bestFit="1" customWidth="1"/>
    <col min="9763" max="9763" width="5" style="1" bestFit="1" customWidth="1"/>
    <col min="9764" max="9764" width="5.90625" style="1" customWidth="1"/>
    <col min="9765" max="9765" width="6.453125" style="1" customWidth="1"/>
    <col min="9766" max="9766" width="8.7265625" style="1" bestFit="1" customWidth="1"/>
    <col min="9767" max="9767" width="7.36328125" style="1" customWidth="1"/>
    <col min="9768" max="9768" width="7.08984375" style="1" bestFit="1" customWidth="1"/>
    <col min="9769" max="9769" width="7.6328125" style="1" customWidth="1"/>
    <col min="9770" max="9770" width="8.7265625" style="1" bestFit="1" customWidth="1"/>
    <col min="9771" max="9771" width="7.36328125" style="1" customWidth="1"/>
    <col min="9772" max="9772" width="5" style="1" customWidth="1"/>
    <col min="9773" max="9773" width="6.26953125" style="1" customWidth="1"/>
    <col min="9774" max="9774" width="8.7265625" style="1" bestFit="1" customWidth="1"/>
    <col min="9775" max="9775" width="7.6328125" style="1" customWidth="1"/>
    <col min="9776" max="9776" width="5" style="1" customWidth="1"/>
    <col min="9777" max="9777" width="9.08984375" style="1" customWidth="1"/>
    <col min="9778" max="9778" width="4.90625" style="1" customWidth="1"/>
    <col min="9779" max="9779" width="5.36328125" style="1" bestFit="1" customWidth="1"/>
    <col min="9780" max="9780" width="6" style="1" customWidth="1"/>
    <col min="9781" max="9781" width="5.08984375" style="1" bestFit="1" customWidth="1"/>
    <col min="9782" max="9782" width="5.36328125" style="1" bestFit="1" customWidth="1"/>
    <col min="9783" max="9783" width="5.08984375" style="1" bestFit="1" customWidth="1"/>
    <col min="9784" max="9784" width="4.90625" style="1" customWidth="1"/>
    <col min="9785" max="9985" width="9" style="1"/>
    <col min="9986" max="9986" width="2.6328125" style="1" customWidth="1"/>
    <col min="9987" max="9987" width="2.453125" style="1" customWidth="1"/>
    <col min="9988" max="9988" width="9.26953125" style="1" customWidth="1"/>
    <col min="9989" max="9989" width="2.90625" style="1" customWidth="1"/>
    <col min="9990" max="9990" width="10.36328125" style="1" customWidth="1"/>
    <col min="9991" max="9991" width="2.6328125" style="1" customWidth="1"/>
    <col min="9992" max="9997" width="7.6328125" style="1" customWidth="1"/>
    <col min="9998" max="10008" width="9" style="1"/>
    <col min="10009" max="10009" width="29.6328125" style="1" customWidth="1"/>
    <col min="10010" max="10010" width="9" style="1"/>
    <col min="10011" max="10011" width="1.90625" style="1" customWidth="1"/>
    <col min="10012" max="10012" width="31.7265625" style="1" bestFit="1" customWidth="1"/>
    <col min="10013" max="10013" width="5.90625" style="1" customWidth="1"/>
    <col min="10014" max="10014" width="8.7265625" style="1" bestFit="1" customWidth="1"/>
    <col min="10015" max="10015" width="5.08984375" style="1" bestFit="1" customWidth="1"/>
    <col min="10016" max="10016" width="5.90625" style="1" customWidth="1"/>
    <col min="10017" max="10017" width="7" style="1" customWidth="1"/>
    <col min="10018" max="10018" width="8.7265625" style="1" bestFit="1" customWidth="1"/>
    <col min="10019" max="10019" width="5" style="1" bestFit="1" customWidth="1"/>
    <col min="10020" max="10020" width="5.90625" style="1" customWidth="1"/>
    <col min="10021" max="10021" width="6.453125" style="1" customWidth="1"/>
    <col min="10022" max="10022" width="8.7265625" style="1" bestFit="1" customWidth="1"/>
    <col min="10023" max="10023" width="7.36328125" style="1" customWidth="1"/>
    <col min="10024" max="10024" width="7.08984375" style="1" bestFit="1" customWidth="1"/>
    <col min="10025" max="10025" width="7.6328125" style="1" customWidth="1"/>
    <col min="10026" max="10026" width="8.7265625" style="1" bestFit="1" customWidth="1"/>
    <col min="10027" max="10027" width="7.36328125" style="1" customWidth="1"/>
    <col min="10028" max="10028" width="5" style="1" customWidth="1"/>
    <col min="10029" max="10029" width="6.26953125" style="1" customWidth="1"/>
    <col min="10030" max="10030" width="8.7265625" style="1" bestFit="1" customWidth="1"/>
    <col min="10031" max="10031" width="7.6328125" style="1" customWidth="1"/>
    <col min="10032" max="10032" width="5" style="1" customWidth="1"/>
    <col min="10033" max="10033" width="9.08984375" style="1" customWidth="1"/>
    <col min="10034" max="10034" width="4.90625" style="1" customWidth="1"/>
    <col min="10035" max="10035" width="5.36328125" style="1" bestFit="1" customWidth="1"/>
    <col min="10036" max="10036" width="6" style="1" customWidth="1"/>
    <col min="10037" max="10037" width="5.08984375" style="1" bestFit="1" customWidth="1"/>
    <col min="10038" max="10038" width="5.36328125" style="1" bestFit="1" customWidth="1"/>
    <col min="10039" max="10039" width="5.08984375" style="1" bestFit="1" customWidth="1"/>
    <col min="10040" max="10040" width="4.90625" style="1" customWidth="1"/>
    <col min="10041" max="10241" width="9" style="1"/>
    <col min="10242" max="10242" width="2.6328125" style="1" customWidth="1"/>
    <col min="10243" max="10243" width="2.453125" style="1" customWidth="1"/>
    <col min="10244" max="10244" width="9.26953125" style="1" customWidth="1"/>
    <col min="10245" max="10245" width="2.90625" style="1" customWidth="1"/>
    <col min="10246" max="10246" width="10.36328125" style="1" customWidth="1"/>
    <col min="10247" max="10247" width="2.6328125" style="1" customWidth="1"/>
    <col min="10248" max="10253" width="7.6328125" style="1" customWidth="1"/>
    <col min="10254" max="10264" width="9" style="1"/>
    <col min="10265" max="10265" width="29.6328125" style="1" customWidth="1"/>
    <col min="10266" max="10266" width="9" style="1"/>
    <col min="10267" max="10267" width="1.90625" style="1" customWidth="1"/>
    <col min="10268" max="10268" width="31.7265625" style="1" bestFit="1" customWidth="1"/>
    <col min="10269" max="10269" width="5.90625" style="1" customWidth="1"/>
    <col min="10270" max="10270" width="8.7265625" style="1" bestFit="1" customWidth="1"/>
    <col min="10271" max="10271" width="5.08984375" style="1" bestFit="1" customWidth="1"/>
    <col min="10272" max="10272" width="5.90625" style="1" customWidth="1"/>
    <col min="10273" max="10273" width="7" style="1" customWidth="1"/>
    <col min="10274" max="10274" width="8.7265625" style="1" bestFit="1" customWidth="1"/>
    <col min="10275" max="10275" width="5" style="1" bestFit="1" customWidth="1"/>
    <col min="10276" max="10276" width="5.90625" style="1" customWidth="1"/>
    <col min="10277" max="10277" width="6.453125" style="1" customWidth="1"/>
    <col min="10278" max="10278" width="8.7265625" style="1" bestFit="1" customWidth="1"/>
    <col min="10279" max="10279" width="7.36328125" style="1" customWidth="1"/>
    <col min="10280" max="10280" width="7.08984375" style="1" bestFit="1" customWidth="1"/>
    <col min="10281" max="10281" width="7.6328125" style="1" customWidth="1"/>
    <col min="10282" max="10282" width="8.7265625" style="1" bestFit="1" customWidth="1"/>
    <col min="10283" max="10283" width="7.36328125" style="1" customWidth="1"/>
    <col min="10284" max="10284" width="5" style="1" customWidth="1"/>
    <col min="10285" max="10285" width="6.26953125" style="1" customWidth="1"/>
    <col min="10286" max="10286" width="8.7265625" style="1" bestFit="1" customWidth="1"/>
    <col min="10287" max="10287" width="7.6328125" style="1" customWidth="1"/>
    <col min="10288" max="10288" width="5" style="1" customWidth="1"/>
    <col min="10289" max="10289" width="9.08984375" style="1" customWidth="1"/>
    <col min="10290" max="10290" width="4.90625" style="1" customWidth="1"/>
    <col min="10291" max="10291" width="5.36328125" style="1" bestFit="1" customWidth="1"/>
    <col min="10292" max="10292" width="6" style="1" customWidth="1"/>
    <col min="10293" max="10293" width="5.08984375" style="1" bestFit="1" customWidth="1"/>
    <col min="10294" max="10294" width="5.36328125" style="1" bestFit="1" customWidth="1"/>
    <col min="10295" max="10295" width="5.08984375" style="1" bestFit="1" customWidth="1"/>
    <col min="10296" max="10296" width="4.90625" style="1" customWidth="1"/>
    <col min="10297" max="10497" width="9" style="1"/>
    <col min="10498" max="10498" width="2.6328125" style="1" customWidth="1"/>
    <col min="10499" max="10499" width="2.453125" style="1" customWidth="1"/>
    <col min="10500" max="10500" width="9.26953125" style="1" customWidth="1"/>
    <col min="10501" max="10501" width="2.90625" style="1" customWidth="1"/>
    <col min="10502" max="10502" width="10.36328125" style="1" customWidth="1"/>
    <col min="10503" max="10503" width="2.6328125" style="1" customWidth="1"/>
    <col min="10504" max="10509" width="7.6328125" style="1" customWidth="1"/>
    <col min="10510" max="10520" width="9" style="1"/>
    <col min="10521" max="10521" width="29.6328125" style="1" customWidth="1"/>
    <col min="10522" max="10522" width="9" style="1"/>
    <col min="10523" max="10523" width="1.90625" style="1" customWidth="1"/>
    <col min="10524" max="10524" width="31.7265625" style="1" bestFit="1" customWidth="1"/>
    <col min="10525" max="10525" width="5.90625" style="1" customWidth="1"/>
    <col min="10526" max="10526" width="8.7265625" style="1" bestFit="1" customWidth="1"/>
    <col min="10527" max="10527" width="5.08984375" style="1" bestFit="1" customWidth="1"/>
    <col min="10528" max="10528" width="5.90625" style="1" customWidth="1"/>
    <col min="10529" max="10529" width="7" style="1" customWidth="1"/>
    <col min="10530" max="10530" width="8.7265625" style="1" bestFit="1" customWidth="1"/>
    <col min="10531" max="10531" width="5" style="1" bestFit="1" customWidth="1"/>
    <col min="10532" max="10532" width="5.90625" style="1" customWidth="1"/>
    <col min="10533" max="10533" width="6.453125" style="1" customWidth="1"/>
    <col min="10534" max="10534" width="8.7265625" style="1" bestFit="1" customWidth="1"/>
    <col min="10535" max="10535" width="7.36328125" style="1" customWidth="1"/>
    <col min="10536" max="10536" width="7.08984375" style="1" bestFit="1" customWidth="1"/>
    <col min="10537" max="10537" width="7.6328125" style="1" customWidth="1"/>
    <col min="10538" max="10538" width="8.7265625" style="1" bestFit="1" customWidth="1"/>
    <col min="10539" max="10539" width="7.36328125" style="1" customWidth="1"/>
    <col min="10540" max="10540" width="5" style="1" customWidth="1"/>
    <col min="10541" max="10541" width="6.26953125" style="1" customWidth="1"/>
    <col min="10542" max="10542" width="8.7265625" style="1" bestFit="1" customWidth="1"/>
    <col min="10543" max="10543" width="7.6328125" style="1" customWidth="1"/>
    <col min="10544" max="10544" width="5" style="1" customWidth="1"/>
    <col min="10545" max="10545" width="9.08984375" style="1" customWidth="1"/>
    <col min="10546" max="10546" width="4.90625" style="1" customWidth="1"/>
    <col min="10547" max="10547" width="5.36328125" style="1" bestFit="1" customWidth="1"/>
    <col min="10548" max="10548" width="6" style="1" customWidth="1"/>
    <col min="10549" max="10549" width="5.08984375" style="1" bestFit="1" customWidth="1"/>
    <col min="10550" max="10550" width="5.36328125" style="1" bestFit="1" customWidth="1"/>
    <col min="10551" max="10551" width="5.08984375" style="1" bestFit="1" customWidth="1"/>
    <col min="10552" max="10552" width="4.90625" style="1" customWidth="1"/>
    <col min="10553" max="10753" width="9" style="1"/>
    <col min="10754" max="10754" width="2.6328125" style="1" customWidth="1"/>
    <col min="10755" max="10755" width="2.453125" style="1" customWidth="1"/>
    <col min="10756" max="10756" width="9.26953125" style="1" customWidth="1"/>
    <col min="10757" max="10757" width="2.90625" style="1" customWidth="1"/>
    <col min="10758" max="10758" width="10.36328125" style="1" customWidth="1"/>
    <col min="10759" max="10759" width="2.6328125" style="1" customWidth="1"/>
    <col min="10760" max="10765" width="7.6328125" style="1" customWidth="1"/>
    <col min="10766" max="10776" width="9" style="1"/>
    <col min="10777" max="10777" width="29.6328125" style="1" customWidth="1"/>
    <col min="10778" max="10778" width="9" style="1"/>
    <col min="10779" max="10779" width="1.90625" style="1" customWidth="1"/>
    <col min="10780" max="10780" width="31.7265625" style="1" bestFit="1" customWidth="1"/>
    <col min="10781" max="10781" width="5.90625" style="1" customWidth="1"/>
    <col min="10782" max="10782" width="8.7265625" style="1" bestFit="1" customWidth="1"/>
    <col min="10783" max="10783" width="5.08984375" style="1" bestFit="1" customWidth="1"/>
    <col min="10784" max="10784" width="5.90625" style="1" customWidth="1"/>
    <col min="10785" max="10785" width="7" style="1" customWidth="1"/>
    <col min="10786" max="10786" width="8.7265625" style="1" bestFit="1" customWidth="1"/>
    <col min="10787" max="10787" width="5" style="1" bestFit="1" customWidth="1"/>
    <col min="10788" max="10788" width="5.90625" style="1" customWidth="1"/>
    <col min="10789" max="10789" width="6.453125" style="1" customWidth="1"/>
    <col min="10790" max="10790" width="8.7265625" style="1" bestFit="1" customWidth="1"/>
    <col min="10791" max="10791" width="7.36328125" style="1" customWidth="1"/>
    <col min="10792" max="10792" width="7.08984375" style="1" bestFit="1" customWidth="1"/>
    <col min="10793" max="10793" width="7.6328125" style="1" customWidth="1"/>
    <col min="10794" max="10794" width="8.7265625" style="1" bestFit="1" customWidth="1"/>
    <col min="10795" max="10795" width="7.36328125" style="1" customWidth="1"/>
    <col min="10796" max="10796" width="5" style="1" customWidth="1"/>
    <col min="10797" max="10797" width="6.26953125" style="1" customWidth="1"/>
    <col min="10798" max="10798" width="8.7265625" style="1" bestFit="1" customWidth="1"/>
    <col min="10799" max="10799" width="7.6328125" style="1" customWidth="1"/>
    <col min="10800" max="10800" width="5" style="1" customWidth="1"/>
    <col min="10801" max="10801" width="9.08984375" style="1" customWidth="1"/>
    <col min="10802" max="10802" width="4.90625" style="1" customWidth="1"/>
    <col min="10803" max="10803" width="5.36328125" style="1" bestFit="1" customWidth="1"/>
    <col min="10804" max="10804" width="6" style="1" customWidth="1"/>
    <col min="10805" max="10805" width="5.08984375" style="1" bestFit="1" customWidth="1"/>
    <col min="10806" max="10806" width="5.36328125" style="1" bestFit="1" customWidth="1"/>
    <col min="10807" max="10807" width="5.08984375" style="1" bestFit="1" customWidth="1"/>
    <col min="10808" max="10808" width="4.90625" style="1" customWidth="1"/>
    <col min="10809" max="11009" width="9" style="1"/>
    <col min="11010" max="11010" width="2.6328125" style="1" customWidth="1"/>
    <col min="11011" max="11011" width="2.453125" style="1" customWidth="1"/>
    <col min="11012" max="11012" width="9.26953125" style="1" customWidth="1"/>
    <col min="11013" max="11013" width="2.90625" style="1" customWidth="1"/>
    <col min="11014" max="11014" width="10.36328125" style="1" customWidth="1"/>
    <col min="11015" max="11015" width="2.6328125" style="1" customWidth="1"/>
    <col min="11016" max="11021" width="7.6328125" style="1" customWidth="1"/>
    <col min="11022" max="11032" width="9" style="1"/>
    <col min="11033" max="11033" width="29.6328125" style="1" customWidth="1"/>
    <col min="11034" max="11034" width="9" style="1"/>
    <col min="11035" max="11035" width="1.90625" style="1" customWidth="1"/>
    <col min="11036" max="11036" width="31.7265625" style="1" bestFit="1" customWidth="1"/>
    <col min="11037" max="11037" width="5.90625" style="1" customWidth="1"/>
    <col min="11038" max="11038" width="8.7265625" style="1" bestFit="1" customWidth="1"/>
    <col min="11039" max="11039" width="5.08984375" style="1" bestFit="1" customWidth="1"/>
    <col min="11040" max="11040" width="5.90625" style="1" customWidth="1"/>
    <col min="11041" max="11041" width="7" style="1" customWidth="1"/>
    <col min="11042" max="11042" width="8.7265625" style="1" bestFit="1" customWidth="1"/>
    <col min="11043" max="11043" width="5" style="1" bestFit="1" customWidth="1"/>
    <col min="11044" max="11044" width="5.90625" style="1" customWidth="1"/>
    <col min="11045" max="11045" width="6.453125" style="1" customWidth="1"/>
    <col min="11046" max="11046" width="8.7265625" style="1" bestFit="1" customWidth="1"/>
    <col min="11047" max="11047" width="7.36328125" style="1" customWidth="1"/>
    <col min="11048" max="11048" width="7.08984375" style="1" bestFit="1" customWidth="1"/>
    <col min="11049" max="11049" width="7.6328125" style="1" customWidth="1"/>
    <col min="11050" max="11050" width="8.7265625" style="1" bestFit="1" customWidth="1"/>
    <col min="11051" max="11051" width="7.36328125" style="1" customWidth="1"/>
    <col min="11052" max="11052" width="5" style="1" customWidth="1"/>
    <col min="11053" max="11053" width="6.26953125" style="1" customWidth="1"/>
    <col min="11054" max="11054" width="8.7265625" style="1" bestFit="1" customWidth="1"/>
    <col min="11055" max="11055" width="7.6328125" style="1" customWidth="1"/>
    <col min="11056" max="11056" width="5" style="1" customWidth="1"/>
    <col min="11057" max="11057" width="9.08984375" style="1" customWidth="1"/>
    <col min="11058" max="11058" width="4.90625" style="1" customWidth="1"/>
    <col min="11059" max="11059" width="5.36328125" style="1" bestFit="1" customWidth="1"/>
    <col min="11060" max="11060" width="6" style="1" customWidth="1"/>
    <col min="11061" max="11061" width="5.08984375" style="1" bestFit="1" customWidth="1"/>
    <col min="11062" max="11062" width="5.36328125" style="1" bestFit="1" customWidth="1"/>
    <col min="11063" max="11063" width="5.08984375" style="1" bestFit="1" customWidth="1"/>
    <col min="11064" max="11064" width="4.90625" style="1" customWidth="1"/>
    <col min="11065" max="11265" width="9" style="1"/>
    <col min="11266" max="11266" width="2.6328125" style="1" customWidth="1"/>
    <col min="11267" max="11267" width="2.453125" style="1" customWidth="1"/>
    <col min="11268" max="11268" width="9.26953125" style="1" customWidth="1"/>
    <col min="11269" max="11269" width="2.90625" style="1" customWidth="1"/>
    <col min="11270" max="11270" width="10.36328125" style="1" customWidth="1"/>
    <col min="11271" max="11271" width="2.6328125" style="1" customWidth="1"/>
    <col min="11272" max="11277" width="7.6328125" style="1" customWidth="1"/>
    <col min="11278" max="11288" width="9" style="1"/>
    <col min="11289" max="11289" width="29.6328125" style="1" customWidth="1"/>
    <col min="11290" max="11290" width="9" style="1"/>
    <col min="11291" max="11291" width="1.90625" style="1" customWidth="1"/>
    <col min="11292" max="11292" width="31.7265625" style="1" bestFit="1" customWidth="1"/>
    <col min="11293" max="11293" width="5.90625" style="1" customWidth="1"/>
    <col min="11294" max="11294" width="8.7265625" style="1" bestFit="1" customWidth="1"/>
    <col min="11295" max="11295" width="5.08984375" style="1" bestFit="1" customWidth="1"/>
    <col min="11296" max="11296" width="5.90625" style="1" customWidth="1"/>
    <col min="11297" max="11297" width="7" style="1" customWidth="1"/>
    <col min="11298" max="11298" width="8.7265625" style="1" bestFit="1" customWidth="1"/>
    <col min="11299" max="11299" width="5" style="1" bestFit="1" customWidth="1"/>
    <col min="11300" max="11300" width="5.90625" style="1" customWidth="1"/>
    <col min="11301" max="11301" width="6.453125" style="1" customWidth="1"/>
    <col min="11302" max="11302" width="8.7265625" style="1" bestFit="1" customWidth="1"/>
    <col min="11303" max="11303" width="7.36328125" style="1" customWidth="1"/>
    <col min="11304" max="11304" width="7.08984375" style="1" bestFit="1" customWidth="1"/>
    <col min="11305" max="11305" width="7.6328125" style="1" customWidth="1"/>
    <col min="11306" max="11306" width="8.7265625" style="1" bestFit="1" customWidth="1"/>
    <col min="11307" max="11307" width="7.36328125" style="1" customWidth="1"/>
    <col min="11308" max="11308" width="5" style="1" customWidth="1"/>
    <col min="11309" max="11309" width="6.26953125" style="1" customWidth="1"/>
    <col min="11310" max="11310" width="8.7265625" style="1" bestFit="1" customWidth="1"/>
    <col min="11311" max="11311" width="7.6328125" style="1" customWidth="1"/>
    <col min="11312" max="11312" width="5" style="1" customWidth="1"/>
    <col min="11313" max="11313" width="9.08984375" style="1" customWidth="1"/>
    <col min="11314" max="11314" width="4.90625" style="1" customWidth="1"/>
    <col min="11315" max="11315" width="5.36328125" style="1" bestFit="1" customWidth="1"/>
    <col min="11316" max="11316" width="6" style="1" customWidth="1"/>
    <col min="11317" max="11317" width="5.08984375" style="1" bestFit="1" customWidth="1"/>
    <col min="11318" max="11318" width="5.36328125" style="1" bestFit="1" customWidth="1"/>
    <col min="11319" max="11319" width="5.08984375" style="1" bestFit="1" customWidth="1"/>
    <col min="11320" max="11320" width="4.90625" style="1" customWidth="1"/>
    <col min="11321" max="11521" width="9" style="1"/>
    <col min="11522" max="11522" width="2.6328125" style="1" customWidth="1"/>
    <col min="11523" max="11523" width="2.453125" style="1" customWidth="1"/>
    <col min="11524" max="11524" width="9.26953125" style="1" customWidth="1"/>
    <col min="11525" max="11525" width="2.90625" style="1" customWidth="1"/>
    <col min="11526" max="11526" width="10.36328125" style="1" customWidth="1"/>
    <col min="11527" max="11527" width="2.6328125" style="1" customWidth="1"/>
    <col min="11528" max="11533" width="7.6328125" style="1" customWidth="1"/>
    <col min="11534" max="11544" width="9" style="1"/>
    <col min="11545" max="11545" width="29.6328125" style="1" customWidth="1"/>
    <col min="11546" max="11546" width="9" style="1"/>
    <col min="11547" max="11547" width="1.90625" style="1" customWidth="1"/>
    <col min="11548" max="11548" width="31.7265625" style="1" bestFit="1" customWidth="1"/>
    <col min="11549" max="11549" width="5.90625" style="1" customWidth="1"/>
    <col min="11550" max="11550" width="8.7265625" style="1" bestFit="1" customWidth="1"/>
    <col min="11551" max="11551" width="5.08984375" style="1" bestFit="1" customWidth="1"/>
    <col min="11552" max="11552" width="5.90625" style="1" customWidth="1"/>
    <col min="11553" max="11553" width="7" style="1" customWidth="1"/>
    <col min="11554" max="11554" width="8.7265625" style="1" bestFit="1" customWidth="1"/>
    <col min="11555" max="11555" width="5" style="1" bestFit="1" customWidth="1"/>
    <col min="11556" max="11556" width="5.90625" style="1" customWidth="1"/>
    <col min="11557" max="11557" width="6.453125" style="1" customWidth="1"/>
    <col min="11558" max="11558" width="8.7265625" style="1" bestFit="1" customWidth="1"/>
    <col min="11559" max="11559" width="7.36328125" style="1" customWidth="1"/>
    <col min="11560" max="11560" width="7.08984375" style="1" bestFit="1" customWidth="1"/>
    <col min="11561" max="11561" width="7.6328125" style="1" customWidth="1"/>
    <col min="11562" max="11562" width="8.7265625" style="1" bestFit="1" customWidth="1"/>
    <col min="11563" max="11563" width="7.36328125" style="1" customWidth="1"/>
    <col min="11564" max="11564" width="5" style="1" customWidth="1"/>
    <col min="11565" max="11565" width="6.26953125" style="1" customWidth="1"/>
    <col min="11566" max="11566" width="8.7265625" style="1" bestFit="1" customWidth="1"/>
    <col min="11567" max="11567" width="7.6328125" style="1" customWidth="1"/>
    <col min="11568" max="11568" width="5" style="1" customWidth="1"/>
    <col min="11569" max="11569" width="9.08984375" style="1" customWidth="1"/>
    <col min="11570" max="11570" width="4.90625" style="1" customWidth="1"/>
    <col min="11571" max="11571" width="5.36328125" style="1" bestFit="1" customWidth="1"/>
    <col min="11572" max="11572" width="6" style="1" customWidth="1"/>
    <col min="11573" max="11573" width="5.08984375" style="1" bestFit="1" customWidth="1"/>
    <col min="11574" max="11574" width="5.36328125" style="1" bestFit="1" customWidth="1"/>
    <col min="11575" max="11575" width="5.08984375" style="1" bestFit="1" customWidth="1"/>
    <col min="11576" max="11576" width="4.90625" style="1" customWidth="1"/>
    <col min="11577" max="11777" width="9" style="1"/>
    <col min="11778" max="11778" width="2.6328125" style="1" customWidth="1"/>
    <col min="11779" max="11779" width="2.453125" style="1" customWidth="1"/>
    <col min="11780" max="11780" width="9.26953125" style="1" customWidth="1"/>
    <col min="11781" max="11781" width="2.90625" style="1" customWidth="1"/>
    <col min="11782" max="11782" width="10.36328125" style="1" customWidth="1"/>
    <col min="11783" max="11783" width="2.6328125" style="1" customWidth="1"/>
    <col min="11784" max="11789" width="7.6328125" style="1" customWidth="1"/>
    <col min="11790" max="11800" width="9" style="1"/>
    <col min="11801" max="11801" width="29.6328125" style="1" customWidth="1"/>
    <col min="11802" max="11802" width="9" style="1"/>
    <col min="11803" max="11803" width="1.90625" style="1" customWidth="1"/>
    <col min="11804" max="11804" width="31.7265625" style="1" bestFit="1" customWidth="1"/>
    <col min="11805" max="11805" width="5.90625" style="1" customWidth="1"/>
    <col min="11806" max="11806" width="8.7265625" style="1" bestFit="1" customWidth="1"/>
    <col min="11807" max="11807" width="5.08984375" style="1" bestFit="1" customWidth="1"/>
    <col min="11808" max="11808" width="5.90625" style="1" customWidth="1"/>
    <col min="11809" max="11809" width="7" style="1" customWidth="1"/>
    <col min="11810" max="11810" width="8.7265625" style="1" bestFit="1" customWidth="1"/>
    <col min="11811" max="11811" width="5" style="1" bestFit="1" customWidth="1"/>
    <col min="11812" max="11812" width="5.90625" style="1" customWidth="1"/>
    <col min="11813" max="11813" width="6.453125" style="1" customWidth="1"/>
    <col min="11814" max="11814" width="8.7265625" style="1" bestFit="1" customWidth="1"/>
    <col min="11815" max="11815" width="7.36328125" style="1" customWidth="1"/>
    <col min="11816" max="11816" width="7.08984375" style="1" bestFit="1" customWidth="1"/>
    <col min="11817" max="11817" width="7.6328125" style="1" customWidth="1"/>
    <col min="11818" max="11818" width="8.7265625" style="1" bestFit="1" customWidth="1"/>
    <col min="11819" max="11819" width="7.36328125" style="1" customWidth="1"/>
    <col min="11820" max="11820" width="5" style="1" customWidth="1"/>
    <col min="11821" max="11821" width="6.26953125" style="1" customWidth="1"/>
    <col min="11822" max="11822" width="8.7265625" style="1" bestFit="1" customWidth="1"/>
    <col min="11823" max="11823" width="7.6328125" style="1" customWidth="1"/>
    <col min="11824" max="11824" width="5" style="1" customWidth="1"/>
    <col min="11825" max="11825" width="9.08984375" style="1" customWidth="1"/>
    <col min="11826" max="11826" width="4.90625" style="1" customWidth="1"/>
    <col min="11827" max="11827" width="5.36328125" style="1" bestFit="1" customWidth="1"/>
    <col min="11828" max="11828" width="6" style="1" customWidth="1"/>
    <col min="11829" max="11829" width="5.08984375" style="1" bestFit="1" customWidth="1"/>
    <col min="11830" max="11830" width="5.36328125" style="1" bestFit="1" customWidth="1"/>
    <col min="11831" max="11831" width="5.08984375" style="1" bestFit="1" customWidth="1"/>
    <col min="11832" max="11832" width="4.90625" style="1" customWidth="1"/>
    <col min="11833" max="12033" width="9" style="1"/>
    <col min="12034" max="12034" width="2.6328125" style="1" customWidth="1"/>
    <col min="12035" max="12035" width="2.453125" style="1" customWidth="1"/>
    <col min="12036" max="12036" width="9.26953125" style="1" customWidth="1"/>
    <col min="12037" max="12037" width="2.90625" style="1" customWidth="1"/>
    <col min="12038" max="12038" width="10.36328125" style="1" customWidth="1"/>
    <col min="12039" max="12039" width="2.6328125" style="1" customWidth="1"/>
    <col min="12040" max="12045" width="7.6328125" style="1" customWidth="1"/>
    <col min="12046" max="12056" width="9" style="1"/>
    <col min="12057" max="12057" width="29.6328125" style="1" customWidth="1"/>
    <col min="12058" max="12058" width="9" style="1"/>
    <col min="12059" max="12059" width="1.90625" style="1" customWidth="1"/>
    <col min="12060" max="12060" width="31.7265625" style="1" bestFit="1" customWidth="1"/>
    <col min="12061" max="12061" width="5.90625" style="1" customWidth="1"/>
    <col min="12062" max="12062" width="8.7265625" style="1" bestFit="1" customWidth="1"/>
    <col min="12063" max="12063" width="5.08984375" style="1" bestFit="1" customWidth="1"/>
    <col min="12064" max="12064" width="5.90625" style="1" customWidth="1"/>
    <col min="12065" max="12065" width="7" style="1" customWidth="1"/>
    <col min="12066" max="12066" width="8.7265625" style="1" bestFit="1" customWidth="1"/>
    <col min="12067" max="12067" width="5" style="1" bestFit="1" customWidth="1"/>
    <col min="12068" max="12068" width="5.90625" style="1" customWidth="1"/>
    <col min="12069" max="12069" width="6.453125" style="1" customWidth="1"/>
    <col min="12070" max="12070" width="8.7265625" style="1" bestFit="1" customWidth="1"/>
    <col min="12071" max="12071" width="7.36328125" style="1" customWidth="1"/>
    <col min="12072" max="12072" width="7.08984375" style="1" bestFit="1" customWidth="1"/>
    <col min="12073" max="12073" width="7.6328125" style="1" customWidth="1"/>
    <col min="12074" max="12074" width="8.7265625" style="1" bestFit="1" customWidth="1"/>
    <col min="12075" max="12075" width="7.36328125" style="1" customWidth="1"/>
    <col min="12076" max="12076" width="5" style="1" customWidth="1"/>
    <col min="12077" max="12077" width="6.26953125" style="1" customWidth="1"/>
    <col min="12078" max="12078" width="8.7265625" style="1" bestFit="1" customWidth="1"/>
    <col min="12079" max="12079" width="7.6328125" style="1" customWidth="1"/>
    <col min="12080" max="12080" width="5" style="1" customWidth="1"/>
    <col min="12081" max="12081" width="9.08984375" style="1" customWidth="1"/>
    <col min="12082" max="12082" width="4.90625" style="1" customWidth="1"/>
    <col min="12083" max="12083" width="5.36328125" style="1" bestFit="1" customWidth="1"/>
    <col min="12084" max="12084" width="6" style="1" customWidth="1"/>
    <col min="12085" max="12085" width="5.08984375" style="1" bestFit="1" customWidth="1"/>
    <col min="12086" max="12086" width="5.36328125" style="1" bestFit="1" customWidth="1"/>
    <col min="12087" max="12087" width="5.08984375" style="1" bestFit="1" customWidth="1"/>
    <col min="12088" max="12088" width="4.90625" style="1" customWidth="1"/>
    <col min="12089" max="12289" width="9" style="1"/>
    <col min="12290" max="12290" width="2.6328125" style="1" customWidth="1"/>
    <col min="12291" max="12291" width="2.453125" style="1" customWidth="1"/>
    <col min="12292" max="12292" width="9.26953125" style="1" customWidth="1"/>
    <col min="12293" max="12293" width="2.90625" style="1" customWidth="1"/>
    <col min="12294" max="12294" width="10.36328125" style="1" customWidth="1"/>
    <col min="12295" max="12295" width="2.6328125" style="1" customWidth="1"/>
    <col min="12296" max="12301" width="7.6328125" style="1" customWidth="1"/>
    <col min="12302" max="12312" width="9" style="1"/>
    <col min="12313" max="12313" width="29.6328125" style="1" customWidth="1"/>
    <col min="12314" max="12314" width="9" style="1"/>
    <col min="12315" max="12315" width="1.90625" style="1" customWidth="1"/>
    <col min="12316" max="12316" width="31.7265625" style="1" bestFit="1" customWidth="1"/>
    <col min="12317" max="12317" width="5.90625" style="1" customWidth="1"/>
    <col min="12318" max="12318" width="8.7265625" style="1" bestFit="1" customWidth="1"/>
    <col min="12319" max="12319" width="5.08984375" style="1" bestFit="1" customWidth="1"/>
    <col min="12320" max="12320" width="5.90625" style="1" customWidth="1"/>
    <col min="12321" max="12321" width="7" style="1" customWidth="1"/>
    <col min="12322" max="12322" width="8.7265625" style="1" bestFit="1" customWidth="1"/>
    <col min="12323" max="12323" width="5" style="1" bestFit="1" customWidth="1"/>
    <col min="12324" max="12324" width="5.90625" style="1" customWidth="1"/>
    <col min="12325" max="12325" width="6.453125" style="1" customWidth="1"/>
    <col min="12326" max="12326" width="8.7265625" style="1" bestFit="1" customWidth="1"/>
    <col min="12327" max="12327" width="7.36328125" style="1" customWidth="1"/>
    <col min="12328" max="12328" width="7.08984375" style="1" bestFit="1" customWidth="1"/>
    <col min="12329" max="12329" width="7.6328125" style="1" customWidth="1"/>
    <col min="12330" max="12330" width="8.7265625" style="1" bestFit="1" customWidth="1"/>
    <col min="12331" max="12331" width="7.36328125" style="1" customWidth="1"/>
    <col min="12332" max="12332" width="5" style="1" customWidth="1"/>
    <col min="12333" max="12333" width="6.26953125" style="1" customWidth="1"/>
    <col min="12334" max="12334" width="8.7265625" style="1" bestFit="1" customWidth="1"/>
    <col min="12335" max="12335" width="7.6328125" style="1" customWidth="1"/>
    <col min="12336" max="12336" width="5" style="1" customWidth="1"/>
    <col min="12337" max="12337" width="9.08984375" style="1" customWidth="1"/>
    <col min="12338" max="12338" width="4.90625" style="1" customWidth="1"/>
    <col min="12339" max="12339" width="5.36328125" style="1" bestFit="1" customWidth="1"/>
    <col min="12340" max="12340" width="6" style="1" customWidth="1"/>
    <col min="12341" max="12341" width="5.08984375" style="1" bestFit="1" customWidth="1"/>
    <col min="12342" max="12342" width="5.36328125" style="1" bestFit="1" customWidth="1"/>
    <col min="12343" max="12343" width="5.08984375" style="1" bestFit="1" customWidth="1"/>
    <col min="12344" max="12344" width="4.90625" style="1" customWidth="1"/>
    <col min="12345" max="12545" width="9" style="1"/>
    <col min="12546" max="12546" width="2.6328125" style="1" customWidth="1"/>
    <col min="12547" max="12547" width="2.453125" style="1" customWidth="1"/>
    <col min="12548" max="12548" width="9.26953125" style="1" customWidth="1"/>
    <col min="12549" max="12549" width="2.90625" style="1" customWidth="1"/>
    <col min="12550" max="12550" width="10.36328125" style="1" customWidth="1"/>
    <col min="12551" max="12551" width="2.6328125" style="1" customWidth="1"/>
    <col min="12552" max="12557" width="7.6328125" style="1" customWidth="1"/>
    <col min="12558" max="12568" width="9" style="1"/>
    <col min="12569" max="12569" width="29.6328125" style="1" customWidth="1"/>
    <col min="12570" max="12570" width="9" style="1"/>
    <col min="12571" max="12571" width="1.90625" style="1" customWidth="1"/>
    <col min="12572" max="12572" width="31.7265625" style="1" bestFit="1" customWidth="1"/>
    <col min="12573" max="12573" width="5.90625" style="1" customWidth="1"/>
    <col min="12574" max="12574" width="8.7265625" style="1" bestFit="1" customWidth="1"/>
    <col min="12575" max="12575" width="5.08984375" style="1" bestFit="1" customWidth="1"/>
    <col min="12576" max="12576" width="5.90625" style="1" customWidth="1"/>
    <col min="12577" max="12577" width="7" style="1" customWidth="1"/>
    <col min="12578" max="12578" width="8.7265625" style="1" bestFit="1" customWidth="1"/>
    <col min="12579" max="12579" width="5" style="1" bestFit="1" customWidth="1"/>
    <col min="12580" max="12580" width="5.90625" style="1" customWidth="1"/>
    <col min="12581" max="12581" width="6.453125" style="1" customWidth="1"/>
    <col min="12582" max="12582" width="8.7265625" style="1" bestFit="1" customWidth="1"/>
    <col min="12583" max="12583" width="7.36328125" style="1" customWidth="1"/>
    <col min="12584" max="12584" width="7.08984375" style="1" bestFit="1" customWidth="1"/>
    <col min="12585" max="12585" width="7.6328125" style="1" customWidth="1"/>
    <col min="12586" max="12586" width="8.7265625" style="1" bestFit="1" customWidth="1"/>
    <col min="12587" max="12587" width="7.36328125" style="1" customWidth="1"/>
    <col min="12588" max="12588" width="5" style="1" customWidth="1"/>
    <col min="12589" max="12589" width="6.26953125" style="1" customWidth="1"/>
    <col min="12590" max="12590" width="8.7265625" style="1" bestFit="1" customWidth="1"/>
    <col min="12591" max="12591" width="7.6328125" style="1" customWidth="1"/>
    <col min="12592" max="12592" width="5" style="1" customWidth="1"/>
    <col min="12593" max="12593" width="9.08984375" style="1" customWidth="1"/>
    <col min="12594" max="12594" width="4.90625" style="1" customWidth="1"/>
    <col min="12595" max="12595" width="5.36328125" style="1" bestFit="1" customWidth="1"/>
    <col min="12596" max="12596" width="6" style="1" customWidth="1"/>
    <col min="12597" max="12597" width="5.08984375" style="1" bestFit="1" customWidth="1"/>
    <col min="12598" max="12598" width="5.36328125" style="1" bestFit="1" customWidth="1"/>
    <col min="12599" max="12599" width="5.08984375" style="1" bestFit="1" customWidth="1"/>
    <col min="12600" max="12600" width="4.90625" style="1" customWidth="1"/>
    <col min="12601" max="12801" width="9" style="1"/>
    <col min="12802" max="12802" width="2.6328125" style="1" customWidth="1"/>
    <col min="12803" max="12803" width="2.453125" style="1" customWidth="1"/>
    <col min="12804" max="12804" width="9.26953125" style="1" customWidth="1"/>
    <col min="12805" max="12805" width="2.90625" style="1" customWidth="1"/>
    <col min="12806" max="12806" width="10.36328125" style="1" customWidth="1"/>
    <col min="12807" max="12807" width="2.6328125" style="1" customWidth="1"/>
    <col min="12808" max="12813" width="7.6328125" style="1" customWidth="1"/>
    <col min="12814" max="12824" width="9" style="1"/>
    <col min="12825" max="12825" width="29.6328125" style="1" customWidth="1"/>
    <col min="12826" max="12826" width="9" style="1"/>
    <col min="12827" max="12827" width="1.90625" style="1" customWidth="1"/>
    <col min="12828" max="12828" width="31.7265625" style="1" bestFit="1" customWidth="1"/>
    <col min="12829" max="12829" width="5.90625" style="1" customWidth="1"/>
    <col min="12830" max="12830" width="8.7265625" style="1" bestFit="1" customWidth="1"/>
    <col min="12831" max="12831" width="5.08984375" style="1" bestFit="1" customWidth="1"/>
    <col min="12832" max="12832" width="5.90625" style="1" customWidth="1"/>
    <col min="12833" max="12833" width="7" style="1" customWidth="1"/>
    <col min="12834" max="12834" width="8.7265625" style="1" bestFit="1" customWidth="1"/>
    <col min="12835" max="12835" width="5" style="1" bestFit="1" customWidth="1"/>
    <col min="12836" max="12836" width="5.90625" style="1" customWidth="1"/>
    <col min="12837" max="12837" width="6.453125" style="1" customWidth="1"/>
    <col min="12838" max="12838" width="8.7265625" style="1" bestFit="1" customWidth="1"/>
    <col min="12839" max="12839" width="7.36328125" style="1" customWidth="1"/>
    <col min="12840" max="12840" width="7.08984375" style="1" bestFit="1" customWidth="1"/>
    <col min="12841" max="12841" width="7.6328125" style="1" customWidth="1"/>
    <col min="12842" max="12842" width="8.7265625" style="1" bestFit="1" customWidth="1"/>
    <col min="12843" max="12843" width="7.36328125" style="1" customWidth="1"/>
    <col min="12844" max="12844" width="5" style="1" customWidth="1"/>
    <col min="12845" max="12845" width="6.26953125" style="1" customWidth="1"/>
    <col min="12846" max="12846" width="8.7265625" style="1" bestFit="1" customWidth="1"/>
    <col min="12847" max="12847" width="7.6328125" style="1" customWidth="1"/>
    <col min="12848" max="12848" width="5" style="1" customWidth="1"/>
    <col min="12849" max="12849" width="9.08984375" style="1" customWidth="1"/>
    <col min="12850" max="12850" width="4.90625" style="1" customWidth="1"/>
    <col min="12851" max="12851" width="5.36328125" style="1" bestFit="1" customWidth="1"/>
    <col min="12852" max="12852" width="6" style="1" customWidth="1"/>
    <col min="12853" max="12853" width="5.08984375" style="1" bestFit="1" customWidth="1"/>
    <col min="12854" max="12854" width="5.36328125" style="1" bestFit="1" customWidth="1"/>
    <col min="12855" max="12855" width="5.08984375" style="1" bestFit="1" customWidth="1"/>
    <col min="12856" max="12856" width="4.90625" style="1" customWidth="1"/>
    <col min="12857" max="13057" width="9" style="1"/>
    <col min="13058" max="13058" width="2.6328125" style="1" customWidth="1"/>
    <col min="13059" max="13059" width="2.453125" style="1" customWidth="1"/>
    <col min="13060" max="13060" width="9.26953125" style="1" customWidth="1"/>
    <col min="13061" max="13061" width="2.90625" style="1" customWidth="1"/>
    <col min="13062" max="13062" width="10.36328125" style="1" customWidth="1"/>
    <col min="13063" max="13063" width="2.6328125" style="1" customWidth="1"/>
    <col min="13064" max="13069" width="7.6328125" style="1" customWidth="1"/>
    <col min="13070" max="13080" width="9" style="1"/>
    <col min="13081" max="13081" width="29.6328125" style="1" customWidth="1"/>
    <col min="13082" max="13082" width="9" style="1"/>
    <col min="13083" max="13083" width="1.90625" style="1" customWidth="1"/>
    <col min="13084" max="13084" width="31.7265625" style="1" bestFit="1" customWidth="1"/>
    <col min="13085" max="13085" width="5.90625" style="1" customWidth="1"/>
    <col min="13086" max="13086" width="8.7265625" style="1" bestFit="1" customWidth="1"/>
    <col min="13087" max="13087" width="5.08984375" style="1" bestFit="1" customWidth="1"/>
    <col min="13088" max="13088" width="5.90625" style="1" customWidth="1"/>
    <col min="13089" max="13089" width="7" style="1" customWidth="1"/>
    <col min="13090" max="13090" width="8.7265625" style="1" bestFit="1" customWidth="1"/>
    <col min="13091" max="13091" width="5" style="1" bestFit="1" customWidth="1"/>
    <col min="13092" max="13092" width="5.90625" style="1" customWidth="1"/>
    <col min="13093" max="13093" width="6.453125" style="1" customWidth="1"/>
    <col min="13094" max="13094" width="8.7265625" style="1" bestFit="1" customWidth="1"/>
    <col min="13095" max="13095" width="7.36328125" style="1" customWidth="1"/>
    <col min="13096" max="13096" width="7.08984375" style="1" bestFit="1" customWidth="1"/>
    <col min="13097" max="13097" width="7.6328125" style="1" customWidth="1"/>
    <col min="13098" max="13098" width="8.7265625" style="1" bestFit="1" customWidth="1"/>
    <col min="13099" max="13099" width="7.36328125" style="1" customWidth="1"/>
    <col min="13100" max="13100" width="5" style="1" customWidth="1"/>
    <col min="13101" max="13101" width="6.26953125" style="1" customWidth="1"/>
    <col min="13102" max="13102" width="8.7265625" style="1" bestFit="1" customWidth="1"/>
    <col min="13103" max="13103" width="7.6328125" style="1" customWidth="1"/>
    <col min="13104" max="13104" width="5" style="1" customWidth="1"/>
    <col min="13105" max="13105" width="9.08984375" style="1" customWidth="1"/>
    <col min="13106" max="13106" width="4.90625" style="1" customWidth="1"/>
    <col min="13107" max="13107" width="5.36328125" style="1" bestFit="1" customWidth="1"/>
    <col min="13108" max="13108" width="6" style="1" customWidth="1"/>
    <col min="13109" max="13109" width="5.08984375" style="1" bestFit="1" customWidth="1"/>
    <col min="13110" max="13110" width="5.36328125" style="1" bestFit="1" customWidth="1"/>
    <col min="13111" max="13111" width="5.08984375" style="1" bestFit="1" customWidth="1"/>
    <col min="13112" max="13112" width="4.90625" style="1" customWidth="1"/>
    <col min="13113" max="13313" width="9" style="1"/>
    <col min="13314" max="13314" width="2.6328125" style="1" customWidth="1"/>
    <col min="13315" max="13315" width="2.453125" style="1" customWidth="1"/>
    <col min="13316" max="13316" width="9.26953125" style="1" customWidth="1"/>
    <col min="13317" max="13317" width="2.90625" style="1" customWidth="1"/>
    <col min="13318" max="13318" width="10.36328125" style="1" customWidth="1"/>
    <col min="13319" max="13319" width="2.6328125" style="1" customWidth="1"/>
    <col min="13320" max="13325" width="7.6328125" style="1" customWidth="1"/>
    <col min="13326" max="13336" width="9" style="1"/>
    <col min="13337" max="13337" width="29.6328125" style="1" customWidth="1"/>
    <col min="13338" max="13338" width="9" style="1"/>
    <col min="13339" max="13339" width="1.90625" style="1" customWidth="1"/>
    <col min="13340" max="13340" width="31.7265625" style="1" bestFit="1" customWidth="1"/>
    <col min="13341" max="13341" width="5.90625" style="1" customWidth="1"/>
    <col min="13342" max="13342" width="8.7265625" style="1" bestFit="1" customWidth="1"/>
    <col min="13343" max="13343" width="5.08984375" style="1" bestFit="1" customWidth="1"/>
    <col min="13344" max="13344" width="5.90625" style="1" customWidth="1"/>
    <col min="13345" max="13345" width="7" style="1" customWidth="1"/>
    <col min="13346" max="13346" width="8.7265625" style="1" bestFit="1" customWidth="1"/>
    <col min="13347" max="13347" width="5" style="1" bestFit="1" customWidth="1"/>
    <col min="13348" max="13348" width="5.90625" style="1" customWidth="1"/>
    <col min="13349" max="13349" width="6.453125" style="1" customWidth="1"/>
    <col min="13350" max="13350" width="8.7265625" style="1" bestFit="1" customWidth="1"/>
    <col min="13351" max="13351" width="7.36328125" style="1" customWidth="1"/>
    <col min="13352" max="13352" width="7.08984375" style="1" bestFit="1" customWidth="1"/>
    <col min="13353" max="13353" width="7.6328125" style="1" customWidth="1"/>
    <col min="13354" max="13354" width="8.7265625" style="1" bestFit="1" customWidth="1"/>
    <col min="13355" max="13355" width="7.36328125" style="1" customWidth="1"/>
    <col min="13356" max="13356" width="5" style="1" customWidth="1"/>
    <col min="13357" max="13357" width="6.26953125" style="1" customWidth="1"/>
    <col min="13358" max="13358" width="8.7265625" style="1" bestFit="1" customWidth="1"/>
    <col min="13359" max="13359" width="7.6328125" style="1" customWidth="1"/>
    <col min="13360" max="13360" width="5" style="1" customWidth="1"/>
    <col min="13361" max="13361" width="9.08984375" style="1" customWidth="1"/>
    <col min="13362" max="13362" width="4.90625" style="1" customWidth="1"/>
    <col min="13363" max="13363" width="5.36328125" style="1" bestFit="1" customWidth="1"/>
    <col min="13364" max="13364" width="6" style="1" customWidth="1"/>
    <col min="13365" max="13365" width="5.08984375" style="1" bestFit="1" customWidth="1"/>
    <col min="13366" max="13366" width="5.36328125" style="1" bestFit="1" customWidth="1"/>
    <col min="13367" max="13367" width="5.08984375" style="1" bestFit="1" customWidth="1"/>
    <col min="13368" max="13368" width="4.90625" style="1" customWidth="1"/>
    <col min="13369" max="13569" width="9" style="1"/>
    <col min="13570" max="13570" width="2.6328125" style="1" customWidth="1"/>
    <col min="13571" max="13571" width="2.453125" style="1" customWidth="1"/>
    <col min="13572" max="13572" width="9.26953125" style="1" customWidth="1"/>
    <col min="13573" max="13573" width="2.90625" style="1" customWidth="1"/>
    <col min="13574" max="13574" width="10.36328125" style="1" customWidth="1"/>
    <col min="13575" max="13575" width="2.6328125" style="1" customWidth="1"/>
    <col min="13576" max="13581" width="7.6328125" style="1" customWidth="1"/>
    <col min="13582" max="13592" width="9" style="1"/>
    <col min="13593" max="13593" width="29.6328125" style="1" customWidth="1"/>
    <col min="13594" max="13594" width="9" style="1"/>
    <col min="13595" max="13595" width="1.90625" style="1" customWidth="1"/>
    <col min="13596" max="13596" width="31.7265625" style="1" bestFit="1" customWidth="1"/>
    <col min="13597" max="13597" width="5.90625" style="1" customWidth="1"/>
    <col min="13598" max="13598" width="8.7265625" style="1" bestFit="1" customWidth="1"/>
    <col min="13599" max="13599" width="5.08984375" style="1" bestFit="1" customWidth="1"/>
    <col min="13600" max="13600" width="5.90625" style="1" customWidth="1"/>
    <col min="13601" max="13601" width="7" style="1" customWidth="1"/>
    <col min="13602" max="13602" width="8.7265625" style="1" bestFit="1" customWidth="1"/>
    <col min="13603" max="13603" width="5" style="1" bestFit="1" customWidth="1"/>
    <col min="13604" max="13604" width="5.90625" style="1" customWidth="1"/>
    <col min="13605" max="13605" width="6.453125" style="1" customWidth="1"/>
    <col min="13606" max="13606" width="8.7265625" style="1" bestFit="1" customWidth="1"/>
    <col min="13607" max="13607" width="7.36328125" style="1" customWidth="1"/>
    <col min="13608" max="13608" width="7.08984375" style="1" bestFit="1" customWidth="1"/>
    <col min="13609" max="13609" width="7.6328125" style="1" customWidth="1"/>
    <col min="13610" max="13610" width="8.7265625" style="1" bestFit="1" customWidth="1"/>
    <col min="13611" max="13611" width="7.36328125" style="1" customWidth="1"/>
    <col min="13612" max="13612" width="5" style="1" customWidth="1"/>
    <col min="13613" max="13613" width="6.26953125" style="1" customWidth="1"/>
    <col min="13614" max="13614" width="8.7265625" style="1" bestFit="1" customWidth="1"/>
    <col min="13615" max="13615" width="7.6328125" style="1" customWidth="1"/>
    <col min="13616" max="13616" width="5" style="1" customWidth="1"/>
    <col min="13617" max="13617" width="9.08984375" style="1" customWidth="1"/>
    <col min="13618" max="13618" width="4.90625" style="1" customWidth="1"/>
    <col min="13619" max="13619" width="5.36328125" style="1" bestFit="1" customWidth="1"/>
    <col min="13620" max="13620" width="6" style="1" customWidth="1"/>
    <col min="13621" max="13621" width="5.08984375" style="1" bestFit="1" customWidth="1"/>
    <col min="13622" max="13622" width="5.36328125" style="1" bestFit="1" customWidth="1"/>
    <col min="13623" max="13623" width="5.08984375" style="1" bestFit="1" customWidth="1"/>
    <col min="13624" max="13624" width="4.90625" style="1" customWidth="1"/>
    <col min="13625" max="13825" width="9" style="1"/>
    <col min="13826" max="13826" width="2.6328125" style="1" customWidth="1"/>
    <col min="13827" max="13827" width="2.453125" style="1" customWidth="1"/>
    <col min="13828" max="13828" width="9.26953125" style="1" customWidth="1"/>
    <col min="13829" max="13829" width="2.90625" style="1" customWidth="1"/>
    <col min="13830" max="13830" width="10.36328125" style="1" customWidth="1"/>
    <col min="13831" max="13831" width="2.6328125" style="1" customWidth="1"/>
    <col min="13832" max="13837" width="7.6328125" style="1" customWidth="1"/>
    <col min="13838" max="13848" width="9" style="1"/>
    <col min="13849" max="13849" width="29.6328125" style="1" customWidth="1"/>
    <col min="13850" max="13850" width="9" style="1"/>
    <col min="13851" max="13851" width="1.90625" style="1" customWidth="1"/>
    <col min="13852" max="13852" width="31.7265625" style="1" bestFit="1" customWidth="1"/>
    <col min="13853" max="13853" width="5.90625" style="1" customWidth="1"/>
    <col min="13854" max="13854" width="8.7265625" style="1" bestFit="1" customWidth="1"/>
    <col min="13855" max="13855" width="5.08984375" style="1" bestFit="1" customWidth="1"/>
    <col min="13856" max="13856" width="5.90625" style="1" customWidth="1"/>
    <col min="13857" max="13857" width="7" style="1" customWidth="1"/>
    <col min="13858" max="13858" width="8.7265625" style="1" bestFit="1" customWidth="1"/>
    <col min="13859" max="13859" width="5" style="1" bestFit="1" customWidth="1"/>
    <col min="13860" max="13860" width="5.90625" style="1" customWidth="1"/>
    <col min="13861" max="13861" width="6.453125" style="1" customWidth="1"/>
    <col min="13862" max="13862" width="8.7265625" style="1" bestFit="1" customWidth="1"/>
    <col min="13863" max="13863" width="7.36328125" style="1" customWidth="1"/>
    <col min="13864" max="13864" width="7.08984375" style="1" bestFit="1" customWidth="1"/>
    <col min="13865" max="13865" width="7.6328125" style="1" customWidth="1"/>
    <col min="13866" max="13866" width="8.7265625" style="1" bestFit="1" customWidth="1"/>
    <col min="13867" max="13867" width="7.36328125" style="1" customWidth="1"/>
    <col min="13868" max="13868" width="5" style="1" customWidth="1"/>
    <col min="13869" max="13869" width="6.26953125" style="1" customWidth="1"/>
    <col min="13870" max="13870" width="8.7265625" style="1" bestFit="1" customWidth="1"/>
    <col min="13871" max="13871" width="7.6328125" style="1" customWidth="1"/>
    <col min="13872" max="13872" width="5" style="1" customWidth="1"/>
    <col min="13873" max="13873" width="9.08984375" style="1" customWidth="1"/>
    <col min="13874" max="13874" width="4.90625" style="1" customWidth="1"/>
    <col min="13875" max="13875" width="5.36328125" style="1" bestFit="1" customWidth="1"/>
    <col min="13876" max="13876" width="6" style="1" customWidth="1"/>
    <col min="13877" max="13877" width="5.08984375" style="1" bestFit="1" customWidth="1"/>
    <col min="13878" max="13878" width="5.36328125" style="1" bestFit="1" customWidth="1"/>
    <col min="13879" max="13879" width="5.08984375" style="1" bestFit="1" customWidth="1"/>
    <col min="13880" max="13880" width="4.90625" style="1" customWidth="1"/>
    <col min="13881" max="14081" width="9" style="1"/>
    <col min="14082" max="14082" width="2.6328125" style="1" customWidth="1"/>
    <col min="14083" max="14083" width="2.453125" style="1" customWidth="1"/>
    <col min="14084" max="14084" width="9.26953125" style="1" customWidth="1"/>
    <col min="14085" max="14085" width="2.90625" style="1" customWidth="1"/>
    <col min="14086" max="14086" width="10.36328125" style="1" customWidth="1"/>
    <col min="14087" max="14087" width="2.6328125" style="1" customWidth="1"/>
    <col min="14088" max="14093" width="7.6328125" style="1" customWidth="1"/>
    <col min="14094" max="14104" width="9" style="1"/>
    <col min="14105" max="14105" width="29.6328125" style="1" customWidth="1"/>
    <col min="14106" max="14106" width="9" style="1"/>
    <col min="14107" max="14107" width="1.90625" style="1" customWidth="1"/>
    <col min="14108" max="14108" width="31.7265625" style="1" bestFit="1" customWidth="1"/>
    <col min="14109" max="14109" width="5.90625" style="1" customWidth="1"/>
    <col min="14110" max="14110" width="8.7265625" style="1" bestFit="1" customWidth="1"/>
    <col min="14111" max="14111" width="5.08984375" style="1" bestFit="1" customWidth="1"/>
    <col min="14112" max="14112" width="5.90625" style="1" customWidth="1"/>
    <col min="14113" max="14113" width="7" style="1" customWidth="1"/>
    <col min="14114" max="14114" width="8.7265625" style="1" bestFit="1" customWidth="1"/>
    <col min="14115" max="14115" width="5" style="1" bestFit="1" customWidth="1"/>
    <col min="14116" max="14116" width="5.90625" style="1" customWidth="1"/>
    <col min="14117" max="14117" width="6.453125" style="1" customWidth="1"/>
    <col min="14118" max="14118" width="8.7265625" style="1" bestFit="1" customWidth="1"/>
    <col min="14119" max="14119" width="7.36328125" style="1" customWidth="1"/>
    <col min="14120" max="14120" width="7.08984375" style="1" bestFit="1" customWidth="1"/>
    <col min="14121" max="14121" width="7.6328125" style="1" customWidth="1"/>
    <col min="14122" max="14122" width="8.7265625" style="1" bestFit="1" customWidth="1"/>
    <col min="14123" max="14123" width="7.36328125" style="1" customWidth="1"/>
    <col min="14124" max="14124" width="5" style="1" customWidth="1"/>
    <col min="14125" max="14125" width="6.26953125" style="1" customWidth="1"/>
    <col min="14126" max="14126" width="8.7265625" style="1" bestFit="1" customWidth="1"/>
    <col min="14127" max="14127" width="7.6328125" style="1" customWidth="1"/>
    <col min="14128" max="14128" width="5" style="1" customWidth="1"/>
    <col min="14129" max="14129" width="9.08984375" style="1" customWidth="1"/>
    <col min="14130" max="14130" width="4.90625" style="1" customWidth="1"/>
    <col min="14131" max="14131" width="5.36328125" style="1" bestFit="1" customWidth="1"/>
    <col min="14132" max="14132" width="6" style="1" customWidth="1"/>
    <col min="14133" max="14133" width="5.08984375" style="1" bestFit="1" customWidth="1"/>
    <col min="14134" max="14134" width="5.36328125" style="1" bestFit="1" customWidth="1"/>
    <col min="14135" max="14135" width="5.08984375" style="1" bestFit="1" customWidth="1"/>
    <col min="14136" max="14136" width="4.90625" style="1" customWidth="1"/>
    <col min="14137" max="14337" width="9" style="1"/>
    <col min="14338" max="14338" width="2.6328125" style="1" customWidth="1"/>
    <col min="14339" max="14339" width="2.453125" style="1" customWidth="1"/>
    <col min="14340" max="14340" width="9.26953125" style="1" customWidth="1"/>
    <col min="14341" max="14341" width="2.90625" style="1" customWidth="1"/>
    <col min="14342" max="14342" width="10.36328125" style="1" customWidth="1"/>
    <col min="14343" max="14343" width="2.6328125" style="1" customWidth="1"/>
    <col min="14344" max="14349" width="7.6328125" style="1" customWidth="1"/>
    <col min="14350" max="14360" width="9" style="1"/>
    <col min="14361" max="14361" width="29.6328125" style="1" customWidth="1"/>
    <col min="14362" max="14362" width="9" style="1"/>
    <col min="14363" max="14363" width="1.90625" style="1" customWidth="1"/>
    <col min="14364" max="14364" width="31.7265625" style="1" bestFit="1" customWidth="1"/>
    <col min="14365" max="14365" width="5.90625" style="1" customWidth="1"/>
    <col min="14366" max="14366" width="8.7265625" style="1" bestFit="1" customWidth="1"/>
    <col min="14367" max="14367" width="5.08984375" style="1" bestFit="1" customWidth="1"/>
    <col min="14368" max="14368" width="5.90625" style="1" customWidth="1"/>
    <col min="14369" max="14369" width="7" style="1" customWidth="1"/>
    <col min="14370" max="14370" width="8.7265625" style="1" bestFit="1" customWidth="1"/>
    <col min="14371" max="14371" width="5" style="1" bestFit="1" customWidth="1"/>
    <col min="14372" max="14372" width="5.90625" style="1" customWidth="1"/>
    <col min="14373" max="14373" width="6.453125" style="1" customWidth="1"/>
    <col min="14374" max="14374" width="8.7265625" style="1" bestFit="1" customWidth="1"/>
    <col min="14375" max="14375" width="7.36328125" style="1" customWidth="1"/>
    <col min="14376" max="14376" width="7.08984375" style="1" bestFit="1" customWidth="1"/>
    <col min="14377" max="14377" width="7.6328125" style="1" customWidth="1"/>
    <col min="14378" max="14378" width="8.7265625" style="1" bestFit="1" customWidth="1"/>
    <col min="14379" max="14379" width="7.36328125" style="1" customWidth="1"/>
    <col min="14380" max="14380" width="5" style="1" customWidth="1"/>
    <col min="14381" max="14381" width="6.26953125" style="1" customWidth="1"/>
    <col min="14382" max="14382" width="8.7265625" style="1" bestFit="1" customWidth="1"/>
    <col min="14383" max="14383" width="7.6328125" style="1" customWidth="1"/>
    <col min="14384" max="14384" width="5" style="1" customWidth="1"/>
    <col min="14385" max="14385" width="9.08984375" style="1" customWidth="1"/>
    <col min="14386" max="14386" width="4.90625" style="1" customWidth="1"/>
    <col min="14387" max="14387" width="5.36328125" style="1" bestFit="1" customWidth="1"/>
    <col min="14388" max="14388" width="6" style="1" customWidth="1"/>
    <col min="14389" max="14389" width="5.08984375" style="1" bestFit="1" customWidth="1"/>
    <col min="14390" max="14390" width="5.36328125" style="1" bestFit="1" customWidth="1"/>
    <col min="14391" max="14391" width="5.08984375" style="1" bestFit="1" customWidth="1"/>
    <col min="14392" max="14392" width="4.90625" style="1" customWidth="1"/>
    <col min="14393" max="14593" width="9" style="1"/>
    <col min="14594" max="14594" width="2.6328125" style="1" customWidth="1"/>
    <col min="14595" max="14595" width="2.453125" style="1" customWidth="1"/>
    <col min="14596" max="14596" width="9.26953125" style="1" customWidth="1"/>
    <col min="14597" max="14597" width="2.90625" style="1" customWidth="1"/>
    <col min="14598" max="14598" width="10.36328125" style="1" customWidth="1"/>
    <col min="14599" max="14599" width="2.6328125" style="1" customWidth="1"/>
    <col min="14600" max="14605" width="7.6328125" style="1" customWidth="1"/>
    <col min="14606" max="14616" width="9" style="1"/>
    <col min="14617" max="14617" width="29.6328125" style="1" customWidth="1"/>
    <col min="14618" max="14618" width="9" style="1"/>
    <col min="14619" max="14619" width="1.90625" style="1" customWidth="1"/>
    <col min="14620" max="14620" width="31.7265625" style="1" bestFit="1" customWidth="1"/>
    <col min="14621" max="14621" width="5.90625" style="1" customWidth="1"/>
    <col min="14622" max="14622" width="8.7265625" style="1" bestFit="1" customWidth="1"/>
    <col min="14623" max="14623" width="5.08984375" style="1" bestFit="1" customWidth="1"/>
    <col min="14624" max="14624" width="5.90625" style="1" customWidth="1"/>
    <col min="14625" max="14625" width="7" style="1" customWidth="1"/>
    <col min="14626" max="14626" width="8.7265625" style="1" bestFit="1" customWidth="1"/>
    <col min="14627" max="14627" width="5" style="1" bestFit="1" customWidth="1"/>
    <col min="14628" max="14628" width="5.90625" style="1" customWidth="1"/>
    <col min="14629" max="14629" width="6.453125" style="1" customWidth="1"/>
    <col min="14630" max="14630" width="8.7265625" style="1" bestFit="1" customWidth="1"/>
    <col min="14631" max="14631" width="7.36328125" style="1" customWidth="1"/>
    <col min="14632" max="14632" width="7.08984375" style="1" bestFit="1" customWidth="1"/>
    <col min="14633" max="14633" width="7.6328125" style="1" customWidth="1"/>
    <col min="14634" max="14634" width="8.7265625" style="1" bestFit="1" customWidth="1"/>
    <col min="14635" max="14635" width="7.36328125" style="1" customWidth="1"/>
    <col min="14636" max="14636" width="5" style="1" customWidth="1"/>
    <col min="14637" max="14637" width="6.26953125" style="1" customWidth="1"/>
    <col min="14638" max="14638" width="8.7265625" style="1" bestFit="1" customWidth="1"/>
    <col min="14639" max="14639" width="7.6328125" style="1" customWidth="1"/>
    <col min="14640" max="14640" width="5" style="1" customWidth="1"/>
    <col min="14641" max="14641" width="9.08984375" style="1" customWidth="1"/>
    <col min="14642" max="14642" width="4.90625" style="1" customWidth="1"/>
    <col min="14643" max="14643" width="5.36328125" style="1" bestFit="1" customWidth="1"/>
    <col min="14644" max="14644" width="6" style="1" customWidth="1"/>
    <col min="14645" max="14645" width="5.08984375" style="1" bestFit="1" customWidth="1"/>
    <col min="14646" max="14646" width="5.36328125" style="1" bestFit="1" customWidth="1"/>
    <col min="14647" max="14647" width="5.08984375" style="1" bestFit="1" customWidth="1"/>
    <col min="14648" max="14648" width="4.90625" style="1" customWidth="1"/>
    <col min="14649" max="14849" width="9" style="1"/>
    <col min="14850" max="14850" width="2.6328125" style="1" customWidth="1"/>
    <col min="14851" max="14851" width="2.453125" style="1" customWidth="1"/>
    <col min="14852" max="14852" width="9.26953125" style="1" customWidth="1"/>
    <col min="14853" max="14853" width="2.90625" style="1" customWidth="1"/>
    <col min="14854" max="14854" width="10.36328125" style="1" customWidth="1"/>
    <col min="14855" max="14855" width="2.6328125" style="1" customWidth="1"/>
    <col min="14856" max="14861" width="7.6328125" style="1" customWidth="1"/>
    <col min="14862" max="14872" width="9" style="1"/>
    <col min="14873" max="14873" width="29.6328125" style="1" customWidth="1"/>
    <col min="14874" max="14874" width="9" style="1"/>
    <col min="14875" max="14875" width="1.90625" style="1" customWidth="1"/>
    <col min="14876" max="14876" width="31.7265625" style="1" bestFit="1" customWidth="1"/>
    <col min="14877" max="14877" width="5.90625" style="1" customWidth="1"/>
    <col min="14878" max="14878" width="8.7265625" style="1" bestFit="1" customWidth="1"/>
    <col min="14879" max="14879" width="5.08984375" style="1" bestFit="1" customWidth="1"/>
    <col min="14880" max="14880" width="5.90625" style="1" customWidth="1"/>
    <col min="14881" max="14881" width="7" style="1" customWidth="1"/>
    <col min="14882" max="14882" width="8.7265625" style="1" bestFit="1" customWidth="1"/>
    <col min="14883" max="14883" width="5" style="1" bestFit="1" customWidth="1"/>
    <col min="14884" max="14884" width="5.90625" style="1" customWidth="1"/>
    <col min="14885" max="14885" width="6.453125" style="1" customWidth="1"/>
    <col min="14886" max="14886" width="8.7265625" style="1" bestFit="1" customWidth="1"/>
    <col min="14887" max="14887" width="7.36328125" style="1" customWidth="1"/>
    <col min="14888" max="14888" width="7.08984375" style="1" bestFit="1" customWidth="1"/>
    <col min="14889" max="14889" width="7.6328125" style="1" customWidth="1"/>
    <col min="14890" max="14890" width="8.7265625" style="1" bestFit="1" customWidth="1"/>
    <col min="14891" max="14891" width="7.36328125" style="1" customWidth="1"/>
    <col min="14892" max="14892" width="5" style="1" customWidth="1"/>
    <col min="14893" max="14893" width="6.26953125" style="1" customWidth="1"/>
    <col min="14894" max="14894" width="8.7265625" style="1" bestFit="1" customWidth="1"/>
    <col min="14895" max="14895" width="7.6328125" style="1" customWidth="1"/>
    <col min="14896" max="14896" width="5" style="1" customWidth="1"/>
    <col min="14897" max="14897" width="9.08984375" style="1" customWidth="1"/>
    <col min="14898" max="14898" width="4.90625" style="1" customWidth="1"/>
    <col min="14899" max="14899" width="5.36328125" style="1" bestFit="1" customWidth="1"/>
    <col min="14900" max="14900" width="6" style="1" customWidth="1"/>
    <col min="14901" max="14901" width="5.08984375" style="1" bestFit="1" customWidth="1"/>
    <col min="14902" max="14902" width="5.36328125" style="1" bestFit="1" customWidth="1"/>
    <col min="14903" max="14903" width="5.08984375" style="1" bestFit="1" customWidth="1"/>
    <col min="14904" max="14904" width="4.90625" style="1" customWidth="1"/>
    <col min="14905" max="15105" width="9" style="1"/>
    <col min="15106" max="15106" width="2.6328125" style="1" customWidth="1"/>
    <col min="15107" max="15107" width="2.453125" style="1" customWidth="1"/>
    <col min="15108" max="15108" width="9.26953125" style="1" customWidth="1"/>
    <col min="15109" max="15109" width="2.90625" style="1" customWidth="1"/>
    <col min="15110" max="15110" width="10.36328125" style="1" customWidth="1"/>
    <col min="15111" max="15111" width="2.6328125" style="1" customWidth="1"/>
    <col min="15112" max="15117" width="7.6328125" style="1" customWidth="1"/>
    <col min="15118" max="15128" width="9" style="1"/>
    <col min="15129" max="15129" width="29.6328125" style="1" customWidth="1"/>
    <col min="15130" max="15130" width="9" style="1"/>
    <col min="15131" max="15131" width="1.90625" style="1" customWidth="1"/>
    <col min="15132" max="15132" width="31.7265625" style="1" bestFit="1" customWidth="1"/>
    <col min="15133" max="15133" width="5.90625" style="1" customWidth="1"/>
    <col min="15134" max="15134" width="8.7265625" style="1" bestFit="1" customWidth="1"/>
    <col min="15135" max="15135" width="5.08984375" style="1" bestFit="1" customWidth="1"/>
    <col min="15136" max="15136" width="5.90625" style="1" customWidth="1"/>
    <col min="15137" max="15137" width="7" style="1" customWidth="1"/>
    <col min="15138" max="15138" width="8.7265625" style="1" bestFit="1" customWidth="1"/>
    <col min="15139" max="15139" width="5" style="1" bestFit="1" customWidth="1"/>
    <col min="15140" max="15140" width="5.90625" style="1" customWidth="1"/>
    <col min="15141" max="15141" width="6.453125" style="1" customWidth="1"/>
    <col min="15142" max="15142" width="8.7265625" style="1" bestFit="1" customWidth="1"/>
    <col min="15143" max="15143" width="7.36328125" style="1" customWidth="1"/>
    <col min="15144" max="15144" width="7.08984375" style="1" bestFit="1" customWidth="1"/>
    <col min="15145" max="15145" width="7.6328125" style="1" customWidth="1"/>
    <col min="15146" max="15146" width="8.7265625" style="1" bestFit="1" customWidth="1"/>
    <col min="15147" max="15147" width="7.36328125" style="1" customWidth="1"/>
    <col min="15148" max="15148" width="5" style="1" customWidth="1"/>
    <col min="15149" max="15149" width="6.26953125" style="1" customWidth="1"/>
    <col min="15150" max="15150" width="8.7265625" style="1" bestFit="1" customWidth="1"/>
    <col min="15151" max="15151" width="7.6328125" style="1" customWidth="1"/>
    <col min="15152" max="15152" width="5" style="1" customWidth="1"/>
    <col min="15153" max="15153" width="9.08984375" style="1" customWidth="1"/>
    <col min="15154" max="15154" width="4.90625" style="1" customWidth="1"/>
    <col min="15155" max="15155" width="5.36328125" style="1" bestFit="1" customWidth="1"/>
    <col min="15156" max="15156" width="6" style="1" customWidth="1"/>
    <col min="15157" max="15157" width="5.08984375" style="1" bestFit="1" customWidth="1"/>
    <col min="15158" max="15158" width="5.36328125" style="1" bestFit="1" customWidth="1"/>
    <col min="15159" max="15159" width="5.08984375" style="1" bestFit="1" customWidth="1"/>
    <col min="15160" max="15160" width="4.90625" style="1" customWidth="1"/>
    <col min="15161" max="15361" width="9" style="1"/>
    <col min="15362" max="15362" width="2.6328125" style="1" customWidth="1"/>
    <col min="15363" max="15363" width="2.453125" style="1" customWidth="1"/>
    <col min="15364" max="15364" width="9.26953125" style="1" customWidth="1"/>
    <col min="15365" max="15365" width="2.90625" style="1" customWidth="1"/>
    <col min="15366" max="15366" width="10.36328125" style="1" customWidth="1"/>
    <col min="15367" max="15367" width="2.6328125" style="1" customWidth="1"/>
    <col min="15368" max="15373" width="7.6328125" style="1" customWidth="1"/>
    <col min="15374" max="15384" width="9" style="1"/>
    <col min="15385" max="15385" width="29.6328125" style="1" customWidth="1"/>
    <col min="15386" max="15386" width="9" style="1"/>
    <col min="15387" max="15387" width="1.90625" style="1" customWidth="1"/>
    <col min="15388" max="15388" width="31.7265625" style="1" bestFit="1" customWidth="1"/>
    <col min="15389" max="15389" width="5.90625" style="1" customWidth="1"/>
    <col min="15390" max="15390" width="8.7265625" style="1" bestFit="1" customWidth="1"/>
    <col min="15391" max="15391" width="5.08984375" style="1" bestFit="1" customWidth="1"/>
    <col min="15392" max="15392" width="5.90625" style="1" customWidth="1"/>
    <col min="15393" max="15393" width="7" style="1" customWidth="1"/>
    <col min="15394" max="15394" width="8.7265625" style="1" bestFit="1" customWidth="1"/>
    <col min="15395" max="15395" width="5" style="1" bestFit="1" customWidth="1"/>
    <col min="15396" max="15396" width="5.90625" style="1" customWidth="1"/>
    <col min="15397" max="15397" width="6.453125" style="1" customWidth="1"/>
    <col min="15398" max="15398" width="8.7265625" style="1" bestFit="1" customWidth="1"/>
    <col min="15399" max="15399" width="7.36328125" style="1" customWidth="1"/>
    <col min="15400" max="15400" width="7.08984375" style="1" bestFit="1" customWidth="1"/>
    <col min="15401" max="15401" width="7.6328125" style="1" customWidth="1"/>
    <col min="15402" max="15402" width="8.7265625" style="1" bestFit="1" customWidth="1"/>
    <col min="15403" max="15403" width="7.36328125" style="1" customWidth="1"/>
    <col min="15404" max="15404" width="5" style="1" customWidth="1"/>
    <col min="15405" max="15405" width="6.26953125" style="1" customWidth="1"/>
    <col min="15406" max="15406" width="8.7265625" style="1" bestFit="1" customWidth="1"/>
    <col min="15407" max="15407" width="7.6328125" style="1" customWidth="1"/>
    <col min="15408" max="15408" width="5" style="1" customWidth="1"/>
    <col min="15409" max="15409" width="9.08984375" style="1" customWidth="1"/>
    <col min="15410" max="15410" width="4.90625" style="1" customWidth="1"/>
    <col min="15411" max="15411" width="5.36328125" style="1" bestFit="1" customWidth="1"/>
    <col min="15412" max="15412" width="6" style="1" customWidth="1"/>
    <col min="15413" max="15413" width="5.08984375" style="1" bestFit="1" customWidth="1"/>
    <col min="15414" max="15414" width="5.36328125" style="1" bestFit="1" customWidth="1"/>
    <col min="15415" max="15415" width="5.08984375" style="1" bestFit="1" customWidth="1"/>
    <col min="15416" max="15416" width="4.90625" style="1" customWidth="1"/>
    <col min="15417" max="15617" width="9" style="1"/>
    <col min="15618" max="15618" width="2.6328125" style="1" customWidth="1"/>
    <col min="15619" max="15619" width="2.453125" style="1" customWidth="1"/>
    <col min="15620" max="15620" width="9.26953125" style="1" customWidth="1"/>
    <col min="15621" max="15621" width="2.90625" style="1" customWidth="1"/>
    <col min="15622" max="15622" width="10.36328125" style="1" customWidth="1"/>
    <col min="15623" max="15623" width="2.6328125" style="1" customWidth="1"/>
    <col min="15624" max="15629" width="7.6328125" style="1" customWidth="1"/>
    <col min="15630" max="15640" width="9" style="1"/>
    <col min="15641" max="15641" width="29.6328125" style="1" customWidth="1"/>
    <col min="15642" max="15642" width="9" style="1"/>
    <col min="15643" max="15643" width="1.90625" style="1" customWidth="1"/>
    <col min="15644" max="15644" width="31.7265625" style="1" bestFit="1" customWidth="1"/>
    <col min="15645" max="15645" width="5.90625" style="1" customWidth="1"/>
    <col min="15646" max="15646" width="8.7265625" style="1" bestFit="1" customWidth="1"/>
    <col min="15647" max="15647" width="5.08984375" style="1" bestFit="1" customWidth="1"/>
    <col min="15648" max="15648" width="5.90625" style="1" customWidth="1"/>
    <col min="15649" max="15649" width="7" style="1" customWidth="1"/>
    <col min="15650" max="15650" width="8.7265625" style="1" bestFit="1" customWidth="1"/>
    <col min="15651" max="15651" width="5" style="1" bestFit="1" customWidth="1"/>
    <col min="15652" max="15652" width="5.90625" style="1" customWidth="1"/>
    <col min="15653" max="15653" width="6.453125" style="1" customWidth="1"/>
    <col min="15654" max="15654" width="8.7265625" style="1" bestFit="1" customWidth="1"/>
    <col min="15655" max="15655" width="7.36328125" style="1" customWidth="1"/>
    <col min="15656" max="15656" width="7.08984375" style="1" bestFit="1" customWidth="1"/>
    <col min="15657" max="15657" width="7.6328125" style="1" customWidth="1"/>
    <col min="15658" max="15658" width="8.7265625" style="1" bestFit="1" customWidth="1"/>
    <col min="15659" max="15659" width="7.36328125" style="1" customWidth="1"/>
    <col min="15660" max="15660" width="5" style="1" customWidth="1"/>
    <col min="15661" max="15661" width="6.26953125" style="1" customWidth="1"/>
    <col min="15662" max="15662" width="8.7265625" style="1" bestFit="1" customWidth="1"/>
    <col min="15663" max="15663" width="7.6328125" style="1" customWidth="1"/>
    <col min="15664" max="15664" width="5" style="1" customWidth="1"/>
    <col min="15665" max="15665" width="9.08984375" style="1" customWidth="1"/>
    <col min="15666" max="15666" width="4.90625" style="1" customWidth="1"/>
    <col min="15667" max="15667" width="5.36328125" style="1" bestFit="1" customWidth="1"/>
    <col min="15668" max="15668" width="6" style="1" customWidth="1"/>
    <col min="15669" max="15669" width="5.08984375" style="1" bestFit="1" customWidth="1"/>
    <col min="15670" max="15670" width="5.36328125" style="1" bestFit="1" customWidth="1"/>
    <col min="15671" max="15671" width="5.08984375" style="1" bestFit="1" customWidth="1"/>
    <col min="15672" max="15672" width="4.90625" style="1" customWidth="1"/>
    <col min="15673" max="15873" width="9" style="1"/>
    <col min="15874" max="15874" width="2.6328125" style="1" customWidth="1"/>
    <col min="15875" max="15875" width="2.453125" style="1" customWidth="1"/>
    <col min="15876" max="15876" width="9.26953125" style="1" customWidth="1"/>
    <col min="15877" max="15877" width="2.90625" style="1" customWidth="1"/>
    <col min="15878" max="15878" width="10.36328125" style="1" customWidth="1"/>
    <col min="15879" max="15879" width="2.6328125" style="1" customWidth="1"/>
    <col min="15880" max="15885" width="7.6328125" style="1" customWidth="1"/>
    <col min="15886" max="15896" width="9" style="1"/>
    <col min="15897" max="15897" width="29.6328125" style="1" customWidth="1"/>
    <col min="15898" max="15898" width="9" style="1"/>
    <col min="15899" max="15899" width="1.90625" style="1" customWidth="1"/>
    <col min="15900" max="15900" width="31.7265625" style="1" bestFit="1" customWidth="1"/>
    <col min="15901" max="15901" width="5.90625" style="1" customWidth="1"/>
    <col min="15902" max="15902" width="8.7265625" style="1" bestFit="1" customWidth="1"/>
    <col min="15903" max="15903" width="5.08984375" style="1" bestFit="1" customWidth="1"/>
    <col min="15904" max="15904" width="5.90625" style="1" customWidth="1"/>
    <col min="15905" max="15905" width="7" style="1" customWidth="1"/>
    <col min="15906" max="15906" width="8.7265625" style="1" bestFit="1" customWidth="1"/>
    <col min="15907" max="15907" width="5" style="1" bestFit="1" customWidth="1"/>
    <col min="15908" max="15908" width="5.90625" style="1" customWidth="1"/>
    <col min="15909" max="15909" width="6.453125" style="1" customWidth="1"/>
    <col min="15910" max="15910" width="8.7265625" style="1" bestFit="1" customWidth="1"/>
    <col min="15911" max="15911" width="7.36328125" style="1" customWidth="1"/>
    <col min="15912" max="15912" width="7.08984375" style="1" bestFit="1" customWidth="1"/>
    <col min="15913" max="15913" width="7.6328125" style="1" customWidth="1"/>
    <col min="15914" max="15914" width="8.7265625" style="1" bestFit="1" customWidth="1"/>
    <col min="15915" max="15915" width="7.36328125" style="1" customWidth="1"/>
    <col min="15916" max="15916" width="5" style="1" customWidth="1"/>
    <col min="15917" max="15917" width="6.26953125" style="1" customWidth="1"/>
    <col min="15918" max="15918" width="8.7265625" style="1" bestFit="1" customWidth="1"/>
    <col min="15919" max="15919" width="7.6328125" style="1" customWidth="1"/>
    <col min="15920" max="15920" width="5" style="1" customWidth="1"/>
    <col min="15921" max="15921" width="9.08984375" style="1" customWidth="1"/>
    <col min="15922" max="15922" width="4.90625" style="1" customWidth="1"/>
    <col min="15923" max="15923" width="5.36328125" style="1" bestFit="1" customWidth="1"/>
    <col min="15924" max="15924" width="6" style="1" customWidth="1"/>
    <col min="15925" max="15925" width="5.08984375" style="1" bestFit="1" customWidth="1"/>
    <col min="15926" max="15926" width="5.36328125" style="1" bestFit="1" customWidth="1"/>
    <col min="15927" max="15927" width="5.08984375" style="1" bestFit="1" customWidth="1"/>
    <col min="15928" max="15928" width="4.90625" style="1" customWidth="1"/>
    <col min="15929" max="16129" width="9" style="1"/>
    <col min="16130" max="16130" width="2.6328125" style="1" customWidth="1"/>
    <col min="16131" max="16131" width="2.453125" style="1" customWidth="1"/>
    <col min="16132" max="16132" width="9.26953125" style="1" customWidth="1"/>
    <col min="16133" max="16133" width="2.90625" style="1" customWidth="1"/>
    <col min="16134" max="16134" width="10.36328125" style="1" customWidth="1"/>
    <col min="16135" max="16135" width="2.6328125" style="1" customWidth="1"/>
    <col min="16136" max="16141" width="7.6328125" style="1" customWidth="1"/>
    <col min="16142" max="16152" width="9" style="1"/>
    <col min="16153" max="16153" width="29.6328125" style="1" customWidth="1"/>
    <col min="16154" max="16154" width="9" style="1"/>
    <col min="16155" max="16155" width="1.90625" style="1" customWidth="1"/>
    <col min="16156" max="16156" width="31.7265625" style="1" bestFit="1" customWidth="1"/>
    <col min="16157" max="16157" width="5.90625" style="1" customWidth="1"/>
    <col min="16158" max="16158" width="8.7265625" style="1" bestFit="1" customWidth="1"/>
    <col min="16159" max="16159" width="5.08984375" style="1" bestFit="1" customWidth="1"/>
    <col min="16160" max="16160" width="5.90625" style="1" customWidth="1"/>
    <col min="16161" max="16161" width="7" style="1" customWidth="1"/>
    <col min="16162" max="16162" width="8.7265625" style="1" bestFit="1" customWidth="1"/>
    <col min="16163" max="16163" width="5" style="1" bestFit="1" customWidth="1"/>
    <col min="16164" max="16164" width="5.90625" style="1" customWidth="1"/>
    <col min="16165" max="16165" width="6.453125" style="1" customWidth="1"/>
    <col min="16166" max="16166" width="8.7265625" style="1" bestFit="1" customWidth="1"/>
    <col min="16167" max="16167" width="7.36328125" style="1" customWidth="1"/>
    <col min="16168" max="16168" width="7.08984375" style="1" bestFit="1" customWidth="1"/>
    <col min="16169" max="16169" width="7.6328125" style="1" customWidth="1"/>
    <col min="16170" max="16170" width="8.7265625" style="1" bestFit="1" customWidth="1"/>
    <col min="16171" max="16171" width="7.36328125" style="1" customWidth="1"/>
    <col min="16172" max="16172" width="5" style="1" customWidth="1"/>
    <col min="16173" max="16173" width="6.26953125" style="1" customWidth="1"/>
    <col min="16174" max="16174" width="8.7265625" style="1" bestFit="1" customWidth="1"/>
    <col min="16175" max="16175" width="7.6328125" style="1" customWidth="1"/>
    <col min="16176" max="16176" width="5" style="1" customWidth="1"/>
    <col min="16177" max="16177" width="9.08984375" style="1" customWidth="1"/>
    <col min="16178" max="16178" width="4.90625" style="1" customWidth="1"/>
    <col min="16179" max="16179" width="5.36328125" style="1" bestFit="1" customWidth="1"/>
    <col min="16180" max="16180" width="6" style="1" customWidth="1"/>
    <col min="16181" max="16181" width="5.08984375" style="1" bestFit="1" customWidth="1"/>
    <col min="16182" max="16182" width="5.36328125" style="1" bestFit="1" customWidth="1"/>
    <col min="16183" max="16183" width="5.08984375" style="1" bestFit="1" customWidth="1"/>
    <col min="16184" max="16184" width="4.90625" style="1" customWidth="1"/>
    <col min="16185" max="16384" width="9" style="1"/>
  </cols>
  <sheetData>
    <row r="1" spans="2:57" ht="15" x14ac:dyDescent="0.25">
      <c r="AB1" s="89" t="s">
        <v>33</v>
      </c>
    </row>
    <row r="2" spans="2:57" ht="15" x14ac:dyDescent="0.25">
      <c r="AB2" s="88" t="s">
        <v>32</v>
      </c>
    </row>
    <row r="3" spans="2:57" ht="31.5" customHeight="1" thickBot="1" x14ac:dyDescent="0.4">
      <c r="B3" s="22" t="s">
        <v>33</v>
      </c>
      <c r="C3" s="22"/>
      <c r="D3" s="22"/>
      <c r="E3" s="22"/>
      <c r="F3" s="22"/>
      <c r="G3" s="22"/>
      <c r="H3" s="22"/>
      <c r="I3" s="22"/>
      <c r="AB3" s="87" t="s">
        <v>58</v>
      </c>
    </row>
    <row r="4" spans="2:57" ht="15.75" thickTop="1" x14ac:dyDescent="0.25">
      <c r="B4" s="21" t="s">
        <v>32</v>
      </c>
      <c r="AC4" s="23"/>
      <c r="AD4" s="23"/>
      <c r="AE4" s="23"/>
      <c r="AF4" s="23"/>
      <c r="AG4" s="23"/>
    </row>
    <row r="5" spans="2:57" ht="15" x14ac:dyDescent="0.25">
      <c r="AC5" s="86" t="s">
        <v>57</v>
      </c>
      <c r="AD5" s="34"/>
      <c r="AE5" s="34"/>
      <c r="AF5" s="34"/>
      <c r="AG5" s="34"/>
      <c r="AH5" s="86" t="s">
        <v>56</v>
      </c>
      <c r="AJ5" s="84"/>
      <c r="AK5" s="84"/>
      <c r="AL5" s="84"/>
      <c r="AM5" s="86" t="s">
        <v>29</v>
      </c>
      <c r="AR5" s="86" t="s">
        <v>55</v>
      </c>
      <c r="AS5" s="85"/>
      <c r="AT5" s="84"/>
      <c r="AU5" s="84"/>
      <c r="AV5" s="84"/>
      <c r="AX5" s="1" t="s">
        <v>54</v>
      </c>
    </row>
    <row r="6" spans="2:57" ht="15" x14ac:dyDescent="0.25">
      <c r="AC6" s="23"/>
      <c r="AD6" s="23"/>
      <c r="AE6" s="23"/>
      <c r="AF6" s="23"/>
      <c r="AG6" s="23"/>
      <c r="AI6" s="83"/>
      <c r="AJ6" s="83"/>
      <c r="AK6" s="83"/>
      <c r="AL6" s="83"/>
      <c r="AX6" s="82"/>
    </row>
    <row r="7" spans="2:57" ht="15" x14ac:dyDescent="0.25">
      <c r="AB7" s="81" t="s">
        <v>31</v>
      </c>
      <c r="AC7" s="80" t="s">
        <v>28</v>
      </c>
      <c r="AD7" s="80" t="s">
        <v>27</v>
      </c>
      <c r="AE7" s="80" t="s">
        <v>26</v>
      </c>
      <c r="AF7" s="80" t="s">
        <v>25</v>
      </c>
      <c r="AG7" s="80" t="s">
        <v>24</v>
      </c>
      <c r="AH7" s="79" t="s">
        <v>28</v>
      </c>
      <c r="AI7" s="77" t="s">
        <v>27</v>
      </c>
      <c r="AJ7" s="77" t="s">
        <v>26</v>
      </c>
      <c r="AK7" s="77" t="s">
        <v>25</v>
      </c>
      <c r="AL7" s="75" t="s">
        <v>24</v>
      </c>
      <c r="AM7" s="79" t="s">
        <v>28</v>
      </c>
      <c r="AN7" s="77" t="s">
        <v>27</v>
      </c>
      <c r="AO7" s="77" t="s">
        <v>26</v>
      </c>
      <c r="AP7" s="77" t="s">
        <v>25</v>
      </c>
      <c r="AQ7" s="75" t="s">
        <v>24</v>
      </c>
      <c r="AR7" s="78" t="s">
        <v>28</v>
      </c>
      <c r="AS7" s="77" t="s">
        <v>27</v>
      </c>
      <c r="AT7" s="76" t="s">
        <v>26</v>
      </c>
      <c r="AU7" s="76" t="s">
        <v>25</v>
      </c>
      <c r="AV7" s="75" t="s">
        <v>24</v>
      </c>
      <c r="AX7" s="74" t="s">
        <v>28</v>
      </c>
      <c r="AY7" s="74" t="s">
        <v>27</v>
      </c>
      <c r="AZ7" s="74" t="s">
        <v>26</v>
      </c>
      <c r="BA7" s="74" t="s">
        <v>25</v>
      </c>
      <c r="BB7" s="74" t="s">
        <v>24</v>
      </c>
    </row>
    <row r="8" spans="2:57" ht="19.5" thickBot="1" x14ac:dyDescent="0.35">
      <c r="C8" s="73" t="s">
        <v>53</v>
      </c>
      <c r="AB8" s="34" t="s">
        <v>23</v>
      </c>
      <c r="AC8" s="62">
        <v>29</v>
      </c>
      <c r="AD8" s="62">
        <v>35</v>
      </c>
      <c r="AE8" s="62">
        <v>34</v>
      </c>
      <c r="AF8" s="62">
        <v>57</v>
      </c>
      <c r="AG8" s="62">
        <v>25</v>
      </c>
      <c r="AH8" s="60">
        <v>37</v>
      </c>
      <c r="AI8" s="61">
        <v>34.885714285714286</v>
      </c>
      <c r="AJ8" s="61">
        <v>37</v>
      </c>
      <c r="AK8" s="61">
        <v>35.571929824561401</v>
      </c>
      <c r="AL8" s="61">
        <v>45.12</v>
      </c>
      <c r="AM8" s="60">
        <f t="shared" ref="AM8:AQ15" si="0">AC8*AH8</f>
        <v>1073</v>
      </c>
      <c r="AN8" s="59">
        <f t="shared" si="0"/>
        <v>1221</v>
      </c>
      <c r="AO8" s="59">
        <f t="shared" si="0"/>
        <v>1258</v>
      </c>
      <c r="AP8" s="59">
        <f t="shared" si="0"/>
        <v>2027.6</v>
      </c>
      <c r="AQ8" s="59">
        <f t="shared" si="0"/>
        <v>1128</v>
      </c>
      <c r="AR8" s="58">
        <f t="shared" ref="AR8:AV15" si="1">AM8/SUM(AM$8:AM$15)</f>
        <v>3.5051785501366305E-2</v>
      </c>
      <c r="AS8" s="57">
        <f t="shared" si="1"/>
        <v>7.3945459621600304E-2</v>
      </c>
      <c r="AT8" s="57">
        <f t="shared" si="1"/>
        <v>7.4623545567521557E-2</v>
      </c>
      <c r="AU8" s="57">
        <f t="shared" si="1"/>
        <v>0.14658232423639977</v>
      </c>
      <c r="AV8" s="57">
        <f t="shared" si="1"/>
        <v>8.1364734735095756E-2</v>
      </c>
      <c r="AX8" s="56">
        <v>0</v>
      </c>
      <c r="AY8" s="55">
        <f t="shared" ref="AY8:BB15" si="2">(AN8-AM8)/AM8</f>
        <v>0.13793103448275862</v>
      </c>
      <c r="AZ8" s="55">
        <f t="shared" si="2"/>
        <v>3.0303030303030304E-2</v>
      </c>
      <c r="BA8" s="55">
        <f t="shared" si="2"/>
        <v>0.61176470588235288</v>
      </c>
      <c r="BB8" s="55">
        <f t="shared" si="2"/>
        <v>-0.44367725389623197</v>
      </c>
    </row>
    <row r="9" spans="2:57" ht="16.5" thickTop="1" thickBot="1" x14ac:dyDescent="0.3">
      <c r="C9" s="72"/>
      <c r="D9" s="1" t="s">
        <v>52</v>
      </c>
      <c r="AB9" s="34" t="s">
        <v>41</v>
      </c>
      <c r="AC9" s="62">
        <v>16</v>
      </c>
      <c r="AD9" s="62">
        <v>15</v>
      </c>
      <c r="AE9" s="62">
        <v>62</v>
      </c>
      <c r="AF9" s="62">
        <v>24</v>
      </c>
      <c r="AG9" s="62">
        <v>15</v>
      </c>
      <c r="AH9" s="60">
        <v>10</v>
      </c>
      <c r="AI9" s="61">
        <v>10</v>
      </c>
      <c r="AJ9" s="61">
        <v>10</v>
      </c>
      <c r="AK9" s="61">
        <v>9.5833333333333339</v>
      </c>
      <c r="AL9" s="61">
        <v>10</v>
      </c>
      <c r="AM9" s="60">
        <f t="shared" si="0"/>
        <v>160</v>
      </c>
      <c r="AN9" s="59">
        <f t="shared" si="0"/>
        <v>150</v>
      </c>
      <c r="AO9" s="59">
        <f t="shared" si="0"/>
        <v>620</v>
      </c>
      <c r="AP9" s="59">
        <f t="shared" si="0"/>
        <v>230</v>
      </c>
      <c r="AQ9" s="59">
        <f t="shared" si="0"/>
        <v>150</v>
      </c>
      <c r="AR9" s="58">
        <f t="shared" si="1"/>
        <v>5.2267340915364479E-3</v>
      </c>
      <c r="AS9" s="57">
        <f t="shared" si="1"/>
        <v>9.0842087987223954E-3</v>
      </c>
      <c r="AT9" s="57">
        <f t="shared" si="1"/>
        <v>3.6777900041226837E-2</v>
      </c>
      <c r="AU9" s="57">
        <f t="shared" si="1"/>
        <v>1.6627507681185615E-2</v>
      </c>
      <c r="AV9" s="57">
        <f t="shared" si="1"/>
        <v>1.0819778555198903E-2</v>
      </c>
      <c r="AX9" s="56">
        <v>0</v>
      </c>
      <c r="AY9" s="55">
        <f t="shared" si="2"/>
        <v>-6.25E-2</v>
      </c>
      <c r="AZ9" s="55">
        <f t="shared" si="2"/>
        <v>3.1333333333333333</v>
      </c>
      <c r="BA9" s="55">
        <f t="shared" si="2"/>
        <v>-0.62903225806451613</v>
      </c>
      <c r="BB9" s="55">
        <f t="shared" si="2"/>
        <v>-0.34782608695652173</v>
      </c>
    </row>
    <row r="10" spans="2:57" ht="16.5" thickTop="1" thickBot="1" x14ac:dyDescent="0.3">
      <c r="C10" s="71"/>
      <c r="D10" s="1" t="s">
        <v>41</v>
      </c>
      <c r="AB10" s="34" t="s">
        <v>40</v>
      </c>
      <c r="AC10" s="62">
        <v>121</v>
      </c>
      <c r="AD10" s="62">
        <v>42</v>
      </c>
      <c r="AE10" s="62">
        <v>50</v>
      </c>
      <c r="AF10" s="62">
        <v>32</v>
      </c>
      <c r="AG10" s="62">
        <v>35</v>
      </c>
      <c r="AH10" s="60">
        <v>177.04214876033055</v>
      </c>
      <c r="AI10" s="61">
        <v>185.60000000000002</v>
      </c>
      <c r="AJ10" s="61">
        <v>188.29679999999999</v>
      </c>
      <c r="AK10" s="61">
        <v>191.27812499999999</v>
      </c>
      <c r="AL10" s="61">
        <v>191.96</v>
      </c>
      <c r="AM10" s="60">
        <f t="shared" si="0"/>
        <v>21422.099999999995</v>
      </c>
      <c r="AN10" s="59">
        <f t="shared" si="0"/>
        <v>7795.2000000000007</v>
      </c>
      <c r="AO10" s="59">
        <f t="shared" si="0"/>
        <v>9414.84</v>
      </c>
      <c r="AP10" s="59">
        <f t="shared" si="0"/>
        <v>6120.9</v>
      </c>
      <c r="AQ10" s="59">
        <f t="shared" si="0"/>
        <v>6718.6</v>
      </c>
      <c r="AR10" s="58">
        <f t="shared" si="1"/>
        <v>0.69979762738939333</v>
      </c>
      <c r="AS10" s="57">
        <f t="shared" si="1"/>
        <v>0.4720881628520055</v>
      </c>
      <c r="AT10" s="57">
        <f t="shared" si="1"/>
        <v>0.5584807168131356</v>
      </c>
      <c r="AU10" s="57">
        <f t="shared" si="1"/>
        <v>0.44250135550334357</v>
      </c>
      <c r="AV10" s="57">
        <f t="shared" si="1"/>
        <v>0.48462509467306236</v>
      </c>
      <c r="AX10" s="56">
        <v>0</v>
      </c>
      <c r="AY10" s="55">
        <f t="shared" si="2"/>
        <v>-0.63611410646015087</v>
      </c>
      <c r="AZ10" s="55">
        <f t="shared" si="2"/>
        <v>0.20777401477832502</v>
      </c>
      <c r="BA10" s="55">
        <f t="shared" si="2"/>
        <v>-0.34986680602113263</v>
      </c>
      <c r="BB10" s="55">
        <f t="shared" si="2"/>
        <v>9.7649038540084096E-2</v>
      </c>
    </row>
    <row r="11" spans="2:57" ht="15.75" thickTop="1" x14ac:dyDescent="0.25">
      <c r="AB11" s="34" t="s">
        <v>39</v>
      </c>
      <c r="AC11" s="62">
        <v>42</v>
      </c>
      <c r="AD11" s="62">
        <v>25</v>
      </c>
      <c r="AE11" s="62">
        <v>13</v>
      </c>
      <c r="AF11" s="62">
        <v>10</v>
      </c>
      <c r="AG11" s="62">
        <v>11</v>
      </c>
      <c r="AH11" s="60">
        <v>88.160714285714292</v>
      </c>
      <c r="AI11" s="61">
        <v>92.1</v>
      </c>
      <c r="AJ11" s="61">
        <v>93.584615384615375</v>
      </c>
      <c r="AK11" s="61">
        <v>97</v>
      </c>
      <c r="AL11" s="61">
        <v>94.354545454545445</v>
      </c>
      <c r="AM11" s="60">
        <f t="shared" si="0"/>
        <v>3702.7500000000005</v>
      </c>
      <c r="AN11" s="59">
        <f t="shared" si="0"/>
        <v>2302.5</v>
      </c>
      <c r="AO11" s="59">
        <f t="shared" si="0"/>
        <v>1216.5999999999999</v>
      </c>
      <c r="AP11" s="59">
        <f t="shared" si="0"/>
        <v>970</v>
      </c>
      <c r="AQ11" s="59">
        <f t="shared" si="0"/>
        <v>1037.8999999999999</v>
      </c>
      <c r="AR11" s="58">
        <f t="shared" si="1"/>
        <v>0.12095806035897867</v>
      </c>
      <c r="AS11" s="57">
        <f t="shared" si="1"/>
        <v>0.13944260506038877</v>
      </c>
      <c r="AT11" s="57">
        <f t="shared" si="1"/>
        <v>7.2167730951865433E-2</v>
      </c>
      <c r="AU11" s="57">
        <f t="shared" si="1"/>
        <v>7.0124706307608892E-2</v>
      </c>
      <c r="AV11" s="57">
        <f t="shared" si="1"/>
        <v>7.4865654416272936E-2</v>
      </c>
      <c r="AX11" s="56">
        <v>0</v>
      </c>
      <c r="AY11" s="55">
        <f t="shared" si="2"/>
        <v>-0.37816487745594496</v>
      </c>
      <c r="AZ11" s="55">
        <f t="shared" si="2"/>
        <v>-0.4716178067318133</v>
      </c>
      <c r="BA11" s="55">
        <f t="shared" si="2"/>
        <v>-0.20269603813907605</v>
      </c>
      <c r="BB11" s="55">
        <f t="shared" si="2"/>
        <v>6.9999999999999854E-2</v>
      </c>
    </row>
    <row r="12" spans="2:57" ht="15.75" thickBot="1" x14ac:dyDescent="0.3">
      <c r="C12" s="1" t="s">
        <v>51</v>
      </c>
      <c r="E12" s="70" t="s">
        <v>42</v>
      </c>
      <c r="AB12" s="34" t="s">
        <v>38</v>
      </c>
      <c r="AC12" s="62">
        <v>12</v>
      </c>
      <c r="AD12" s="62">
        <v>10</v>
      </c>
      <c r="AE12" s="62">
        <v>7</v>
      </c>
      <c r="AF12" s="62">
        <v>2</v>
      </c>
      <c r="AG12" s="62">
        <v>2</v>
      </c>
      <c r="AH12" s="60">
        <v>64.5</v>
      </c>
      <c r="AI12" s="61">
        <v>60.2</v>
      </c>
      <c r="AJ12" s="61">
        <v>66.042857142857144</v>
      </c>
      <c r="AK12" s="61">
        <v>67</v>
      </c>
      <c r="AL12" s="61">
        <v>67</v>
      </c>
      <c r="AM12" s="60">
        <f t="shared" si="0"/>
        <v>774</v>
      </c>
      <c r="AN12" s="59">
        <f t="shared" si="0"/>
        <v>602</v>
      </c>
      <c r="AO12" s="59">
        <f t="shared" si="0"/>
        <v>462.3</v>
      </c>
      <c r="AP12" s="59">
        <f t="shared" si="0"/>
        <v>134</v>
      </c>
      <c r="AQ12" s="59">
        <f t="shared" si="0"/>
        <v>134</v>
      </c>
      <c r="AR12" s="58">
        <f t="shared" si="1"/>
        <v>2.5284326167807569E-2</v>
      </c>
      <c r="AS12" s="57">
        <f t="shared" si="1"/>
        <v>3.6457957978872552E-2</v>
      </c>
      <c r="AT12" s="57">
        <f t="shared" si="1"/>
        <v>2.7423263208159947E-2</v>
      </c>
      <c r="AU12" s="57">
        <f t="shared" si="1"/>
        <v>9.6873305620820537E-3</v>
      </c>
      <c r="AV12" s="57">
        <f t="shared" si="1"/>
        <v>9.6656688426443541E-3</v>
      </c>
      <c r="AX12" s="56">
        <v>0</v>
      </c>
      <c r="AY12" s="55">
        <f t="shared" si="2"/>
        <v>-0.22222222222222221</v>
      </c>
      <c r="AZ12" s="55">
        <f t="shared" si="2"/>
        <v>-0.23205980066445181</v>
      </c>
      <c r="BA12" s="55">
        <f t="shared" si="2"/>
        <v>-0.71014492753623193</v>
      </c>
      <c r="BB12" s="55">
        <f t="shared" si="2"/>
        <v>0</v>
      </c>
    </row>
    <row r="13" spans="2:57" ht="16.5" thickTop="1" thickBot="1" x14ac:dyDescent="0.3">
      <c r="C13" s="69"/>
      <c r="D13" s="24" t="s">
        <v>50</v>
      </c>
      <c r="E13" s="68"/>
      <c r="F13" s="63">
        <v>2003</v>
      </c>
      <c r="AB13" s="34" t="s">
        <v>37</v>
      </c>
      <c r="AC13" s="62">
        <v>15</v>
      </c>
      <c r="AD13" s="62">
        <v>22</v>
      </c>
      <c r="AE13" s="62">
        <v>16</v>
      </c>
      <c r="AF13" s="62">
        <v>12</v>
      </c>
      <c r="AG13" s="62">
        <v>18</v>
      </c>
      <c r="AH13" s="60">
        <v>30</v>
      </c>
      <c r="AI13" s="61">
        <v>30</v>
      </c>
      <c r="AJ13" s="61">
        <v>30</v>
      </c>
      <c r="AK13" s="61">
        <v>30</v>
      </c>
      <c r="AL13" s="61">
        <v>30</v>
      </c>
      <c r="AM13" s="60">
        <f t="shared" si="0"/>
        <v>450</v>
      </c>
      <c r="AN13" s="59">
        <f t="shared" si="0"/>
        <v>660</v>
      </c>
      <c r="AO13" s="59">
        <f t="shared" si="0"/>
        <v>480</v>
      </c>
      <c r="AP13" s="59">
        <f t="shared" si="0"/>
        <v>360</v>
      </c>
      <c r="AQ13" s="59">
        <f t="shared" si="0"/>
        <v>540</v>
      </c>
      <c r="AR13" s="58">
        <f t="shared" si="1"/>
        <v>1.4700189632446261E-2</v>
      </c>
      <c r="AS13" s="57">
        <f t="shared" si="1"/>
        <v>3.9970518714378539E-2</v>
      </c>
      <c r="AT13" s="57">
        <f t="shared" si="1"/>
        <v>2.847321293514336E-2</v>
      </c>
      <c r="AU13" s="57">
        <f t="shared" si="1"/>
        <v>2.6025664196638352E-2</v>
      </c>
      <c r="AV13" s="57">
        <f t="shared" si="1"/>
        <v>3.8951202798716056E-2</v>
      </c>
      <c r="AX13" s="56">
        <v>0</v>
      </c>
      <c r="AY13" s="55">
        <f t="shared" si="2"/>
        <v>0.46666666666666667</v>
      </c>
      <c r="AZ13" s="55">
        <f t="shared" si="2"/>
        <v>-0.27272727272727271</v>
      </c>
      <c r="BA13" s="55">
        <f t="shared" si="2"/>
        <v>-0.25</v>
      </c>
      <c r="BB13" s="55">
        <f t="shared" si="2"/>
        <v>0.5</v>
      </c>
    </row>
    <row r="14" spans="2:57" ht="16.5" thickTop="1" thickBot="1" x14ac:dyDescent="0.3">
      <c r="C14" s="67"/>
      <c r="D14" s="24" t="s">
        <v>49</v>
      </c>
      <c r="E14" s="66"/>
      <c r="F14" s="63">
        <v>2007</v>
      </c>
      <c r="AB14" s="34" t="s">
        <v>36</v>
      </c>
      <c r="AC14" s="62">
        <v>72</v>
      </c>
      <c r="AD14" s="62">
        <v>106</v>
      </c>
      <c r="AE14" s="62">
        <v>96</v>
      </c>
      <c r="AF14" s="62">
        <v>114</v>
      </c>
      <c r="AG14" s="62">
        <v>115</v>
      </c>
      <c r="AH14" s="60">
        <v>29.583333333333332</v>
      </c>
      <c r="AI14" s="61">
        <v>29.730849056603777</v>
      </c>
      <c r="AJ14" s="61">
        <v>29.075104166666666</v>
      </c>
      <c r="AK14" s="61">
        <v>29.473684210526315</v>
      </c>
      <c r="AL14" s="61">
        <v>29.478260869565219</v>
      </c>
      <c r="AM14" s="60">
        <f t="shared" si="0"/>
        <v>2130</v>
      </c>
      <c r="AN14" s="59">
        <f t="shared" si="0"/>
        <v>3151.4700000000003</v>
      </c>
      <c r="AO14" s="59">
        <f t="shared" si="0"/>
        <v>2791.21</v>
      </c>
      <c r="AP14" s="59">
        <f t="shared" si="0"/>
        <v>3360</v>
      </c>
      <c r="AQ14" s="59">
        <f t="shared" si="0"/>
        <v>3390</v>
      </c>
      <c r="AR14" s="58">
        <f t="shared" si="1"/>
        <v>6.9580897593578966E-2</v>
      </c>
      <c r="AS14" s="57">
        <f t="shared" si="1"/>
        <v>0.19085741001939779</v>
      </c>
      <c r="AT14" s="57">
        <f t="shared" si="1"/>
        <v>0.16557232640979477</v>
      </c>
      <c r="AU14" s="57">
        <f t="shared" si="1"/>
        <v>0.2429061991686246</v>
      </c>
      <c r="AV14" s="57">
        <f t="shared" si="1"/>
        <v>0.24452699534749522</v>
      </c>
      <c r="AX14" s="56">
        <v>0</v>
      </c>
      <c r="AY14" s="55">
        <f t="shared" si="2"/>
        <v>0.47956338028169027</v>
      </c>
      <c r="AZ14" s="55">
        <f t="shared" si="2"/>
        <v>-0.11431490701164859</v>
      </c>
      <c r="BA14" s="55">
        <f t="shared" si="2"/>
        <v>0.20377900623743822</v>
      </c>
      <c r="BB14" s="55">
        <f t="shared" si="2"/>
        <v>8.9285714285714281E-3</v>
      </c>
    </row>
    <row r="15" spans="2:57" ht="15.5" thickTop="1" thickBot="1" x14ac:dyDescent="0.4">
      <c r="C15" s="65"/>
      <c r="D15" s="24" t="s">
        <v>48</v>
      </c>
      <c r="E15" s="64"/>
      <c r="F15" s="63" t="s">
        <v>47</v>
      </c>
      <c r="AB15" s="34" t="s">
        <v>35</v>
      </c>
      <c r="AC15" s="62">
        <v>20</v>
      </c>
      <c r="AD15" s="62">
        <v>14</v>
      </c>
      <c r="AE15" s="62">
        <v>14</v>
      </c>
      <c r="AF15" s="62">
        <v>14</v>
      </c>
      <c r="AG15" s="62">
        <v>17</v>
      </c>
      <c r="AH15" s="60">
        <v>45</v>
      </c>
      <c r="AI15" s="61">
        <v>45</v>
      </c>
      <c r="AJ15" s="61">
        <v>43.928571428571431</v>
      </c>
      <c r="AK15" s="61">
        <v>45</v>
      </c>
      <c r="AL15" s="61">
        <v>45</v>
      </c>
      <c r="AM15" s="60">
        <f t="shared" si="0"/>
        <v>900</v>
      </c>
      <c r="AN15" s="59">
        <f t="shared" si="0"/>
        <v>630</v>
      </c>
      <c r="AO15" s="59">
        <f t="shared" si="0"/>
        <v>615</v>
      </c>
      <c r="AP15" s="59">
        <f t="shared" si="0"/>
        <v>630</v>
      </c>
      <c r="AQ15" s="59">
        <f t="shared" si="0"/>
        <v>765</v>
      </c>
      <c r="AR15" s="58">
        <f t="shared" si="1"/>
        <v>2.9400379264892522E-2</v>
      </c>
      <c r="AS15" s="57">
        <f t="shared" si="1"/>
        <v>3.8153676954634064E-2</v>
      </c>
      <c r="AT15" s="57">
        <f t="shared" si="1"/>
        <v>3.6481304073152428E-2</v>
      </c>
      <c r="AU15" s="57">
        <f t="shared" si="1"/>
        <v>4.5544912344117117E-2</v>
      </c>
      <c r="AV15" s="57">
        <f t="shared" si="1"/>
        <v>5.518087063151441E-2</v>
      </c>
      <c r="AX15" s="56">
        <v>0</v>
      </c>
      <c r="AY15" s="55">
        <f t="shared" si="2"/>
        <v>-0.3</v>
      </c>
      <c r="AZ15" s="55">
        <f t="shared" si="2"/>
        <v>-2.3809523809523808E-2</v>
      </c>
      <c r="BA15" s="55">
        <f t="shared" si="2"/>
        <v>2.4390243902439025E-2</v>
      </c>
      <c r="BB15" s="55">
        <f t="shared" si="2"/>
        <v>0.21428571428571427</v>
      </c>
      <c r="BE15" s="54"/>
    </row>
    <row r="16" spans="2:57" ht="15" thickTop="1" x14ac:dyDescent="0.35">
      <c r="D16" s="53" t="s">
        <v>46</v>
      </c>
      <c r="AB16" s="52" t="s">
        <v>15</v>
      </c>
      <c r="AC16" s="51">
        <f t="shared" ref="AC16:AV16" si="3">SUM(AC8:AC15)</f>
        <v>327</v>
      </c>
      <c r="AD16" s="50">
        <f t="shared" si="3"/>
        <v>269</v>
      </c>
      <c r="AE16" s="50">
        <f t="shared" si="3"/>
        <v>292</v>
      </c>
      <c r="AF16" s="50">
        <f t="shared" si="3"/>
        <v>265</v>
      </c>
      <c r="AG16" s="50">
        <f t="shared" si="3"/>
        <v>238</v>
      </c>
      <c r="AH16" s="51">
        <f t="shared" si="3"/>
        <v>481.28619637937817</v>
      </c>
      <c r="AI16" s="50">
        <f t="shared" si="3"/>
        <v>487.51656334231808</v>
      </c>
      <c r="AJ16" s="50">
        <f t="shared" si="3"/>
        <v>497.92794812271063</v>
      </c>
      <c r="AK16" s="50">
        <f t="shared" si="3"/>
        <v>504.90707236842104</v>
      </c>
      <c r="AL16" s="50">
        <f t="shared" si="3"/>
        <v>512.91280632411065</v>
      </c>
      <c r="AM16" s="51">
        <f t="shared" si="3"/>
        <v>30611.849999999995</v>
      </c>
      <c r="AN16" s="50">
        <f t="shared" si="3"/>
        <v>16512.170000000002</v>
      </c>
      <c r="AO16" s="50">
        <f t="shared" si="3"/>
        <v>16857.95</v>
      </c>
      <c r="AP16" s="50">
        <f t="shared" si="3"/>
        <v>13832.5</v>
      </c>
      <c r="AQ16" s="50">
        <f t="shared" si="3"/>
        <v>13863.5</v>
      </c>
      <c r="AR16" s="49">
        <f t="shared" si="3"/>
        <v>1.0000000000000002</v>
      </c>
      <c r="AS16" s="48">
        <f t="shared" si="3"/>
        <v>0.99999999999999978</v>
      </c>
      <c r="AT16" s="48">
        <f t="shared" si="3"/>
        <v>1</v>
      </c>
      <c r="AU16" s="48">
        <f t="shared" si="3"/>
        <v>1</v>
      </c>
      <c r="AV16" s="48">
        <f t="shared" si="3"/>
        <v>0.99999999999999989</v>
      </c>
      <c r="BD16" s="47"/>
    </row>
    <row r="17" spans="28:51" x14ac:dyDescent="0.35">
      <c r="AG17" s="23"/>
      <c r="AH17" s="23"/>
      <c r="AI17" s="23"/>
      <c r="AJ17" s="23"/>
      <c r="AK17" s="23"/>
      <c r="AL17" s="23"/>
    </row>
    <row r="19" spans="28:51" x14ac:dyDescent="0.35">
      <c r="AH19" s="46"/>
    </row>
    <row r="20" spans="28:51" x14ac:dyDescent="0.35"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28:51" x14ac:dyDescent="0.35">
      <c r="AC21" s="45" t="s">
        <v>28</v>
      </c>
      <c r="AD21" s="34"/>
      <c r="AE21" s="34"/>
      <c r="AF21" s="34"/>
      <c r="AG21" s="45" t="s">
        <v>27</v>
      </c>
      <c r="AH21" s="34"/>
      <c r="AI21" s="34"/>
      <c r="AJ21" s="34"/>
      <c r="AK21" s="45" t="s">
        <v>26</v>
      </c>
      <c r="AL21" s="34"/>
      <c r="AM21" s="34"/>
      <c r="AN21" s="34"/>
      <c r="AO21" s="45" t="s">
        <v>25</v>
      </c>
      <c r="AP21" s="34"/>
      <c r="AQ21" s="34"/>
      <c r="AR21" s="34"/>
      <c r="AS21" s="45" t="s">
        <v>24</v>
      </c>
      <c r="AT21" s="23"/>
      <c r="AU21" s="23"/>
      <c r="AV21" s="23"/>
      <c r="AW21" s="23"/>
      <c r="AX21" s="23"/>
    </row>
    <row r="22" spans="28:51" x14ac:dyDescent="0.35">
      <c r="AC22" s="44" t="s">
        <v>45</v>
      </c>
      <c r="AD22" s="43" t="s">
        <v>44</v>
      </c>
      <c r="AE22" s="43" t="s">
        <v>43</v>
      </c>
      <c r="AF22" s="43" t="s">
        <v>42</v>
      </c>
      <c r="AG22" s="44" t="s">
        <v>45</v>
      </c>
      <c r="AH22" s="43" t="s">
        <v>44</v>
      </c>
      <c r="AI22" s="43" t="s">
        <v>43</v>
      </c>
      <c r="AJ22" s="43" t="s">
        <v>42</v>
      </c>
      <c r="AK22" s="44" t="s">
        <v>45</v>
      </c>
      <c r="AL22" s="43" t="s">
        <v>44</v>
      </c>
      <c r="AM22" s="43" t="s">
        <v>43</v>
      </c>
      <c r="AN22" s="43" t="s">
        <v>42</v>
      </c>
      <c r="AO22" s="44" t="s">
        <v>45</v>
      </c>
      <c r="AP22" s="43" t="s">
        <v>44</v>
      </c>
      <c r="AQ22" s="43" t="s">
        <v>43</v>
      </c>
      <c r="AR22" s="43" t="s">
        <v>42</v>
      </c>
      <c r="AS22" s="44" t="s">
        <v>45</v>
      </c>
      <c r="AT22" s="43" t="s">
        <v>44</v>
      </c>
      <c r="AU22" s="43" t="s">
        <v>43</v>
      </c>
      <c r="AV22" s="43" t="s">
        <v>42</v>
      </c>
      <c r="AW22" s="42"/>
      <c r="AX22" s="23"/>
    </row>
    <row r="23" spans="28:51" x14ac:dyDescent="0.35">
      <c r="AB23" s="34" t="s">
        <v>23</v>
      </c>
      <c r="AC23" s="40">
        <f>INDEX($AR$7:$AV$15,MATCH($AB23,$AB$7:$AB$15,0),MATCH($AC$21,$AR$7:$AV$7,0))</f>
        <v>3.5051785501366305E-2</v>
      </c>
      <c r="AD23" s="41"/>
      <c r="AE23" s="41"/>
      <c r="AF23" s="41"/>
      <c r="AG23" s="40">
        <f>INDEX($AR$7:$AV$15,MATCH($AB23,$AB$7:$AB$15,0),MATCH(AG$21,$AR$7:$AV$7,0))</f>
        <v>7.3945459621600304E-2</v>
      </c>
      <c r="AH23" s="41"/>
      <c r="AI23" s="41"/>
      <c r="AJ23" s="41"/>
      <c r="AK23" s="40">
        <f>INDEX($AR$7:$AV$15,MATCH($AB23,$AB$7:$AB$15,0),MATCH($AK$21,$AR$7:$AV$7,0))</f>
        <v>7.4623545567521557E-2</v>
      </c>
      <c r="AL23" s="41"/>
      <c r="AM23" s="41"/>
      <c r="AN23" s="41"/>
      <c r="AO23" s="40">
        <f>INDEX($AR$7:$AV$15,MATCH($AB23,$AB$7:$AB$15,0),MATCH($AO$21,$AR$7:$AV$7,0))</f>
        <v>0.14658232423639977</v>
      </c>
      <c r="AP23" s="41"/>
      <c r="AQ23" s="41"/>
      <c r="AR23" s="41"/>
      <c r="AS23" s="40">
        <f>INDEX($AR$7:$AV$15,MATCH($AB23,$AB$7:$AB$15,0),MATCH($AS$21,$AR$7:$AV$7,0))</f>
        <v>8.1364734735095756E-2</v>
      </c>
      <c r="AT23" s="41"/>
      <c r="AU23" s="41"/>
      <c r="AV23" s="41"/>
      <c r="AW23" s="39">
        <f>SUM($AY$8:$BB$8)</f>
        <v>0.33632151677190986</v>
      </c>
      <c r="AX23" s="23"/>
      <c r="AY23" s="30">
        <f>MAX(AC23:AV30)</f>
        <v>0.69979762738939333</v>
      </c>
    </row>
    <row r="24" spans="28:51" x14ac:dyDescent="0.35">
      <c r="AB24" s="34" t="s">
        <v>41</v>
      </c>
      <c r="AC24" s="40"/>
      <c r="AD24" s="41">
        <f>INDEX($AR$7:$AV$15,MATCH($AB24,$AB$7:$AB$15,0),MATCH($AC$21,$AR$7:$AV$7,0))</f>
        <v>5.2267340915364479E-3</v>
      </c>
      <c r="AE24" s="41"/>
      <c r="AF24" s="41"/>
      <c r="AG24" s="40"/>
      <c r="AH24" s="41">
        <f>INDEX($AR$7:$AV$15,MATCH($AB24,$AB$7:$AB$15,0),MATCH($AG$21,$AR$7:$AV$7,0))</f>
        <v>9.0842087987223954E-3</v>
      </c>
      <c r="AI24" s="41"/>
      <c r="AJ24" s="41"/>
      <c r="AK24" s="40"/>
      <c r="AL24" s="41">
        <f>INDEX($AR$7:$AV$15,MATCH($AB24,$AB$7:$AB$15,0),MATCH($AK$21,$AR$7:$AV$7,0))</f>
        <v>3.6777900041226837E-2</v>
      </c>
      <c r="AM24" s="41"/>
      <c r="AN24" s="41"/>
      <c r="AO24" s="40"/>
      <c r="AP24" s="40">
        <f>INDEX($AR$7:$AV$15,MATCH($AB24,$AB$7:$AB$15,0),MATCH($AO$21,$AR$7:$AV$7,0))</f>
        <v>1.6627507681185615E-2</v>
      </c>
      <c r="AQ24" s="41"/>
      <c r="AR24" s="41"/>
      <c r="AS24" s="40"/>
      <c r="AT24" s="40">
        <f>INDEX($AR$7:$AV$15,MATCH($AB24,$AB$7:$AB$15,0),MATCH($AS$21,$AR$7:$AV$7,0))</f>
        <v>1.0819778555198903E-2</v>
      </c>
      <c r="AU24" s="41"/>
      <c r="AV24" s="41"/>
      <c r="AW24" s="39">
        <f>SUM($AY$9:$BB$9)</f>
        <v>2.0939749883122953</v>
      </c>
      <c r="AX24" s="23"/>
    </row>
    <row r="25" spans="28:51" x14ac:dyDescent="0.35">
      <c r="AB25" s="34" t="s">
        <v>40</v>
      </c>
      <c r="AC25" s="40"/>
      <c r="AD25" s="41"/>
      <c r="AE25" s="41">
        <f>INDEX($AR$7:$AV$15,MATCH($AB25,$AB$7:$AB$15,0),MATCH($AC$21,$AR$7:$AV$7,0))</f>
        <v>0.69979762738939333</v>
      </c>
      <c r="AF25" s="41"/>
      <c r="AG25" s="40"/>
      <c r="AH25" s="41"/>
      <c r="AI25" s="41">
        <f>INDEX($AR$7:$AV$15,MATCH($AB25,$AB$7:$AB$15,0),MATCH($AG$21,$AR$7:$AV$7,0))</f>
        <v>0.4720881628520055</v>
      </c>
      <c r="AJ25" s="41"/>
      <c r="AK25" s="40"/>
      <c r="AL25" s="41"/>
      <c r="AM25" s="41">
        <f>INDEX($AR$7:$AV$15,MATCH($AB25,$AB$7:$AB$15,0),MATCH($AK$21,$AR$7:$AV$7,0))</f>
        <v>0.5584807168131356</v>
      </c>
      <c r="AN25" s="41"/>
      <c r="AO25" s="40"/>
      <c r="AP25" s="41"/>
      <c r="AQ25" s="40">
        <f>INDEX($AR$7:$AV$15,MATCH($AB25,$AB$7:$AB$15,0),MATCH($AO$21,$AR$7:$AV$7,0))</f>
        <v>0.44250135550334357</v>
      </c>
      <c r="AR25" s="41"/>
      <c r="AS25" s="40"/>
      <c r="AT25" s="41"/>
      <c r="AU25" s="40">
        <f>INDEX($AR$7:$AV$15,MATCH($AB25,$AB$7:$AB$15,0),MATCH($AS$21,$AR$7:$AV$7,0))</f>
        <v>0.48462509467306236</v>
      </c>
      <c r="AV25" s="41"/>
      <c r="AW25" s="39">
        <f>SUM($AY$10:$BB$10)</f>
        <v>-0.68055785916287437</v>
      </c>
      <c r="AX25" s="23"/>
    </row>
    <row r="26" spans="28:51" x14ac:dyDescent="0.35">
      <c r="AB26" s="34" t="s">
        <v>39</v>
      </c>
      <c r="AC26" s="40"/>
      <c r="AD26" s="41"/>
      <c r="AE26" s="41">
        <f>INDEX($AR$7:$AV$15,MATCH($AB26,$AB$7:$AB$15,0),MATCH($AC$21,$AR$7:$AV$7,0))</f>
        <v>0.12095806035897867</v>
      </c>
      <c r="AF26" s="41"/>
      <c r="AG26" s="40"/>
      <c r="AH26" s="41"/>
      <c r="AI26" s="41">
        <f>INDEX($AR$7:$AV$15,MATCH($AB26,$AB$7:$AB$15,0),MATCH($AG$21,$AR$7:$AV$7,0))</f>
        <v>0.13944260506038877</v>
      </c>
      <c r="AJ26" s="41"/>
      <c r="AK26" s="40"/>
      <c r="AL26" s="41"/>
      <c r="AM26" s="41">
        <f>INDEX($AR$7:$AV$15,MATCH($AB26,$AB$7:$AB$15,0),MATCH($AK$21,$AR$7:$AV$7,0))</f>
        <v>7.2167730951865433E-2</v>
      </c>
      <c r="AN26" s="41"/>
      <c r="AO26" s="40"/>
      <c r="AP26" s="41"/>
      <c r="AQ26" s="40">
        <f>INDEX($AR$7:$AV$15,MATCH($AB26,$AB$7:$AB$15,0),MATCH($AO$21,$AR$7:$AV$7,0))</f>
        <v>7.0124706307608892E-2</v>
      </c>
      <c r="AR26" s="41"/>
      <c r="AS26" s="40"/>
      <c r="AT26" s="41"/>
      <c r="AU26" s="40">
        <f>INDEX($AR$7:$AV$15,MATCH($AB26,$AB$7:$AB$15,0),MATCH($AS$21,$AR$7:$AV$7,0))</f>
        <v>7.4865654416272936E-2</v>
      </c>
      <c r="AV26" s="41"/>
      <c r="AW26" s="39">
        <f>SUM($AY$11:$BB$11)</f>
        <v>-0.98247872232683453</v>
      </c>
      <c r="AX26" s="23"/>
    </row>
    <row r="27" spans="28:51" x14ac:dyDescent="0.35">
      <c r="AB27" s="34" t="s">
        <v>38</v>
      </c>
      <c r="AC27" s="40"/>
      <c r="AD27" s="41"/>
      <c r="AE27" s="41">
        <f>INDEX($AR$7:$AV$15,MATCH($AB27,$AB$7:$AB$15,0),MATCH($AC$21,$AR$7:$AV$7,0))</f>
        <v>2.5284326167807569E-2</v>
      </c>
      <c r="AF27" s="41"/>
      <c r="AG27" s="40"/>
      <c r="AH27" s="41"/>
      <c r="AI27" s="41">
        <f>INDEX($AR$7:$AV$15,MATCH($AB27,$AB$7:$AB$15,0),MATCH($AG$21,$AR$7:$AV$7,0))</f>
        <v>3.6457957978872552E-2</v>
      </c>
      <c r="AJ27" s="41"/>
      <c r="AK27" s="40"/>
      <c r="AL27" s="41"/>
      <c r="AM27" s="41">
        <f>INDEX($AR$7:$AV$15,MATCH($AB27,$AB$7:$AB$15,0),MATCH($AK$21,$AR$7:$AV$7,0))</f>
        <v>2.7423263208159947E-2</v>
      </c>
      <c r="AN27" s="41"/>
      <c r="AO27" s="40"/>
      <c r="AP27" s="41"/>
      <c r="AQ27" s="40">
        <f>INDEX($AR$7:$AV$15,MATCH($AB27,$AB$7:$AB$15,0),MATCH($AO$21,$AR$7:$AV$7,0))</f>
        <v>9.6873305620820537E-3</v>
      </c>
      <c r="AR27" s="41"/>
      <c r="AS27" s="40"/>
      <c r="AT27" s="41"/>
      <c r="AU27" s="40">
        <f>INDEX($AR$7:$AV$15,MATCH($AB27,$AB$7:$AB$15,0),MATCH($AS$21,$AR$7:$AV$7,0))</f>
        <v>9.6656688426443541E-3</v>
      </c>
      <c r="AV27" s="41"/>
      <c r="AW27" s="39">
        <f>SUM($AY$12:$BB$12)</f>
        <v>-1.1644269504229059</v>
      </c>
      <c r="AX27" s="23"/>
    </row>
    <row r="28" spans="28:51" x14ac:dyDescent="0.35">
      <c r="AB28" s="34" t="s">
        <v>37</v>
      </c>
      <c r="AC28" s="40"/>
      <c r="AD28" s="41"/>
      <c r="AE28" s="41"/>
      <c r="AF28" s="41">
        <f>INDEX($AR$7:$AV$15,MATCH($AB28,$AB$7:$AB$15,0),MATCH($AC$21,$AR$7:$AV$7,0))</f>
        <v>1.4700189632446261E-2</v>
      </c>
      <c r="AG28" s="40"/>
      <c r="AH28" s="41"/>
      <c r="AI28" s="41"/>
      <c r="AJ28" s="41">
        <f>INDEX($AR$7:$AV$15,MATCH($AB28,$AB$7:$AB$15,0),MATCH($AG$21,$AR$7:$AV$7,0))</f>
        <v>3.9970518714378539E-2</v>
      </c>
      <c r="AK28" s="40"/>
      <c r="AL28" s="41"/>
      <c r="AM28" s="41"/>
      <c r="AN28" s="41">
        <f>INDEX($AR$7:$AV$15,MATCH($AB28,$AB$7:$AB$15,0),MATCH($AK$21,$AR$7:$AV$7,0))</f>
        <v>2.847321293514336E-2</v>
      </c>
      <c r="AO28" s="40"/>
      <c r="AP28" s="41"/>
      <c r="AQ28" s="41"/>
      <c r="AR28" s="40">
        <f>INDEX($AR$7:$AV$15,MATCH($AB28,$AB$7:$AB$15,0),MATCH($AO$21,$AR$7:$AV$7,0))</f>
        <v>2.6025664196638352E-2</v>
      </c>
      <c r="AS28" s="40"/>
      <c r="AT28" s="41"/>
      <c r="AU28" s="41"/>
      <c r="AV28" s="40">
        <f>INDEX($AR$7:$AV$15,MATCH($AB28,$AB$7:$AB$15,0),MATCH($AS$21,$AR$7:$AV$7,0))</f>
        <v>3.8951202798716056E-2</v>
      </c>
      <c r="AW28" s="39">
        <f>SUM($AY$13:$BB$13)</f>
        <v>0.44393939393939397</v>
      </c>
      <c r="AX28" s="23"/>
    </row>
    <row r="29" spans="28:51" x14ac:dyDescent="0.35">
      <c r="AB29" s="34" t="s">
        <v>36</v>
      </c>
      <c r="AC29" s="40"/>
      <c r="AD29" s="41"/>
      <c r="AE29" s="41"/>
      <c r="AF29" s="41">
        <f>INDEX($AR$7:$AV$15,MATCH($AB29,$AB$7:$AB$15,0),MATCH($AC$21,$AR$7:$AV$7,0))</f>
        <v>6.9580897593578966E-2</v>
      </c>
      <c r="AG29" s="40"/>
      <c r="AH29" s="41"/>
      <c r="AI29" s="41"/>
      <c r="AJ29" s="41">
        <f>INDEX($AR$7:$AV$15,MATCH($AB29,$AB$7:$AB$15,0),MATCH($AG$21,$AR$7:$AV$7,0))</f>
        <v>0.19085741001939779</v>
      </c>
      <c r="AK29" s="40"/>
      <c r="AL29" s="41"/>
      <c r="AM29" s="41"/>
      <c r="AN29" s="41">
        <f>INDEX($AR$7:$AV$15,MATCH($AB29,$AB$7:$AB$15,0),MATCH($AK$21,$AR$7:$AV$7,0))</f>
        <v>0.16557232640979477</v>
      </c>
      <c r="AO29" s="40"/>
      <c r="AP29" s="41"/>
      <c r="AQ29" s="41"/>
      <c r="AR29" s="40">
        <f>INDEX($AR$7:$AV$15,MATCH($AB29,$AB$7:$AB$15,0),MATCH($AO$21,$AR$7:$AV$7,0))</f>
        <v>0.2429061991686246</v>
      </c>
      <c r="AS29" s="40"/>
      <c r="AT29" s="41"/>
      <c r="AU29" s="41"/>
      <c r="AV29" s="40">
        <f>INDEX($AR$7:$AV$15,MATCH($AB29,$AB$7:$AB$15,0),MATCH($AS$21,$AR$7:$AV$7,0))</f>
        <v>0.24452699534749522</v>
      </c>
      <c r="AW29" s="39">
        <f>SUM($AY$14:$BB$14)</f>
        <v>0.57795605093605129</v>
      </c>
      <c r="AX29" s="23"/>
    </row>
    <row r="30" spans="28:51" x14ac:dyDescent="0.35">
      <c r="AB30" s="34" t="s">
        <v>35</v>
      </c>
      <c r="AC30" s="40"/>
      <c r="AD30" s="41"/>
      <c r="AE30" s="41"/>
      <c r="AF30" s="41">
        <f>INDEX($AR$7:$AV$15,MATCH($AB30,$AB$7:$AB$15,0),MATCH($AC$21,$AR$7:$AV$7,0))</f>
        <v>2.9400379264892522E-2</v>
      </c>
      <c r="AG30" s="40"/>
      <c r="AH30" s="41"/>
      <c r="AI30" s="41"/>
      <c r="AJ30" s="41">
        <f>INDEX($AR$7:$AV$15,MATCH($AB30,$AB$7:$AB$15,0),MATCH($AG$21,$AR$7:$AV$7,0))</f>
        <v>3.8153676954634064E-2</v>
      </c>
      <c r="AK30" s="40"/>
      <c r="AL30" s="41"/>
      <c r="AM30" s="41"/>
      <c r="AN30" s="41">
        <f>INDEX($AR$7:$AV$15,MATCH($AB30,$AB$7:$AB$15,0),MATCH($AK$21,$AR$7:$AV$7,0))</f>
        <v>3.6481304073152428E-2</v>
      </c>
      <c r="AO30" s="40"/>
      <c r="AP30" s="41"/>
      <c r="AQ30" s="41"/>
      <c r="AR30" s="40">
        <f>INDEX($AR$7:$AV$15,MATCH($AB30,$AB$7:$AB$15,0),MATCH($AO$21,$AR$7:$AV$7,0))</f>
        <v>4.5544912344117117E-2</v>
      </c>
      <c r="AS30" s="40"/>
      <c r="AT30" s="41"/>
      <c r="AU30" s="41"/>
      <c r="AV30" s="40">
        <f>INDEX($AR$7:$AV$15,MATCH($AB30,$AB$7:$AB$15,0),MATCH($AS$21,$AR$7:$AV$7,0))</f>
        <v>5.518087063151441E-2</v>
      </c>
      <c r="AW30" s="39">
        <f>SUM($AY$15:$BB$15)</f>
        <v>-8.5133565621370449E-2</v>
      </c>
      <c r="AX30" s="23"/>
    </row>
    <row r="31" spans="28:51" x14ac:dyDescent="0.35">
      <c r="AB31" s="34" t="s">
        <v>34</v>
      </c>
      <c r="AC31" s="38" t="e">
        <f>NA()</f>
        <v>#N/A</v>
      </c>
      <c r="AD31" s="38">
        <f>HLOOKUP(AC21,$AM$7:$AQ$16,10,0)</f>
        <v>30611.849999999995</v>
      </c>
      <c r="AE31" s="38" t="e">
        <f>NA()</f>
        <v>#N/A</v>
      </c>
      <c r="AF31" s="38" t="e">
        <f>NA()</f>
        <v>#N/A</v>
      </c>
      <c r="AG31" s="38" t="e">
        <f>NA()</f>
        <v>#N/A</v>
      </c>
      <c r="AH31" s="38">
        <f>HLOOKUP(AG21,$AM$7:$AQ$16,10,0)</f>
        <v>16512.170000000002</v>
      </c>
      <c r="AI31" s="38" t="e">
        <f>NA()</f>
        <v>#N/A</v>
      </c>
      <c r="AJ31" s="38" t="e">
        <f>NA()</f>
        <v>#N/A</v>
      </c>
      <c r="AK31" s="38" t="e">
        <f>NA()</f>
        <v>#N/A</v>
      </c>
      <c r="AL31" s="38">
        <f>HLOOKUP(AK21,$AM$7:$AQ$16,10,0)</f>
        <v>16857.95</v>
      </c>
      <c r="AM31" s="38" t="e">
        <f>NA()</f>
        <v>#N/A</v>
      </c>
      <c r="AN31" s="38" t="e">
        <f>NA()</f>
        <v>#N/A</v>
      </c>
      <c r="AO31" s="38" t="e">
        <f>NA()</f>
        <v>#N/A</v>
      </c>
      <c r="AP31" s="38">
        <f>HLOOKUP(AO21,$AM$7:$AQ$16,10,0)</f>
        <v>13832.5</v>
      </c>
      <c r="AQ31" s="38" t="e">
        <f>NA()</f>
        <v>#N/A</v>
      </c>
      <c r="AR31" s="38" t="e">
        <f>NA()</f>
        <v>#N/A</v>
      </c>
      <c r="AS31" s="38" t="e">
        <f>NA()</f>
        <v>#N/A</v>
      </c>
      <c r="AT31" s="38">
        <f>HLOOKUP(AS21,$AM$7:$AQ$16,10,0)</f>
        <v>13863.5</v>
      </c>
      <c r="AU31" s="38" t="e">
        <f>NA()</f>
        <v>#N/A</v>
      </c>
      <c r="AV31" s="38" t="e">
        <f>NA()</f>
        <v>#N/A</v>
      </c>
      <c r="AX31" s="23"/>
    </row>
    <row r="32" spans="28:51" x14ac:dyDescent="0.35">
      <c r="AB32" s="37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pans="28:57" x14ac:dyDescent="0.35">
      <c r="AB33" s="36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</row>
    <row r="34" spans="28:57" x14ac:dyDescent="0.35"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23"/>
    </row>
    <row r="35" spans="28:57" x14ac:dyDescent="0.35">
      <c r="AB35" s="25"/>
      <c r="AC35" s="33"/>
      <c r="AD35" s="33"/>
      <c r="AE35" s="33"/>
      <c r="AF35" s="33"/>
      <c r="AG35" s="33"/>
      <c r="AH35" s="33"/>
      <c r="AI35" s="33"/>
      <c r="AJ35" s="33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23"/>
    </row>
    <row r="36" spans="28:57" x14ac:dyDescent="0.35">
      <c r="AB36" s="25"/>
      <c r="AC36" s="31"/>
      <c r="AD36" s="31"/>
      <c r="AE36" s="31"/>
      <c r="AF36" s="31"/>
      <c r="AG36" s="31"/>
      <c r="AH36" s="31"/>
      <c r="AI36" s="31"/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23"/>
    </row>
    <row r="37" spans="28:57" x14ac:dyDescent="0.35">
      <c r="AB37" s="25"/>
      <c r="AC37" s="25"/>
      <c r="AD37" s="25"/>
      <c r="AE37" s="25"/>
      <c r="AF37" s="25"/>
      <c r="AG37" s="25"/>
      <c r="AH37" s="25"/>
      <c r="AI37" s="25"/>
      <c r="AJ37" s="25"/>
    </row>
    <row r="38" spans="28:57" x14ac:dyDescent="0.35">
      <c r="AB38" s="25"/>
      <c r="AC38" s="25"/>
      <c r="AD38" s="25"/>
      <c r="AE38" s="25"/>
      <c r="AF38" s="25"/>
      <c r="AG38" s="25"/>
      <c r="AH38" s="25"/>
      <c r="AI38" s="25"/>
      <c r="AJ38" s="25"/>
    </row>
    <row r="39" spans="28:57" x14ac:dyDescent="0.35">
      <c r="AB39" s="25"/>
      <c r="AC39" s="29"/>
      <c r="AD39" s="29"/>
      <c r="AE39" s="29"/>
      <c r="AF39" s="29"/>
      <c r="AG39" s="29"/>
      <c r="AH39" s="25"/>
      <c r="AI39" s="25"/>
      <c r="AJ39" s="25"/>
    </row>
    <row r="40" spans="28:57" x14ac:dyDescent="0.35">
      <c r="AB40" s="25"/>
      <c r="AC40" s="28"/>
      <c r="AD40" s="28"/>
      <c r="AE40" s="28"/>
      <c r="AF40" s="28"/>
      <c r="AG40" s="28"/>
      <c r="AH40" s="25"/>
      <c r="AI40" s="25"/>
      <c r="AJ40" s="25"/>
    </row>
    <row r="41" spans="28:57" x14ac:dyDescent="0.35">
      <c r="AB41" s="25"/>
      <c r="AC41" s="28"/>
      <c r="AD41" s="28"/>
      <c r="AE41" s="28"/>
      <c r="AF41" s="28"/>
      <c r="AG41" s="28"/>
      <c r="AH41" s="25"/>
      <c r="AI41" s="25"/>
      <c r="AJ41" s="25"/>
    </row>
    <row r="42" spans="28:57" x14ac:dyDescent="0.35">
      <c r="AB42" s="25"/>
      <c r="AC42" s="27"/>
      <c r="AD42" s="27"/>
      <c r="AE42" s="27"/>
      <c r="AF42" s="27"/>
      <c r="AG42" s="27"/>
      <c r="AH42" s="25"/>
      <c r="AI42" s="25"/>
      <c r="AJ42" s="25"/>
    </row>
    <row r="43" spans="28:57" x14ac:dyDescent="0.35">
      <c r="AB43" s="25"/>
      <c r="AC43" s="27"/>
      <c r="AD43" s="27"/>
      <c r="AE43" s="27"/>
      <c r="AF43" s="27"/>
      <c r="AG43" s="27"/>
      <c r="AH43" s="25"/>
      <c r="AI43" s="25"/>
      <c r="AJ43" s="25"/>
    </row>
    <row r="44" spans="28:57" x14ac:dyDescent="0.35">
      <c r="AB44" s="25"/>
      <c r="AC44" s="26"/>
      <c r="AD44" s="26"/>
      <c r="AE44" s="26"/>
      <c r="AF44" s="26"/>
      <c r="AG44" s="26"/>
      <c r="AH44" s="25"/>
      <c r="AI44" s="25"/>
      <c r="AJ44" s="25"/>
    </row>
    <row r="45" spans="28:57" x14ac:dyDescent="0.35"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8:57" x14ac:dyDescent="0.35"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8:57" x14ac:dyDescent="0.35">
      <c r="BE47" s="24"/>
    </row>
    <row r="48" spans="28:57" x14ac:dyDescent="0.35">
      <c r="BE48" s="24"/>
    </row>
    <row r="49" spans="57:57" x14ac:dyDescent="0.35">
      <c r="BE49" s="24"/>
    </row>
  </sheetData>
  <phoneticPr fontId="2" type="noConversion"/>
  <conditionalFormatting sqref="AX8:BB15 AC23:AV30">
    <cfRule type="cellIs" dxfId="35" priority="1" stopIfTrue="1" operator="lessThan">
      <formula>0</formula>
    </cfRule>
  </conditionalFormatting>
  <conditionalFormatting sqref="AC31:AV31">
    <cfRule type="expression" dxfId="34" priority="2" stopIfTrue="1">
      <formula>ISERROR(AC31)</formula>
    </cfRule>
  </conditionalFormatting>
  <pageMargins left="0.7" right="0.7" top="0.75" bottom="0.75" header="0.3" footer="0.3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49"/>
  <sheetViews>
    <sheetView workbookViewId="0">
      <selection activeCell="N14" sqref="N14"/>
    </sheetView>
  </sheetViews>
  <sheetFormatPr defaultRowHeight="14.5" x14ac:dyDescent="0.35"/>
  <cols>
    <col min="1" max="1" width="9" style="1"/>
    <col min="2" max="2" width="2.6328125" style="1" customWidth="1"/>
    <col min="3" max="3" width="2.453125" style="1" customWidth="1"/>
    <col min="4" max="4" width="9.26953125" style="1" customWidth="1"/>
    <col min="5" max="5" width="2.90625" style="1" customWidth="1"/>
    <col min="6" max="6" width="10.36328125" style="1" customWidth="1"/>
    <col min="7" max="7" width="2.6328125" style="1" customWidth="1"/>
    <col min="8" max="13" width="7.6328125" style="1" customWidth="1"/>
    <col min="14" max="24" width="9" style="1"/>
    <col min="25" max="25" width="29.6328125" style="1" customWidth="1"/>
    <col min="26" max="26" width="9" style="1"/>
    <col min="27" max="27" width="1.90625" style="1" customWidth="1"/>
    <col min="28" max="28" width="31.7265625" style="23" bestFit="1" customWidth="1"/>
    <col min="29" max="32" width="5.90625" style="1" customWidth="1"/>
    <col min="33" max="33" width="7" style="1" customWidth="1"/>
    <col min="34" max="36" width="5.90625" style="1" customWidth="1"/>
    <col min="37" max="37" width="6.453125" style="1" customWidth="1"/>
    <col min="38" max="38" width="5.90625" style="1" customWidth="1"/>
    <col min="39" max="40" width="5" style="1" customWidth="1"/>
    <col min="41" max="41" width="4.90625" style="1" customWidth="1"/>
    <col min="42" max="44" width="5" style="1" customWidth="1"/>
    <col min="45" max="45" width="6.26953125" style="1" customWidth="1"/>
    <col min="46" max="46" width="5" style="1" customWidth="1"/>
    <col min="47" max="47" width="7.6328125" style="1" customWidth="1"/>
    <col min="48" max="48" width="5" style="1" customWidth="1"/>
    <col min="49" max="49" width="5.36328125" style="1" bestFit="1" customWidth="1"/>
    <col min="50" max="50" width="4.90625" style="1" customWidth="1"/>
    <col min="51" max="51" width="5.36328125" style="1" bestFit="1" customWidth="1"/>
    <col min="52" max="52" width="6" style="1" customWidth="1"/>
    <col min="53" max="53" width="2.6328125" style="1" customWidth="1"/>
    <col min="54" max="54" width="10.26953125" style="1" customWidth="1"/>
    <col min="55" max="55" width="3" style="1" customWidth="1"/>
    <col min="56" max="257" width="9" style="1"/>
    <col min="258" max="258" width="2.6328125" style="1" customWidth="1"/>
    <col min="259" max="259" width="2.453125" style="1" customWidth="1"/>
    <col min="260" max="260" width="9.26953125" style="1" customWidth="1"/>
    <col min="261" max="261" width="2.90625" style="1" customWidth="1"/>
    <col min="262" max="262" width="10.36328125" style="1" customWidth="1"/>
    <col min="263" max="263" width="2.6328125" style="1" customWidth="1"/>
    <col min="264" max="269" width="7.6328125" style="1" customWidth="1"/>
    <col min="270" max="280" width="9" style="1"/>
    <col min="281" max="281" width="29.6328125" style="1" customWidth="1"/>
    <col min="282" max="282" width="9" style="1"/>
    <col min="283" max="283" width="1.90625" style="1" customWidth="1"/>
    <col min="284" max="284" width="31.7265625" style="1" bestFit="1" customWidth="1"/>
    <col min="285" max="288" width="5.90625" style="1" customWidth="1"/>
    <col min="289" max="289" width="7" style="1" customWidth="1"/>
    <col min="290" max="292" width="5.90625" style="1" customWidth="1"/>
    <col min="293" max="293" width="6.453125" style="1" customWidth="1"/>
    <col min="294" max="294" width="5.90625" style="1" customWidth="1"/>
    <col min="295" max="296" width="5" style="1" customWidth="1"/>
    <col min="297" max="297" width="4.90625" style="1" customWidth="1"/>
    <col min="298" max="300" width="5" style="1" customWidth="1"/>
    <col min="301" max="301" width="6.26953125" style="1" customWidth="1"/>
    <col min="302" max="302" width="5" style="1" customWidth="1"/>
    <col min="303" max="303" width="7.6328125" style="1" customWidth="1"/>
    <col min="304" max="304" width="5" style="1" customWidth="1"/>
    <col min="305" max="305" width="5.36328125" style="1" bestFit="1" customWidth="1"/>
    <col min="306" max="306" width="4.90625" style="1" customWidth="1"/>
    <col min="307" max="307" width="5.36328125" style="1" bestFit="1" customWidth="1"/>
    <col min="308" max="308" width="6" style="1" customWidth="1"/>
    <col min="309" max="309" width="2.6328125" style="1" customWidth="1"/>
    <col min="310" max="310" width="10.26953125" style="1" customWidth="1"/>
    <col min="311" max="311" width="3" style="1" customWidth="1"/>
    <col min="312" max="513" width="9" style="1"/>
    <col min="514" max="514" width="2.6328125" style="1" customWidth="1"/>
    <col min="515" max="515" width="2.453125" style="1" customWidth="1"/>
    <col min="516" max="516" width="9.26953125" style="1" customWidth="1"/>
    <col min="517" max="517" width="2.90625" style="1" customWidth="1"/>
    <col min="518" max="518" width="10.36328125" style="1" customWidth="1"/>
    <col min="519" max="519" width="2.6328125" style="1" customWidth="1"/>
    <col min="520" max="525" width="7.6328125" style="1" customWidth="1"/>
    <col min="526" max="536" width="9" style="1"/>
    <col min="537" max="537" width="29.6328125" style="1" customWidth="1"/>
    <col min="538" max="538" width="9" style="1"/>
    <col min="539" max="539" width="1.90625" style="1" customWidth="1"/>
    <col min="540" max="540" width="31.7265625" style="1" bestFit="1" customWidth="1"/>
    <col min="541" max="544" width="5.90625" style="1" customWidth="1"/>
    <col min="545" max="545" width="7" style="1" customWidth="1"/>
    <col min="546" max="548" width="5.90625" style="1" customWidth="1"/>
    <col min="549" max="549" width="6.453125" style="1" customWidth="1"/>
    <col min="550" max="550" width="5.90625" style="1" customWidth="1"/>
    <col min="551" max="552" width="5" style="1" customWidth="1"/>
    <col min="553" max="553" width="4.90625" style="1" customWidth="1"/>
    <col min="554" max="556" width="5" style="1" customWidth="1"/>
    <col min="557" max="557" width="6.26953125" style="1" customWidth="1"/>
    <col min="558" max="558" width="5" style="1" customWidth="1"/>
    <col min="559" max="559" width="7.6328125" style="1" customWidth="1"/>
    <col min="560" max="560" width="5" style="1" customWidth="1"/>
    <col min="561" max="561" width="5.36328125" style="1" bestFit="1" customWidth="1"/>
    <col min="562" max="562" width="4.90625" style="1" customWidth="1"/>
    <col min="563" max="563" width="5.36328125" style="1" bestFit="1" customWidth="1"/>
    <col min="564" max="564" width="6" style="1" customWidth="1"/>
    <col min="565" max="565" width="2.6328125" style="1" customWidth="1"/>
    <col min="566" max="566" width="10.26953125" style="1" customWidth="1"/>
    <col min="567" max="567" width="3" style="1" customWidth="1"/>
    <col min="568" max="769" width="9" style="1"/>
    <col min="770" max="770" width="2.6328125" style="1" customWidth="1"/>
    <col min="771" max="771" width="2.453125" style="1" customWidth="1"/>
    <col min="772" max="772" width="9.26953125" style="1" customWidth="1"/>
    <col min="773" max="773" width="2.90625" style="1" customWidth="1"/>
    <col min="774" max="774" width="10.36328125" style="1" customWidth="1"/>
    <col min="775" max="775" width="2.6328125" style="1" customWidth="1"/>
    <col min="776" max="781" width="7.6328125" style="1" customWidth="1"/>
    <col min="782" max="792" width="9" style="1"/>
    <col min="793" max="793" width="29.6328125" style="1" customWidth="1"/>
    <col min="794" max="794" width="9" style="1"/>
    <col min="795" max="795" width="1.90625" style="1" customWidth="1"/>
    <col min="796" max="796" width="31.7265625" style="1" bestFit="1" customWidth="1"/>
    <col min="797" max="800" width="5.90625" style="1" customWidth="1"/>
    <col min="801" max="801" width="7" style="1" customWidth="1"/>
    <col min="802" max="804" width="5.90625" style="1" customWidth="1"/>
    <col min="805" max="805" width="6.453125" style="1" customWidth="1"/>
    <col min="806" max="806" width="5.90625" style="1" customWidth="1"/>
    <col min="807" max="808" width="5" style="1" customWidth="1"/>
    <col min="809" max="809" width="4.90625" style="1" customWidth="1"/>
    <col min="810" max="812" width="5" style="1" customWidth="1"/>
    <col min="813" max="813" width="6.26953125" style="1" customWidth="1"/>
    <col min="814" max="814" width="5" style="1" customWidth="1"/>
    <col min="815" max="815" width="7.6328125" style="1" customWidth="1"/>
    <col min="816" max="816" width="5" style="1" customWidth="1"/>
    <col min="817" max="817" width="5.36328125" style="1" bestFit="1" customWidth="1"/>
    <col min="818" max="818" width="4.90625" style="1" customWidth="1"/>
    <col min="819" max="819" width="5.36328125" style="1" bestFit="1" customWidth="1"/>
    <col min="820" max="820" width="6" style="1" customWidth="1"/>
    <col min="821" max="821" width="2.6328125" style="1" customWidth="1"/>
    <col min="822" max="822" width="10.26953125" style="1" customWidth="1"/>
    <col min="823" max="823" width="3" style="1" customWidth="1"/>
    <col min="824" max="1025" width="9" style="1"/>
    <col min="1026" max="1026" width="2.6328125" style="1" customWidth="1"/>
    <col min="1027" max="1027" width="2.453125" style="1" customWidth="1"/>
    <col min="1028" max="1028" width="9.26953125" style="1" customWidth="1"/>
    <col min="1029" max="1029" width="2.90625" style="1" customWidth="1"/>
    <col min="1030" max="1030" width="10.36328125" style="1" customWidth="1"/>
    <col min="1031" max="1031" width="2.6328125" style="1" customWidth="1"/>
    <col min="1032" max="1037" width="7.6328125" style="1" customWidth="1"/>
    <col min="1038" max="1048" width="9" style="1"/>
    <col min="1049" max="1049" width="29.6328125" style="1" customWidth="1"/>
    <col min="1050" max="1050" width="9" style="1"/>
    <col min="1051" max="1051" width="1.90625" style="1" customWidth="1"/>
    <col min="1052" max="1052" width="31.7265625" style="1" bestFit="1" customWidth="1"/>
    <col min="1053" max="1056" width="5.90625" style="1" customWidth="1"/>
    <col min="1057" max="1057" width="7" style="1" customWidth="1"/>
    <col min="1058" max="1060" width="5.90625" style="1" customWidth="1"/>
    <col min="1061" max="1061" width="6.453125" style="1" customWidth="1"/>
    <col min="1062" max="1062" width="5.90625" style="1" customWidth="1"/>
    <col min="1063" max="1064" width="5" style="1" customWidth="1"/>
    <col min="1065" max="1065" width="4.90625" style="1" customWidth="1"/>
    <col min="1066" max="1068" width="5" style="1" customWidth="1"/>
    <col min="1069" max="1069" width="6.26953125" style="1" customWidth="1"/>
    <col min="1070" max="1070" width="5" style="1" customWidth="1"/>
    <col min="1071" max="1071" width="7.6328125" style="1" customWidth="1"/>
    <col min="1072" max="1072" width="5" style="1" customWidth="1"/>
    <col min="1073" max="1073" width="5.36328125" style="1" bestFit="1" customWidth="1"/>
    <col min="1074" max="1074" width="4.90625" style="1" customWidth="1"/>
    <col min="1075" max="1075" width="5.36328125" style="1" bestFit="1" customWidth="1"/>
    <col min="1076" max="1076" width="6" style="1" customWidth="1"/>
    <col min="1077" max="1077" width="2.6328125" style="1" customWidth="1"/>
    <col min="1078" max="1078" width="10.26953125" style="1" customWidth="1"/>
    <col min="1079" max="1079" width="3" style="1" customWidth="1"/>
    <col min="1080" max="1281" width="9" style="1"/>
    <col min="1282" max="1282" width="2.6328125" style="1" customWidth="1"/>
    <col min="1283" max="1283" width="2.453125" style="1" customWidth="1"/>
    <col min="1284" max="1284" width="9.26953125" style="1" customWidth="1"/>
    <col min="1285" max="1285" width="2.90625" style="1" customWidth="1"/>
    <col min="1286" max="1286" width="10.36328125" style="1" customWidth="1"/>
    <col min="1287" max="1287" width="2.6328125" style="1" customWidth="1"/>
    <col min="1288" max="1293" width="7.6328125" style="1" customWidth="1"/>
    <col min="1294" max="1304" width="9" style="1"/>
    <col min="1305" max="1305" width="29.6328125" style="1" customWidth="1"/>
    <col min="1306" max="1306" width="9" style="1"/>
    <col min="1307" max="1307" width="1.90625" style="1" customWidth="1"/>
    <col min="1308" max="1308" width="31.7265625" style="1" bestFit="1" customWidth="1"/>
    <col min="1309" max="1312" width="5.90625" style="1" customWidth="1"/>
    <col min="1313" max="1313" width="7" style="1" customWidth="1"/>
    <col min="1314" max="1316" width="5.90625" style="1" customWidth="1"/>
    <col min="1317" max="1317" width="6.453125" style="1" customWidth="1"/>
    <col min="1318" max="1318" width="5.90625" style="1" customWidth="1"/>
    <col min="1319" max="1320" width="5" style="1" customWidth="1"/>
    <col min="1321" max="1321" width="4.90625" style="1" customWidth="1"/>
    <col min="1322" max="1324" width="5" style="1" customWidth="1"/>
    <col min="1325" max="1325" width="6.26953125" style="1" customWidth="1"/>
    <col min="1326" max="1326" width="5" style="1" customWidth="1"/>
    <col min="1327" max="1327" width="7.6328125" style="1" customWidth="1"/>
    <col min="1328" max="1328" width="5" style="1" customWidth="1"/>
    <col min="1329" max="1329" width="5.36328125" style="1" bestFit="1" customWidth="1"/>
    <col min="1330" max="1330" width="4.90625" style="1" customWidth="1"/>
    <col min="1331" max="1331" width="5.36328125" style="1" bestFit="1" customWidth="1"/>
    <col min="1332" max="1332" width="6" style="1" customWidth="1"/>
    <col min="1333" max="1333" width="2.6328125" style="1" customWidth="1"/>
    <col min="1334" max="1334" width="10.26953125" style="1" customWidth="1"/>
    <col min="1335" max="1335" width="3" style="1" customWidth="1"/>
    <col min="1336" max="1537" width="9" style="1"/>
    <col min="1538" max="1538" width="2.6328125" style="1" customWidth="1"/>
    <col min="1539" max="1539" width="2.453125" style="1" customWidth="1"/>
    <col min="1540" max="1540" width="9.26953125" style="1" customWidth="1"/>
    <col min="1541" max="1541" width="2.90625" style="1" customWidth="1"/>
    <col min="1542" max="1542" width="10.36328125" style="1" customWidth="1"/>
    <col min="1543" max="1543" width="2.6328125" style="1" customWidth="1"/>
    <col min="1544" max="1549" width="7.6328125" style="1" customWidth="1"/>
    <col min="1550" max="1560" width="9" style="1"/>
    <col min="1561" max="1561" width="29.6328125" style="1" customWidth="1"/>
    <col min="1562" max="1562" width="9" style="1"/>
    <col min="1563" max="1563" width="1.90625" style="1" customWidth="1"/>
    <col min="1564" max="1564" width="31.7265625" style="1" bestFit="1" customWidth="1"/>
    <col min="1565" max="1568" width="5.90625" style="1" customWidth="1"/>
    <col min="1569" max="1569" width="7" style="1" customWidth="1"/>
    <col min="1570" max="1572" width="5.90625" style="1" customWidth="1"/>
    <col min="1573" max="1573" width="6.453125" style="1" customWidth="1"/>
    <col min="1574" max="1574" width="5.90625" style="1" customWidth="1"/>
    <col min="1575" max="1576" width="5" style="1" customWidth="1"/>
    <col min="1577" max="1577" width="4.90625" style="1" customWidth="1"/>
    <col min="1578" max="1580" width="5" style="1" customWidth="1"/>
    <col min="1581" max="1581" width="6.26953125" style="1" customWidth="1"/>
    <col min="1582" max="1582" width="5" style="1" customWidth="1"/>
    <col min="1583" max="1583" width="7.6328125" style="1" customWidth="1"/>
    <col min="1584" max="1584" width="5" style="1" customWidth="1"/>
    <col min="1585" max="1585" width="5.36328125" style="1" bestFit="1" customWidth="1"/>
    <col min="1586" max="1586" width="4.90625" style="1" customWidth="1"/>
    <col min="1587" max="1587" width="5.36328125" style="1" bestFit="1" customWidth="1"/>
    <col min="1588" max="1588" width="6" style="1" customWidth="1"/>
    <col min="1589" max="1589" width="2.6328125" style="1" customWidth="1"/>
    <col min="1590" max="1590" width="10.26953125" style="1" customWidth="1"/>
    <col min="1591" max="1591" width="3" style="1" customWidth="1"/>
    <col min="1592" max="1793" width="9" style="1"/>
    <col min="1794" max="1794" width="2.6328125" style="1" customWidth="1"/>
    <col min="1795" max="1795" width="2.453125" style="1" customWidth="1"/>
    <col min="1796" max="1796" width="9.26953125" style="1" customWidth="1"/>
    <col min="1797" max="1797" width="2.90625" style="1" customWidth="1"/>
    <col min="1798" max="1798" width="10.36328125" style="1" customWidth="1"/>
    <col min="1799" max="1799" width="2.6328125" style="1" customWidth="1"/>
    <col min="1800" max="1805" width="7.6328125" style="1" customWidth="1"/>
    <col min="1806" max="1816" width="9" style="1"/>
    <col min="1817" max="1817" width="29.6328125" style="1" customWidth="1"/>
    <col min="1818" max="1818" width="9" style="1"/>
    <col min="1819" max="1819" width="1.90625" style="1" customWidth="1"/>
    <col min="1820" max="1820" width="31.7265625" style="1" bestFit="1" customWidth="1"/>
    <col min="1821" max="1824" width="5.90625" style="1" customWidth="1"/>
    <col min="1825" max="1825" width="7" style="1" customWidth="1"/>
    <col min="1826" max="1828" width="5.90625" style="1" customWidth="1"/>
    <col min="1829" max="1829" width="6.453125" style="1" customWidth="1"/>
    <col min="1830" max="1830" width="5.90625" style="1" customWidth="1"/>
    <col min="1831" max="1832" width="5" style="1" customWidth="1"/>
    <col min="1833" max="1833" width="4.90625" style="1" customWidth="1"/>
    <col min="1834" max="1836" width="5" style="1" customWidth="1"/>
    <col min="1837" max="1837" width="6.26953125" style="1" customWidth="1"/>
    <col min="1838" max="1838" width="5" style="1" customWidth="1"/>
    <col min="1839" max="1839" width="7.6328125" style="1" customWidth="1"/>
    <col min="1840" max="1840" width="5" style="1" customWidth="1"/>
    <col min="1841" max="1841" width="5.36328125" style="1" bestFit="1" customWidth="1"/>
    <col min="1842" max="1842" width="4.90625" style="1" customWidth="1"/>
    <col min="1843" max="1843" width="5.36328125" style="1" bestFit="1" customWidth="1"/>
    <col min="1844" max="1844" width="6" style="1" customWidth="1"/>
    <col min="1845" max="1845" width="2.6328125" style="1" customWidth="1"/>
    <col min="1846" max="1846" width="10.26953125" style="1" customWidth="1"/>
    <col min="1847" max="1847" width="3" style="1" customWidth="1"/>
    <col min="1848" max="2049" width="9" style="1"/>
    <col min="2050" max="2050" width="2.6328125" style="1" customWidth="1"/>
    <col min="2051" max="2051" width="2.453125" style="1" customWidth="1"/>
    <col min="2052" max="2052" width="9.26953125" style="1" customWidth="1"/>
    <col min="2053" max="2053" width="2.90625" style="1" customWidth="1"/>
    <col min="2054" max="2054" width="10.36328125" style="1" customWidth="1"/>
    <col min="2055" max="2055" width="2.6328125" style="1" customWidth="1"/>
    <col min="2056" max="2061" width="7.6328125" style="1" customWidth="1"/>
    <col min="2062" max="2072" width="9" style="1"/>
    <col min="2073" max="2073" width="29.6328125" style="1" customWidth="1"/>
    <col min="2074" max="2074" width="9" style="1"/>
    <col min="2075" max="2075" width="1.90625" style="1" customWidth="1"/>
    <col min="2076" max="2076" width="31.7265625" style="1" bestFit="1" customWidth="1"/>
    <col min="2077" max="2080" width="5.90625" style="1" customWidth="1"/>
    <col min="2081" max="2081" width="7" style="1" customWidth="1"/>
    <col min="2082" max="2084" width="5.90625" style="1" customWidth="1"/>
    <col min="2085" max="2085" width="6.453125" style="1" customWidth="1"/>
    <col min="2086" max="2086" width="5.90625" style="1" customWidth="1"/>
    <col min="2087" max="2088" width="5" style="1" customWidth="1"/>
    <col min="2089" max="2089" width="4.90625" style="1" customWidth="1"/>
    <col min="2090" max="2092" width="5" style="1" customWidth="1"/>
    <col min="2093" max="2093" width="6.26953125" style="1" customWidth="1"/>
    <col min="2094" max="2094" width="5" style="1" customWidth="1"/>
    <col min="2095" max="2095" width="7.6328125" style="1" customWidth="1"/>
    <col min="2096" max="2096" width="5" style="1" customWidth="1"/>
    <col min="2097" max="2097" width="5.36328125" style="1" bestFit="1" customWidth="1"/>
    <col min="2098" max="2098" width="4.90625" style="1" customWidth="1"/>
    <col min="2099" max="2099" width="5.36328125" style="1" bestFit="1" customWidth="1"/>
    <col min="2100" max="2100" width="6" style="1" customWidth="1"/>
    <col min="2101" max="2101" width="2.6328125" style="1" customWidth="1"/>
    <col min="2102" max="2102" width="10.26953125" style="1" customWidth="1"/>
    <col min="2103" max="2103" width="3" style="1" customWidth="1"/>
    <col min="2104" max="2305" width="9" style="1"/>
    <col min="2306" max="2306" width="2.6328125" style="1" customWidth="1"/>
    <col min="2307" max="2307" width="2.453125" style="1" customWidth="1"/>
    <col min="2308" max="2308" width="9.26953125" style="1" customWidth="1"/>
    <col min="2309" max="2309" width="2.90625" style="1" customWidth="1"/>
    <col min="2310" max="2310" width="10.36328125" style="1" customWidth="1"/>
    <col min="2311" max="2311" width="2.6328125" style="1" customWidth="1"/>
    <col min="2312" max="2317" width="7.6328125" style="1" customWidth="1"/>
    <col min="2318" max="2328" width="9" style="1"/>
    <col min="2329" max="2329" width="29.6328125" style="1" customWidth="1"/>
    <col min="2330" max="2330" width="9" style="1"/>
    <col min="2331" max="2331" width="1.90625" style="1" customWidth="1"/>
    <col min="2332" max="2332" width="31.7265625" style="1" bestFit="1" customWidth="1"/>
    <col min="2333" max="2336" width="5.90625" style="1" customWidth="1"/>
    <col min="2337" max="2337" width="7" style="1" customWidth="1"/>
    <col min="2338" max="2340" width="5.90625" style="1" customWidth="1"/>
    <col min="2341" max="2341" width="6.453125" style="1" customWidth="1"/>
    <col min="2342" max="2342" width="5.90625" style="1" customWidth="1"/>
    <col min="2343" max="2344" width="5" style="1" customWidth="1"/>
    <col min="2345" max="2345" width="4.90625" style="1" customWidth="1"/>
    <col min="2346" max="2348" width="5" style="1" customWidth="1"/>
    <col min="2349" max="2349" width="6.26953125" style="1" customWidth="1"/>
    <col min="2350" max="2350" width="5" style="1" customWidth="1"/>
    <col min="2351" max="2351" width="7.6328125" style="1" customWidth="1"/>
    <col min="2352" max="2352" width="5" style="1" customWidth="1"/>
    <col min="2353" max="2353" width="5.36328125" style="1" bestFit="1" customWidth="1"/>
    <col min="2354" max="2354" width="4.90625" style="1" customWidth="1"/>
    <col min="2355" max="2355" width="5.36328125" style="1" bestFit="1" customWidth="1"/>
    <col min="2356" max="2356" width="6" style="1" customWidth="1"/>
    <col min="2357" max="2357" width="2.6328125" style="1" customWidth="1"/>
    <col min="2358" max="2358" width="10.26953125" style="1" customWidth="1"/>
    <col min="2359" max="2359" width="3" style="1" customWidth="1"/>
    <col min="2360" max="2561" width="9" style="1"/>
    <col min="2562" max="2562" width="2.6328125" style="1" customWidth="1"/>
    <col min="2563" max="2563" width="2.453125" style="1" customWidth="1"/>
    <col min="2564" max="2564" width="9.26953125" style="1" customWidth="1"/>
    <col min="2565" max="2565" width="2.90625" style="1" customWidth="1"/>
    <col min="2566" max="2566" width="10.36328125" style="1" customWidth="1"/>
    <col min="2567" max="2567" width="2.6328125" style="1" customWidth="1"/>
    <col min="2568" max="2573" width="7.6328125" style="1" customWidth="1"/>
    <col min="2574" max="2584" width="9" style="1"/>
    <col min="2585" max="2585" width="29.6328125" style="1" customWidth="1"/>
    <col min="2586" max="2586" width="9" style="1"/>
    <col min="2587" max="2587" width="1.90625" style="1" customWidth="1"/>
    <col min="2588" max="2588" width="31.7265625" style="1" bestFit="1" customWidth="1"/>
    <col min="2589" max="2592" width="5.90625" style="1" customWidth="1"/>
    <col min="2593" max="2593" width="7" style="1" customWidth="1"/>
    <col min="2594" max="2596" width="5.90625" style="1" customWidth="1"/>
    <col min="2597" max="2597" width="6.453125" style="1" customWidth="1"/>
    <col min="2598" max="2598" width="5.90625" style="1" customWidth="1"/>
    <col min="2599" max="2600" width="5" style="1" customWidth="1"/>
    <col min="2601" max="2601" width="4.90625" style="1" customWidth="1"/>
    <col min="2602" max="2604" width="5" style="1" customWidth="1"/>
    <col min="2605" max="2605" width="6.26953125" style="1" customWidth="1"/>
    <col min="2606" max="2606" width="5" style="1" customWidth="1"/>
    <col min="2607" max="2607" width="7.6328125" style="1" customWidth="1"/>
    <col min="2608" max="2608" width="5" style="1" customWidth="1"/>
    <col min="2609" max="2609" width="5.36328125" style="1" bestFit="1" customWidth="1"/>
    <col min="2610" max="2610" width="4.90625" style="1" customWidth="1"/>
    <col min="2611" max="2611" width="5.36328125" style="1" bestFit="1" customWidth="1"/>
    <col min="2612" max="2612" width="6" style="1" customWidth="1"/>
    <col min="2613" max="2613" width="2.6328125" style="1" customWidth="1"/>
    <col min="2614" max="2614" width="10.26953125" style="1" customWidth="1"/>
    <col min="2615" max="2615" width="3" style="1" customWidth="1"/>
    <col min="2616" max="2817" width="9" style="1"/>
    <col min="2818" max="2818" width="2.6328125" style="1" customWidth="1"/>
    <col min="2819" max="2819" width="2.453125" style="1" customWidth="1"/>
    <col min="2820" max="2820" width="9.26953125" style="1" customWidth="1"/>
    <col min="2821" max="2821" width="2.90625" style="1" customWidth="1"/>
    <col min="2822" max="2822" width="10.36328125" style="1" customWidth="1"/>
    <col min="2823" max="2823" width="2.6328125" style="1" customWidth="1"/>
    <col min="2824" max="2829" width="7.6328125" style="1" customWidth="1"/>
    <col min="2830" max="2840" width="9" style="1"/>
    <col min="2841" max="2841" width="29.6328125" style="1" customWidth="1"/>
    <col min="2842" max="2842" width="9" style="1"/>
    <col min="2843" max="2843" width="1.90625" style="1" customWidth="1"/>
    <col min="2844" max="2844" width="31.7265625" style="1" bestFit="1" customWidth="1"/>
    <col min="2845" max="2848" width="5.90625" style="1" customWidth="1"/>
    <col min="2849" max="2849" width="7" style="1" customWidth="1"/>
    <col min="2850" max="2852" width="5.90625" style="1" customWidth="1"/>
    <col min="2853" max="2853" width="6.453125" style="1" customWidth="1"/>
    <col min="2854" max="2854" width="5.90625" style="1" customWidth="1"/>
    <col min="2855" max="2856" width="5" style="1" customWidth="1"/>
    <col min="2857" max="2857" width="4.90625" style="1" customWidth="1"/>
    <col min="2858" max="2860" width="5" style="1" customWidth="1"/>
    <col min="2861" max="2861" width="6.26953125" style="1" customWidth="1"/>
    <col min="2862" max="2862" width="5" style="1" customWidth="1"/>
    <col min="2863" max="2863" width="7.6328125" style="1" customWidth="1"/>
    <col min="2864" max="2864" width="5" style="1" customWidth="1"/>
    <col min="2865" max="2865" width="5.36328125" style="1" bestFit="1" customWidth="1"/>
    <col min="2866" max="2866" width="4.90625" style="1" customWidth="1"/>
    <col min="2867" max="2867" width="5.36328125" style="1" bestFit="1" customWidth="1"/>
    <col min="2868" max="2868" width="6" style="1" customWidth="1"/>
    <col min="2869" max="2869" width="2.6328125" style="1" customWidth="1"/>
    <col min="2870" max="2870" width="10.26953125" style="1" customWidth="1"/>
    <col min="2871" max="2871" width="3" style="1" customWidth="1"/>
    <col min="2872" max="3073" width="9" style="1"/>
    <col min="3074" max="3074" width="2.6328125" style="1" customWidth="1"/>
    <col min="3075" max="3075" width="2.453125" style="1" customWidth="1"/>
    <col min="3076" max="3076" width="9.26953125" style="1" customWidth="1"/>
    <col min="3077" max="3077" width="2.90625" style="1" customWidth="1"/>
    <col min="3078" max="3078" width="10.36328125" style="1" customWidth="1"/>
    <col min="3079" max="3079" width="2.6328125" style="1" customWidth="1"/>
    <col min="3080" max="3085" width="7.6328125" style="1" customWidth="1"/>
    <col min="3086" max="3096" width="9" style="1"/>
    <col min="3097" max="3097" width="29.6328125" style="1" customWidth="1"/>
    <col min="3098" max="3098" width="9" style="1"/>
    <col min="3099" max="3099" width="1.90625" style="1" customWidth="1"/>
    <col min="3100" max="3100" width="31.7265625" style="1" bestFit="1" customWidth="1"/>
    <col min="3101" max="3104" width="5.90625" style="1" customWidth="1"/>
    <col min="3105" max="3105" width="7" style="1" customWidth="1"/>
    <col min="3106" max="3108" width="5.90625" style="1" customWidth="1"/>
    <col min="3109" max="3109" width="6.453125" style="1" customWidth="1"/>
    <col min="3110" max="3110" width="5.90625" style="1" customWidth="1"/>
    <col min="3111" max="3112" width="5" style="1" customWidth="1"/>
    <col min="3113" max="3113" width="4.90625" style="1" customWidth="1"/>
    <col min="3114" max="3116" width="5" style="1" customWidth="1"/>
    <col min="3117" max="3117" width="6.26953125" style="1" customWidth="1"/>
    <col min="3118" max="3118" width="5" style="1" customWidth="1"/>
    <col min="3119" max="3119" width="7.6328125" style="1" customWidth="1"/>
    <col min="3120" max="3120" width="5" style="1" customWidth="1"/>
    <col min="3121" max="3121" width="5.36328125" style="1" bestFit="1" customWidth="1"/>
    <col min="3122" max="3122" width="4.90625" style="1" customWidth="1"/>
    <col min="3123" max="3123" width="5.36328125" style="1" bestFit="1" customWidth="1"/>
    <col min="3124" max="3124" width="6" style="1" customWidth="1"/>
    <col min="3125" max="3125" width="2.6328125" style="1" customWidth="1"/>
    <col min="3126" max="3126" width="10.26953125" style="1" customWidth="1"/>
    <col min="3127" max="3127" width="3" style="1" customWidth="1"/>
    <col min="3128" max="3329" width="9" style="1"/>
    <col min="3330" max="3330" width="2.6328125" style="1" customWidth="1"/>
    <col min="3331" max="3331" width="2.453125" style="1" customWidth="1"/>
    <col min="3332" max="3332" width="9.26953125" style="1" customWidth="1"/>
    <col min="3333" max="3333" width="2.90625" style="1" customWidth="1"/>
    <col min="3334" max="3334" width="10.36328125" style="1" customWidth="1"/>
    <col min="3335" max="3335" width="2.6328125" style="1" customWidth="1"/>
    <col min="3336" max="3341" width="7.6328125" style="1" customWidth="1"/>
    <col min="3342" max="3352" width="9" style="1"/>
    <col min="3353" max="3353" width="29.6328125" style="1" customWidth="1"/>
    <col min="3354" max="3354" width="9" style="1"/>
    <col min="3355" max="3355" width="1.90625" style="1" customWidth="1"/>
    <col min="3356" max="3356" width="31.7265625" style="1" bestFit="1" customWidth="1"/>
    <col min="3357" max="3360" width="5.90625" style="1" customWidth="1"/>
    <col min="3361" max="3361" width="7" style="1" customWidth="1"/>
    <col min="3362" max="3364" width="5.90625" style="1" customWidth="1"/>
    <col min="3365" max="3365" width="6.453125" style="1" customWidth="1"/>
    <col min="3366" max="3366" width="5.90625" style="1" customWidth="1"/>
    <col min="3367" max="3368" width="5" style="1" customWidth="1"/>
    <col min="3369" max="3369" width="4.90625" style="1" customWidth="1"/>
    <col min="3370" max="3372" width="5" style="1" customWidth="1"/>
    <col min="3373" max="3373" width="6.26953125" style="1" customWidth="1"/>
    <col min="3374" max="3374" width="5" style="1" customWidth="1"/>
    <col min="3375" max="3375" width="7.6328125" style="1" customWidth="1"/>
    <col min="3376" max="3376" width="5" style="1" customWidth="1"/>
    <col min="3377" max="3377" width="5.36328125" style="1" bestFit="1" customWidth="1"/>
    <col min="3378" max="3378" width="4.90625" style="1" customWidth="1"/>
    <col min="3379" max="3379" width="5.36328125" style="1" bestFit="1" customWidth="1"/>
    <col min="3380" max="3380" width="6" style="1" customWidth="1"/>
    <col min="3381" max="3381" width="2.6328125" style="1" customWidth="1"/>
    <col min="3382" max="3382" width="10.26953125" style="1" customWidth="1"/>
    <col min="3383" max="3383" width="3" style="1" customWidth="1"/>
    <col min="3384" max="3585" width="9" style="1"/>
    <col min="3586" max="3586" width="2.6328125" style="1" customWidth="1"/>
    <col min="3587" max="3587" width="2.453125" style="1" customWidth="1"/>
    <col min="3588" max="3588" width="9.26953125" style="1" customWidth="1"/>
    <col min="3589" max="3589" width="2.90625" style="1" customWidth="1"/>
    <col min="3590" max="3590" width="10.36328125" style="1" customWidth="1"/>
    <col min="3591" max="3591" width="2.6328125" style="1" customWidth="1"/>
    <col min="3592" max="3597" width="7.6328125" style="1" customWidth="1"/>
    <col min="3598" max="3608" width="9" style="1"/>
    <col min="3609" max="3609" width="29.6328125" style="1" customWidth="1"/>
    <col min="3610" max="3610" width="9" style="1"/>
    <col min="3611" max="3611" width="1.90625" style="1" customWidth="1"/>
    <col min="3612" max="3612" width="31.7265625" style="1" bestFit="1" customWidth="1"/>
    <col min="3613" max="3616" width="5.90625" style="1" customWidth="1"/>
    <col min="3617" max="3617" width="7" style="1" customWidth="1"/>
    <col min="3618" max="3620" width="5.90625" style="1" customWidth="1"/>
    <col min="3621" max="3621" width="6.453125" style="1" customWidth="1"/>
    <col min="3622" max="3622" width="5.90625" style="1" customWidth="1"/>
    <col min="3623" max="3624" width="5" style="1" customWidth="1"/>
    <col min="3625" max="3625" width="4.90625" style="1" customWidth="1"/>
    <col min="3626" max="3628" width="5" style="1" customWidth="1"/>
    <col min="3629" max="3629" width="6.26953125" style="1" customWidth="1"/>
    <col min="3630" max="3630" width="5" style="1" customWidth="1"/>
    <col min="3631" max="3631" width="7.6328125" style="1" customWidth="1"/>
    <col min="3632" max="3632" width="5" style="1" customWidth="1"/>
    <col min="3633" max="3633" width="5.36328125" style="1" bestFit="1" customWidth="1"/>
    <col min="3634" max="3634" width="4.90625" style="1" customWidth="1"/>
    <col min="3635" max="3635" width="5.36328125" style="1" bestFit="1" customWidth="1"/>
    <col min="3636" max="3636" width="6" style="1" customWidth="1"/>
    <col min="3637" max="3637" width="2.6328125" style="1" customWidth="1"/>
    <col min="3638" max="3638" width="10.26953125" style="1" customWidth="1"/>
    <col min="3639" max="3639" width="3" style="1" customWidth="1"/>
    <col min="3640" max="3841" width="9" style="1"/>
    <col min="3842" max="3842" width="2.6328125" style="1" customWidth="1"/>
    <col min="3843" max="3843" width="2.453125" style="1" customWidth="1"/>
    <col min="3844" max="3844" width="9.26953125" style="1" customWidth="1"/>
    <col min="3845" max="3845" width="2.90625" style="1" customWidth="1"/>
    <col min="3846" max="3846" width="10.36328125" style="1" customWidth="1"/>
    <col min="3847" max="3847" width="2.6328125" style="1" customWidth="1"/>
    <col min="3848" max="3853" width="7.6328125" style="1" customWidth="1"/>
    <col min="3854" max="3864" width="9" style="1"/>
    <col min="3865" max="3865" width="29.6328125" style="1" customWidth="1"/>
    <col min="3866" max="3866" width="9" style="1"/>
    <col min="3867" max="3867" width="1.90625" style="1" customWidth="1"/>
    <col min="3868" max="3868" width="31.7265625" style="1" bestFit="1" customWidth="1"/>
    <col min="3869" max="3872" width="5.90625" style="1" customWidth="1"/>
    <col min="3873" max="3873" width="7" style="1" customWidth="1"/>
    <col min="3874" max="3876" width="5.90625" style="1" customWidth="1"/>
    <col min="3877" max="3877" width="6.453125" style="1" customWidth="1"/>
    <col min="3878" max="3878" width="5.90625" style="1" customWidth="1"/>
    <col min="3879" max="3880" width="5" style="1" customWidth="1"/>
    <col min="3881" max="3881" width="4.90625" style="1" customWidth="1"/>
    <col min="3882" max="3884" width="5" style="1" customWidth="1"/>
    <col min="3885" max="3885" width="6.26953125" style="1" customWidth="1"/>
    <col min="3886" max="3886" width="5" style="1" customWidth="1"/>
    <col min="3887" max="3887" width="7.6328125" style="1" customWidth="1"/>
    <col min="3888" max="3888" width="5" style="1" customWidth="1"/>
    <col min="3889" max="3889" width="5.36328125" style="1" bestFit="1" customWidth="1"/>
    <col min="3890" max="3890" width="4.90625" style="1" customWidth="1"/>
    <col min="3891" max="3891" width="5.36328125" style="1" bestFit="1" customWidth="1"/>
    <col min="3892" max="3892" width="6" style="1" customWidth="1"/>
    <col min="3893" max="3893" width="2.6328125" style="1" customWidth="1"/>
    <col min="3894" max="3894" width="10.26953125" style="1" customWidth="1"/>
    <col min="3895" max="3895" width="3" style="1" customWidth="1"/>
    <col min="3896" max="4097" width="9" style="1"/>
    <col min="4098" max="4098" width="2.6328125" style="1" customWidth="1"/>
    <col min="4099" max="4099" width="2.453125" style="1" customWidth="1"/>
    <col min="4100" max="4100" width="9.26953125" style="1" customWidth="1"/>
    <col min="4101" max="4101" width="2.90625" style="1" customWidth="1"/>
    <col min="4102" max="4102" width="10.36328125" style="1" customWidth="1"/>
    <col min="4103" max="4103" width="2.6328125" style="1" customWidth="1"/>
    <col min="4104" max="4109" width="7.6328125" style="1" customWidth="1"/>
    <col min="4110" max="4120" width="9" style="1"/>
    <col min="4121" max="4121" width="29.6328125" style="1" customWidth="1"/>
    <col min="4122" max="4122" width="9" style="1"/>
    <col min="4123" max="4123" width="1.90625" style="1" customWidth="1"/>
    <col min="4124" max="4124" width="31.7265625" style="1" bestFit="1" customWidth="1"/>
    <col min="4125" max="4128" width="5.90625" style="1" customWidth="1"/>
    <col min="4129" max="4129" width="7" style="1" customWidth="1"/>
    <col min="4130" max="4132" width="5.90625" style="1" customWidth="1"/>
    <col min="4133" max="4133" width="6.453125" style="1" customWidth="1"/>
    <col min="4134" max="4134" width="5.90625" style="1" customWidth="1"/>
    <col min="4135" max="4136" width="5" style="1" customWidth="1"/>
    <col min="4137" max="4137" width="4.90625" style="1" customWidth="1"/>
    <col min="4138" max="4140" width="5" style="1" customWidth="1"/>
    <col min="4141" max="4141" width="6.26953125" style="1" customWidth="1"/>
    <col min="4142" max="4142" width="5" style="1" customWidth="1"/>
    <col min="4143" max="4143" width="7.6328125" style="1" customWidth="1"/>
    <col min="4144" max="4144" width="5" style="1" customWidth="1"/>
    <col min="4145" max="4145" width="5.36328125" style="1" bestFit="1" customWidth="1"/>
    <col min="4146" max="4146" width="4.90625" style="1" customWidth="1"/>
    <col min="4147" max="4147" width="5.36328125" style="1" bestFit="1" customWidth="1"/>
    <col min="4148" max="4148" width="6" style="1" customWidth="1"/>
    <col min="4149" max="4149" width="2.6328125" style="1" customWidth="1"/>
    <col min="4150" max="4150" width="10.26953125" style="1" customWidth="1"/>
    <col min="4151" max="4151" width="3" style="1" customWidth="1"/>
    <col min="4152" max="4353" width="9" style="1"/>
    <col min="4354" max="4354" width="2.6328125" style="1" customWidth="1"/>
    <col min="4355" max="4355" width="2.453125" style="1" customWidth="1"/>
    <col min="4356" max="4356" width="9.26953125" style="1" customWidth="1"/>
    <col min="4357" max="4357" width="2.90625" style="1" customWidth="1"/>
    <col min="4358" max="4358" width="10.36328125" style="1" customWidth="1"/>
    <col min="4359" max="4359" width="2.6328125" style="1" customWidth="1"/>
    <col min="4360" max="4365" width="7.6328125" style="1" customWidth="1"/>
    <col min="4366" max="4376" width="9" style="1"/>
    <col min="4377" max="4377" width="29.6328125" style="1" customWidth="1"/>
    <col min="4378" max="4378" width="9" style="1"/>
    <col min="4379" max="4379" width="1.90625" style="1" customWidth="1"/>
    <col min="4380" max="4380" width="31.7265625" style="1" bestFit="1" customWidth="1"/>
    <col min="4381" max="4384" width="5.90625" style="1" customWidth="1"/>
    <col min="4385" max="4385" width="7" style="1" customWidth="1"/>
    <col min="4386" max="4388" width="5.90625" style="1" customWidth="1"/>
    <col min="4389" max="4389" width="6.453125" style="1" customWidth="1"/>
    <col min="4390" max="4390" width="5.90625" style="1" customWidth="1"/>
    <col min="4391" max="4392" width="5" style="1" customWidth="1"/>
    <col min="4393" max="4393" width="4.90625" style="1" customWidth="1"/>
    <col min="4394" max="4396" width="5" style="1" customWidth="1"/>
    <col min="4397" max="4397" width="6.26953125" style="1" customWidth="1"/>
    <col min="4398" max="4398" width="5" style="1" customWidth="1"/>
    <col min="4399" max="4399" width="7.6328125" style="1" customWidth="1"/>
    <col min="4400" max="4400" width="5" style="1" customWidth="1"/>
    <col min="4401" max="4401" width="5.36328125" style="1" bestFit="1" customWidth="1"/>
    <col min="4402" max="4402" width="4.90625" style="1" customWidth="1"/>
    <col min="4403" max="4403" width="5.36328125" style="1" bestFit="1" customWidth="1"/>
    <col min="4404" max="4404" width="6" style="1" customWidth="1"/>
    <col min="4405" max="4405" width="2.6328125" style="1" customWidth="1"/>
    <col min="4406" max="4406" width="10.26953125" style="1" customWidth="1"/>
    <col min="4407" max="4407" width="3" style="1" customWidth="1"/>
    <col min="4408" max="4609" width="9" style="1"/>
    <col min="4610" max="4610" width="2.6328125" style="1" customWidth="1"/>
    <col min="4611" max="4611" width="2.453125" style="1" customWidth="1"/>
    <col min="4612" max="4612" width="9.26953125" style="1" customWidth="1"/>
    <col min="4613" max="4613" width="2.90625" style="1" customWidth="1"/>
    <col min="4614" max="4614" width="10.36328125" style="1" customWidth="1"/>
    <col min="4615" max="4615" width="2.6328125" style="1" customWidth="1"/>
    <col min="4616" max="4621" width="7.6328125" style="1" customWidth="1"/>
    <col min="4622" max="4632" width="9" style="1"/>
    <col min="4633" max="4633" width="29.6328125" style="1" customWidth="1"/>
    <col min="4634" max="4634" width="9" style="1"/>
    <col min="4635" max="4635" width="1.90625" style="1" customWidth="1"/>
    <col min="4636" max="4636" width="31.7265625" style="1" bestFit="1" customWidth="1"/>
    <col min="4637" max="4640" width="5.90625" style="1" customWidth="1"/>
    <col min="4641" max="4641" width="7" style="1" customWidth="1"/>
    <col min="4642" max="4644" width="5.90625" style="1" customWidth="1"/>
    <col min="4645" max="4645" width="6.453125" style="1" customWidth="1"/>
    <col min="4646" max="4646" width="5.90625" style="1" customWidth="1"/>
    <col min="4647" max="4648" width="5" style="1" customWidth="1"/>
    <col min="4649" max="4649" width="4.90625" style="1" customWidth="1"/>
    <col min="4650" max="4652" width="5" style="1" customWidth="1"/>
    <col min="4653" max="4653" width="6.26953125" style="1" customWidth="1"/>
    <col min="4654" max="4654" width="5" style="1" customWidth="1"/>
    <col min="4655" max="4655" width="7.6328125" style="1" customWidth="1"/>
    <col min="4656" max="4656" width="5" style="1" customWidth="1"/>
    <col min="4657" max="4657" width="5.36328125" style="1" bestFit="1" customWidth="1"/>
    <col min="4658" max="4658" width="4.90625" style="1" customWidth="1"/>
    <col min="4659" max="4659" width="5.36328125" style="1" bestFit="1" customWidth="1"/>
    <col min="4660" max="4660" width="6" style="1" customWidth="1"/>
    <col min="4661" max="4661" width="2.6328125" style="1" customWidth="1"/>
    <col min="4662" max="4662" width="10.26953125" style="1" customWidth="1"/>
    <col min="4663" max="4663" width="3" style="1" customWidth="1"/>
    <col min="4664" max="4865" width="9" style="1"/>
    <col min="4866" max="4866" width="2.6328125" style="1" customWidth="1"/>
    <col min="4867" max="4867" width="2.453125" style="1" customWidth="1"/>
    <col min="4868" max="4868" width="9.26953125" style="1" customWidth="1"/>
    <col min="4869" max="4869" width="2.90625" style="1" customWidth="1"/>
    <col min="4870" max="4870" width="10.36328125" style="1" customWidth="1"/>
    <col min="4871" max="4871" width="2.6328125" style="1" customWidth="1"/>
    <col min="4872" max="4877" width="7.6328125" style="1" customWidth="1"/>
    <col min="4878" max="4888" width="9" style="1"/>
    <col min="4889" max="4889" width="29.6328125" style="1" customWidth="1"/>
    <col min="4890" max="4890" width="9" style="1"/>
    <col min="4891" max="4891" width="1.90625" style="1" customWidth="1"/>
    <col min="4892" max="4892" width="31.7265625" style="1" bestFit="1" customWidth="1"/>
    <col min="4893" max="4896" width="5.90625" style="1" customWidth="1"/>
    <col min="4897" max="4897" width="7" style="1" customWidth="1"/>
    <col min="4898" max="4900" width="5.90625" style="1" customWidth="1"/>
    <col min="4901" max="4901" width="6.453125" style="1" customWidth="1"/>
    <col min="4902" max="4902" width="5.90625" style="1" customWidth="1"/>
    <col min="4903" max="4904" width="5" style="1" customWidth="1"/>
    <col min="4905" max="4905" width="4.90625" style="1" customWidth="1"/>
    <col min="4906" max="4908" width="5" style="1" customWidth="1"/>
    <col min="4909" max="4909" width="6.26953125" style="1" customWidth="1"/>
    <col min="4910" max="4910" width="5" style="1" customWidth="1"/>
    <col min="4911" max="4911" width="7.6328125" style="1" customWidth="1"/>
    <col min="4912" max="4912" width="5" style="1" customWidth="1"/>
    <col min="4913" max="4913" width="5.36328125" style="1" bestFit="1" customWidth="1"/>
    <col min="4914" max="4914" width="4.90625" style="1" customWidth="1"/>
    <col min="4915" max="4915" width="5.36328125" style="1" bestFit="1" customWidth="1"/>
    <col min="4916" max="4916" width="6" style="1" customWidth="1"/>
    <col min="4917" max="4917" width="2.6328125" style="1" customWidth="1"/>
    <col min="4918" max="4918" width="10.26953125" style="1" customWidth="1"/>
    <col min="4919" max="4919" width="3" style="1" customWidth="1"/>
    <col min="4920" max="5121" width="9" style="1"/>
    <col min="5122" max="5122" width="2.6328125" style="1" customWidth="1"/>
    <col min="5123" max="5123" width="2.453125" style="1" customWidth="1"/>
    <col min="5124" max="5124" width="9.26953125" style="1" customWidth="1"/>
    <col min="5125" max="5125" width="2.90625" style="1" customWidth="1"/>
    <col min="5126" max="5126" width="10.36328125" style="1" customWidth="1"/>
    <col min="5127" max="5127" width="2.6328125" style="1" customWidth="1"/>
    <col min="5128" max="5133" width="7.6328125" style="1" customWidth="1"/>
    <col min="5134" max="5144" width="9" style="1"/>
    <col min="5145" max="5145" width="29.6328125" style="1" customWidth="1"/>
    <col min="5146" max="5146" width="9" style="1"/>
    <col min="5147" max="5147" width="1.90625" style="1" customWidth="1"/>
    <col min="5148" max="5148" width="31.7265625" style="1" bestFit="1" customWidth="1"/>
    <col min="5149" max="5152" width="5.90625" style="1" customWidth="1"/>
    <col min="5153" max="5153" width="7" style="1" customWidth="1"/>
    <col min="5154" max="5156" width="5.90625" style="1" customWidth="1"/>
    <col min="5157" max="5157" width="6.453125" style="1" customWidth="1"/>
    <col min="5158" max="5158" width="5.90625" style="1" customWidth="1"/>
    <col min="5159" max="5160" width="5" style="1" customWidth="1"/>
    <col min="5161" max="5161" width="4.90625" style="1" customWidth="1"/>
    <col min="5162" max="5164" width="5" style="1" customWidth="1"/>
    <col min="5165" max="5165" width="6.26953125" style="1" customWidth="1"/>
    <col min="5166" max="5166" width="5" style="1" customWidth="1"/>
    <col min="5167" max="5167" width="7.6328125" style="1" customWidth="1"/>
    <col min="5168" max="5168" width="5" style="1" customWidth="1"/>
    <col min="5169" max="5169" width="5.36328125" style="1" bestFit="1" customWidth="1"/>
    <col min="5170" max="5170" width="4.90625" style="1" customWidth="1"/>
    <col min="5171" max="5171" width="5.36328125" style="1" bestFit="1" customWidth="1"/>
    <col min="5172" max="5172" width="6" style="1" customWidth="1"/>
    <col min="5173" max="5173" width="2.6328125" style="1" customWidth="1"/>
    <col min="5174" max="5174" width="10.26953125" style="1" customWidth="1"/>
    <col min="5175" max="5175" width="3" style="1" customWidth="1"/>
    <col min="5176" max="5377" width="9" style="1"/>
    <col min="5378" max="5378" width="2.6328125" style="1" customWidth="1"/>
    <col min="5379" max="5379" width="2.453125" style="1" customWidth="1"/>
    <col min="5380" max="5380" width="9.26953125" style="1" customWidth="1"/>
    <col min="5381" max="5381" width="2.90625" style="1" customWidth="1"/>
    <col min="5382" max="5382" width="10.36328125" style="1" customWidth="1"/>
    <col min="5383" max="5383" width="2.6328125" style="1" customWidth="1"/>
    <col min="5384" max="5389" width="7.6328125" style="1" customWidth="1"/>
    <col min="5390" max="5400" width="9" style="1"/>
    <col min="5401" max="5401" width="29.6328125" style="1" customWidth="1"/>
    <col min="5402" max="5402" width="9" style="1"/>
    <col min="5403" max="5403" width="1.90625" style="1" customWidth="1"/>
    <col min="5404" max="5404" width="31.7265625" style="1" bestFit="1" customWidth="1"/>
    <col min="5405" max="5408" width="5.90625" style="1" customWidth="1"/>
    <col min="5409" max="5409" width="7" style="1" customWidth="1"/>
    <col min="5410" max="5412" width="5.90625" style="1" customWidth="1"/>
    <col min="5413" max="5413" width="6.453125" style="1" customWidth="1"/>
    <col min="5414" max="5414" width="5.90625" style="1" customWidth="1"/>
    <col min="5415" max="5416" width="5" style="1" customWidth="1"/>
    <col min="5417" max="5417" width="4.90625" style="1" customWidth="1"/>
    <col min="5418" max="5420" width="5" style="1" customWidth="1"/>
    <col min="5421" max="5421" width="6.26953125" style="1" customWidth="1"/>
    <col min="5422" max="5422" width="5" style="1" customWidth="1"/>
    <col min="5423" max="5423" width="7.6328125" style="1" customWidth="1"/>
    <col min="5424" max="5424" width="5" style="1" customWidth="1"/>
    <col min="5425" max="5425" width="5.36328125" style="1" bestFit="1" customWidth="1"/>
    <col min="5426" max="5426" width="4.90625" style="1" customWidth="1"/>
    <col min="5427" max="5427" width="5.36328125" style="1" bestFit="1" customWidth="1"/>
    <col min="5428" max="5428" width="6" style="1" customWidth="1"/>
    <col min="5429" max="5429" width="2.6328125" style="1" customWidth="1"/>
    <col min="5430" max="5430" width="10.26953125" style="1" customWidth="1"/>
    <col min="5431" max="5431" width="3" style="1" customWidth="1"/>
    <col min="5432" max="5633" width="9" style="1"/>
    <col min="5634" max="5634" width="2.6328125" style="1" customWidth="1"/>
    <col min="5635" max="5635" width="2.453125" style="1" customWidth="1"/>
    <col min="5636" max="5636" width="9.26953125" style="1" customWidth="1"/>
    <col min="5637" max="5637" width="2.90625" style="1" customWidth="1"/>
    <col min="5638" max="5638" width="10.36328125" style="1" customWidth="1"/>
    <col min="5639" max="5639" width="2.6328125" style="1" customWidth="1"/>
    <col min="5640" max="5645" width="7.6328125" style="1" customWidth="1"/>
    <col min="5646" max="5656" width="9" style="1"/>
    <col min="5657" max="5657" width="29.6328125" style="1" customWidth="1"/>
    <col min="5658" max="5658" width="9" style="1"/>
    <col min="5659" max="5659" width="1.90625" style="1" customWidth="1"/>
    <col min="5660" max="5660" width="31.7265625" style="1" bestFit="1" customWidth="1"/>
    <col min="5661" max="5664" width="5.90625" style="1" customWidth="1"/>
    <col min="5665" max="5665" width="7" style="1" customWidth="1"/>
    <col min="5666" max="5668" width="5.90625" style="1" customWidth="1"/>
    <col min="5669" max="5669" width="6.453125" style="1" customWidth="1"/>
    <col min="5670" max="5670" width="5.90625" style="1" customWidth="1"/>
    <col min="5671" max="5672" width="5" style="1" customWidth="1"/>
    <col min="5673" max="5673" width="4.90625" style="1" customWidth="1"/>
    <col min="5674" max="5676" width="5" style="1" customWidth="1"/>
    <col min="5677" max="5677" width="6.26953125" style="1" customWidth="1"/>
    <col min="5678" max="5678" width="5" style="1" customWidth="1"/>
    <col min="5679" max="5679" width="7.6328125" style="1" customWidth="1"/>
    <col min="5680" max="5680" width="5" style="1" customWidth="1"/>
    <col min="5681" max="5681" width="5.36328125" style="1" bestFit="1" customWidth="1"/>
    <col min="5682" max="5682" width="4.90625" style="1" customWidth="1"/>
    <col min="5683" max="5683" width="5.36328125" style="1" bestFit="1" customWidth="1"/>
    <col min="5684" max="5684" width="6" style="1" customWidth="1"/>
    <col min="5685" max="5685" width="2.6328125" style="1" customWidth="1"/>
    <col min="5686" max="5686" width="10.26953125" style="1" customWidth="1"/>
    <col min="5687" max="5687" width="3" style="1" customWidth="1"/>
    <col min="5688" max="5889" width="9" style="1"/>
    <col min="5890" max="5890" width="2.6328125" style="1" customWidth="1"/>
    <col min="5891" max="5891" width="2.453125" style="1" customWidth="1"/>
    <col min="5892" max="5892" width="9.26953125" style="1" customWidth="1"/>
    <col min="5893" max="5893" width="2.90625" style="1" customWidth="1"/>
    <col min="5894" max="5894" width="10.36328125" style="1" customWidth="1"/>
    <col min="5895" max="5895" width="2.6328125" style="1" customWidth="1"/>
    <col min="5896" max="5901" width="7.6328125" style="1" customWidth="1"/>
    <col min="5902" max="5912" width="9" style="1"/>
    <col min="5913" max="5913" width="29.6328125" style="1" customWidth="1"/>
    <col min="5914" max="5914" width="9" style="1"/>
    <col min="5915" max="5915" width="1.90625" style="1" customWidth="1"/>
    <col min="5916" max="5916" width="31.7265625" style="1" bestFit="1" customWidth="1"/>
    <col min="5917" max="5920" width="5.90625" style="1" customWidth="1"/>
    <col min="5921" max="5921" width="7" style="1" customWidth="1"/>
    <col min="5922" max="5924" width="5.90625" style="1" customWidth="1"/>
    <col min="5925" max="5925" width="6.453125" style="1" customWidth="1"/>
    <col min="5926" max="5926" width="5.90625" style="1" customWidth="1"/>
    <col min="5927" max="5928" width="5" style="1" customWidth="1"/>
    <col min="5929" max="5929" width="4.90625" style="1" customWidth="1"/>
    <col min="5930" max="5932" width="5" style="1" customWidth="1"/>
    <col min="5933" max="5933" width="6.26953125" style="1" customWidth="1"/>
    <col min="5934" max="5934" width="5" style="1" customWidth="1"/>
    <col min="5935" max="5935" width="7.6328125" style="1" customWidth="1"/>
    <col min="5936" max="5936" width="5" style="1" customWidth="1"/>
    <col min="5937" max="5937" width="5.36328125" style="1" bestFit="1" customWidth="1"/>
    <col min="5938" max="5938" width="4.90625" style="1" customWidth="1"/>
    <col min="5939" max="5939" width="5.36328125" style="1" bestFit="1" customWidth="1"/>
    <col min="5940" max="5940" width="6" style="1" customWidth="1"/>
    <col min="5941" max="5941" width="2.6328125" style="1" customWidth="1"/>
    <col min="5942" max="5942" width="10.26953125" style="1" customWidth="1"/>
    <col min="5943" max="5943" width="3" style="1" customWidth="1"/>
    <col min="5944" max="6145" width="9" style="1"/>
    <col min="6146" max="6146" width="2.6328125" style="1" customWidth="1"/>
    <col min="6147" max="6147" width="2.453125" style="1" customWidth="1"/>
    <col min="6148" max="6148" width="9.26953125" style="1" customWidth="1"/>
    <col min="6149" max="6149" width="2.90625" style="1" customWidth="1"/>
    <col min="6150" max="6150" width="10.36328125" style="1" customWidth="1"/>
    <col min="6151" max="6151" width="2.6328125" style="1" customWidth="1"/>
    <col min="6152" max="6157" width="7.6328125" style="1" customWidth="1"/>
    <col min="6158" max="6168" width="9" style="1"/>
    <col min="6169" max="6169" width="29.6328125" style="1" customWidth="1"/>
    <col min="6170" max="6170" width="9" style="1"/>
    <col min="6171" max="6171" width="1.90625" style="1" customWidth="1"/>
    <col min="6172" max="6172" width="31.7265625" style="1" bestFit="1" customWidth="1"/>
    <col min="6173" max="6176" width="5.90625" style="1" customWidth="1"/>
    <col min="6177" max="6177" width="7" style="1" customWidth="1"/>
    <col min="6178" max="6180" width="5.90625" style="1" customWidth="1"/>
    <col min="6181" max="6181" width="6.453125" style="1" customWidth="1"/>
    <col min="6182" max="6182" width="5.90625" style="1" customWidth="1"/>
    <col min="6183" max="6184" width="5" style="1" customWidth="1"/>
    <col min="6185" max="6185" width="4.90625" style="1" customWidth="1"/>
    <col min="6186" max="6188" width="5" style="1" customWidth="1"/>
    <col min="6189" max="6189" width="6.26953125" style="1" customWidth="1"/>
    <col min="6190" max="6190" width="5" style="1" customWidth="1"/>
    <col min="6191" max="6191" width="7.6328125" style="1" customWidth="1"/>
    <col min="6192" max="6192" width="5" style="1" customWidth="1"/>
    <col min="6193" max="6193" width="5.36328125" style="1" bestFit="1" customWidth="1"/>
    <col min="6194" max="6194" width="4.90625" style="1" customWidth="1"/>
    <col min="6195" max="6195" width="5.36328125" style="1" bestFit="1" customWidth="1"/>
    <col min="6196" max="6196" width="6" style="1" customWidth="1"/>
    <col min="6197" max="6197" width="2.6328125" style="1" customWidth="1"/>
    <col min="6198" max="6198" width="10.26953125" style="1" customWidth="1"/>
    <col min="6199" max="6199" width="3" style="1" customWidth="1"/>
    <col min="6200" max="6401" width="9" style="1"/>
    <col min="6402" max="6402" width="2.6328125" style="1" customWidth="1"/>
    <col min="6403" max="6403" width="2.453125" style="1" customWidth="1"/>
    <col min="6404" max="6404" width="9.26953125" style="1" customWidth="1"/>
    <col min="6405" max="6405" width="2.90625" style="1" customWidth="1"/>
    <col min="6406" max="6406" width="10.36328125" style="1" customWidth="1"/>
    <col min="6407" max="6407" width="2.6328125" style="1" customWidth="1"/>
    <col min="6408" max="6413" width="7.6328125" style="1" customWidth="1"/>
    <col min="6414" max="6424" width="9" style="1"/>
    <col min="6425" max="6425" width="29.6328125" style="1" customWidth="1"/>
    <col min="6426" max="6426" width="9" style="1"/>
    <col min="6427" max="6427" width="1.90625" style="1" customWidth="1"/>
    <col min="6428" max="6428" width="31.7265625" style="1" bestFit="1" customWidth="1"/>
    <col min="6429" max="6432" width="5.90625" style="1" customWidth="1"/>
    <col min="6433" max="6433" width="7" style="1" customWidth="1"/>
    <col min="6434" max="6436" width="5.90625" style="1" customWidth="1"/>
    <col min="6437" max="6437" width="6.453125" style="1" customWidth="1"/>
    <col min="6438" max="6438" width="5.90625" style="1" customWidth="1"/>
    <col min="6439" max="6440" width="5" style="1" customWidth="1"/>
    <col min="6441" max="6441" width="4.90625" style="1" customWidth="1"/>
    <col min="6442" max="6444" width="5" style="1" customWidth="1"/>
    <col min="6445" max="6445" width="6.26953125" style="1" customWidth="1"/>
    <col min="6446" max="6446" width="5" style="1" customWidth="1"/>
    <col min="6447" max="6447" width="7.6328125" style="1" customWidth="1"/>
    <col min="6448" max="6448" width="5" style="1" customWidth="1"/>
    <col min="6449" max="6449" width="5.36328125" style="1" bestFit="1" customWidth="1"/>
    <col min="6450" max="6450" width="4.90625" style="1" customWidth="1"/>
    <col min="6451" max="6451" width="5.36328125" style="1" bestFit="1" customWidth="1"/>
    <col min="6452" max="6452" width="6" style="1" customWidth="1"/>
    <col min="6453" max="6453" width="2.6328125" style="1" customWidth="1"/>
    <col min="6454" max="6454" width="10.26953125" style="1" customWidth="1"/>
    <col min="6455" max="6455" width="3" style="1" customWidth="1"/>
    <col min="6456" max="6657" width="9" style="1"/>
    <col min="6658" max="6658" width="2.6328125" style="1" customWidth="1"/>
    <col min="6659" max="6659" width="2.453125" style="1" customWidth="1"/>
    <col min="6660" max="6660" width="9.26953125" style="1" customWidth="1"/>
    <col min="6661" max="6661" width="2.90625" style="1" customWidth="1"/>
    <col min="6662" max="6662" width="10.36328125" style="1" customWidth="1"/>
    <col min="6663" max="6663" width="2.6328125" style="1" customWidth="1"/>
    <col min="6664" max="6669" width="7.6328125" style="1" customWidth="1"/>
    <col min="6670" max="6680" width="9" style="1"/>
    <col min="6681" max="6681" width="29.6328125" style="1" customWidth="1"/>
    <col min="6682" max="6682" width="9" style="1"/>
    <col min="6683" max="6683" width="1.90625" style="1" customWidth="1"/>
    <col min="6684" max="6684" width="31.7265625" style="1" bestFit="1" customWidth="1"/>
    <col min="6685" max="6688" width="5.90625" style="1" customWidth="1"/>
    <col min="6689" max="6689" width="7" style="1" customWidth="1"/>
    <col min="6690" max="6692" width="5.90625" style="1" customWidth="1"/>
    <col min="6693" max="6693" width="6.453125" style="1" customWidth="1"/>
    <col min="6694" max="6694" width="5.90625" style="1" customWidth="1"/>
    <col min="6695" max="6696" width="5" style="1" customWidth="1"/>
    <col min="6697" max="6697" width="4.90625" style="1" customWidth="1"/>
    <col min="6698" max="6700" width="5" style="1" customWidth="1"/>
    <col min="6701" max="6701" width="6.26953125" style="1" customWidth="1"/>
    <col min="6702" max="6702" width="5" style="1" customWidth="1"/>
    <col min="6703" max="6703" width="7.6328125" style="1" customWidth="1"/>
    <col min="6704" max="6704" width="5" style="1" customWidth="1"/>
    <col min="6705" max="6705" width="5.36328125" style="1" bestFit="1" customWidth="1"/>
    <col min="6706" max="6706" width="4.90625" style="1" customWidth="1"/>
    <col min="6707" max="6707" width="5.36328125" style="1" bestFit="1" customWidth="1"/>
    <col min="6708" max="6708" width="6" style="1" customWidth="1"/>
    <col min="6709" max="6709" width="2.6328125" style="1" customWidth="1"/>
    <col min="6710" max="6710" width="10.26953125" style="1" customWidth="1"/>
    <col min="6711" max="6711" width="3" style="1" customWidth="1"/>
    <col min="6712" max="6913" width="9" style="1"/>
    <col min="6914" max="6914" width="2.6328125" style="1" customWidth="1"/>
    <col min="6915" max="6915" width="2.453125" style="1" customWidth="1"/>
    <col min="6916" max="6916" width="9.26953125" style="1" customWidth="1"/>
    <col min="6917" max="6917" width="2.90625" style="1" customWidth="1"/>
    <col min="6918" max="6918" width="10.36328125" style="1" customWidth="1"/>
    <col min="6919" max="6919" width="2.6328125" style="1" customWidth="1"/>
    <col min="6920" max="6925" width="7.6328125" style="1" customWidth="1"/>
    <col min="6926" max="6936" width="9" style="1"/>
    <col min="6937" max="6937" width="29.6328125" style="1" customWidth="1"/>
    <col min="6938" max="6938" width="9" style="1"/>
    <col min="6939" max="6939" width="1.90625" style="1" customWidth="1"/>
    <col min="6940" max="6940" width="31.7265625" style="1" bestFit="1" customWidth="1"/>
    <col min="6941" max="6944" width="5.90625" style="1" customWidth="1"/>
    <col min="6945" max="6945" width="7" style="1" customWidth="1"/>
    <col min="6946" max="6948" width="5.90625" style="1" customWidth="1"/>
    <col min="6949" max="6949" width="6.453125" style="1" customWidth="1"/>
    <col min="6950" max="6950" width="5.90625" style="1" customWidth="1"/>
    <col min="6951" max="6952" width="5" style="1" customWidth="1"/>
    <col min="6953" max="6953" width="4.90625" style="1" customWidth="1"/>
    <col min="6954" max="6956" width="5" style="1" customWidth="1"/>
    <col min="6957" max="6957" width="6.26953125" style="1" customWidth="1"/>
    <col min="6958" max="6958" width="5" style="1" customWidth="1"/>
    <col min="6959" max="6959" width="7.6328125" style="1" customWidth="1"/>
    <col min="6960" max="6960" width="5" style="1" customWidth="1"/>
    <col min="6961" max="6961" width="5.36328125" style="1" bestFit="1" customWidth="1"/>
    <col min="6962" max="6962" width="4.90625" style="1" customWidth="1"/>
    <col min="6963" max="6963" width="5.36328125" style="1" bestFit="1" customWidth="1"/>
    <col min="6964" max="6964" width="6" style="1" customWidth="1"/>
    <col min="6965" max="6965" width="2.6328125" style="1" customWidth="1"/>
    <col min="6966" max="6966" width="10.26953125" style="1" customWidth="1"/>
    <col min="6967" max="6967" width="3" style="1" customWidth="1"/>
    <col min="6968" max="7169" width="9" style="1"/>
    <col min="7170" max="7170" width="2.6328125" style="1" customWidth="1"/>
    <col min="7171" max="7171" width="2.453125" style="1" customWidth="1"/>
    <col min="7172" max="7172" width="9.26953125" style="1" customWidth="1"/>
    <col min="7173" max="7173" width="2.90625" style="1" customWidth="1"/>
    <col min="7174" max="7174" width="10.36328125" style="1" customWidth="1"/>
    <col min="7175" max="7175" width="2.6328125" style="1" customWidth="1"/>
    <col min="7176" max="7181" width="7.6328125" style="1" customWidth="1"/>
    <col min="7182" max="7192" width="9" style="1"/>
    <col min="7193" max="7193" width="29.6328125" style="1" customWidth="1"/>
    <col min="7194" max="7194" width="9" style="1"/>
    <col min="7195" max="7195" width="1.90625" style="1" customWidth="1"/>
    <col min="7196" max="7196" width="31.7265625" style="1" bestFit="1" customWidth="1"/>
    <col min="7197" max="7200" width="5.90625" style="1" customWidth="1"/>
    <col min="7201" max="7201" width="7" style="1" customWidth="1"/>
    <col min="7202" max="7204" width="5.90625" style="1" customWidth="1"/>
    <col min="7205" max="7205" width="6.453125" style="1" customWidth="1"/>
    <col min="7206" max="7206" width="5.90625" style="1" customWidth="1"/>
    <col min="7207" max="7208" width="5" style="1" customWidth="1"/>
    <col min="7209" max="7209" width="4.90625" style="1" customWidth="1"/>
    <col min="7210" max="7212" width="5" style="1" customWidth="1"/>
    <col min="7213" max="7213" width="6.26953125" style="1" customWidth="1"/>
    <col min="7214" max="7214" width="5" style="1" customWidth="1"/>
    <col min="7215" max="7215" width="7.6328125" style="1" customWidth="1"/>
    <col min="7216" max="7216" width="5" style="1" customWidth="1"/>
    <col min="7217" max="7217" width="5.36328125" style="1" bestFit="1" customWidth="1"/>
    <col min="7218" max="7218" width="4.90625" style="1" customWidth="1"/>
    <col min="7219" max="7219" width="5.36328125" style="1" bestFit="1" customWidth="1"/>
    <col min="7220" max="7220" width="6" style="1" customWidth="1"/>
    <col min="7221" max="7221" width="2.6328125" style="1" customWidth="1"/>
    <col min="7222" max="7222" width="10.26953125" style="1" customWidth="1"/>
    <col min="7223" max="7223" width="3" style="1" customWidth="1"/>
    <col min="7224" max="7425" width="9" style="1"/>
    <col min="7426" max="7426" width="2.6328125" style="1" customWidth="1"/>
    <col min="7427" max="7427" width="2.453125" style="1" customWidth="1"/>
    <col min="7428" max="7428" width="9.26953125" style="1" customWidth="1"/>
    <col min="7429" max="7429" width="2.90625" style="1" customWidth="1"/>
    <col min="7430" max="7430" width="10.36328125" style="1" customWidth="1"/>
    <col min="7431" max="7431" width="2.6328125" style="1" customWidth="1"/>
    <col min="7432" max="7437" width="7.6328125" style="1" customWidth="1"/>
    <col min="7438" max="7448" width="9" style="1"/>
    <col min="7449" max="7449" width="29.6328125" style="1" customWidth="1"/>
    <col min="7450" max="7450" width="9" style="1"/>
    <col min="7451" max="7451" width="1.90625" style="1" customWidth="1"/>
    <col min="7452" max="7452" width="31.7265625" style="1" bestFit="1" customWidth="1"/>
    <col min="7453" max="7456" width="5.90625" style="1" customWidth="1"/>
    <col min="7457" max="7457" width="7" style="1" customWidth="1"/>
    <col min="7458" max="7460" width="5.90625" style="1" customWidth="1"/>
    <col min="7461" max="7461" width="6.453125" style="1" customWidth="1"/>
    <col min="7462" max="7462" width="5.90625" style="1" customWidth="1"/>
    <col min="7463" max="7464" width="5" style="1" customWidth="1"/>
    <col min="7465" max="7465" width="4.90625" style="1" customWidth="1"/>
    <col min="7466" max="7468" width="5" style="1" customWidth="1"/>
    <col min="7469" max="7469" width="6.26953125" style="1" customWidth="1"/>
    <col min="7470" max="7470" width="5" style="1" customWidth="1"/>
    <col min="7471" max="7471" width="7.6328125" style="1" customWidth="1"/>
    <col min="7472" max="7472" width="5" style="1" customWidth="1"/>
    <col min="7473" max="7473" width="5.36328125" style="1" bestFit="1" customWidth="1"/>
    <col min="7474" max="7474" width="4.90625" style="1" customWidth="1"/>
    <col min="7475" max="7475" width="5.36328125" style="1" bestFit="1" customWidth="1"/>
    <col min="7476" max="7476" width="6" style="1" customWidth="1"/>
    <col min="7477" max="7477" width="2.6328125" style="1" customWidth="1"/>
    <col min="7478" max="7478" width="10.26953125" style="1" customWidth="1"/>
    <col min="7479" max="7479" width="3" style="1" customWidth="1"/>
    <col min="7480" max="7681" width="9" style="1"/>
    <col min="7682" max="7682" width="2.6328125" style="1" customWidth="1"/>
    <col min="7683" max="7683" width="2.453125" style="1" customWidth="1"/>
    <col min="7684" max="7684" width="9.26953125" style="1" customWidth="1"/>
    <col min="7685" max="7685" width="2.90625" style="1" customWidth="1"/>
    <col min="7686" max="7686" width="10.36328125" style="1" customWidth="1"/>
    <col min="7687" max="7687" width="2.6328125" style="1" customWidth="1"/>
    <col min="7688" max="7693" width="7.6328125" style="1" customWidth="1"/>
    <col min="7694" max="7704" width="9" style="1"/>
    <col min="7705" max="7705" width="29.6328125" style="1" customWidth="1"/>
    <col min="7706" max="7706" width="9" style="1"/>
    <col min="7707" max="7707" width="1.90625" style="1" customWidth="1"/>
    <col min="7708" max="7708" width="31.7265625" style="1" bestFit="1" customWidth="1"/>
    <col min="7709" max="7712" width="5.90625" style="1" customWidth="1"/>
    <col min="7713" max="7713" width="7" style="1" customWidth="1"/>
    <col min="7714" max="7716" width="5.90625" style="1" customWidth="1"/>
    <col min="7717" max="7717" width="6.453125" style="1" customWidth="1"/>
    <col min="7718" max="7718" width="5.90625" style="1" customWidth="1"/>
    <col min="7719" max="7720" width="5" style="1" customWidth="1"/>
    <col min="7721" max="7721" width="4.90625" style="1" customWidth="1"/>
    <col min="7722" max="7724" width="5" style="1" customWidth="1"/>
    <col min="7725" max="7725" width="6.26953125" style="1" customWidth="1"/>
    <col min="7726" max="7726" width="5" style="1" customWidth="1"/>
    <col min="7727" max="7727" width="7.6328125" style="1" customWidth="1"/>
    <col min="7728" max="7728" width="5" style="1" customWidth="1"/>
    <col min="7729" max="7729" width="5.36328125" style="1" bestFit="1" customWidth="1"/>
    <col min="7730" max="7730" width="4.90625" style="1" customWidth="1"/>
    <col min="7731" max="7731" width="5.36328125" style="1" bestFit="1" customWidth="1"/>
    <col min="7732" max="7732" width="6" style="1" customWidth="1"/>
    <col min="7733" max="7733" width="2.6328125" style="1" customWidth="1"/>
    <col min="7734" max="7734" width="10.26953125" style="1" customWidth="1"/>
    <col min="7735" max="7735" width="3" style="1" customWidth="1"/>
    <col min="7736" max="7937" width="9" style="1"/>
    <col min="7938" max="7938" width="2.6328125" style="1" customWidth="1"/>
    <col min="7939" max="7939" width="2.453125" style="1" customWidth="1"/>
    <col min="7940" max="7940" width="9.26953125" style="1" customWidth="1"/>
    <col min="7941" max="7941" width="2.90625" style="1" customWidth="1"/>
    <col min="7942" max="7942" width="10.36328125" style="1" customWidth="1"/>
    <col min="7943" max="7943" width="2.6328125" style="1" customWidth="1"/>
    <col min="7944" max="7949" width="7.6328125" style="1" customWidth="1"/>
    <col min="7950" max="7960" width="9" style="1"/>
    <col min="7961" max="7961" width="29.6328125" style="1" customWidth="1"/>
    <col min="7962" max="7962" width="9" style="1"/>
    <col min="7963" max="7963" width="1.90625" style="1" customWidth="1"/>
    <col min="7964" max="7964" width="31.7265625" style="1" bestFit="1" customWidth="1"/>
    <col min="7965" max="7968" width="5.90625" style="1" customWidth="1"/>
    <col min="7969" max="7969" width="7" style="1" customWidth="1"/>
    <col min="7970" max="7972" width="5.90625" style="1" customWidth="1"/>
    <col min="7973" max="7973" width="6.453125" style="1" customWidth="1"/>
    <col min="7974" max="7974" width="5.90625" style="1" customWidth="1"/>
    <col min="7975" max="7976" width="5" style="1" customWidth="1"/>
    <col min="7977" max="7977" width="4.90625" style="1" customWidth="1"/>
    <col min="7978" max="7980" width="5" style="1" customWidth="1"/>
    <col min="7981" max="7981" width="6.26953125" style="1" customWidth="1"/>
    <col min="7982" max="7982" width="5" style="1" customWidth="1"/>
    <col min="7983" max="7983" width="7.6328125" style="1" customWidth="1"/>
    <col min="7984" max="7984" width="5" style="1" customWidth="1"/>
    <col min="7985" max="7985" width="5.36328125" style="1" bestFit="1" customWidth="1"/>
    <col min="7986" max="7986" width="4.90625" style="1" customWidth="1"/>
    <col min="7987" max="7987" width="5.36328125" style="1" bestFit="1" customWidth="1"/>
    <col min="7988" max="7988" width="6" style="1" customWidth="1"/>
    <col min="7989" max="7989" width="2.6328125" style="1" customWidth="1"/>
    <col min="7990" max="7990" width="10.26953125" style="1" customWidth="1"/>
    <col min="7991" max="7991" width="3" style="1" customWidth="1"/>
    <col min="7992" max="8193" width="9" style="1"/>
    <col min="8194" max="8194" width="2.6328125" style="1" customWidth="1"/>
    <col min="8195" max="8195" width="2.453125" style="1" customWidth="1"/>
    <col min="8196" max="8196" width="9.26953125" style="1" customWidth="1"/>
    <col min="8197" max="8197" width="2.90625" style="1" customWidth="1"/>
    <col min="8198" max="8198" width="10.36328125" style="1" customWidth="1"/>
    <col min="8199" max="8199" width="2.6328125" style="1" customWidth="1"/>
    <col min="8200" max="8205" width="7.6328125" style="1" customWidth="1"/>
    <col min="8206" max="8216" width="9" style="1"/>
    <col min="8217" max="8217" width="29.6328125" style="1" customWidth="1"/>
    <col min="8218" max="8218" width="9" style="1"/>
    <col min="8219" max="8219" width="1.90625" style="1" customWidth="1"/>
    <col min="8220" max="8220" width="31.7265625" style="1" bestFit="1" customWidth="1"/>
    <col min="8221" max="8224" width="5.90625" style="1" customWidth="1"/>
    <col min="8225" max="8225" width="7" style="1" customWidth="1"/>
    <col min="8226" max="8228" width="5.90625" style="1" customWidth="1"/>
    <col min="8229" max="8229" width="6.453125" style="1" customWidth="1"/>
    <col min="8230" max="8230" width="5.90625" style="1" customWidth="1"/>
    <col min="8231" max="8232" width="5" style="1" customWidth="1"/>
    <col min="8233" max="8233" width="4.90625" style="1" customWidth="1"/>
    <col min="8234" max="8236" width="5" style="1" customWidth="1"/>
    <col min="8237" max="8237" width="6.26953125" style="1" customWidth="1"/>
    <col min="8238" max="8238" width="5" style="1" customWidth="1"/>
    <col min="8239" max="8239" width="7.6328125" style="1" customWidth="1"/>
    <col min="8240" max="8240" width="5" style="1" customWidth="1"/>
    <col min="8241" max="8241" width="5.36328125" style="1" bestFit="1" customWidth="1"/>
    <col min="8242" max="8242" width="4.90625" style="1" customWidth="1"/>
    <col min="8243" max="8243" width="5.36328125" style="1" bestFit="1" customWidth="1"/>
    <col min="8244" max="8244" width="6" style="1" customWidth="1"/>
    <col min="8245" max="8245" width="2.6328125" style="1" customWidth="1"/>
    <col min="8246" max="8246" width="10.26953125" style="1" customWidth="1"/>
    <col min="8247" max="8247" width="3" style="1" customWidth="1"/>
    <col min="8248" max="8449" width="9" style="1"/>
    <col min="8450" max="8450" width="2.6328125" style="1" customWidth="1"/>
    <col min="8451" max="8451" width="2.453125" style="1" customWidth="1"/>
    <col min="8452" max="8452" width="9.26953125" style="1" customWidth="1"/>
    <col min="8453" max="8453" width="2.90625" style="1" customWidth="1"/>
    <col min="8454" max="8454" width="10.36328125" style="1" customWidth="1"/>
    <col min="8455" max="8455" width="2.6328125" style="1" customWidth="1"/>
    <col min="8456" max="8461" width="7.6328125" style="1" customWidth="1"/>
    <col min="8462" max="8472" width="9" style="1"/>
    <col min="8473" max="8473" width="29.6328125" style="1" customWidth="1"/>
    <col min="8474" max="8474" width="9" style="1"/>
    <col min="8475" max="8475" width="1.90625" style="1" customWidth="1"/>
    <col min="8476" max="8476" width="31.7265625" style="1" bestFit="1" customWidth="1"/>
    <col min="8477" max="8480" width="5.90625" style="1" customWidth="1"/>
    <col min="8481" max="8481" width="7" style="1" customWidth="1"/>
    <col min="8482" max="8484" width="5.90625" style="1" customWidth="1"/>
    <col min="8485" max="8485" width="6.453125" style="1" customWidth="1"/>
    <col min="8486" max="8486" width="5.90625" style="1" customWidth="1"/>
    <col min="8487" max="8488" width="5" style="1" customWidth="1"/>
    <col min="8489" max="8489" width="4.90625" style="1" customWidth="1"/>
    <col min="8490" max="8492" width="5" style="1" customWidth="1"/>
    <col min="8493" max="8493" width="6.26953125" style="1" customWidth="1"/>
    <col min="8494" max="8494" width="5" style="1" customWidth="1"/>
    <col min="8495" max="8495" width="7.6328125" style="1" customWidth="1"/>
    <col min="8496" max="8496" width="5" style="1" customWidth="1"/>
    <col min="8497" max="8497" width="5.36328125" style="1" bestFit="1" customWidth="1"/>
    <col min="8498" max="8498" width="4.90625" style="1" customWidth="1"/>
    <col min="8499" max="8499" width="5.36328125" style="1" bestFit="1" customWidth="1"/>
    <col min="8500" max="8500" width="6" style="1" customWidth="1"/>
    <col min="8501" max="8501" width="2.6328125" style="1" customWidth="1"/>
    <col min="8502" max="8502" width="10.26953125" style="1" customWidth="1"/>
    <col min="8503" max="8503" width="3" style="1" customWidth="1"/>
    <col min="8504" max="8705" width="9" style="1"/>
    <col min="8706" max="8706" width="2.6328125" style="1" customWidth="1"/>
    <col min="8707" max="8707" width="2.453125" style="1" customWidth="1"/>
    <col min="8708" max="8708" width="9.26953125" style="1" customWidth="1"/>
    <col min="8709" max="8709" width="2.90625" style="1" customWidth="1"/>
    <col min="8710" max="8710" width="10.36328125" style="1" customWidth="1"/>
    <col min="8711" max="8711" width="2.6328125" style="1" customWidth="1"/>
    <col min="8712" max="8717" width="7.6328125" style="1" customWidth="1"/>
    <col min="8718" max="8728" width="9" style="1"/>
    <col min="8729" max="8729" width="29.6328125" style="1" customWidth="1"/>
    <col min="8730" max="8730" width="9" style="1"/>
    <col min="8731" max="8731" width="1.90625" style="1" customWidth="1"/>
    <col min="8732" max="8732" width="31.7265625" style="1" bestFit="1" customWidth="1"/>
    <col min="8733" max="8736" width="5.90625" style="1" customWidth="1"/>
    <col min="8737" max="8737" width="7" style="1" customWidth="1"/>
    <col min="8738" max="8740" width="5.90625" style="1" customWidth="1"/>
    <col min="8741" max="8741" width="6.453125" style="1" customWidth="1"/>
    <col min="8742" max="8742" width="5.90625" style="1" customWidth="1"/>
    <col min="8743" max="8744" width="5" style="1" customWidth="1"/>
    <col min="8745" max="8745" width="4.90625" style="1" customWidth="1"/>
    <col min="8746" max="8748" width="5" style="1" customWidth="1"/>
    <col min="8749" max="8749" width="6.26953125" style="1" customWidth="1"/>
    <col min="8750" max="8750" width="5" style="1" customWidth="1"/>
    <col min="8751" max="8751" width="7.6328125" style="1" customWidth="1"/>
    <col min="8752" max="8752" width="5" style="1" customWidth="1"/>
    <col min="8753" max="8753" width="5.36328125" style="1" bestFit="1" customWidth="1"/>
    <col min="8754" max="8754" width="4.90625" style="1" customWidth="1"/>
    <col min="8755" max="8755" width="5.36328125" style="1" bestFit="1" customWidth="1"/>
    <col min="8756" max="8756" width="6" style="1" customWidth="1"/>
    <col min="8757" max="8757" width="2.6328125" style="1" customWidth="1"/>
    <col min="8758" max="8758" width="10.26953125" style="1" customWidth="1"/>
    <col min="8759" max="8759" width="3" style="1" customWidth="1"/>
    <col min="8760" max="8961" width="9" style="1"/>
    <col min="8962" max="8962" width="2.6328125" style="1" customWidth="1"/>
    <col min="8963" max="8963" width="2.453125" style="1" customWidth="1"/>
    <col min="8964" max="8964" width="9.26953125" style="1" customWidth="1"/>
    <col min="8965" max="8965" width="2.90625" style="1" customWidth="1"/>
    <col min="8966" max="8966" width="10.36328125" style="1" customWidth="1"/>
    <col min="8967" max="8967" width="2.6328125" style="1" customWidth="1"/>
    <col min="8968" max="8973" width="7.6328125" style="1" customWidth="1"/>
    <col min="8974" max="8984" width="9" style="1"/>
    <col min="8985" max="8985" width="29.6328125" style="1" customWidth="1"/>
    <col min="8986" max="8986" width="9" style="1"/>
    <col min="8987" max="8987" width="1.90625" style="1" customWidth="1"/>
    <col min="8988" max="8988" width="31.7265625" style="1" bestFit="1" customWidth="1"/>
    <col min="8989" max="8992" width="5.90625" style="1" customWidth="1"/>
    <col min="8993" max="8993" width="7" style="1" customWidth="1"/>
    <col min="8994" max="8996" width="5.90625" style="1" customWidth="1"/>
    <col min="8997" max="8997" width="6.453125" style="1" customWidth="1"/>
    <col min="8998" max="8998" width="5.90625" style="1" customWidth="1"/>
    <col min="8999" max="9000" width="5" style="1" customWidth="1"/>
    <col min="9001" max="9001" width="4.90625" style="1" customWidth="1"/>
    <col min="9002" max="9004" width="5" style="1" customWidth="1"/>
    <col min="9005" max="9005" width="6.26953125" style="1" customWidth="1"/>
    <col min="9006" max="9006" width="5" style="1" customWidth="1"/>
    <col min="9007" max="9007" width="7.6328125" style="1" customWidth="1"/>
    <col min="9008" max="9008" width="5" style="1" customWidth="1"/>
    <col min="9009" max="9009" width="5.36328125" style="1" bestFit="1" customWidth="1"/>
    <col min="9010" max="9010" width="4.90625" style="1" customWidth="1"/>
    <col min="9011" max="9011" width="5.36328125" style="1" bestFit="1" customWidth="1"/>
    <col min="9012" max="9012" width="6" style="1" customWidth="1"/>
    <col min="9013" max="9013" width="2.6328125" style="1" customWidth="1"/>
    <col min="9014" max="9014" width="10.26953125" style="1" customWidth="1"/>
    <col min="9015" max="9015" width="3" style="1" customWidth="1"/>
    <col min="9016" max="9217" width="9" style="1"/>
    <col min="9218" max="9218" width="2.6328125" style="1" customWidth="1"/>
    <col min="9219" max="9219" width="2.453125" style="1" customWidth="1"/>
    <col min="9220" max="9220" width="9.26953125" style="1" customWidth="1"/>
    <col min="9221" max="9221" width="2.90625" style="1" customWidth="1"/>
    <col min="9222" max="9222" width="10.36328125" style="1" customWidth="1"/>
    <col min="9223" max="9223" width="2.6328125" style="1" customWidth="1"/>
    <col min="9224" max="9229" width="7.6328125" style="1" customWidth="1"/>
    <col min="9230" max="9240" width="9" style="1"/>
    <col min="9241" max="9241" width="29.6328125" style="1" customWidth="1"/>
    <col min="9242" max="9242" width="9" style="1"/>
    <col min="9243" max="9243" width="1.90625" style="1" customWidth="1"/>
    <col min="9244" max="9244" width="31.7265625" style="1" bestFit="1" customWidth="1"/>
    <col min="9245" max="9248" width="5.90625" style="1" customWidth="1"/>
    <col min="9249" max="9249" width="7" style="1" customWidth="1"/>
    <col min="9250" max="9252" width="5.90625" style="1" customWidth="1"/>
    <col min="9253" max="9253" width="6.453125" style="1" customWidth="1"/>
    <col min="9254" max="9254" width="5.90625" style="1" customWidth="1"/>
    <col min="9255" max="9256" width="5" style="1" customWidth="1"/>
    <col min="9257" max="9257" width="4.90625" style="1" customWidth="1"/>
    <col min="9258" max="9260" width="5" style="1" customWidth="1"/>
    <col min="9261" max="9261" width="6.26953125" style="1" customWidth="1"/>
    <col min="9262" max="9262" width="5" style="1" customWidth="1"/>
    <col min="9263" max="9263" width="7.6328125" style="1" customWidth="1"/>
    <col min="9264" max="9264" width="5" style="1" customWidth="1"/>
    <col min="9265" max="9265" width="5.36328125" style="1" bestFit="1" customWidth="1"/>
    <col min="9266" max="9266" width="4.90625" style="1" customWidth="1"/>
    <col min="9267" max="9267" width="5.36328125" style="1" bestFit="1" customWidth="1"/>
    <col min="9268" max="9268" width="6" style="1" customWidth="1"/>
    <col min="9269" max="9269" width="2.6328125" style="1" customWidth="1"/>
    <col min="9270" max="9270" width="10.26953125" style="1" customWidth="1"/>
    <col min="9271" max="9271" width="3" style="1" customWidth="1"/>
    <col min="9272" max="9473" width="9" style="1"/>
    <col min="9474" max="9474" width="2.6328125" style="1" customWidth="1"/>
    <col min="9475" max="9475" width="2.453125" style="1" customWidth="1"/>
    <col min="9476" max="9476" width="9.26953125" style="1" customWidth="1"/>
    <col min="9477" max="9477" width="2.90625" style="1" customWidth="1"/>
    <col min="9478" max="9478" width="10.36328125" style="1" customWidth="1"/>
    <col min="9479" max="9479" width="2.6328125" style="1" customWidth="1"/>
    <col min="9480" max="9485" width="7.6328125" style="1" customWidth="1"/>
    <col min="9486" max="9496" width="9" style="1"/>
    <col min="9497" max="9497" width="29.6328125" style="1" customWidth="1"/>
    <col min="9498" max="9498" width="9" style="1"/>
    <col min="9499" max="9499" width="1.90625" style="1" customWidth="1"/>
    <col min="9500" max="9500" width="31.7265625" style="1" bestFit="1" customWidth="1"/>
    <col min="9501" max="9504" width="5.90625" style="1" customWidth="1"/>
    <col min="9505" max="9505" width="7" style="1" customWidth="1"/>
    <col min="9506" max="9508" width="5.90625" style="1" customWidth="1"/>
    <col min="9509" max="9509" width="6.453125" style="1" customWidth="1"/>
    <col min="9510" max="9510" width="5.90625" style="1" customWidth="1"/>
    <col min="9511" max="9512" width="5" style="1" customWidth="1"/>
    <col min="9513" max="9513" width="4.90625" style="1" customWidth="1"/>
    <col min="9514" max="9516" width="5" style="1" customWidth="1"/>
    <col min="9517" max="9517" width="6.26953125" style="1" customWidth="1"/>
    <col min="9518" max="9518" width="5" style="1" customWidth="1"/>
    <col min="9519" max="9519" width="7.6328125" style="1" customWidth="1"/>
    <col min="9520" max="9520" width="5" style="1" customWidth="1"/>
    <col min="9521" max="9521" width="5.36328125" style="1" bestFit="1" customWidth="1"/>
    <col min="9522" max="9522" width="4.90625" style="1" customWidth="1"/>
    <col min="9523" max="9523" width="5.36328125" style="1" bestFit="1" customWidth="1"/>
    <col min="9524" max="9524" width="6" style="1" customWidth="1"/>
    <col min="9525" max="9525" width="2.6328125" style="1" customWidth="1"/>
    <col min="9526" max="9526" width="10.26953125" style="1" customWidth="1"/>
    <col min="9527" max="9527" width="3" style="1" customWidth="1"/>
    <col min="9528" max="9729" width="9" style="1"/>
    <col min="9730" max="9730" width="2.6328125" style="1" customWidth="1"/>
    <col min="9731" max="9731" width="2.453125" style="1" customWidth="1"/>
    <col min="9732" max="9732" width="9.26953125" style="1" customWidth="1"/>
    <col min="9733" max="9733" width="2.90625" style="1" customWidth="1"/>
    <col min="9734" max="9734" width="10.36328125" style="1" customWidth="1"/>
    <col min="9735" max="9735" width="2.6328125" style="1" customWidth="1"/>
    <col min="9736" max="9741" width="7.6328125" style="1" customWidth="1"/>
    <col min="9742" max="9752" width="9" style="1"/>
    <col min="9753" max="9753" width="29.6328125" style="1" customWidth="1"/>
    <col min="9754" max="9754" width="9" style="1"/>
    <col min="9755" max="9755" width="1.90625" style="1" customWidth="1"/>
    <col min="9756" max="9756" width="31.7265625" style="1" bestFit="1" customWidth="1"/>
    <col min="9757" max="9760" width="5.90625" style="1" customWidth="1"/>
    <col min="9761" max="9761" width="7" style="1" customWidth="1"/>
    <col min="9762" max="9764" width="5.90625" style="1" customWidth="1"/>
    <col min="9765" max="9765" width="6.453125" style="1" customWidth="1"/>
    <col min="9766" max="9766" width="5.90625" style="1" customWidth="1"/>
    <col min="9767" max="9768" width="5" style="1" customWidth="1"/>
    <col min="9769" max="9769" width="4.90625" style="1" customWidth="1"/>
    <col min="9770" max="9772" width="5" style="1" customWidth="1"/>
    <col min="9773" max="9773" width="6.26953125" style="1" customWidth="1"/>
    <col min="9774" max="9774" width="5" style="1" customWidth="1"/>
    <col min="9775" max="9775" width="7.6328125" style="1" customWidth="1"/>
    <col min="9776" max="9776" width="5" style="1" customWidth="1"/>
    <col min="9777" max="9777" width="5.36328125" style="1" bestFit="1" customWidth="1"/>
    <col min="9778" max="9778" width="4.90625" style="1" customWidth="1"/>
    <col min="9779" max="9779" width="5.36328125" style="1" bestFit="1" customWidth="1"/>
    <col min="9780" max="9780" width="6" style="1" customWidth="1"/>
    <col min="9781" max="9781" width="2.6328125" style="1" customWidth="1"/>
    <col min="9782" max="9782" width="10.26953125" style="1" customWidth="1"/>
    <col min="9783" max="9783" width="3" style="1" customWidth="1"/>
    <col min="9784" max="9985" width="9" style="1"/>
    <col min="9986" max="9986" width="2.6328125" style="1" customWidth="1"/>
    <col min="9987" max="9987" width="2.453125" style="1" customWidth="1"/>
    <col min="9988" max="9988" width="9.26953125" style="1" customWidth="1"/>
    <col min="9989" max="9989" width="2.90625" style="1" customWidth="1"/>
    <col min="9990" max="9990" width="10.36328125" style="1" customWidth="1"/>
    <col min="9991" max="9991" width="2.6328125" style="1" customWidth="1"/>
    <col min="9992" max="9997" width="7.6328125" style="1" customWidth="1"/>
    <col min="9998" max="10008" width="9" style="1"/>
    <col min="10009" max="10009" width="29.6328125" style="1" customWidth="1"/>
    <col min="10010" max="10010" width="9" style="1"/>
    <col min="10011" max="10011" width="1.90625" style="1" customWidth="1"/>
    <col min="10012" max="10012" width="31.7265625" style="1" bestFit="1" customWidth="1"/>
    <col min="10013" max="10016" width="5.90625" style="1" customWidth="1"/>
    <col min="10017" max="10017" width="7" style="1" customWidth="1"/>
    <col min="10018" max="10020" width="5.90625" style="1" customWidth="1"/>
    <col min="10021" max="10021" width="6.453125" style="1" customWidth="1"/>
    <col min="10022" max="10022" width="5.90625" style="1" customWidth="1"/>
    <col min="10023" max="10024" width="5" style="1" customWidth="1"/>
    <col min="10025" max="10025" width="4.90625" style="1" customWidth="1"/>
    <col min="10026" max="10028" width="5" style="1" customWidth="1"/>
    <col min="10029" max="10029" width="6.26953125" style="1" customWidth="1"/>
    <col min="10030" max="10030" width="5" style="1" customWidth="1"/>
    <col min="10031" max="10031" width="7.6328125" style="1" customWidth="1"/>
    <col min="10032" max="10032" width="5" style="1" customWidth="1"/>
    <col min="10033" max="10033" width="5.36328125" style="1" bestFit="1" customWidth="1"/>
    <col min="10034" max="10034" width="4.90625" style="1" customWidth="1"/>
    <col min="10035" max="10035" width="5.36328125" style="1" bestFit="1" customWidth="1"/>
    <col min="10036" max="10036" width="6" style="1" customWidth="1"/>
    <col min="10037" max="10037" width="2.6328125" style="1" customWidth="1"/>
    <col min="10038" max="10038" width="10.26953125" style="1" customWidth="1"/>
    <col min="10039" max="10039" width="3" style="1" customWidth="1"/>
    <col min="10040" max="10241" width="9" style="1"/>
    <col min="10242" max="10242" width="2.6328125" style="1" customWidth="1"/>
    <col min="10243" max="10243" width="2.453125" style="1" customWidth="1"/>
    <col min="10244" max="10244" width="9.26953125" style="1" customWidth="1"/>
    <col min="10245" max="10245" width="2.90625" style="1" customWidth="1"/>
    <col min="10246" max="10246" width="10.36328125" style="1" customWidth="1"/>
    <col min="10247" max="10247" width="2.6328125" style="1" customWidth="1"/>
    <col min="10248" max="10253" width="7.6328125" style="1" customWidth="1"/>
    <col min="10254" max="10264" width="9" style="1"/>
    <col min="10265" max="10265" width="29.6328125" style="1" customWidth="1"/>
    <col min="10266" max="10266" width="9" style="1"/>
    <col min="10267" max="10267" width="1.90625" style="1" customWidth="1"/>
    <col min="10268" max="10268" width="31.7265625" style="1" bestFit="1" customWidth="1"/>
    <col min="10269" max="10272" width="5.90625" style="1" customWidth="1"/>
    <col min="10273" max="10273" width="7" style="1" customWidth="1"/>
    <col min="10274" max="10276" width="5.90625" style="1" customWidth="1"/>
    <col min="10277" max="10277" width="6.453125" style="1" customWidth="1"/>
    <col min="10278" max="10278" width="5.90625" style="1" customWidth="1"/>
    <col min="10279" max="10280" width="5" style="1" customWidth="1"/>
    <col min="10281" max="10281" width="4.90625" style="1" customWidth="1"/>
    <col min="10282" max="10284" width="5" style="1" customWidth="1"/>
    <col min="10285" max="10285" width="6.26953125" style="1" customWidth="1"/>
    <col min="10286" max="10286" width="5" style="1" customWidth="1"/>
    <col min="10287" max="10287" width="7.6328125" style="1" customWidth="1"/>
    <col min="10288" max="10288" width="5" style="1" customWidth="1"/>
    <col min="10289" max="10289" width="5.36328125" style="1" bestFit="1" customWidth="1"/>
    <col min="10290" max="10290" width="4.90625" style="1" customWidth="1"/>
    <col min="10291" max="10291" width="5.36328125" style="1" bestFit="1" customWidth="1"/>
    <col min="10292" max="10292" width="6" style="1" customWidth="1"/>
    <col min="10293" max="10293" width="2.6328125" style="1" customWidth="1"/>
    <col min="10294" max="10294" width="10.26953125" style="1" customWidth="1"/>
    <col min="10295" max="10295" width="3" style="1" customWidth="1"/>
    <col min="10296" max="10497" width="9" style="1"/>
    <col min="10498" max="10498" width="2.6328125" style="1" customWidth="1"/>
    <col min="10499" max="10499" width="2.453125" style="1" customWidth="1"/>
    <col min="10500" max="10500" width="9.26953125" style="1" customWidth="1"/>
    <col min="10501" max="10501" width="2.90625" style="1" customWidth="1"/>
    <col min="10502" max="10502" width="10.36328125" style="1" customWidth="1"/>
    <col min="10503" max="10503" width="2.6328125" style="1" customWidth="1"/>
    <col min="10504" max="10509" width="7.6328125" style="1" customWidth="1"/>
    <col min="10510" max="10520" width="9" style="1"/>
    <col min="10521" max="10521" width="29.6328125" style="1" customWidth="1"/>
    <col min="10522" max="10522" width="9" style="1"/>
    <col min="10523" max="10523" width="1.90625" style="1" customWidth="1"/>
    <col min="10524" max="10524" width="31.7265625" style="1" bestFit="1" customWidth="1"/>
    <col min="10525" max="10528" width="5.90625" style="1" customWidth="1"/>
    <col min="10529" max="10529" width="7" style="1" customWidth="1"/>
    <col min="10530" max="10532" width="5.90625" style="1" customWidth="1"/>
    <col min="10533" max="10533" width="6.453125" style="1" customWidth="1"/>
    <col min="10534" max="10534" width="5.90625" style="1" customWidth="1"/>
    <col min="10535" max="10536" width="5" style="1" customWidth="1"/>
    <col min="10537" max="10537" width="4.90625" style="1" customWidth="1"/>
    <col min="10538" max="10540" width="5" style="1" customWidth="1"/>
    <col min="10541" max="10541" width="6.26953125" style="1" customWidth="1"/>
    <col min="10542" max="10542" width="5" style="1" customWidth="1"/>
    <col min="10543" max="10543" width="7.6328125" style="1" customWidth="1"/>
    <col min="10544" max="10544" width="5" style="1" customWidth="1"/>
    <col min="10545" max="10545" width="5.36328125" style="1" bestFit="1" customWidth="1"/>
    <col min="10546" max="10546" width="4.90625" style="1" customWidth="1"/>
    <col min="10547" max="10547" width="5.36328125" style="1" bestFit="1" customWidth="1"/>
    <col min="10548" max="10548" width="6" style="1" customWidth="1"/>
    <col min="10549" max="10549" width="2.6328125" style="1" customWidth="1"/>
    <col min="10550" max="10550" width="10.26953125" style="1" customWidth="1"/>
    <col min="10551" max="10551" width="3" style="1" customWidth="1"/>
    <col min="10552" max="10753" width="9" style="1"/>
    <col min="10754" max="10754" width="2.6328125" style="1" customWidth="1"/>
    <col min="10755" max="10755" width="2.453125" style="1" customWidth="1"/>
    <col min="10756" max="10756" width="9.26953125" style="1" customWidth="1"/>
    <col min="10757" max="10757" width="2.90625" style="1" customWidth="1"/>
    <col min="10758" max="10758" width="10.36328125" style="1" customWidth="1"/>
    <col min="10759" max="10759" width="2.6328125" style="1" customWidth="1"/>
    <col min="10760" max="10765" width="7.6328125" style="1" customWidth="1"/>
    <col min="10766" max="10776" width="9" style="1"/>
    <col min="10777" max="10777" width="29.6328125" style="1" customWidth="1"/>
    <col min="10778" max="10778" width="9" style="1"/>
    <col min="10779" max="10779" width="1.90625" style="1" customWidth="1"/>
    <col min="10780" max="10780" width="31.7265625" style="1" bestFit="1" customWidth="1"/>
    <col min="10781" max="10784" width="5.90625" style="1" customWidth="1"/>
    <col min="10785" max="10785" width="7" style="1" customWidth="1"/>
    <col min="10786" max="10788" width="5.90625" style="1" customWidth="1"/>
    <col min="10789" max="10789" width="6.453125" style="1" customWidth="1"/>
    <col min="10790" max="10790" width="5.90625" style="1" customWidth="1"/>
    <col min="10791" max="10792" width="5" style="1" customWidth="1"/>
    <col min="10793" max="10793" width="4.90625" style="1" customWidth="1"/>
    <col min="10794" max="10796" width="5" style="1" customWidth="1"/>
    <col min="10797" max="10797" width="6.26953125" style="1" customWidth="1"/>
    <col min="10798" max="10798" width="5" style="1" customWidth="1"/>
    <col min="10799" max="10799" width="7.6328125" style="1" customWidth="1"/>
    <col min="10800" max="10800" width="5" style="1" customWidth="1"/>
    <col min="10801" max="10801" width="5.36328125" style="1" bestFit="1" customWidth="1"/>
    <col min="10802" max="10802" width="4.90625" style="1" customWidth="1"/>
    <col min="10803" max="10803" width="5.36328125" style="1" bestFit="1" customWidth="1"/>
    <col min="10804" max="10804" width="6" style="1" customWidth="1"/>
    <col min="10805" max="10805" width="2.6328125" style="1" customWidth="1"/>
    <col min="10806" max="10806" width="10.26953125" style="1" customWidth="1"/>
    <col min="10807" max="10807" width="3" style="1" customWidth="1"/>
    <col min="10808" max="11009" width="9" style="1"/>
    <col min="11010" max="11010" width="2.6328125" style="1" customWidth="1"/>
    <col min="11011" max="11011" width="2.453125" style="1" customWidth="1"/>
    <col min="11012" max="11012" width="9.26953125" style="1" customWidth="1"/>
    <col min="11013" max="11013" width="2.90625" style="1" customWidth="1"/>
    <col min="11014" max="11014" width="10.36328125" style="1" customWidth="1"/>
    <col min="11015" max="11015" width="2.6328125" style="1" customWidth="1"/>
    <col min="11016" max="11021" width="7.6328125" style="1" customWidth="1"/>
    <col min="11022" max="11032" width="9" style="1"/>
    <col min="11033" max="11033" width="29.6328125" style="1" customWidth="1"/>
    <col min="11034" max="11034" width="9" style="1"/>
    <col min="11035" max="11035" width="1.90625" style="1" customWidth="1"/>
    <col min="11036" max="11036" width="31.7265625" style="1" bestFit="1" customWidth="1"/>
    <col min="11037" max="11040" width="5.90625" style="1" customWidth="1"/>
    <col min="11041" max="11041" width="7" style="1" customWidth="1"/>
    <col min="11042" max="11044" width="5.90625" style="1" customWidth="1"/>
    <col min="11045" max="11045" width="6.453125" style="1" customWidth="1"/>
    <col min="11046" max="11046" width="5.90625" style="1" customWidth="1"/>
    <col min="11047" max="11048" width="5" style="1" customWidth="1"/>
    <col min="11049" max="11049" width="4.90625" style="1" customWidth="1"/>
    <col min="11050" max="11052" width="5" style="1" customWidth="1"/>
    <col min="11053" max="11053" width="6.26953125" style="1" customWidth="1"/>
    <col min="11054" max="11054" width="5" style="1" customWidth="1"/>
    <col min="11055" max="11055" width="7.6328125" style="1" customWidth="1"/>
    <col min="11056" max="11056" width="5" style="1" customWidth="1"/>
    <col min="11057" max="11057" width="5.36328125" style="1" bestFit="1" customWidth="1"/>
    <col min="11058" max="11058" width="4.90625" style="1" customWidth="1"/>
    <col min="11059" max="11059" width="5.36328125" style="1" bestFit="1" customWidth="1"/>
    <col min="11060" max="11060" width="6" style="1" customWidth="1"/>
    <col min="11061" max="11061" width="2.6328125" style="1" customWidth="1"/>
    <col min="11062" max="11062" width="10.26953125" style="1" customWidth="1"/>
    <col min="11063" max="11063" width="3" style="1" customWidth="1"/>
    <col min="11064" max="11265" width="9" style="1"/>
    <col min="11266" max="11266" width="2.6328125" style="1" customWidth="1"/>
    <col min="11267" max="11267" width="2.453125" style="1" customWidth="1"/>
    <col min="11268" max="11268" width="9.26953125" style="1" customWidth="1"/>
    <col min="11269" max="11269" width="2.90625" style="1" customWidth="1"/>
    <col min="11270" max="11270" width="10.36328125" style="1" customWidth="1"/>
    <col min="11271" max="11271" width="2.6328125" style="1" customWidth="1"/>
    <col min="11272" max="11277" width="7.6328125" style="1" customWidth="1"/>
    <col min="11278" max="11288" width="9" style="1"/>
    <col min="11289" max="11289" width="29.6328125" style="1" customWidth="1"/>
    <col min="11290" max="11290" width="9" style="1"/>
    <col min="11291" max="11291" width="1.90625" style="1" customWidth="1"/>
    <col min="11292" max="11292" width="31.7265625" style="1" bestFit="1" customWidth="1"/>
    <col min="11293" max="11296" width="5.90625" style="1" customWidth="1"/>
    <col min="11297" max="11297" width="7" style="1" customWidth="1"/>
    <col min="11298" max="11300" width="5.90625" style="1" customWidth="1"/>
    <col min="11301" max="11301" width="6.453125" style="1" customWidth="1"/>
    <col min="11302" max="11302" width="5.90625" style="1" customWidth="1"/>
    <col min="11303" max="11304" width="5" style="1" customWidth="1"/>
    <col min="11305" max="11305" width="4.90625" style="1" customWidth="1"/>
    <col min="11306" max="11308" width="5" style="1" customWidth="1"/>
    <col min="11309" max="11309" width="6.26953125" style="1" customWidth="1"/>
    <col min="11310" max="11310" width="5" style="1" customWidth="1"/>
    <col min="11311" max="11311" width="7.6328125" style="1" customWidth="1"/>
    <col min="11312" max="11312" width="5" style="1" customWidth="1"/>
    <col min="11313" max="11313" width="5.36328125" style="1" bestFit="1" customWidth="1"/>
    <col min="11314" max="11314" width="4.90625" style="1" customWidth="1"/>
    <col min="11315" max="11315" width="5.36328125" style="1" bestFit="1" customWidth="1"/>
    <col min="11316" max="11316" width="6" style="1" customWidth="1"/>
    <col min="11317" max="11317" width="2.6328125" style="1" customWidth="1"/>
    <col min="11318" max="11318" width="10.26953125" style="1" customWidth="1"/>
    <col min="11319" max="11319" width="3" style="1" customWidth="1"/>
    <col min="11320" max="11521" width="9" style="1"/>
    <col min="11522" max="11522" width="2.6328125" style="1" customWidth="1"/>
    <col min="11523" max="11523" width="2.453125" style="1" customWidth="1"/>
    <col min="11524" max="11524" width="9.26953125" style="1" customWidth="1"/>
    <col min="11525" max="11525" width="2.90625" style="1" customWidth="1"/>
    <col min="11526" max="11526" width="10.36328125" style="1" customWidth="1"/>
    <col min="11527" max="11527" width="2.6328125" style="1" customWidth="1"/>
    <col min="11528" max="11533" width="7.6328125" style="1" customWidth="1"/>
    <col min="11534" max="11544" width="9" style="1"/>
    <col min="11545" max="11545" width="29.6328125" style="1" customWidth="1"/>
    <col min="11546" max="11546" width="9" style="1"/>
    <col min="11547" max="11547" width="1.90625" style="1" customWidth="1"/>
    <col min="11548" max="11548" width="31.7265625" style="1" bestFit="1" customWidth="1"/>
    <col min="11549" max="11552" width="5.90625" style="1" customWidth="1"/>
    <col min="11553" max="11553" width="7" style="1" customWidth="1"/>
    <col min="11554" max="11556" width="5.90625" style="1" customWidth="1"/>
    <col min="11557" max="11557" width="6.453125" style="1" customWidth="1"/>
    <col min="11558" max="11558" width="5.90625" style="1" customWidth="1"/>
    <col min="11559" max="11560" width="5" style="1" customWidth="1"/>
    <col min="11561" max="11561" width="4.90625" style="1" customWidth="1"/>
    <col min="11562" max="11564" width="5" style="1" customWidth="1"/>
    <col min="11565" max="11565" width="6.26953125" style="1" customWidth="1"/>
    <col min="11566" max="11566" width="5" style="1" customWidth="1"/>
    <col min="11567" max="11567" width="7.6328125" style="1" customWidth="1"/>
    <col min="11568" max="11568" width="5" style="1" customWidth="1"/>
    <col min="11569" max="11569" width="5.36328125" style="1" bestFit="1" customWidth="1"/>
    <col min="11570" max="11570" width="4.90625" style="1" customWidth="1"/>
    <col min="11571" max="11571" width="5.36328125" style="1" bestFit="1" customWidth="1"/>
    <col min="11572" max="11572" width="6" style="1" customWidth="1"/>
    <col min="11573" max="11573" width="2.6328125" style="1" customWidth="1"/>
    <col min="11574" max="11574" width="10.26953125" style="1" customWidth="1"/>
    <col min="11575" max="11575" width="3" style="1" customWidth="1"/>
    <col min="11576" max="11777" width="9" style="1"/>
    <col min="11778" max="11778" width="2.6328125" style="1" customWidth="1"/>
    <col min="11779" max="11779" width="2.453125" style="1" customWidth="1"/>
    <col min="11780" max="11780" width="9.26953125" style="1" customWidth="1"/>
    <col min="11781" max="11781" width="2.90625" style="1" customWidth="1"/>
    <col min="11782" max="11782" width="10.36328125" style="1" customWidth="1"/>
    <col min="11783" max="11783" width="2.6328125" style="1" customWidth="1"/>
    <col min="11784" max="11789" width="7.6328125" style="1" customWidth="1"/>
    <col min="11790" max="11800" width="9" style="1"/>
    <col min="11801" max="11801" width="29.6328125" style="1" customWidth="1"/>
    <col min="11802" max="11802" width="9" style="1"/>
    <col min="11803" max="11803" width="1.90625" style="1" customWidth="1"/>
    <col min="11804" max="11804" width="31.7265625" style="1" bestFit="1" customWidth="1"/>
    <col min="11805" max="11808" width="5.90625" style="1" customWidth="1"/>
    <col min="11809" max="11809" width="7" style="1" customWidth="1"/>
    <col min="11810" max="11812" width="5.90625" style="1" customWidth="1"/>
    <col min="11813" max="11813" width="6.453125" style="1" customWidth="1"/>
    <col min="11814" max="11814" width="5.90625" style="1" customWidth="1"/>
    <col min="11815" max="11816" width="5" style="1" customWidth="1"/>
    <col min="11817" max="11817" width="4.90625" style="1" customWidth="1"/>
    <col min="11818" max="11820" width="5" style="1" customWidth="1"/>
    <col min="11821" max="11821" width="6.26953125" style="1" customWidth="1"/>
    <col min="11822" max="11822" width="5" style="1" customWidth="1"/>
    <col min="11823" max="11823" width="7.6328125" style="1" customWidth="1"/>
    <col min="11824" max="11824" width="5" style="1" customWidth="1"/>
    <col min="11825" max="11825" width="5.36328125" style="1" bestFit="1" customWidth="1"/>
    <col min="11826" max="11826" width="4.90625" style="1" customWidth="1"/>
    <col min="11827" max="11827" width="5.36328125" style="1" bestFit="1" customWidth="1"/>
    <col min="11828" max="11828" width="6" style="1" customWidth="1"/>
    <col min="11829" max="11829" width="2.6328125" style="1" customWidth="1"/>
    <col min="11830" max="11830" width="10.26953125" style="1" customWidth="1"/>
    <col min="11831" max="11831" width="3" style="1" customWidth="1"/>
    <col min="11832" max="12033" width="9" style="1"/>
    <col min="12034" max="12034" width="2.6328125" style="1" customWidth="1"/>
    <col min="12035" max="12035" width="2.453125" style="1" customWidth="1"/>
    <col min="12036" max="12036" width="9.26953125" style="1" customWidth="1"/>
    <col min="12037" max="12037" width="2.90625" style="1" customWidth="1"/>
    <col min="12038" max="12038" width="10.36328125" style="1" customWidth="1"/>
    <col min="12039" max="12039" width="2.6328125" style="1" customWidth="1"/>
    <col min="12040" max="12045" width="7.6328125" style="1" customWidth="1"/>
    <col min="12046" max="12056" width="9" style="1"/>
    <col min="12057" max="12057" width="29.6328125" style="1" customWidth="1"/>
    <col min="12058" max="12058" width="9" style="1"/>
    <col min="12059" max="12059" width="1.90625" style="1" customWidth="1"/>
    <col min="12060" max="12060" width="31.7265625" style="1" bestFit="1" customWidth="1"/>
    <col min="12061" max="12064" width="5.90625" style="1" customWidth="1"/>
    <col min="12065" max="12065" width="7" style="1" customWidth="1"/>
    <col min="12066" max="12068" width="5.90625" style="1" customWidth="1"/>
    <col min="12069" max="12069" width="6.453125" style="1" customWidth="1"/>
    <col min="12070" max="12070" width="5.90625" style="1" customWidth="1"/>
    <col min="12071" max="12072" width="5" style="1" customWidth="1"/>
    <col min="12073" max="12073" width="4.90625" style="1" customWidth="1"/>
    <col min="12074" max="12076" width="5" style="1" customWidth="1"/>
    <col min="12077" max="12077" width="6.26953125" style="1" customWidth="1"/>
    <col min="12078" max="12078" width="5" style="1" customWidth="1"/>
    <col min="12079" max="12079" width="7.6328125" style="1" customWidth="1"/>
    <col min="12080" max="12080" width="5" style="1" customWidth="1"/>
    <col min="12081" max="12081" width="5.36328125" style="1" bestFit="1" customWidth="1"/>
    <col min="12082" max="12082" width="4.90625" style="1" customWidth="1"/>
    <col min="12083" max="12083" width="5.36328125" style="1" bestFit="1" customWidth="1"/>
    <col min="12084" max="12084" width="6" style="1" customWidth="1"/>
    <col min="12085" max="12085" width="2.6328125" style="1" customWidth="1"/>
    <col min="12086" max="12086" width="10.26953125" style="1" customWidth="1"/>
    <col min="12087" max="12087" width="3" style="1" customWidth="1"/>
    <col min="12088" max="12289" width="9" style="1"/>
    <col min="12290" max="12290" width="2.6328125" style="1" customWidth="1"/>
    <col min="12291" max="12291" width="2.453125" style="1" customWidth="1"/>
    <col min="12292" max="12292" width="9.26953125" style="1" customWidth="1"/>
    <col min="12293" max="12293" width="2.90625" style="1" customWidth="1"/>
    <col min="12294" max="12294" width="10.36328125" style="1" customWidth="1"/>
    <col min="12295" max="12295" width="2.6328125" style="1" customWidth="1"/>
    <col min="12296" max="12301" width="7.6328125" style="1" customWidth="1"/>
    <col min="12302" max="12312" width="9" style="1"/>
    <col min="12313" max="12313" width="29.6328125" style="1" customWidth="1"/>
    <col min="12314" max="12314" width="9" style="1"/>
    <col min="12315" max="12315" width="1.90625" style="1" customWidth="1"/>
    <col min="12316" max="12316" width="31.7265625" style="1" bestFit="1" customWidth="1"/>
    <col min="12317" max="12320" width="5.90625" style="1" customWidth="1"/>
    <col min="12321" max="12321" width="7" style="1" customWidth="1"/>
    <col min="12322" max="12324" width="5.90625" style="1" customWidth="1"/>
    <col min="12325" max="12325" width="6.453125" style="1" customWidth="1"/>
    <col min="12326" max="12326" width="5.90625" style="1" customWidth="1"/>
    <col min="12327" max="12328" width="5" style="1" customWidth="1"/>
    <col min="12329" max="12329" width="4.90625" style="1" customWidth="1"/>
    <col min="12330" max="12332" width="5" style="1" customWidth="1"/>
    <col min="12333" max="12333" width="6.26953125" style="1" customWidth="1"/>
    <col min="12334" max="12334" width="5" style="1" customWidth="1"/>
    <col min="12335" max="12335" width="7.6328125" style="1" customWidth="1"/>
    <col min="12336" max="12336" width="5" style="1" customWidth="1"/>
    <col min="12337" max="12337" width="5.36328125" style="1" bestFit="1" customWidth="1"/>
    <col min="12338" max="12338" width="4.90625" style="1" customWidth="1"/>
    <col min="12339" max="12339" width="5.36328125" style="1" bestFit="1" customWidth="1"/>
    <col min="12340" max="12340" width="6" style="1" customWidth="1"/>
    <col min="12341" max="12341" width="2.6328125" style="1" customWidth="1"/>
    <col min="12342" max="12342" width="10.26953125" style="1" customWidth="1"/>
    <col min="12343" max="12343" width="3" style="1" customWidth="1"/>
    <col min="12344" max="12545" width="9" style="1"/>
    <col min="12546" max="12546" width="2.6328125" style="1" customWidth="1"/>
    <col min="12547" max="12547" width="2.453125" style="1" customWidth="1"/>
    <col min="12548" max="12548" width="9.26953125" style="1" customWidth="1"/>
    <col min="12549" max="12549" width="2.90625" style="1" customWidth="1"/>
    <col min="12550" max="12550" width="10.36328125" style="1" customWidth="1"/>
    <col min="12551" max="12551" width="2.6328125" style="1" customWidth="1"/>
    <col min="12552" max="12557" width="7.6328125" style="1" customWidth="1"/>
    <col min="12558" max="12568" width="9" style="1"/>
    <col min="12569" max="12569" width="29.6328125" style="1" customWidth="1"/>
    <col min="12570" max="12570" width="9" style="1"/>
    <col min="12571" max="12571" width="1.90625" style="1" customWidth="1"/>
    <col min="12572" max="12572" width="31.7265625" style="1" bestFit="1" customWidth="1"/>
    <col min="12573" max="12576" width="5.90625" style="1" customWidth="1"/>
    <col min="12577" max="12577" width="7" style="1" customWidth="1"/>
    <col min="12578" max="12580" width="5.90625" style="1" customWidth="1"/>
    <col min="12581" max="12581" width="6.453125" style="1" customWidth="1"/>
    <col min="12582" max="12582" width="5.90625" style="1" customWidth="1"/>
    <col min="12583" max="12584" width="5" style="1" customWidth="1"/>
    <col min="12585" max="12585" width="4.90625" style="1" customWidth="1"/>
    <col min="12586" max="12588" width="5" style="1" customWidth="1"/>
    <col min="12589" max="12589" width="6.26953125" style="1" customWidth="1"/>
    <col min="12590" max="12590" width="5" style="1" customWidth="1"/>
    <col min="12591" max="12591" width="7.6328125" style="1" customWidth="1"/>
    <col min="12592" max="12592" width="5" style="1" customWidth="1"/>
    <col min="12593" max="12593" width="5.36328125" style="1" bestFit="1" customWidth="1"/>
    <col min="12594" max="12594" width="4.90625" style="1" customWidth="1"/>
    <col min="12595" max="12595" width="5.36328125" style="1" bestFit="1" customWidth="1"/>
    <col min="12596" max="12596" width="6" style="1" customWidth="1"/>
    <col min="12597" max="12597" width="2.6328125" style="1" customWidth="1"/>
    <col min="12598" max="12598" width="10.26953125" style="1" customWidth="1"/>
    <col min="12599" max="12599" width="3" style="1" customWidth="1"/>
    <col min="12600" max="12801" width="9" style="1"/>
    <col min="12802" max="12802" width="2.6328125" style="1" customWidth="1"/>
    <col min="12803" max="12803" width="2.453125" style="1" customWidth="1"/>
    <col min="12804" max="12804" width="9.26953125" style="1" customWidth="1"/>
    <col min="12805" max="12805" width="2.90625" style="1" customWidth="1"/>
    <col min="12806" max="12806" width="10.36328125" style="1" customWidth="1"/>
    <col min="12807" max="12807" width="2.6328125" style="1" customWidth="1"/>
    <col min="12808" max="12813" width="7.6328125" style="1" customWidth="1"/>
    <col min="12814" max="12824" width="9" style="1"/>
    <col min="12825" max="12825" width="29.6328125" style="1" customWidth="1"/>
    <col min="12826" max="12826" width="9" style="1"/>
    <col min="12827" max="12827" width="1.90625" style="1" customWidth="1"/>
    <col min="12828" max="12828" width="31.7265625" style="1" bestFit="1" customWidth="1"/>
    <col min="12829" max="12832" width="5.90625" style="1" customWidth="1"/>
    <col min="12833" max="12833" width="7" style="1" customWidth="1"/>
    <col min="12834" max="12836" width="5.90625" style="1" customWidth="1"/>
    <col min="12837" max="12837" width="6.453125" style="1" customWidth="1"/>
    <col min="12838" max="12838" width="5.90625" style="1" customWidth="1"/>
    <col min="12839" max="12840" width="5" style="1" customWidth="1"/>
    <col min="12841" max="12841" width="4.90625" style="1" customWidth="1"/>
    <col min="12842" max="12844" width="5" style="1" customWidth="1"/>
    <col min="12845" max="12845" width="6.26953125" style="1" customWidth="1"/>
    <col min="12846" max="12846" width="5" style="1" customWidth="1"/>
    <col min="12847" max="12847" width="7.6328125" style="1" customWidth="1"/>
    <col min="12848" max="12848" width="5" style="1" customWidth="1"/>
    <col min="12849" max="12849" width="5.36328125" style="1" bestFit="1" customWidth="1"/>
    <col min="12850" max="12850" width="4.90625" style="1" customWidth="1"/>
    <col min="12851" max="12851" width="5.36328125" style="1" bestFit="1" customWidth="1"/>
    <col min="12852" max="12852" width="6" style="1" customWidth="1"/>
    <col min="12853" max="12853" width="2.6328125" style="1" customWidth="1"/>
    <col min="12854" max="12854" width="10.26953125" style="1" customWidth="1"/>
    <col min="12855" max="12855" width="3" style="1" customWidth="1"/>
    <col min="12856" max="13057" width="9" style="1"/>
    <col min="13058" max="13058" width="2.6328125" style="1" customWidth="1"/>
    <col min="13059" max="13059" width="2.453125" style="1" customWidth="1"/>
    <col min="13060" max="13060" width="9.26953125" style="1" customWidth="1"/>
    <col min="13061" max="13061" width="2.90625" style="1" customWidth="1"/>
    <col min="13062" max="13062" width="10.36328125" style="1" customWidth="1"/>
    <col min="13063" max="13063" width="2.6328125" style="1" customWidth="1"/>
    <col min="13064" max="13069" width="7.6328125" style="1" customWidth="1"/>
    <col min="13070" max="13080" width="9" style="1"/>
    <col min="13081" max="13081" width="29.6328125" style="1" customWidth="1"/>
    <col min="13082" max="13082" width="9" style="1"/>
    <col min="13083" max="13083" width="1.90625" style="1" customWidth="1"/>
    <col min="13084" max="13084" width="31.7265625" style="1" bestFit="1" customWidth="1"/>
    <col min="13085" max="13088" width="5.90625" style="1" customWidth="1"/>
    <col min="13089" max="13089" width="7" style="1" customWidth="1"/>
    <col min="13090" max="13092" width="5.90625" style="1" customWidth="1"/>
    <col min="13093" max="13093" width="6.453125" style="1" customWidth="1"/>
    <col min="13094" max="13094" width="5.90625" style="1" customWidth="1"/>
    <col min="13095" max="13096" width="5" style="1" customWidth="1"/>
    <col min="13097" max="13097" width="4.90625" style="1" customWidth="1"/>
    <col min="13098" max="13100" width="5" style="1" customWidth="1"/>
    <col min="13101" max="13101" width="6.26953125" style="1" customWidth="1"/>
    <col min="13102" max="13102" width="5" style="1" customWidth="1"/>
    <col min="13103" max="13103" width="7.6328125" style="1" customWidth="1"/>
    <col min="13104" max="13104" width="5" style="1" customWidth="1"/>
    <col min="13105" max="13105" width="5.36328125" style="1" bestFit="1" customWidth="1"/>
    <col min="13106" max="13106" width="4.90625" style="1" customWidth="1"/>
    <col min="13107" max="13107" width="5.36328125" style="1" bestFit="1" customWidth="1"/>
    <col min="13108" max="13108" width="6" style="1" customWidth="1"/>
    <col min="13109" max="13109" width="2.6328125" style="1" customWidth="1"/>
    <col min="13110" max="13110" width="10.26953125" style="1" customWidth="1"/>
    <col min="13111" max="13111" width="3" style="1" customWidth="1"/>
    <col min="13112" max="13313" width="9" style="1"/>
    <col min="13314" max="13314" width="2.6328125" style="1" customWidth="1"/>
    <col min="13315" max="13315" width="2.453125" style="1" customWidth="1"/>
    <col min="13316" max="13316" width="9.26953125" style="1" customWidth="1"/>
    <col min="13317" max="13317" width="2.90625" style="1" customWidth="1"/>
    <col min="13318" max="13318" width="10.36328125" style="1" customWidth="1"/>
    <col min="13319" max="13319" width="2.6328125" style="1" customWidth="1"/>
    <col min="13320" max="13325" width="7.6328125" style="1" customWidth="1"/>
    <col min="13326" max="13336" width="9" style="1"/>
    <col min="13337" max="13337" width="29.6328125" style="1" customWidth="1"/>
    <col min="13338" max="13338" width="9" style="1"/>
    <col min="13339" max="13339" width="1.90625" style="1" customWidth="1"/>
    <col min="13340" max="13340" width="31.7265625" style="1" bestFit="1" customWidth="1"/>
    <col min="13341" max="13344" width="5.90625" style="1" customWidth="1"/>
    <col min="13345" max="13345" width="7" style="1" customWidth="1"/>
    <col min="13346" max="13348" width="5.90625" style="1" customWidth="1"/>
    <col min="13349" max="13349" width="6.453125" style="1" customWidth="1"/>
    <col min="13350" max="13350" width="5.90625" style="1" customWidth="1"/>
    <col min="13351" max="13352" width="5" style="1" customWidth="1"/>
    <col min="13353" max="13353" width="4.90625" style="1" customWidth="1"/>
    <col min="13354" max="13356" width="5" style="1" customWidth="1"/>
    <col min="13357" max="13357" width="6.26953125" style="1" customWidth="1"/>
    <col min="13358" max="13358" width="5" style="1" customWidth="1"/>
    <col min="13359" max="13359" width="7.6328125" style="1" customWidth="1"/>
    <col min="13360" max="13360" width="5" style="1" customWidth="1"/>
    <col min="13361" max="13361" width="5.36328125" style="1" bestFit="1" customWidth="1"/>
    <col min="13362" max="13362" width="4.90625" style="1" customWidth="1"/>
    <col min="13363" max="13363" width="5.36328125" style="1" bestFit="1" customWidth="1"/>
    <col min="13364" max="13364" width="6" style="1" customWidth="1"/>
    <col min="13365" max="13365" width="2.6328125" style="1" customWidth="1"/>
    <col min="13366" max="13366" width="10.26953125" style="1" customWidth="1"/>
    <col min="13367" max="13367" width="3" style="1" customWidth="1"/>
    <col min="13368" max="13569" width="9" style="1"/>
    <col min="13570" max="13570" width="2.6328125" style="1" customWidth="1"/>
    <col min="13571" max="13571" width="2.453125" style="1" customWidth="1"/>
    <col min="13572" max="13572" width="9.26953125" style="1" customWidth="1"/>
    <col min="13573" max="13573" width="2.90625" style="1" customWidth="1"/>
    <col min="13574" max="13574" width="10.36328125" style="1" customWidth="1"/>
    <col min="13575" max="13575" width="2.6328125" style="1" customWidth="1"/>
    <col min="13576" max="13581" width="7.6328125" style="1" customWidth="1"/>
    <col min="13582" max="13592" width="9" style="1"/>
    <col min="13593" max="13593" width="29.6328125" style="1" customWidth="1"/>
    <col min="13594" max="13594" width="9" style="1"/>
    <col min="13595" max="13595" width="1.90625" style="1" customWidth="1"/>
    <col min="13596" max="13596" width="31.7265625" style="1" bestFit="1" customWidth="1"/>
    <col min="13597" max="13600" width="5.90625" style="1" customWidth="1"/>
    <col min="13601" max="13601" width="7" style="1" customWidth="1"/>
    <col min="13602" max="13604" width="5.90625" style="1" customWidth="1"/>
    <col min="13605" max="13605" width="6.453125" style="1" customWidth="1"/>
    <col min="13606" max="13606" width="5.90625" style="1" customWidth="1"/>
    <col min="13607" max="13608" width="5" style="1" customWidth="1"/>
    <col min="13609" max="13609" width="4.90625" style="1" customWidth="1"/>
    <col min="13610" max="13612" width="5" style="1" customWidth="1"/>
    <col min="13613" max="13613" width="6.26953125" style="1" customWidth="1"/>
    <col min="13614" max="13614" width="5" style="1" customWidth="1"/>
    <col min="13615" max="13615" width="7.6328125" style="1" customWidth="1"/>
    <col min="13616" max="13616" width="5" style="1" customWidth="1"/>
    <col min="13617" max="13617" width="5.36328125" style="1" bestFit="1" customWidth="1"/>
    <col min="13618" max="13618" width="4.90625" style="1" customWidth="1"/>
    <col min="13619" max="13619" width="5.36328125" style="1" bestFit="1" customWidth="1"/>
    <col min="13620" max="13620" width="6" style="1" customWidth="1"/>
    <col min="13621" max="13621" width="2.6328125" style="1" customWidth="1"/>
    <col min="13622" max="13622" width="10.26953125" style="1" customWidth="1"/>
    <col min="13623" max="13623" width="3" style="1" customWidth="1"/>
    <col min="13624" max="13825" width="9" style="1"/>
    <col min="13826" max="13826" width="2.6328125" style="1" customWidth="1"/>
    <col min="13827" max="13827" width="2.453125" style="1" customWidth="1"/>
    <col min="13828" max="13828" width="9.26953125" style="1" customWidth="1"/>
    <col min="13829" max="13829" width="2.90625" style="1" customWidth="1"/>
    <col min="13830" max="13830" width="10.36328125" style="1" customWidth="1"/>
    <col min="13831" max="13831" width="2.6328125" style="1" customWidth="1"/>
    <col min="13832" max="13837" width="7.6328125" style="1" customWidth="1"/>
    <col min="13838" max="13848" width="9" style="1"/>
    <col min="13849" max="13849" width="29.6328125" style="1" customWidth="1"/>
    <col min="13850" max="13850" width="9" style="1"/>
    <col min="13851" max="13851" width="1.90625" style="1" customWidth="1"/>
    <col min="13852" max="13852" width="31.7265625" style="1" bestFit="1" customWidth="1"/>
    <col min="13853" max="13856" width="5.90625" style="1" customWidth="1"/>
    <col min="13857" max="13857" width="7" style="1" customWidth="1"/>
    <col min="13858" max="13860" width="5.90625" style="1" customWidth="1"/>
    <col min="13861" max="13861" width="6.453125" style="1" customWidth="1"/>
    <col min="13862" max="13862" width="5.90625" style="1" customWidth="1"/>
    <col min="13863" max="13864" width="5" style="1" customWidth="1"/>
    <col min="13865" max="13865" width="4.90625" style="1" customWidth="1"/>
    <col min="13866" max="13868" width="5" style="1" customWidth="1"/>
    <col min="13869" max="13869" width="6.26953125" style="1" customWidth="1"/>
    <col min="13870" max="13870" width="5" style="1" customWidth="1"/>
    <col min="13871" max="13871" width="7.6328125" style="1" customWidth="1"/>
    <col min="13872" max="13872" width="5" style="1" customWidth="1"/>
    <col min="13873" max="13873" width="5.36328125" style="1" bestFit="1" customWidth="1"/>
    <col min="13874" max="13874" width="4.90625" style="1" customWidth="1"/>
    <col min="13875" max="13875" width="5.36328125" style="1" bestFit="1" customWidth="1"/>
    <col min="13876" max="13876" width="6" style="1" customWidth="1"/>
    <col min="13877" max="13877" width="2.6328125" style="1" customWidth="1"/>
    <col min="13878" max="13878" width="10.26953125" style="1" customWidth="1"/>
    <col min="13879" max="13879" width="3" style="1" customWidth="1"/>
    <col min="13880" max="14081" width="9" style="1"/>
    <col min="14082" max="14082" width="2.6328125" style="1" customWidth="1"/>
    <col min="14083" max="14083" width="2.453125" style="1" customWidth="1"/>
    <col min="14084" max="14084" width="9.26953125" style="1" customWidth="1"/>
    <col min="14085" max="14085" width="2.90625" style="1" customWidth="1"/>
    <col min="14086" max="14086" width="10.36328125" style="1" customWidth="1"/>
    <col min="14087" max="14087" width="2.6328125" style="1" customWidth="1"/>
    <col min="14088" max="14093" width="7.6328125" style="1" customWidth="1"/>
    <col min="14094" max="14104" width="9" style="1"/>
    <col min="14105" max="14105" width="29.6328125" style="1" customWidth="1"/>
    <col min="14106" max="14106" width="9" style="1"/>
    <col min="14107" max="14107" width="1.90625" style="1" customWidth="1"/>
    <col min="14108" max="14108" width="31.7265625" style="1" bestFit="1" customWidth="1"/>
    <col min="14109" max="14112" width="5.90625" style="1" customWidth="1"/>
    <col min="14113" max="14113" width="7" style="1" customWidth="1"/>
    <col min="14114" max="14116" width="5.90625" style="1" customWidth="1"/>
    <col min="14117" max="14117" width="6.453125" style="1" customWidth="1"/>
    <col min="14118" max="14118" width="5.90625" style="1" customWidth="1"/>
    <col min="14119" max="14120" width="5" style="1" customWidth="1"/>
    <col min="14121" max="14121" width="4.90625" style="1" customWidth="1"/>
    <col min="14122" max="14124" width="5" style="1" customWidth="1"/>
    <col min="14125" max="14125" width="6.26953125" style="1" customWidth="1"/>
    <col min="14126" max="14126" width="5" style="1" customWidth="1"/>
    <col min="14127" max="14127" width="7.6328125" style="1" customWidth="1"/>
    <col min="14128" max="14128" width="5" style="1" customWidth="1"/>
    <col min="14129" max="14129" width="5.36328125" style="1" bestFit="1" customWidth="1"/>
    <col min="14130" max="14130" width="4.90625" style="1" customWidth="1"/>
    <col min="14131" max="14131" width="5.36328125" style="1" bestFit="1" customWidth="1"/>
    <col min="14132" max="14132" width="6" style="1" customWidth="1"/>
    <col min="14133" max="14133" width="2.6328125" style="1" customWidth="1"/>
    <col min="14134" max="14134" width="10.26953125" style="1" customWidth="1"/>
    <col min="14135" max="14135" width="3" style="1" customWidth="1"/>
    <col min="14136" max="14337" width="9" style="1"/>
    <col min="14338" max="14338" width="2.6328125" style="1" customWidth="1"/>
    <col min="14339" max="14339" width="2.453125" style="1" customWidth="1"/>
    <col min="14340" max="14340" width="9.26953125" style="1" customWidth="1"/>
    <col min="14341" max="14341" width="2.90625" style="1" customWidth="1"/>
    <col min="14342" max="14342" width="10.36328125" style="1" customWidth="1"/>
    <col min="14343" max="14343" width="2.6328125" style="1" customWidth="1"/>
    <col min="14344" max="14349" width="7.6328125" style="1" customWidth="1"/>
    <col min="14350" max="14360" width="9" style="1"/>
    <col min="14361" max="14361" width="29.6328125" style="1" customWidth="1"/>
    <col min="14362" max="14362" width="9" style="1"/>
    <col min="14363" max="14363" width="1.90625" style="1" customWidth="1"/>
    <col min="14364" max="14364" width="31.7265625" style="1" bestFit="1" customWidth="1"/>
    <col min="14365" max="14368" width="5.90625" style="1" customWidth="1"/>
    <col min="14369" max="14369" width="7" style="1" customWidth="1"/>
    <col min="14370" max="14372" width="5.90625" style="1" customWidth="1"/>
    <col min="14373" max="14373" width="6.453125" style="1" customWidth="1"/>
    <col min="14374" max="14374" width="5.90625" style="1" customWidth="1"/>
    <col min="14375" max="14376" width="5" style="1" customWidth="1"/>
    <col min="14377" max="14377" width="4.90625" style="1" customWidth="1"/>
    <col min="14378" max="14380" width="5" style="1" customWidth="1"/>
    <col min="14381" max="14381" width="6.26953125" style="1" customWidth="1"/>
    <col min="14382" max="14382" width="5" style="1" customWidth="1"/>
    <col min="14383" max="14383" width="7.6328125" style="1" customWidth="1"/>
    <col min="14384" max="14384" width="5" style="1" customWidth="1"/>
    <col min="14385" max="14385" width="5.36328125" style="1" bestFit="1" customWidth="1"/>
    <col min="14386" max="14386" width="4.90625" style="1" customWidth="1"/>
    <col min="14387" max="14387" width="5.36328125" style="1" bestFit="1" customWidth="1"/>
    <col min="14388" max="14388" width="6" style="1" customWidth="1"/>
    <col min="14389" max="14389" width="2.6328125" style="1" customWidth="1"/>
    <col min="14390" max="14390" width="10.26953125" style="1" customWidth="1"/>
    <col min="14391" max="14391" width="3" style="1" customWidth="1"/>
    <col min="14392" max="14593" width="9" style="1"/>
    <col min="14594" max="14594" width="2.6328125" style="1" customWidth="1"/>
    <col min="14595" max="14595" width="2.453125" style="1" customWidth="1"/>
    <col min="14596" max="14596" width="9.26953125" style="1" customWidth="1"/>
    <col min="14597" max="14597" width="2.90625" style="1" customWidth="1"/>
    <col min="14598" max="14598" width="10.36328125" style="1" customWidth="1"/>
    <col min="14599" max="14599" width="2.6328125" style="1" customWidth="1"/>
    <col min="14600" max="14605" width="7.6328125" style="1" customWidth="1"/>
    <col min="14606" max="14616" width="9" style="1"/>
    <col min="14617" max="14617" width="29.6328125" style="1" customWidth="1"/>
    <col min="14618" max="14618" width="9" style="1"/>
    <col min="14619" max="14619" width="1.90625" style="1" customWidth="1"/>
    <col min="14620" max="14620" width="31.7265625" style="1" bestFit="1" customWidth="1"/>
    <col min="14621" max="14624" width="5.90625" style="1" customWidth="1"/>
    <col min="14625" max="14625" width="7" style="1" customWidth="1"/>
    <col min="14626" max="14628" width="5.90625" style="1" customWidth="1"/>
    <col min="14629" max="14629" width="6.453125" style="1" customWidth="1"/>
    <col min="14630" max="14630" width="5.90625" style="1" customWidth="1"/>
    <col min="14631" max="14632" width="5" style="1" customWidth="1"/>
    <col min="14633" max="14633" width="4.90625" style="1" customWidth="1"/>
    <col min="14634" max="14636" width="5" style="1" customWidth="1"/>
    <col min="14637" max="14637" width="6.26953125" style="1" customWidth="1"/>
    <col min="14638" max="14638" width="5" style="1" customWidth="1"/>
    <col min="14639" max="14639" width="7.6328125" style="1" customWidth="1"/>
    <col min="14640" max="14640" width="5" style="1" customWidth="1"/>
    <col min="14641" max="14641" width="5.36328125" style="1" bestFit="1" customWidth="1"/>
    <col min="14642" max="14642" width="4.90625" style="1" customWidth="1"/>
    <col min="14643" max="14643" width="5.36328125" style="1" bestFit="1" customWidth="1"/>
    <col min="14644" max="14644" width="6" style="1" customWidth="1"/>
    <col min="14645" max="14645" width="2.6328125" style="1" customWidth="1"/>
    <col min="14646" max="14646" width="10.26953125" style="1" customWidth="1"/>
    <col min="14647" max="14647" width="3" style="1" customWidth="1"/>
    <col min="14648" max="14849" width="9" style="1"/>
    <col min="14850" max="14850" width="2.6328125" style="1" customWidth="1"/>
    <col min="14851" max="14851" width="2.453125" style="1" customWidth="1"/>
    <col min="14852" max="14852" width="9.26953125" style="1" customWidth="1"/>
    <col min="14853" max="14853" width="2.90625" style="1" customWidth="1"/>
    <col min="14854" max="14854" width="10.36328125" style="1" customWidth="1"/>
    <col min="14855" max="14855" width="2.6328125" style="1" customWidth="1"/>
    <col min="14856" max="14861" width="7.6328125" style="1" customWidth="1"/>
    <col min="14862" max="14872" width="9" style="1"/>
    <col min="14873" max="14873" width="29.6328125" style="1" customWidth="1"/>
    <col min="14874" max="14874" width="9" style="1"/>
    <col min="14875" max="14875" width="1.90625" style="1" customWidth="1"/>
    <col min="14876" max="14876" width="31.7265625" style="1" bestFit="1" customWidth="1"/>
    <col min="14877" max="14880" width="5.90625" style="1" customWidth="1"/>
    <col min="14881" max="14881" width="7" style="1" customWidth="1"/>
    <col min="14882" max="14884" width="5.90625" style="1" customWidth="1"/>
    <col min="14885" max="14885" width="6.453125" style="1" customWidth="1"/>
    <col min="14886" max="14886" width="5.90625" style="1" customWidth="1"/>
    <col min="14887" max="14888" width="5" style="1" customWidth="1"/>
    <col min="14889" max="14889" width="4.90625" style="1" customWidth="1"/>
    <col min="14890" max="14892" width="5" style="1" customWidth="1"/>
    <col min="14893" max="14893" width="6.26953125" style="1" customWidth="1"/>
    <col min="14894" max="14894" width="5" style="1" customWidth="1"/>
    <col min="14895" max="14895" width="7.6328125" style="1" customWidth="1"/>
    <col min="14896" max="14896" width="5" style="1" customWidth="1"/>
    <col min="14897" max="14897" width="5.36328125" style="1" bestFit="1" customWidth="1"/>
    <col min="14898" max="14898" width="4.90625" style="1" customWidth="1"/>
    <col min="14899" max="14899" width="5.36328125" style="1" bestFit="1" customWidth="1"/>
    <col min="14900" max="14900" width="6" style="1" customWidth="1"/>
    <col min="14901" max="14901" width="2.6328125" style="1" customWidth="1"/>
    <col min="14902" max="14902" width="10.26953125" style="1" customWidth="1"/>
    <col min="14903" max="14903" width="3" style="1" customWidth="1"/>
    <col min="14904" max="15105" width="9" style="1"/>
    <col min="15106" max="15106" width="2.6328125" style="1" customWidth="1"/>
    <col min="15107" max="15107" width="2.453125" style="1" customWidth="1"/>
    <col min="15108" max="15108" width="9.26953125" style="1" customWidth="1"/>
    <col min="15109" max="15109" width="2.90625" style="1" customWidth="1"/>
    <col min="15110" max="15110" width="10.36328125" style="1" customWidth="1"/>
    <col min="15111" max="15111" width="2.6328125" style="1" customWidth="1"/>
    <col min="15112" max="15117" width="7.6328125" style="1" customWidth="1"/>
    <col min="15118" max="15128" width="9" style="1"/>
    <col min="15129" max="15129" width="29.6328125" style="1" customWidth="1"/>
    <col min="15130" max="15130" width="9" style="1"/>
    <col min="15131" max="15131" width="1.90625" style="1" customWidth="1"/>
    <col min="15132" max="15132" width="31.7265625" style="1" bestFit="1" customWidth="1"/>
    <col min="15133" max="15136" width="5.90625" style="1" customWidth="1"/>
    <col min="15137" max="15137" width="7" style="1" customWidth="1"/>
    <col min="15138" max="15140" width="5.90625" style="1" customWidth="1"/>
    <col min="15141" max="15141" width="6.453125" style="1" customWidth="1"/>
    <col min="15142" max="15142" width="5.90625" style="1" customWidth="1"/>
    <col min="15143" max="15144" width="5" style="1" customWidth="1"/>
    <col min="15145" max="15145" width="4.90625" style="1" customWidth="1"/>
    <col min="15146" max="15148" width="5" style="1" customWidth="1"/>
    <col min="15149" max="15149" width="6.26953125" style="1" customWidth="1"/>
    <col min="15150" max="15150" width="5" style="1" customWidth="1"/>
    <col min="15151" max="15151" width="7.6328125" style="1" customWidth="1"/>
    <col min="15152" max="15152" width="5" style="1" customWidth="1"/>
    <col min="15153" max="15153" width="5.36328125" style="1" bestFit="1" customWidth="1"/>
    <col min="15154" max="15154" width="4.90625" style="1" customWidth="1"/>
    <col min="15155" max="15155" width="5.36328125" style="1" bestFit="1" customWidth="1"/>
    <col min="15156" max="15156" width="6" style="1" customWidth="1"/>
    <col min="15157" max="15157" width="2.6328125" style="1" customWidth="1"/>
    <col min="15158" max="15158" width="10.26953125" style="1" customWidth="1"/>
    <col min="15159" max="15159" width="3" style="1" customWidth="1"/>
    <col min="15160" max="15361" width="9" style="1"/>
    <col min="15362" max="15362" width="2.6328125" style="1" customWidth="1"/>
    <col min="15363" max="15363" width="2.453125" style="1" customWidth="1"/>
    <col min="15364" max="15364" width="9.26953125" style="1" customWidth="1"/>
    <col min="15365" max="15365" width="2.90625" style="1" customWidth="1"/>
    <col min="15366" max="15366" width="10.36328125" style="1" customWidth="1"/>
    <col min="15367" max="15367" width="2.6328125" style="1" customWidth="1"/>
    <col min="15368" max="15373" width="7.6328125" style="1" customWidth="1"/>
    <col min="15374" max="15384" width="9" style="1"/>
    <col min="15385" max="15385" width="29.6328125" style="1" customWidth="1"/>
    <col min="15386" max="15386" width="9" style="1"/>
    <col min="15387" max="15387" width="1.90625" style="1" customWidth="1"/>
    <col min="15388" max="15388" width="31.7265625" style="1" bestFit="1" customWidth="1"/>
    <col min="15389" max="15392" width="5.90625" style="1" customWidth="1"/>
    <col min="15393" max="15393" width="7" style="1" customWidth="1"/>
    <col min="15394" max="15396" width="5.90625" style="1" customWidth="1"/>
    <col min="15397" max="15397" width="6.453125" style="1" customWidth="1"/>
    <col min="15398" max="15398" width="5.90625" style="1" customWidth="1"/>
    <col min="15399" max="15400" width="5" style="1" customWidth="1"/>
    <col min="15401" max="15401" width="4.90625" style="1" customWidth="1"/>
    <col min="15402" max="15404" width="5" style="1" customWidth="1"/>
    <col min="15405" max="15405" width="6.26953125" style="1" customWidth="1"/>
    <col min="15406" max="15406" width="5" style="1" customWidth="1"/>
    <col min="15407" max="15407" width="7.6328125" style="1" customWidth="1"/>
    <col min="15408" max="15408" width="5" style="1" customWidth="1"/>
    <col min="15409" max="15409" width="5.36328125" style="1" bestFit="1" customWidth="1"/>
    <col min="15410" max="15410" width="4.90625" style="1" customWidth="1"/>
    <col min="15411" max="15411" width="5.36328125" style="1" bestFit="1" customWidth="1"/>
    <col min="15412" max="15412" width="6" style="1" customWidth="1"/>
    <col min="15413" max="15413" width="2.6328125" style="1" customWidth="1"/>
    <col min="15414" max="15414" width="10.26953125" style="1" customWidth="1"/>
    <col min="15415" max="15415" width="3" style="1" customWidth="1"/>
    <col min="15416" max="15617" width="9" style="1"/>
    <col min="15618" max="15618" width="2.6328125" style="1" customWidth="1"/>
    <col min="15619" max="15619" width="2.453125" style="1" customWidth="1"/>
    <col min="15620" max="15620" width="9.26953125" style="1" customWidth="1"/>
    <col min="15621" max="15621" width="2.90625" style="1" customWidth="1"/>
    <col min="15622" max="15622" width="10.36328125" style="1" customWidth="1"/>
    <col min="15623" max="15623" width="2.6328125" style="1" customWidth="1"/>
    <col min="15624" max="15629" width="7.6328125" style="1" customWidth="1"/>
    <col min="15630" max="15640" width="9" style="1"/>
    <col min="15641" max="15641" width="29.6328125" style="1" customWidth="1"/>
    <col min="15642" max="15642" width="9" style="1"/>
    <col min="15643" max="15643" width="1.90625" style="1" customWidth="1"/>
    <col min="15644" max="15644" width="31.7265625" style="1" bestFit="1" customWidth="1"/>
    <col min="15645" max="15648" width="5.90625" style="1" customWidth="1"/>
    <col min="15649" max="15649" width="7" style="1" customWidth="1"/>
    <col min="15650" max="15652" width="5.90625" style="1" customWidth="1"/>
    <col min="15653" max="15653" width="6.453125" style="1" customWidth="1"/>
    <col min="15654" max="15654" width="5.90625" style="1" customWidth="1"/>
    <col min="15655" max="15656" width="5" style="1" customWidth="1"/>
    <col min="15657" max="15657" width="4.90625" style="1" customWidth="1"/>
    <col min="15658" max="15660" width="5" style="1" customWidth="1"/>
    <col min="15661" max="15661" width="6.26953125" style="1" customWidth="1"/>
    <col min="15662" max="15662" width="5" style="1" customWidth="1"/>
    <col min="15663" max="15663" width="7.6328125" style="1" customWidth="1"/>
    <col min="15664" max="15664" width="5" style="1" customWidth="1"/>
    <col min="15665" max="15665" width="5.36328125" style="1" bestFit="1" customWidth="1"/>
    <col min="15666" max="15666" width="4.90625" style="1" customWidth="1"/>
    <col min="15667" max="15667" width="5.36328125" style="1" bestFit="1" customWidth="1"/>
    <col min="15668" max="15668" width="6" style="1" customWidth="1"/>
    <col min="15669" max="15669" width="2.6328125" style="1" customWidth="1"/>
    <col min="15670" max="15670" width="10.26953125" style="1" customWidth="1"/>
    <col min="15671" max="15671" width="3" style="1" customWidth="1"/>
    <col min="15672" max="15873" width="9" style="1"/>
    <col min="15874" max="15874" width="2.6328125" style="1" customWidth="1"/>
    <col min="15875" max="15875" width="2.453125" style="1" customWidth="1"/>
    <col min="15876" max="15876" width="9.26953125" style="1" customWidth="1"/>
    <col min="15877" max="15877" width="2.90625" style="1" customWidth="1"/>
    <col min="15878" max="15878" width="10.36328125" style="1" customWidth="1"/>
    <col min="15879" max="15879" width="2.6328125" style="1" customWidth="1"/>
    <col min="15880" max="15885" width="7.6328125" style="1" customWidth="1"/>
    <col min="15886" max="15896" width="9" style="1"/>
    <col min="15897" max="15897" width="29.6328125" style="1" customWidth="1"/>
    <col min="15898" max="15898" width="9" style="1"/>
    <col min="15899" max="15899" width="1.90625" style="1" customWidth="1"/>
    <col min="15900" max="15900" width="31.7265625" style="1" bestFit="1" customWidth="1"/>
    <col min="15901" max="15904" width="5.90625" style="1" customWidth="1"/>
    <col min="15905" max="15905" width="7" style="1" customWidth="1"/>
    <col min="15906" max="15908" width="5.90625" style="1" customWidth="1"/>
    <col min="15909" max="15909" width="6.453125" style="1" customWidth="1"/>
    <col min="15910" max="15910" width="5.90625" style="1" customWidth="1"/>
    <col min="15911" max="15912" width="5" style="1" customWidth="1"/>
    <col min="15913" max="15913" width="4.90625" style="1" customWidth="1"/>
    <col min="15914" max="15916" width="5" style="1" customWidth="1"/>
    <col min="15917" max="15917" width="6.26953125" style="1" customWidth="1"/>
    <col min="15918" max="15918" width="5" style="1" customWidth="1"/>
    <col min="15919" max="15919" width="7.6328125" style="1" customWidth="1"/>
    <col min="15920" max="15920" width="5" style="1" customWidth="1"/>
    <col min="15921" max="15921" width="5.36328125" style="1" bestFit="1" customWidth="1"/>
    <col min="15922" max="15922" width="4.90625" style="1" customWidth="1"/>
    <col min="15923" max="15923" width="5.36328125" style="1" bestFit="1" customWidth="1"/>
    <col min="15924" max="15924" width="6" style="1" customWidth="1"/>
    <col min="15925" max="15925" width="2.6328125" style="1" customWidth="1"/>
    <col min="15926" max="15926" width="10.26953125" style="1" customWidth="1"/>
    <col min="15927" max="15927" width="3" style="1" customWidth="1"/>
    <col min="15928" max="16129" width="9" style="1"/>
    <col min="16130" max="16130" width="2.6328125" style="1" customWidth="1"/>
    <col min="16131" max="16131" width="2.453125" style="1" customWidth="1"/>
    <col min="16132" max="16132" width="9.26953125" style="1" customWidth="1"/>
    <col min="16133" max="16133" width="2.90625" style="1" customWidth="1"/>
    <col min="16134" max="16134" width="10.36328125" style="1" customWidth="1"/>
    <col min="16135" max="16135" width="2.6328125" style="1" customWidth="1"/>
    <col min="16136" max="16141" width="7.6328125" style="1" customWidth="1"/>
    <col min="16142" max="16152" width="9" style="1"/>
    <col min="16153" max="16153" width="29.6328125" style="1" customWidth="1"/>
    <col min="16154" max="16154" width="9" style="1"/>
    <col min="16155" max="16155" width="1.90625" style="1" customWidth="1"/>
    <col min="16156" max="16156" width="31.7265625" style="1" bestFit="1" customWidth="1"/>
    <col min="16157" max="16160" width="5.90625" style="1" customWidth="1"/>
    <col min="16161" max="16161" width="7" style="1" customWidth="1"/>
    <col min="16162" max="16164" width="5.90625" style="1" customWidth="1"/>
    <col min="16165" max="16165" width="6.453125" style="1" customWidth="1"/>
    <col min="16166" max="16166" width="5.90625" style="1" customWidth="1"/>
    <col min="16167" max="16168" width="5" style="1" customWidth="1"/>
    <col min="16169" max="16169" width="4.90625" style="1" customWidth="1"/>
    <col min="16170" max="16172" width="5" style="1" customWidth="1"/>
    <col min="16173" max="16173" width="6.26953125" style="1" customWidth="1"/>
    <col min="16174" max="16174" width="5" style="1" customWidth="1"/>
    <col min="16175" max="16175" width="7.6328125" style="1" customWidth="1"/>
    <col min="16176" max="16176" width="5" style="1" customWidth="1"/>
    <col min="16177" max="16177" width="5.36328125" style="1" bestFit="1" customWidth="1"/>
    <col min="16178" max="16178" width="4.90625" style="1" customWidth="1"/>
    <col min="16179" max="16179" width="5.36328125" style="1" bestFit="1" customWidth="1"/>
    <col min="16180" max="16180" width="6" style="1" customWidth="1"/>
    <col min="16181" max="16181" width="2.6328125" style="1" customWidth="1"/>
    <col min="16182" max="16182" width="10.26953125" style="1" customWidth="1"/>
    <col min="16183" max="16183" width="3" style="1" customWidth="1"/>
    <col min="16184" max="16384" width="9" style="1"/>
  </cols>
  <sheetData>
    <row r="1" spans="2:51" ht="15" x14ac:dyDescent="0.25">
      <c r="AB1" s="89" t="s">
        <v>33</v>
      </c>
    </row>
    <row r="2" spans="2:51" ht="15" x14ac:dyDescent="0.25">
      <c r="AB2" s="88" t="s">
        <v>32</v>
      </c>
    </row>
    <row r="3" spans="2:51" ht="31.5" customHeight="1" thickBot="1" x14ac:dyDescent="0.4">
      <c r="B3" s="22" t="s">
        <v>33</v>
      </c>
      <c r="C3" s="22"/>
      <c r="D3" s="22"/>
      <c r="E3" s="22"/>
      <c r="F3" s="22"/>
      <c r="G3" s="22"/>
      <c r="H3" s="22"/>
      <c r="I3" s="22"/>
      <c r="AB3" s="87" t="s">
        <v>58</v>
      </c>
    </row>
    <row r="4" spans="2:51" ht="15.75" thickTop="1" x14ac:dyDescent="0.25">
      <c r="B4" s="21" t="s">
        <v>32</v>
      </c>
    </row>
    <row r="5" spans="2:51" ht="15" x14ac:dyDescent="0.25">
      <c r="AC5" s="102" t="s">
        <v>29</v>
      </c>
      <c r="AD5" s="100"/>
      <c r="AE5" s="100"/>
      <c r="AF5" s="100"/>
      <c r="AG5" s="100"/>
      <c r="AH5" s="101" t="s">
        <v>55</v>
      </c>
      <c r="AI5" s="101"/>
      <c r="AJ5" s="100"/>
      <c r="AK5" s="100"/>
      <c r="AL5" s="100"/>
      <c r="AO5" s="1" t="s">
        <v>54</v>
      </c>
    </row>
    <row r="6" spans="2:51" ht="15" x14ac:dyDescent="0.25">
      <c r="AD6" s="83"/>
      <c r="AE6" s="83"/>
      <c r="AF6" s="83"/>
      <c r="AG6" s="83"/>
      <c r="AO6" s="82" t="s">
        <v>59</v>
      </c>
    </row>
    <row r="7" spans="2:51" ht="15" x14ac:dyDescent="0.25">
      <c r="AB7" s="81" t="s">
        <v>31</v>
      </c>
      <c r="AC7" s="79" t="s">
        <v>28</v>
      </c>
      <c r="AD7" s="77" t="s">
        <v>27</v>
      </c>
      <c r="AE7" s="77" t="s">
        <v>26</v>
      </c>
      <c r="AF7" s="77" t="s">
        <v>25</v>
      </c>
      <c r="AG7" s="75" t="s">
        <v>24</v>
      </c>
      <c r="AH7" s="78" t="s">
        <v>28</v>
      </c>
      <c r="AI7" s="76" t="s">
        <v>27</v>
      </c>
      <c r="AJ7" s="76" t="s">
        <v>26</v>
      </c>
      <c r="AK7" s="76" t="s">
        <v>25</v>
      </c>
      <c r="AL7" s="75" t="s">
        <v>24</v>
      </c>
      <c r="AN7" s="23"/>
      <c r="AO7" s="74" t="s">
        <v>28</v>
      </c>
      <c r="AP7" s="74" t="s">
        <v>27</v>
      </c>
      <c r="AQ7" s="74" t="s">
        <v>26</v>
      </c>
      <c r="AR7" s="74" t="s">
        <v>25</v>
      </c>
      <c r="AS7" s="74" t="s">
        <v>24</v>
      </c>
    </row>
    <row r="8" spans="2:51" ht="19.5" thickBot="1" x14ac:dyDescent="0.35">
      <c r="C8" s="73" t="s">
        <v>53</v>
      </c>
      <c r="AB8" s="34" t="s">
        <v>23</v>
      </c>
      <c r="AC8" s="60">
        <v>37</v>
      </c>
      <c r="AD8" s="61">
        <v>34.885714285714286</v>
      </c>
      <c r="AE8" s="61">
        <v>37</v>
      </c>
      <c r="AF8" s="61">
        <v>35.571929824561401</v>
      </c>
      <c r="AG8" s="61">
        <v>45.12</v>
      </c>
      <c r="AH8" s="58">
        <f t="shared" ref="AH8:AL15" si="0">AC8/SUM(AC$8:AC$15)</f>
        <v>7.6877334688473839E-2</v>
      </c>
      <c r="AI8" s="95">
        <f t="shared" si="0"/>
        <v>7.1558008299337894E-2</v>
      </c>
      <c r="AJ8" s="95">
        <f t="shared" si="0"/>
        <v>7.4307939812371465E-2</v>
      </c>
      <c r="AK8" s="95">
        <f t="shared" si="0"/>
        <v>7.0452429310804435E-2</v>
      </c>
      <c r="AL8" s="57">
        <f t="shared" si="0"/>
        <v>8.7968168163632426E-2</v>
      </c>
      <c r="AN8" s="94"/>
      <c r="AO8" s="56">
        <v>0</v>
      </c>
      <c r="AP8" s="55">
        <f t="shared" ref="AP8:AS15" si="1">(AD8-AC8)/AC8</f>
        <v>-5.7142857142857134E-2</v>
      </c>
      <c r="AQ8" s="55">
        <f t="shared" si="1"/>
        <v>6.0606060606060594E-2</v>
      </c>
      <c r="AR8" s="55">
        <f t="shared" si="1"/>
        <v>-3.8596491228070233E-2</v>
      </c>
      <c r="AS8" s="55">
        <f t="shared" si="1"/>
        <v>0.26841586111659105</v>
      </c>
      <c r="AY8" s="47"/>
    </row>
    <row r="9" spans="2:51" ht="16.5" thickTop="1" thickBot="1" x14ac:dyDescent="0.3">
      <c r="C9" s="72"/>
      <c r="D9" s="1" t="s">
        <v>52</v>
      </c>
      <c r="AB9" s="34" t="s">
        <v>41</v>
      </c>
      <c r="AC9" s="60">
        <v>10</v>
      </c>
      <c r="AD9" s="61">
        <v>10</v>
      </c>
      <c r="AE9" s="61">
        <v>10</v>
      </c>
      <c r="AF9" s="61">
        <v>9.5833333333333339</v>
      </c>
      <c r="AG9" s="61">
        <v>10</v>
      </c>
      <c r="AH9" s="58">
        <f t="shared" si="0"/>
        <v>2.0777658023911849E-2</v>
      </c>
      <c r="AI9" s="95">
        <f t="shared" si="0"/>
        <v>2.0512123591128799E-2</v>
      </c>
      <c r="AJ9" s="95">
        <f t="shared" si="0"/>
        <v>2.008322697631661E-2</v>
      </c>
      <c r="AK9" s="95">
        <f t="shared" si="0"/>
        <v>1.8980390368429141E-2</v>
      </c>
      <c r="AL9" s="57">
        <f t="shared" si="0"/>
        <v>1.9496491171017826E-2</v>
      </c>
      <c r="AN9" s="94"/>
      <c r="AO9" s="56">
        <v>0</v>
      </c>
      <c r="AP9" s="56">
        <f t="shared" si="1"/>
        <v>0</v>
      </c>
      <c r="AQ9" s="56">
        <f t="shared" si="1"/>
        <v>0</v>
      </c>
      <c r="AR9" s="55">
        <f t="shared" si="1"/>
        <v>-4.1666666666666609E-2</v>
      </c>
      <c r="AS9" s="55">
        <f t="shared" si="1"/>
        <v>4.3478260869565154E-2</v>
      </c>
      <c r="AY9" s="47"/>
    </row>
    <row r="10" spans="2:51" ht="16.5" thickTop="1" thickBot="1" x14ac:dyDescent="0.3">
      <c r="C10" s="99"/>
      <c r="D10" s="1" t="s">
        <v>41</v>
      </c>
      <c r="AB10" s="34" t="s">
        <v>40</v>
      </c>
      <c r="AC10" s="60">
        <v>177.04214876033055</v>
      </c>
      <c r="AD10" s="61">
        <v>185.60000000000002</v>
      </c>
      <c r="AE10" s="61">
        <v>188.29679999999999</v>
      </c>
      <c r="AF10" s="61">
        <v>191.27812499999999</v>
      </c>
      <c r="AG10" s="61">
        <v>191.96</v>
      </c>
      <c r="AH10" s="58">
        <f t="shared" si="0"/>
        <v>0.36785212227606767</v>
      </c>
      <c r="AI10" s="95">
        <f t="shared" si="0"/>
        <v>0.38070501385135053</v>
      </c>
      <c r="AJ10" s="95">
        <f t="shared" si="0"/>
        <v>0.37816073733140931</v>
      </c>
      <c r="AK10" s="95">
        <f t="shared" si="0"/>
        <v>0.37883827632429756</v>
      </c>
      <c r="AL10" s="57">
        <f t="shared" si="0"/>
        <v>0.3742546445188582</v>
      </c>
      <c r="AN10" s="94"/>
      <c r="AO10" s="56">
        <v>0</v>
      </c>
      <c r="AP10" s="55">
        <f t="shared" si="1"/>
        <v>4.8337931388613004E-2</v>
      </c>
      <c r="AQ10" s="55">
        <f t="shared" si="1"/>
        <v>1.4530172413792928E-2</v>
      </c>
      <c r="AR10" s="55">
        <f t="shared" si="1"/>
        <v>1.583311559198031E-2</v>
      </c>
      <c r="AS10" s="55">
        <f t="shared" si="1"/>
        <v>3.5648352366483066E-3</v>
      </c>
      <c r="AY10" s="47"/>
    </row>
    <row r="11" spans="2:51" ht="15.75" thickTop="1" x14ac:dyDescent="0.25">
      <c r="AB11" s="34" t="s">
        <v>39</v>
      </c>
      <c r="AC11" s="60">
        <v>88.160714285714292</v>
      </c>
      <c r="AD11" s="61">
        <v>92.1</v>
      </c>
      <c r="AE11" s="61">
        <v>93.584615384615375</v>
      </c>
      <c r="AF11" s="61">
        <v>97</v>
      </c>
      <c r="AG11" s="61">
        <v>94.354545454545445</v>
      </c>
      <c r="AH11" s="58">
        <f t="shared" si="0"/>
        <v>0.18317731725723713</v>
      </c>
      <c r="AI11" s="95">
        <f t="shared" si="0"/>
        <v>0.18891665827429621</v>
      </c>
      <c r="AJ11" s="95">
        <f t="shared" si="0"/>
        <v>0.18794810722605221</v>
      </c>
      <c r="AK11" s="95">
        <f t="shared" si="0"/>
        <v>0.19211455990305668</v>
      </c>
      <c r="AL11" s="57">
        <f t="shared" si="0"/>
        <v>0.18395825623999454</v>
      </c>
      <c r="AN11" s="94"/>
      <c r="AO11" s="56">
        <v>0</v>
      </c>
      <c r="AP11" s="55">
        <f t="shared" si="1"/>
        <v>4.4683005874012423E-2</v>
      </c>
      <c r="AQ11" s="55">
        <f t="shared" si="1"/>
        <v>1.6119602438820643E-2</v>
      </c>
      <c r="AR11" s="55">
        <f t="shared" si="1"/>
        <v>3.6495150419201157E-2</v>
      </c>
      <c r="AS11" s="55">
        <f t="shared" si="1"/>
        <v>-2.7272727272727375E-2</v>
      </c>
      <c r="AY11" s="47"/>
    </row>
    <row r="12" spans="2:51" ht="15.75" thickBot="1" x14ac:dyDescent="0.3">
      <c r="C12" s="1" t="s">
        <v>51</v>
      </c>
      <c r="E12" s="70" t="s">
        <v>42</v>
      </c>
      <c r="AB12" s="34" t="s">
        <v>38</v>
      </c>
      <c r="AC12" s="60">
        <v>64.5</v>
      </c>
      <c r="AD12" s="61">
        <v>60.2</v>
      </c>
      <c r="AE12" s="61">
        <v>66.042857142857144</v>
      </c>
      <c r="AF12" s="61">
        <v>67</v>
      </c>
      <c r="AG12" s="61">
        <v>67</v>
      </c>
      <c r="AH12" s="58">
        <f t="shared" si="0"/>
        <v>0.13401589425423141</v>
      </c>
      <c r="AI12" s="95">
        <f t="shared" si="0"/>
        <v>0.12348298401859538</v>
      </c>
      <c r="AJ12" s="95">
        <f t="shared" si="0"/>
        <v>0.13263536901644526</v>
      </c>
      <c r="AK12" s="95">
        <f t="shared" si="0"/>
        <v>0.13269768570623502</v>
      </c>
      <c r="AL12" s="57">
        <f t="shared" si="0"/>
        <v>0.13062649084581945</v>
      </c>
      <c r="AN12" s="94"/>
      <c r="AO12" s="56">
        <v>0</v>
      </c>
      <c r="AP12" s="55">
        <f t="shared" si="1"/>
        <v>-6.6666666666666624E-2</v>
      </c>
      <c r="AQ12" s="55">
        <f t="shared" si="1"/>
        <v>9.7057427622211645E-2</v>
      </c>
      <c r="AR12" s="55">
        <f t="shared" si="1"/>
        <v>1.4492753623188382E-2</v>
      </c>
      <c r="AS12" s="56">
        <f t="shared" si="1"/>
        <v>0</v>
      </c>
      <c r="AY12" s="47"/>
    </row>
    <row r="13" spans="2:51" ht="16.5" thickTop="1" thickBot="1" x14ac:dyDescent="0.3">
      <c r="C13" s="69"/>
      <c r="D13" s="24" t="s">
        <v>50</v>
      </c>
      <c r="E13" s="98"/>
      <c r="F13" s="63">
        <v>2003</v>
      </c>
      <c r="AB13" s="34" t="s">
        <v>37</v>
      </c>
      <c r="AC13" s="60">
        <v>30</v>
      </c>
      <c r="AD13" s="61">
        <v>30</v>
      </c>
      <c r="AE13" s="61">
        <v>30</v>
      </c>
      <c r="AF13" s="61">
        <v>30</v>
      </c>
      <c r="AG13" s="61">
        <v>30</v>
      </c>
      <c r="AH13" s="58">
        <f t="shared" si="0"/>
        <v>6.233297407173554E-2</v>
      </c>
      <c r="AI13" s="95">
        <f t="shared" si="0"/>
        <v>6.1536370773386397E-2</v>
      </c>
      <c r="AJ13" s="95">
        <f t="shared" si="0"/>
        <v>6.0249680928949834E-2</v>
      </c>
      <c r="AK13" s="95">
        <f t="shared" si="0"/>
        <v>5.9416874196821658E-2</v>
      </c>
      <c r="AL13" s="57">
        <f t="shared" si="0"/>
        <v>5.8489473513053482E-2</v>
      </c>
      <c r="AN13" s="94"/>
      <c r="AO13" s="56">
        <v>0</v>
      </c>
      <c r="AP13" s="56">
        <f t="shared" si="1"/>
        <v>0</v>
      </c>
      <c r="AQ13" s="56">
        <f t="shared" si="1"/>
        <v>0</v>
      </c>
      <c r="AR13" s="56">
        <f t="shared" si="1"/>
        <v>0</v>
      </c>
      <c r="AS13" s="56">
        <f t="shared" si="1"/>
        <v>0</v>
      </c>
      <c r="AY13" s="47"/>
    </row>
    <row r="14" spans="2:51" ht="16.5" thickTop="1" thickBot="1" x14ac:dyDescent="0.3">
      <c r="C14" s="67"/>
      <c r="D14" s="24" t="s">
        <v>49</v>
      </c>
      <c r="E14" s="97"/>
      <c r="F14" s="63">
        <v>2007</v>
      </c>
      <c r="AB14" s="34" t="s">
        <v>36</v>
      </c>
      <c r="AC14" s="60">
        <v>29.583333333333332</v>
      </c>
      <c r="AD14" s="61">
        <v>29.730849056603777</v>
      </c>
      <c r="AE14" s="61">
        <v>29.075104166666666</v>
      </c>
      <c r="AF14" s="61">
        <v>29.473684210526315</v>
      </c>
      <c r="AG14" s="61">
        <v>29.478260869565219</v>
      </c>
      <c r="AH14" s="58">
        <f t="shared" si="0"/>
        <v>6.1467238320739213E-2</v>
      </c>
      <c r="AI14" s="95">
        <f t="shared" si="0"/>
        <v>6.0984285031825174E-2</v>
      </c>
      <c r="AJ14" s="95">
        <f t="shared" si="0"/>
        <v>5.839219163392155E-2</v>
      </c>
      <c r="AK14" s="95">
        <f t="shared" si="0"/>
        <v>5.8374472895123028E-2</v>
      </c>
      <c r="AL14" s="57">
        <f t="shared" si="0"/>
        <v>5.747226527804386E-2</v>
      </c>
      <c r="AN14" s="94"/>
      <c r="AO14" s="56">
        <v>0</v>
      </c>
      <c r="AP14" s="55">
        <f t="shared" si="1"/>
        <v>4.9864469837896802E-3</v>
      </c>
      <c r="AQ14" s="55">
        <f t="shared" si="1"/>
        <v>-2.2056043158695388E-2</v>
      </c>
      <c r="AR14" s="55">
        <f t="shared" si="1"/>
        <v>1.3708636831526944E-2</v>
      </c>
      <c r="AS14" s="56">
        <f t="shared" si="1"/>
        <v>1.5527950310565737E-4</v>
      </c>
      <c r="AY14" s="47"/>
    </row>
    <row r="15" spans="2:51" ht="15.5" thickTop="1" thickBot="1" x14ac:dyDescent="0.4">
      <c r="C15" s="65"/>
      <c r="D15" s="24" t="s">
        <v>48</v>
      </c>
      <c r="E15" s="96"/>
      <c r="F15" s="63" t="s">
        <v>47</v>
      </c>
      <c r="AB15" s="34" t="s">
        <v>35</v>
      </c>
      <c r="AC15" s="60">
        <v>45</v>
      </c>
      <c r="AD15" s="61">
        <v>45</v>
      </c>
      <c r="AE15" s="61">
        <v>43.928571428571431</v>
      </c>
      <c r="AF15" s="61">
        <v>45</v>
      </c>
      <c r="AG15" s="61">
        <v>45</v>
      </c>
      <c r="AH15" s="58">
        <f t="shared" si="0"/>
        <v>9.3499461107603307E-2</v>
      </c>
      <c r="AI15" s="95">
        <f t="shared" si="0"/>
        <v>9.2304556160079598E-2</v>
      </c>
      <c r="AJ15" s="95">
        <f t="shared" si="0"/>
        <v>8.8222747074533689E-2</v>
      </c>
      <c r="AK15" s="95">
        <f t="shared" si="0"/>
        <v>8.9125311295232476E-2</v>
      </c>
      <c r="AL15" s="57">
        <f t="shared" si="0"/>
        <v>8.7734210269580226E-2</v>
      </c>
      <c r="AN15" s="94"/>
      <c r="AO15" s="56">
        <v>0</v>
      </c>
      <c r="AP15" s="56">
        <f t="shared" si="1"/>
        <v>0</v>
      </c>
      <c r="AQ15" s="55">
        <f t="shared" si="1"/>
        <v>-2.3809523809523763E-2</v>
      </c>
      <c r="AR15" s="55">
        <f t="shared" si="1"/>
        <v>2.4390243902438977E-2</v>
      </c>
      <c r="AS15" s="56">
        <f t="shared" si="1"/>
        <v>0</v>
      </c>
      <c r="AT15" s="54"/>
      <c r="AU15" s="54"/>
      <c r="AV15" s="54"/>
      <c r="AW15" s="54"/>
      <c r="AX15" s="54"/>
      <c r="AY15" s="47"/>
    </row>
    <row r="16" spans="2:51" ht="15" thickTop="1" x14ac:dyDescent="0.35">
      <c r="D16" s="53" t="s">
        <v>46</v>
      </c>
      <c r="AB16" s="52" t="s">
        <v>15</v>
      </c>
      <c r="AC16" s="93">
        <f>SUM(AC8:AC15)</f>
        <v>481.28619637937817</v>
      </c>
      <c r="AD16" s="54">
        <f>SUM(AD8:AD15)</f>
        <v>487.51656334231808</v>
      </c>
      <c r="AE16" s="54">
        <f>SUM(AE8:AE15)</f>
        <v>497.92794812271063</v>
      </c>
      <c r="AF16" s="54">
        <f>SUM(AF8:AF15)</f>
        <v>504.90707236842104</v>
      </c>
      <c r="AG16" s="54">
        <f>SUM(AG8:AG15)</f>
        <v>512.91280632411065</v>
      </c>
      <c r="AN16" s="92"/>
      <c r="AY16" s="47"/>
    </row>
    <row r="17" spans="28:51" x14ac:dyDescent="0.35">
      <c r="AG17" s="23"/>
      <c r="AH17" s="23"/>
      <c r="AI17" s="23"/>
      <c r="AJ17" s="23"/>
      <c r="AK17" s="23"/>
      <c r="AL17" s="23"/>
    </row>
    <row r="19" spans="28:51" x14ac:dyDescent="0.35">
      <c r="AH19" s="46"/>
    </row>
    <row r="20" spans="28:51" x14ac:dyDescent="0.35"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28:51" x14ac:dyDescent="0.35">
      <c r="AC21" s="45" t="s">
        <v>28</v>
      </c>
      <c r="AD21" s="34"/>
      <c r="AE21" s="34"/>
      <c r="AF21" s="34"/>
      <c r="AG21" s="45" t="s">
        <v>27</v>
      </c>
      <c r="AH21" s="34"/>
      <c r="AI21" s="34"/>
      <c r="AJ21" s="34"/>
      <c r="AK21" s="45" t="s">
        <v>26</v>
      </c>
      <c r="AL21" s="34"/>
      <c r="AM21" s="34"/>
      <c r="AN21" s="34"/>
      <c r="AO21" s="45" t="s">
        <v>25</v>
      </c>
      <c r="AP21" s="34"/>
      <c r="AQ21" s="34"/>
      <c r="AR21" s="34"/>
      <c r="AS21" s="45" t="s">
        <v>24</v>
      </c>
      <c r="AT21" s="23"/>
      <c r="AU21" s="23"/>
      <c r="AV21" s="23"/>
      <c r="AW21" s="23"/>
      <c r="AX21" s="23"/>
    </row>
    <row r="22" spans="28:51" x14ac:dyDescent="0.35">
      <c r="AC22" s="44" t="s">
        <v>45</v>
      </c>
      <c r="AD22" s="43" t="s">
        <v>44</v>
      </c>
      <c r="AE22" s="43" t="s">
        <v>43</v>
      </c>
      <c r="AF22" s="43" t="s">
        <v>42</v>
      </c>
      <c r="AG22" s="44" t="s">
        <v>45</v>
      </c>
      <c r="AH22" s="43" t="s">
        <v>44</v>
      </c>
      <c r="AI22" s="43" t="s">
        <v>43</v>
      </c>
      <c r="AJ22" s="43" t="s">
        <v>42</v>
      </c>
      <c r="AK22" s="44" t="s">
        <v>45</v>
      </c>
      <c r="AL22" s="43" t="s">
        <v>44</v>
      </c>
      <c r="AM22" s="43" t="s">
        <v>43</v>
      </c>
      <c r="AN22" s="43" t="s">
        <v>42</v>
      </c>
      <c r="AO22" s="44" t="s">
        <v>45</v>
      </c>
      <c r="AP22" s="43" t="s">
        <v>44</v>
      </c>
      <c r="AQ22" s="43" t="s">
        <v>43</v>
      </c>
      <c r="AR22" s="43" t="s">
        <v>42</v>
      </c>
      <c r="AS22" s="44" t="s">
        <v>45</v>
      </c>
      <c r="AT22" s="43" t="s">
        <v>44</v>
      </c>
      <c r="AU22" s="43" t="s">
        <v>43</v>
      </c>
      <c r="AV22" s="43" t="s">
        <v>42</v>
      </c>
      <c r="AW22" s="42"/>
      <c r="AX22" s="23"/>
    </row>
    <row r="23" spans="28:51" x14ac:dyDescent="0.35">
      <c r="AB23" s="34" t="s">
        <v>23</v>
      </c>
      <c r="AC23" s="40">
        <f>INDEX($AH$7:$AL$15,MATCH($AB23,$AB$7:$AB$15,0),MATCH($AC$21,$AH$7:$AL$7,0))</f>
        <v>7.6877334688473839E-2</v>
      </c>
      <c r="AD23" s="41"/>
      <c r="AE23" s="41"/>
      <c r="AF23" s="41"/>
      <c r="AG23" s="40">
        <f>INDEX($AH$7:$AL$15,MATCH($AB23,$AB$7:$AB$15,0),MATCH(AG$21,$AH$7:$AL$7,0))</f>
        <v>7.1558008299337894E-2</v>
      </c>
      <c r="AH23" s="41"/>
      <c r="AI23" s="41"/>
      <c r="AJ23" s="41"/>
      <c r="AK23" s="40">
        <f>INDEX($AH$7:$AL$15,MATCH($AB23,$AB$7:$AB$15,0),MATCH($AK$21,$AH$7:$AL$7,0))</f>
        <v>7.4307939812371465E-2</v>
      </c>
      <c r="AL23" s="41"/>
      <c r="AM23" s="41"/>
      <c r="AN23" s="41"/>
      <c r="AO23" s="40">
        <f>INDEX($AH$7:$AL$15,MATCH($AB23,$AB$7:$AB$15,0),MATCH($AO$21,$AH$7:$AL$7,0))</f>
        <v>7.0452429310804435E-2</v>
      </c>
      <c r="AP23" s="41"/>
      <c r="AQ23" s="41"/>
      <c r="AR23" s="41"/>
      <c r="AS23" s="40">
        <f>INDEX($AH$7:$AL$15,MATCH($AB23,$AB$7:$AB$15,0),MATCH($AS$21,$AH$7:$AL$7,0))</f>
        <v>8.7968168163632426E-2</v>
      </c>
      <c r="AT23" s="41"/>
      <c r="AU23" s="41"/>
      <c r="AV23" s="41"/>
      <c r="AW23" s="39">
        <f>SUM($AP$8:$AS$8)</f>
        <v>0.23328257335172428</v>
      </c>
      <c r="AX23" s="23"/>
      <c r="AY23" s="30">
        <f>MAX(AC23:AV30)</f>
        <v>0.38070501385135053</v>
      </c>
    </row>
    <row r="24" spans="28:51" x14ac:dyDescent="0.35">
      <c r="AB24" s="34" t="s">
        <v>41</v>
      </c>
      <c r="AC24" s="40"/>
      <c r="AD24" s="41">
        <f>INDEX($AH$7:$AL$15,MATCH($AB24,$AB$7:$AB$15,0),MATCH($AC$21,$AH$7:$AL$7,0))</f>
        <v>2.0777658023911849E-2</v>
      </c>
      <c r="AE24" s="41"/>
      <c r="AF24" s="41"/>
      <c r="AG24" s="40"/>
      <c r="AH24" s="41">
        <f>INDEX($AH$7:$AL$15,MATCH($AB24,$AB$7:$AB$15,0),MATCH($AG$21,$AH$7:$AL$7,0))</f>
        <v>2.0512123591128799E-2</v>
      </c>
      <c r="AI24" s="41"/>
      <c r="AJ24" s="41"/>
      <c r="AK24" s="40"/>
      <c r="AL24" s="41">
        <f>INDEX($AH$7:$AL$15,MATCH($AB24,$AB$7:$AB$15,0),MATCH($AK$21,$AH$7:$AL$7,0))</f>
        <v>2.008322697631661E-2</v>
      </c>
      <c r="AM24" s="41"/>
      <c r="AN24" s="41"/>
      <c r="AO24" s="40"/>
      <c r="AP24" s="40">
        <f>INDEX($AH$7:$AL$15,MATCH($AB24,$AB$7:$AB$15,0),MATCH($AO$21,$AH$7:$AL$7,0))</f>
        <v>1.8980390368429141E-2</v>
      </c>
      <c r="AQ24" s="41"/>
      <c r="AR24" s="41"/>
      <c r="AS24" s="40"/>
      <c r="AT24" s="40">
        <f>INDEX($AH$7:$AL$15,MATCH($AB24,$AB$7:$AB$15,0),MATCH($AS$21,$AH$7:$AL$7,0))</f>
        <v>1.9496491171017826E-2</v>
      </c>
      <c r="AU24" s="41"/>
      <c r="AV24" s="41"/>
      <c r="AW24" s="39">
        <f>SUM($AP$9:$AS$9)</f>
        <v>1.8115942028985449E-3</v>
      </c>
      <c r="AX24" s="23"/>
    </row>
    <row r="25" spans="28:51" x14ac:dyDescent="0.35">
      <c r="AB25" s="34" t="s">
        <v>40</v>
      </c>
      <c r="AC25" s="40"/>
      <c r="AD25" s="41"/>
      <c r="AE25" s="41">
        <f>INDEX($AH$7:$AL$15,MATCH($AB25,$AB$7:$AB$15,0),MATCH($AC$21,$AH$7:$AL$7,0))</f>
        <v>0.36785212227606767</v>
      </c>
      <c r="AF25" s="41"/>
      <c r="AG25" s="40"/>
      <c r="AH25" s="41"/>
      <c r="AI25" s="41">
        <f>INDEX($AH$7:$AL$15,MATCH($AB25,$AB$7:$AB$15,0),MATCH($AG$21,$AH$7:$AL$7,0))</f>
        <v>0.38070501385135053</v>
      </c>
      <c r="AJ25" s="41"/>
      <c r="AK25" s="40"/>
      <c r="AL25" s="41"/>
      <c r="AM25" s="41">
        <f>INDEX($AH$7:$AL$15,MATCH($AB25,$AB$7:$AB$15,0),MATCH($AK$21,$AH$7:$AL$7,0))</f>
        <v>0.37816073733140931</v>
      </c>
      <c r="AN25" s="41"/>
      <c r="AO25" s="40"/>
      <c r="AP25" s="41"/>
      <c r="AQ25" s="40">
        <f>INDEX($AH$7:$AL$15,MATCH($AB25,$AB$7:$AB$15,0),MATCH($AO$21,$AH$7:$AL$7,0))</f>
        <v>0.37883827632429756</v>
      </c>
      <c r="AR25" s="41"/>
      <c r="AS25" s="40"/>
      <c r="AT25" s="41"/>
      <c r="AU25" s="40">
        <f>INDEX($AH$7:$AL$15,MATCH($AB25,$AB$7:$AB$15,0),MATCH($AS$21,$AH$7:$AL$7,0))</f>
        <v>0.3742546445188582</v>
      </c>
      <c r="AV25" s="41"/>
      <c r="AW25" s="39">
        <f>SUM($AP$10:$AS$10)</f>
        <v>8.2266054631034535E-2</v>
      </c>
      <c r="AX25" s="23"/>
    </row>
    <row r="26" spans="28:51" x14ac:dyDescent="0.35">
      <c r="AB26" s="34" t="s">
        <v>39</v>
      </c>
      <c r="AC26" s="40"/>
      <c r="AD26" s="41"/>
      <c r="AE26" s="41">
        <f>INDEX($AH$7:$AL$15,MATCH($AB26,$AB$7:$AB$15,0),MATCH($AC$21,$AH$7:$AL$7,0))</f>
        <v>0.18317731725723713</v>
      </c>
      <c r="AF26" s="41"/>
      <c r="AG26" s="40"/>
      <c r="AH26" s="41"/>
      <c r="AI26" s="41">
        <f>INDEX($AH$7:$AL$15,MATCH($AB26,$AB$7:$AB$15,0),MATCH($AG$21,$AH$7:$AL$7,0))</f>
        <v>0.18891665827429621</v>
      </c>
      <c r="AJ26" s="41"/>
      <c r="AK26" s="40"/>
      <c r="AL26" s="41"/>
      <c r="AM26" s="41">
        <f>INDEX($AH$7:$AL$15,MATCH($AB26,$AB$7:$AB$15,0),MATCH($AK$21,$AH$7:$AL$7,0))</f>
        <v>0.18794810722605221</v>
      </c>
      <c r="AN26" s="41"/>
      <c r="AO26" s="40"/>
      <c r="AP26" s="41"/>
      <c r="AQ26" s="40">
        <f>INDEX($AH$7:$AL$15,MATCH($AB26,$AB$7:$AB$15,0),MATCH($AO$21,$AH$7:$AL$7,0))</f>
        <v>0.19211455990305668</v>
      </c>
      <c r="AR26" s="41"/>
      <c r="AS26" s="40"/>
      <c r="AT26" s="41"/>
      <c r="AU26" s="40">
        <f>INDEX($AH$7:$AL$15,MATCH($AB26,$AB$7:$AB$15,0),MATCH($AS$21,$AH$7:$AL$7,0))</f>
        <v>0.18395825623999454</v>
      </c>
      <c r="AV26" s="41"/>
      <c r="AW26" s="39">
        <f>SUM($AP$11:$AS$11)</f>
        <v>7.0025031459306844E-2</v>
      </c>
      <c r="AX26" s="23"/>
    </row>
    <row r="27" spans="28:51" x14ac:dyDescent="0.35">
      <c r="AB27" s="34" t="s">
        <v>38</v>
      </c>
      <c r="AC27" s="40"/>
      <c r="AD27" s="41"/>
      <c r="AE27" s="41">
        <f>INDEX($AH$7:$AL$15,MATCH($AB27,$AB$7:$AB$15,0),MATCH($AC$21,$AH$7:$AL$7,0))</f>
        <v>0.13401589425423141</v>
      </c>
      <c r="AF27" s="41"/>
      <c r="AG27" s="40"/>
      <c r="AH27" s="41"/>
      <c r="AI27" s="41">
        <f>INDEX($AH$7:$AL$15,MATCH($AB27,$AB$7:$AB$15,0),MATCH($AG$21,$AH$7:$AL$7,0))</f>
        <v>0.12348298401859538</v>
      </c>
      <c r="AJ27" s="41"/>
      <c r="AK27" s="40"/>
      <c r="AL27" s="41"/>
      <c r="AM27" s="41">
        <f>INDEX($AH$7:$AL$15,MATCH($AB27,$AB$7:$AB$15,0),MATCH($AK$21,$AH$7:$AL$7,0))</f>
        <v>0.13263536901644526</v>
      </c>
      <c r="AN27" s="41"/>
      <c r="AO27" s="40"/>
      <c r="AP27" s="41"/>
      <c r="AQ27" s="40">
        <f>INDEX($AH$7:$AL$15,MATCH($AB27,$AB$7:$AB$15,0),MATCH($AO$21,$AH$7:$AL$7,0))</f>
        <v>0.13269768570623502</v>
      </c>
      <c r="AR27" s="41"/>
      <c r="AS27" s="40"/>
      <c r="AT27" s="41"/>
      <c r="AU27" s="40">
        <f>INDEX($AH$7:$AL$15,MATCH($AB27,$AB$7:$AB$15,0),MATCH($AS$21,$AH$7:$AL$7,0))</f>
        <v>0.13062649084581945</v>
      </c>
      <c r="AV27" s="41"/>
      <c r="AW27" s="39">
        <f>SUM($AP$12:$AS$12)</f>
        <v>4.4883514578733401E-2</v>
      </c>
      <c r="AX27" s="23"/>
    </row>
    <row r="28" spans="28:51" x14ac:dyDescent="0.35">
      <c r="AB28" s="34" t="s">
        <v>37</v>
      </c>
      <c r="AC28" s="40"/>
      <c r="AD28" s="41"/>
      <c r="AE28" s="41"/>
      <c r="AF28" s="41">
        <f>INDEX($AH$7:$AL$15,MATCH($AB28,$AB$7:$AB$15,0),MATCH($AC$21,$AH$7:$AL$7,0))</f>
        <v>6.233297407173554E-2</v>
      </c>
      <c r="AG28" s="40"/>
      <c r="AH28" s="41"/>
      <c r="AI28" s="41"/>
      <c r="AJ28" s="41">
        <f>INDEX($AH$7:$AL$15,MATCH($AB28,$AB$7:$AB$15,0),MATCH($AG$21,$AH$7:$AL$7,0))</f>
        <v>6.1536370773386397E-2</v>
      </c>
      <c r="AK28" s="40"/>
      <c r="AL28" s="41"/>
      <c r="AM28" s="41"/>
      <c r="AN28" s="41">
        <f>INDEX($AH$7:$AL$15,MATCH($AB28,$AB$7:$AB$15,0),MATCH($AK$21,$AH$7:$AL$7,0))</f>
        <v>6.0249680928949834E-2</v>
      </c>
      <c r="AO28" s="40"/>
      <c r="AP28" s="41"/>
      <c r="AQ28" s="41"/>
      <c r="AR28" s="40">
        <f>INDEX($AH$7:$AL$15,MATCH($AB28,$AB$7:$AB$15,0),MATCH($AO$21,$AH$7:$AL$7,0))</f>
        <v>5.9416874196821658E-2</v>
      </c>
      <c r="AS28" s="40"/>
      <c r="AT28" s="41"/>
      <c r="AU28" s="41"/>
      <c r="AV28" s="40">
        <f>INDEX($AH$7:$AL$15,MATCH($AB28,$AB$7:$AB$15,0),MATCH($AS$21,$AH$7:$AL$7,0))</f>
        <v>5.8489473513053482E-2</v>
      </c>
      <c r="AW28" s="39">
        <f>SUM($AP$13:$AS$13)</f>
        <v>0</v>
      </c>
      <c r="AX28" s="23"/>
    </row>
    <row r="29" spans="28:51" x14ac:dyDescent="0.35">
      <c r="AB29" s="34" t="s">
        <v>36</v>
      </c>
      <c r="AC29" s="40"/>
      <c r="AD29" s="41"/>
      <c r="AE29" s="41"/>
      <c r="AF29" s="41">
        <f>INDEX($AH$7:$AL$15,MATCH($AB29,$AB$7:$AB$15,0),MATCH($AC$21,$AH$7:$AL$7,0))</f>
        <v>6.1467238320739213E-2</v>
      </c>
      <c r="AG29" s="40"/>
      <c r="AH29" s="41"/>
      <c r="AI29" s="41"/>
      <c r="AJ29" s="41">
        <f>INDEX($AH$7:$AL$15,MATCH($AB29,$AB$7:$AB$15,0),MATCH($AG$21,$AH$7:$AL$7,0))</f>
        <v>6.0984285031825174E-2</v>
      </c>
      <c r="AK29" s="40"/>
      <c r="AL29" s="41"/>
      <c r="AM29" s="41"/>
      <c r="AN29" s="41">
        <f>INDEX($AH$7:$AL$15,MATCH($AB29,$AB$7:$AB$15,0),MATCH($AK$21,$AH$7:$AL$7,0))</f>
        <v>5.839219163392155E-2</v>
      </c>
      <c r="AO29" s="40"/>
      <c r="AP29" s="41"/>
      <c r="AQ29" s="41"/>
      <c r="AR29" s="40">
        <f>INDEX($AH$7:$AL$15,MATCH($AB29,$AB$7:$AB$15,0),MATCH($AO$21,$AH$7:$AL$7,0))</f>
        <v>5.8374472895123028E-2</v>
      </c>
      <c r="AS29" s="40"/>
      <c r="AT29" s="41"/>
      <c r="AU29" s="41"/>
      <c r="AV29" s="40">
        <f>INDEX($AH$7:$AL$15,MATCH($AB29,$AB$7:$AB$15,0),MATCH($AS$21,$AH$7:$AL$7,0))</f>
        <v>5.747226527804386E-2</v>
      </c>
      <c r="AW29" s="39">
        <f>SUM($AP$14:$AS$14)</f>
        <v>-3.2056798402731058E-3</v>
      </c>
      <c r="AX29" s="23"/>
    </row>
    <row r="30" spans="28:51" x14ac:dyDescent="0.35">
      <c r="AB30" s="34" t="s">
        <v>35</v>
      </c>
      <c r="AC30" s="40"/>
      <c r="AD30" s="41"/>
      <c r="AE30" s="41"/>
      <c r="AF30" s="41">
        <f>INDEX($AH$7:$AL$15,MATCH($AB30,$AB$7:$AB$15,0),MATCH($AC$21,$AH$7:$AL$7,0))</f>
        <v>9.3499461107603307E-2</v>
      </c>
      <c r="AG30" s="40"/>
      <c r="AH30" s="41"/>
      <c r="AI30" s="41"/>
      <c r="AJ30" s="41">
        <f>INDEX($AH$7:$AL$15,MATCH($AB30,$AB$7:$AB$15,0),MATCH($AG$21,$AH$7:$AL$7,0))</f>
        <v>9.2304556160079598E-2</v>
      </c>
      <c r="AK30" s="40"/>
      <c r="AL30" s="41"/>
      <c r="AM30" s="41"/>
      <c r="AN30" s="41">
        <f>INDEX($AH$7:$AL$15,MATCH($AB30,$AB$7:$AB$15,0),MATCH($AK$21,$AH$7:$AL$7,0))</f>
        <v>8.8222747074533689E-2</v>
      </c>
      <c r="AO30" s="40"/>
      <c r="AP30" s="41"/>
      <c r="AQ30" s="41"/>
      <c r="AR30" s="40">
        <f>INDEX($AH$7:$AL$15,MATCH($AB30,$AB$7:$AB$15,0),MATCH($AO$21,$AH$7:$AL$7,0))</f>
        <v>8.9125311295232476E-2</v>
      </c>
      <c r="AS30" s="40"/>
      <c r="AT30" s="41"/>
      <c r="AU30" s="41"/>
      <c r="AV30" s="40">
        <f>INDEX($AH$7:$AL$15,MATCH($AB30,$AB$7:$AB$15,0),MATCH($AS$21,$AH$7:$AL$7,0))</f>
        <v>8.7734210269580226E-2</v>
      </c>
      <c r="AW30" s="39">
        <f>SUM($AP$15:$AS$15)</f>
        <v>5.8072009291521356E-4</v>
      </c>
      <c r="AX30" s="23"/>
    </row>
    <row r="31" spans="28:51" x14ac:dyDescent="0.35">
      <c r="AB31" s="34" t="s">
        <v>34</v>
      </c>
      <c r="AC31" s="90" t="e">
        <f>NA()</f>
        <v>#N/A</v>
      </c>
      <c r="AD31" s="91">
        <f>HLOOKUP(AC21,$AC$7:$AG$16,10,0)</f>
        <v>481.28619637937817</v>
      </c>
      <c r="AE31" s="90" t="e">
        <f>NA()</f>
        <v>#N/A</v>
      </c>
      <c r="AF31" s="90" t="e">
        <f>NA()</f>
        <v>#N/A</v>
      </c>
      <c r="AG31" s="90" t="e">
        <f>NA()</f>
        <v>#N/A</v>
      </c>
      <c r="AH31" s="91">
        <f>HLOOKUP(AG21,$AC$7:$AG$16,10,0)</f>
        <v>487.51656334231808</v>
      </c>
      <c r="AI31" s="90" t="e">
        <f>NA()</f>
        <v>#N/A</v>
      </c>
      <c r="AJ31" s="90" t="e">
        <f>NA()</f>
        <v>#N/A</v>
      </c>
      <c r="AK31" s="90" t="e">
        <f>NA()</f>
        <v>#N/A</v>
      </c>
      <c r="AL31" s="91">
        <f>HLOOKUP(AK21,$AC$7:$AG$16,10,0)</f>
        <v>497.92794812271063</v>
      </c>
      <c r="AM31" s="90" t="e">
        <f>NA()</f>
        <v>#N/A</v>
      </c>
      <c r="AN31" s="90" t="e">
        <f>NA()</f>
        <v>#N/A</v>
      </c>
      <c r="AO31" s="90" t="e">
        <f>NA()</f>
        <v>#N/A</v>
      </c>
      <c r="AP31" s="91">
        <f>HLOOKUP(AO21,$AC$7:$AG$16,10,0)</f>
        <v>504.90707236842104</v>
      </c>
      <c r="AQ31" s="90" t="e">
        <f>NA()</f>
        <v>#N/A</v>
      </c>
      <c r="AR31" s="90" t="e">
        <f>NA()</f>
        <v>#N/A</v>
      </c>
      <c r="AS31" s="90" t="e">
        <f>NA()</f>
        <v>#N/A</v>
      </c>
      <c r="AT31" s="91">
        <f>HLOOKUP(AS21,$AC$7:$AG$16,10,0)</f>
        <v>512.91280632411065</v>
      </c>
      <c r="AU31" s="90" t="e">
        <f>NA()</f>
        <v>#N/A</v>
      </c>
      <c r="AV31" s="90" t="e">
        <f>NA()</f>
        <v>#N/A</v>
      </c>
      <c r="AX31" s="23"/>
    </row>
    <row r="32" spans="28:51" x14ac:dyDescent="0.35">
      <c r="AB32" s="37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pans="28:57" x14ac:dyDescent="0.35">
      <c r="AB33" s="36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</row>
    <row r="34" spans="28:57" x14ac:dyDescent="0.35"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23"/>
    </row>
    <row r="35" spans="28:57" x14ac:dyDescent="0.35">
      <c r="AB35" s="25"/>
      <c r="AC35" s="33"/>
      <c r="AD35" s="33"/>
      <c r="AE35" s="33"/>
      <c r="AF35" s="33"/>
      <c r="AG35" s="33"/>
      <c r="AH35" s="33"/>
      <c r="AI35" s="33"/>
      <c r="AJ35" s="33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23"/>
    </row>
    <row r="36" spans="28:57" x14ac:dyDescent="0.35">
      <c r="AB36" s="25"/>
      <c r="AC36" s="31"/>
      <c r="AD36" s="31"/>
      <c r="AE36" s="31"/>
      <c r="AF36" s="31"/>
      <c r="AG36" s="31"/>
      <c r="AH36" s="31"/>
      <c r="AI36" s="31"/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23"/>
    </row>
    <row r="37" spans="28:57" x14ac:dyDescent="0.35">
      <c r="AB37" s="25"/>
      <c r="AC37" s="25"/>
      <c r="AD37" s="25"/>
      <c r="AE37" s="25"/>
      <c r="AF37" s="25"/>
      <c r="AG37" s="25"/>
      <c r="AH37" s="25"/>
      <c r="AI37" s="25"/>
      <c r="AJ37" s="25"/>
    </row>
    <row r="38" spans="28:57" x14ac:dyDescent="0.35">
      <c r="AB38" s="25"/>
      <c r="AC38" s="25"/>
      <c r="AD38" s="25"/>
      <c r="AE38" s="25"/>
      <c r="AF38" s="25"/>
      <c r="AG38" s="25"/>
      <c r="AH38" s="25"/>
      <c r="AI38" s="25"/>
      <c r="AJ38" s="25"/>
    </row>
    <row r="39" spans="28:57" x14ac:dyDescent="0.35">
      <c r="AB39" s="25"/>
      <c r="AC39" s="29"/>
      <c r="AD39" s="29"/>
      <c r="AE39" s="29"/>
      <c r="AF39" s="29"/>
      <c r="AG39" s="29"/>
      <c r="AH39" s="25"/>
      <c r="AI39" s="25"/>
      <c r="AJ39" s="25"/>
    </row>
    <row r="40" spans="28:57" x14ac:dyDescent="0.35">
      <c r="AB40" s="25"/>
      <c r="AC40" s="28"/>
      <c r="AD40" s="28"/>
      <c r="AE40" s="28"/>
      <c r="AF40" s="28"/>
      <c r="AG40" s="28"/>
      <c r="AH40" s="25"/>
      <c r="AI40" s="25"/>
      <c r="AJ40" s="25"/>
    </row>
    <row r="41" spans="28:57" x14ac:dyDescent="0.35">
      <c r="AB41" s="25"/>
      <c r="AC41" s="28"/>
      <c r="AD41" s="28"/>
      <c r="AE41" s="28"/>
      <c r="AF41" s="28"/>
      <c r="AG41" s="28"/>
      <c r="AH41" s="25"/>
      <c r="AI41" s="25"/>
      <c r="AJ41" s="25"/>
    </row>
    <row r="42" spans="28:57" x14ac:dyDescent="0.35">
      <c r="AB42" s="25"/>
      <c r="AC42" s="27"/>
      <c r="AD42" s="27"/>
      <c r="AE42" s="27"/>
      <c r="AF42" s="27"/>
      <c r="AG42" s="27"/>
      <c r="AH42" s="25"/>
      <c r="AI42" s="25"/>
      <c r="AJ42" s="25"/>
    </row>
    <row r="43" spans="28:57" x14ac:dyDescent="0.35">
      <c r="AB43" s="25"/>
      <c r="AC43" s="27"/>
      <c r="AD43" s="27"/>
      <c r="AE43" s="27"/>
      <c r="AF43" s="27"/>
      <c r="AG43" s="27"/>
      <c r="AH43" s="25"/>
      <c r="AI43" s="25"/>
      <c r="AJ43" s="25"/>
    </row>
    <row r="44" spans="28:57" x14ac:dyDescent="0.35">
      <c r="AB44" s="25"/>
      <c r="AC44" s="26"/>
      <c r="AD44" s="26"/>
      <c r="AE44" s="26"/>
      <c r="AF44" s="26"/>
      <c r="AG44" s="26"/>
      <c r="AH44" s="25"/>
      <c r="AI44" s="25"/>
      <c r="AJ44" s="25"/>
    </row>
    <row r="45" spans="28:57" x14ac:dyDescent="0.35"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8:57" x14ac:dyDescent="0.35"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8:57" x14ac:dyDescent="0.35">
      <c r="BE47" s="24"/>
    </row>
    <row r="48" spans="28:57" x14ac:dyDescent="0.35">
      <c r="BE48" s="24"/>
    </row>
    <row r="49" spans="57:57" x14ac:dyDescent="0.35">
      <c r="BE49" s="24"/>
    </row>
  </sheetData>
  <phoneticPr fontId="2" type="noConversion"/>
  <conditionalFormatting sqref="AC31:AV31">
    <cfRule type="expression" dxfId="33" priority="1" stopIfTrue="1">
      <formula>ISERROR(AC31)</formula>
    </cfRule>
  </conditionalFormatting>
  <conditionalFormatting sqref="AC23:AV30 AO8:AS15">
    <cfRule type="cellIs" dxfId="32" priority="2" stopIfTrue="1" operator="lessThan">
      <formula>0</formula>
    </cfRule>
  </conditionalFormatting>
  <pageMargins left="0.7" right="0.7" top="0.75" bottom="0.75" header="0.3" footer="0.3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B468"/>
  <sheetViews>
    <sheetView workbookViewId="0">
      <selection activeCell="N14" sqref="N14"/>
    </sheetView>
  </sheetViews>
  <sheetFormatPr defaultColWidth="9" defaultRowHeight="14" x14ac:dyDescent="0.25"/>
  <cols>
    <col min="1" max="13" width="9" style="104"/>
    <col min="14" max="14" width="12.6328125" customWidth="1"/>
    <col min="15" max="16" width="18" bestFit="1" customWidth="1"/>
    <col min="17" max="19" width="17.26953125" bestFit="1" customWidth="1"/>
    <col min="20" max="20" width="13.90625" bestFit="1" customWidth="1"/>
    <col min="21" max="21" width="8.7265625"/>
    <col min="22" max="24" width="9" style="104"/>
    <col min="25" max="80" width="9" style="103"/>
    <col min="81" max="16384" width="9" style="104"/>
  </cols>
  <sheetData>
    <row r="1" spans="1:22" s="103" customFormat="1" ht="13.5" x14ac:dyDescent="0.1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/>
      <c r="O1"/>
      <c r="P1"/>
      <c r="Q1"/>
      <c r="R1"/>
      <c r="S1"/>
      <c r="T1"/>
      <c r="U1"/>
      <c r="V1" s="104"/>
    </row>
    <row r="2" spans="1:22" s="103" customFormat="1" ht="13.5" x14ac:dyDescent="0.15">
      <c r="A2" s="104"/>
      <c r="N2"/>
      <c r="O2"/>
      <c r="P2"/>
      <c r="Q2"/>
      <c r="R2"/>
      <c r="S2"/>
      <c r="T2"/>
      <c r="U2"/>
    </row>
    <row r="3" spans="1:22" s="103" customFormat="1" ht="13.5" x14ac:dyDescent="0.15">
      <c r="A3" s="104"/>
      <c r="N3"/>
      <c r="O3"/>
      <c r="P3"/>
      <c r="Q3"/>
      <c r="R3"/>
      <c r="S3"/>
      <c r="T3"/>
      <c r="U3"/>
    </row>
    <row r="4" spans="1:22" s="103" customFormat="1" ht="13.5" x14ac:dyDescent="0.15">
      <c r="A4" s="104"/>
      <c r="N4"/>
      <c r="O4"/>
      <c r="P4"/>
      <c r="Q4"/>
      <c r="R4"/>
      <c r="S4"/>
      <c r="T4"/>
      <c r="U4"/>
    </row>
    <row r="5" spans="1:22" s="103" customFormat="1" ht="13.5" x14ac:dyDescent="0.15">
      <c r="A5" s="104"/>
      <c r="N5"/>
      <c r="O5"/>
      <c r="P5"/>
      <c r="Q5"/>
      <c r="R5"/>
      <c r="S5"/>
      <c r="T5"/>
      <c r="U5"/>
    </row>
    <row r="6" spans="1:22" s="103" customFormat="1" ht="13.5" x14ac:dyDescent="0.15">
      <c r="A6" s="104"/>
      <c r="N6"/>
      <c r="O6"/>
      <c r="P6"/>
      <c r="Q6"/>
      <c r="R6"/>
      <c r="S6"/>
      <c r="T6"/>
      <c r="U6"/>
    </row>
    <row r="7" spans="1:22" s="103" customFormat="1" ht="13.5" x14ac:dyDescent="0.15">
      <c r="A7" s="104"/>
      <c r="N7"/>
      <c r="O7"/>
      <c r="P7"/>
      <c r="Q7"/>
      <c r="R7"/>
      <c r="S7"/>
      <c r="T7"/>
      <c r="U7"/>
    </row>
    <row r="8" spans="1:22" s="103" customFormat="1" ht="13.5" x14ac:dyDescent="0.15">
      <c r="A8" s="104"/>
      <c r="U8" t="s">
        <v>66</v>
      </c>
    </row>
    <row r="9" spans="1:22" s="103" customFormat="1" ht="13.5" x14ac:dyDescent="0.15">
      <c r="A9" s="104"/>
      <c r="U9"/>
    </row>
    <row r="10" spans="1:22" s="103" customFormat="1" ht="13.5" x14ac:dyDescent="0.15">
      <c r="A10" s="104"/>
      <c r="U10"/>
    </row>
    <row r="11" spans="1:22" s="103" customFormat="1" ht="13.5" x14ac:dyDescent="0.15">
      <c r="A11" s="104"/>
      <c r="U11"/>
    </row>
    <row r="12" spans="1:22" s="103" customFormat="1" ht="13.5" x14ac:dyDescent="0.15">
      <c r="A12" s="104"/>
      <c r="U12"/>
    </row>
    <row r="13" spans="1:22" s="103" customFormat="1" ht="13.5" x14ac:dyDescent="0.15">
      <c r="A13" s="104"/>
      <c r="U13"/>
    </row>
    <row r="14" spans="1:22" s="103" customFormat="1" ht="13.5" x14ac:dyDescent="0.15">
      <c r="A14" s="104"/>
      <c r="U14"/>
    </row>
    <row r="15" spans="1:22" s="103" customFormat="1" ht="13.5" x14ac:dyDescent="0.15">
      <c r="A15" s="104"/>
      <c r="N15"/>
      <c r="O15"/>
      <c r="P15"/>
      <c r="Q15"/>
      <c r="R15"/>
      <c r="S15"/>
      <c r="T15"/>
      <c r="U15"/>
    </row>
    <row r="16" spans="1:22" s="103" customFormat="1" ht="13.5" x14ac:dyDescent="0.15">
      <c r="A16" s="104"/>
      <c r="N16"/>
      <c r="O16"/>
      <c r="P16"/>
      <c r="Q16"/>
      <c r="R16"/>
      <c r="S16"/>
      <c r="T16"/>
      <c r="U16"/>
    </row>
    <row r="17" spans="1:21" s="103" customFormat="1" x14ac:dyDescent="0.25">
      <c r="A17" s="104"/>
      <c r="N17"/>
      <c r="O17"/>
      <c r="P17"/>
      <c r="Q17"/>
      <c r="R17"/>
      <c r="S17"/>
      <c r="T17"/>
      <c r="U17"/>
    </row>
    <row r="18" spans="1:21" s="103" customFormat="1" x14ac:dyDescent="0.25">
      <c r="A18" s="104"/>
      <c r="N18"/>
      <c r="O18"/>
      <c r="P18"/>
      <c r="Q18"/>
      <c r="R18"/>
      <c r="S18"/>
      <c r="T18"/>
      <c r="U18"/>
    </row>
    <row r="19" spans="1:21" s="103" customFormat="1" x14ac:dyDescent="0.25">
      <c r="A19" s="104"/>
      <c r="N19"/>
      <c r="O19"/>
      <c r="P19"/>
      <c r="Q19"/>
      <c r="R19"/>
      <c r="S19"/>
      <c r="T19"/>
      <c r="U19"/>
    </row>
    <row r="20" spans="1:21" s="103" customFormat="1" x14ac:dyDescent="0.25">
      <c r="N20"/>
      <c r="O20"/>
      <c r="P20"/>
      <c r="Q20"/>
      <c r="R20"/>
      <c r="S20"/>
      <c r="T20"/>
      <c r="U20"/>
    </row>
    <row r="21" spans="1:21" s="103" customFormat="1" x14ac:dyDescent="0.25">
      <c r="N21"/>
      <c r="O21"/>
      <c r="P21"/>
      <c r="Q21"/>
      <c r="R21"/>
      <c r="S21"/>
      <c r="T21"/>
      <c r="U21"/>
    </row>
    <row r="22" spans="1:21" s="103" customFormat="1" x14ac:dyDescent="0.25">
      <c r="C22" t="s">
        <v>60</v>
      </c>
      <c r="D22" t="s">
        <v>61</v>
      </c>
      <c r="E22" t="s">
        <v>62</v>
      </c>
      <c r="F22" t="s">
        <v>63</v>
      </c>
      <c r="G22" t="s">
        <v>64</v>
      </c>
      <c r="H22" t="s">
        <v>24</v>
      </c>
      <c r="I22" t="s">
        <v>65</v>
      </c>
      <c r="N22"/>
      <c r="O22"/>
      <c r="P22"/>
      <c r="Q22"/>
      <c r="R22"/>
      <c r="S22"/>
      <c r="T22"/>
      <c r="U22"/>
    </row>
    <row r="23" spans="1:21" s="103" customFormat="1" x14ac:dyDescent="0.25">
      <c r="C23">
        <v>2005</v>
      </c>
      <c r="D23">
        <v>12000</v>
      </c>
      <c r="E23">
        <v>12242</v>
      </c>
      <c r="F23">
        <v>11232</v>
      </c>
      <c r="G23">
        <v>11056.666666666701</v>
      </c>
      <c r="H23">
        <v>10672.666666666701</v>
      </c>
      <c r="I23">
        <v>10288.666666666701</v>
      </c>
      <c r="N23"/>
      <c r="O23"/>
      <c r="P23"/>
      <c r="Q23"/>
      <c r="R23"/>
      <c r="S23"/>
      <c r="T23"/>
      <c r="U23"/>
    </row>
    <row r="24" spans="1:21" s="103" customFormat="1" x14ac:dyDescent="0.25">
      <c r="C24">
        <v>2006</v>
      </c>
      <c r="D24">
        <v>13958</v>
      </c>
      <c r="E24">
        <v>31324</v>
      </c>
      <c r="F24">
        <v>19000</v>
      </c>
      <c r="G24">
        <v>26469.333333333299</v>
      </c>
      <c r="H24">
        <v>28990.333333333299</v>
      </c>
      <c r="I24">
        <v>31511.333333333299</v>
      </c>
      <c r="N24"/>
      <c r="O24"/>
      <c r="P24"/>
      <c r="Q24"/>
      <c r="R24"/>
      <c r="S24"/>
      <c r="T24"/>
      <c r="U24"/>
    </row>
    <row r="25" spans="1:21" s="103" customFormat="1" x14ac:dyDescent="0.25">
      <c r="C25">
        <v>2007</v>
      </c>
      <c r="D25">
        <v>44889</v>
      </c>
      <c r="E25">
        <v>23233</v>
      </c>
      <c r="F25">
        <v>44889</v>
      </c>
      <c r="G25">
        <v>37670.333333333299</v>
      </c>
      <c r="H25">
        <v>30451.666666666599</v>
      </c>
      <c r="I25">
        <v>23232.999999999902</v>
      </c>
      <c r="N25"/>
      <c r="O25"/>
      <c r="P25"/>
      <c r="Q25"/>
      <c r="R25"/>
      <c r="S25"/>
      <c r="T25"/>
      <c r="U25"/>
    </row>
    <row r="26" spans="1:21" s="103" customFormat="1" x14ac:dyDescent="0.25">
      <c r="C26">
        <v>2008</v>
      </c>
      <c r="D26">
        <v>44343</v>
      </c>
      <c r="E26">
        <v>32211</v>
      </c>
      <c r="F26">
        <v>44343</v>
      </c>
      <c r="G26">
        <v>56475</v>
      </c>
      <c r="H26">
        <v>68607</v>
      </c>
      <c r="I26">
        <v>80739</v>
      </c>
      <c r="N26"/>
      <c r="O26"/>
      <c r="P26"/>
      <c r="Q26"/>
      <c r="R26"/>
      <c r="S26"/>
      <c r="T26"/>
      <c r="U26"/>
    </row>
    <row r="27" spans="1:21" s="103" customFormat="1" x14ac:dyDescent="0.25">
      <c r="C27">
        <v>2009</v>
      </c>
      <c r="D27">
        <v>5755</v>
      </c>
      <c r="E27">
        <v>12233</v>
      </c>
      <c r="F27">
        <v>5755</v>
      </c>
      <c r="G27">
        <v>7914.3333333333303</v>
      </c>
      <c r="H27">
        <v>10073.666666666701</v>
      </c>
      <c r="I27">
        <v>12233</v>
      </c>
      <c r="N27"/>
      <c r="O27"/>
      <c r="P27"/>
      <c r="Q27"/>
      <c r="R27"/>
      <c r="S27"/>
      <c r="T27"/>
      <c r="U27"/>
    </row>
    <row r="28" spans="1:21" s="103" customFormat="1" x14ac:dyDescent="0.25">
      <c r="C28">
        <v>2010</v>
      </c>
      <c r="D28">
        <v>33456</v>
      </c>
      <c r="E28">
        <v>20093</v>
      </c>
      <c r="F28">
        <v>33456</v>
      </c>
      <c r="G28">
        <v>29001.666666666701</v>
      </c>
      <c r="H28">
        <v>29001.666666666701</v>
      </c>
      <c r="I28">
        <v>29001.666666666701</v>
      </c>
      <c r="N28"/>
      <c r="O28"/>
      <c r="P28"/>
      <c r="Q28"/>
      <c r="R28"/>
      <c r="S28"/>
      <c r="T28"/>
      <c r="U28"/>
    </row>
    <row r="29" spans="1:21" s="103" customFormat="1" x14ac:dyDescent="0.25">
      <c r="N29"/>
      <c r="O29"/>
      <c r="P29"/>
      <c r="Q29"/>
      <c r="R29"/>
      <c r="S29"/>
      <c r="T29"/>
      <c r="U29"/>
    </row>
    <row r="30" spans="1:21" s="103" customFormat="1" x14ac:dyDescent="0.25">
      <c r="N30"/>
      <c r="O30"/>
      <c r="P30"/>
      <c r="Q30"/>
      <c r="R30"/>
      <c r="S30"/>
      <c r="T30"/>
      <c r="U30"/>
    </row>
    <row r="31" spans="1:21" s="103" customFormat="1" x14ac:dyDescent="0.25">
      <c r="N31"/>
      <c r="O31"/>
      <c r="P31"/>
      <c r="Q31"/>
      <c r="R31"/>
      <c r="S31"/>
      <c r="T31"/>
      <c r="U31"/>
    </row>
    <row r="32" spans="1:21" s="103" customFormat="1" x14ac:dyDescent="0.25">
      <c r="N32"/>
      <c r="O32"/>
      <c r="P32"/>
      <c r="Q32"/>
      <c r="R32"/>
      <c r="S32"/>
      <c r="T32"/>
      <c r="U32"/>
    </row>
    <row r="33" spans="14:21" s="103" customFormat="1" x14ac:dyDescent="0.25">
      <c r="N33"/>
      <c r="O33"/>
      <c r="P33"/>
      <c r="Q33"/>
      <c r="R33"/>
      <c r="S33"/>
      <c r="T33"/>
      <c r="U33"/>
    </row>
    <row r="34" spans="14:21" s="103" customFormat="1" x14ac:dyDescent="0.25">
      <c r="N34"/>
      <c r="O34"/>
      <c r="P34"/>
      <c r="Q34"/>
      <c r="R34"/>
      <c r="S34"/>
      <c r="T34"/>
      <c r="U34"/>
    </row>
    <row r="35" spans="14:21" s="103" customFormat="1" x14ac:dyDescent="0.25">
      <c r="N35"/>
      <c r="O35"/>
      <c r="P35"/>
      <c r="Q35"/>
      <c r="R35"/>
      <c r="S35"/>
      <c r="T35"/>
      <c r="U35"/>
    </row>
    <row r="36" spans="14:21" s="103" customFormat="1" x14ac:dyDescent="0.25">
      <c r="N36"/>
      <c r="O36"/>
      <c r="P36"/>
      <c r="Q36"/>
      <c r="R36"/>
      <c r="S36"/>
      <c r="T36"/>
      <c r="U36"/>
    </row>
    <row r="37" spans="14:21" s="103" customFormat="1" x14ac:dyDescent="0.25">
      <c r="N37"/>
      <c r="O37"/>
      <c r="P37"/>
      <c r="Q37"/>
      <c r="R37"/>
      <c r="S37"/>
      <c r="T37"/>
      <c r="U37"/>
    </row>
    <row r="38" spans="14:21" s="103" customFormat="1" x14ac:dyDescent="0.25">
      <c r="N38"/>
      <c r="O38"/>
      <c r="P38"/>
      <c r="Q38"/>
      <c r="R38"/>
      <c r="S38"/>
      <c r="T38"/>
      <c r="U38"/>
    </row>
    <row r="39" spans="14:21" s="103" customFormat="1" x14ac:dyDescent="0.25">
      <c r="N39"/>
      <c r="O39"/>
      <c r="P39"/>
      <c r="Q39"/>
      <c r="R39"/>
      <c r="S39"/>
      <c r="T39"/>
      <c r="U39"/>
    </row>
    <row r="40" spans="14:21" s="103" customFormat="1" x14ac:dyDescent="0.25">
      <c r="N40"/>
      <c r="O40"/>
      <c r="P40"/>
      <c r="Q40"/>
      <c r="R40"/>
      <c r="S40"/>
      <c r="T40"/>
      <c r="U40"/>
    </row>
    <row r="41" spans="14:21" s="103" customFormat="1" x14ac:dyDescent="0.25">
      <c r="N41"/>
      <c r="O41"/>
      <c r="P41"/>
      <c r="Q41"/>
      <c r="R41"/>
      <c r="S41"/>
      <c r="T41"/>
      <c r="U41"/>
    </row>
    <row r="42" spans="14:21" s="103" customFormat="1" x14ac:dyDescent="0.25">
      <c r="N42"/>
      <c r="O42"/>
      <c r="P42"/>
      <c r="Q42"/>
      <c r="R42"/>
      <c r="S42"/>
      <c r="T42"/>
      <c r="U42"/>
    </row>
    <row r="43" spans="14:21" s="103" customFormat="1" x14ac:dyDescent="0.25">
      <c r="N43"/>
      <c r="O43"/>
      <c r="P43"/>
      <c r="Q43"/>
      <c r="R43"/>
      <c r="S43"/>
      <c r="T43"/>
      <c r="U43"/>
    </row>
    <row r="44" spans="14:21" s="103" customFormat="1" x14ac:dyDescent="0.25">
      <c r="N44"/>
      <c r="O44"/>
      <c r="P44"/>
      <c r="Q44"/>
      <c r="R44"/>
      <c r="S44"/>
      <c r="T44"/>
      <c r="U44"/>
    </row>
    <row r="45" spans="14:21" s="103" customFormat="1" x14ac:dyDescent="0.25">
      <c r="N45"/>
      <c r="O45"/>
      <c r="P45"/>
      <c r="Q45"/>
      <c r="R45"/>
      <c r="S45"/>
      <c r="T45"/>
      <c r="U45"/>
    </row>
    <row r="46" spans="14:21" s="103" customFormat="1" x14ac:dyDescent="0.25">
      <c r="N46"/>
      <c r="O46"/>
      <c r="P46"/>
      <c r="Q46"/>
      <c r="R46"/>
      <c r="S46"/>
      <c r="T46"/>
      <c r="U46"/>
    </row>
    <row r="47" spans="14:21" s="103" customFormat="1" x14ac:dyDescent="0.25">
      <c r="N47"/>
      <c r="O47"/>
      <c r="P47"/>
      <c r="Q47"/>
      <c r="R47"/>
      <c r="S47"/>
      <c r="T47"/>
      <c r="U47"/>
    </row>
    <row r="48" spans="14:21" s="103" customFormat="1" x14ac:dyDescent="0.25">
      <c r="N48"/>
      <c r="O48"/>
      <c r="P48"/>
      <c r="Q48"/>
      <c r="R48"/>
      <c r="S48"/>
      <c r="T48"/>
      <c r="U48"/>
    </row>
    <row r="49" spans="14:21" s="103" customFormat="1" x14ac:dyDescent="0.25">
      <c r="N49"/>
      <c r="O49"/>
      <c r="P49"/>
      <c r="Q49"/>
      <c r="R49"/>
      <c r="S49"/>
      <c r="T49"/>
      <c r="U49"/>
    </row>
    <row r="50" spans="14:21" s="103" customFormat="1" x14ac:dyDescent="0.25">
      <c r="N50"/>
      <c r="O50"/>
      <c r="P50"/>
      <c r="Q50"/>
      <c r="R50"/>
      <c r="S50"/>
      <c r="T50"/>
      <c r="U50"/>
    </row>
    <row r="51" spans="14:21" s="103" customFormat="1" x14ac:dyDescent="0.25">
      <c r="N51"/>
      <c r="O51"/>
      <c r="P51"/>
      <c r="Q51"/>
      <c r="R51"/>
      <c r="S51"/>
      <c r="T51"/>
      <c r="U51"/>
    </row>
    <row r="52" spans="14:21" s="103" customFormat="1" x14ac:dyDescent="0.25">
      <c r="N52"/>
      <c r="O52"/>
      <c r="P52"/>
      <c r="Q52"/>
      <c r="R52"/>
      <c r="S52"/>
      <c r="T52"/>
      <c r="U52"/>
    </row>
    <row r="53" spans="14:21" s="103" customFormat="1" x14ac:dyDescent="0.25">
      <c r="N53"/>
      <c r="O53"/>
      <c r="P53"/>
      <c r="Q53"/>
      <c r="R53"/>
      <c r="S53"/>
      <c r="T53"/>
      <c r="U53"/>
    </row>
    <row r="54" spans="14:21" s="103" customFormat="1" x14ac:dyDescent="0.25">
      <c r="N54"/>
      <c r="O54"/>
      <c r="P54"/>
      <c r="Q54"/>
      <c r="R54"/>
      <c r="S54"/>
      <c r="T54"/>
      <c r="U54"/>
    </row>
    <row r="55" spans="14:21" s="103" customFormat="1" x14ac:dyDescent="0.25">
      <c r="N55"/>
      <c r="O55"/>
      <c r="P55"/>
      <c r="Q55"/>
      <c r="R55"/>
      <c r="S55"/>
      <c r="T55"/>
      <c r="U55"/>
    </row>
    <row r="56" spans="14:21" s="103" customFormat="1" x14ac:dyDescent="0.25">
      <c r="N56"/>
      <c r="O56"/>
      <c r="P56"/>
      <c r="Q56"/>
      <c r="R56"/>
      <c r="S56"/>
      <c r="T56"/>
      <c r="U56"/>
    </row>
    <row r="57" spans="14:21" s="103" customFormat="1" x14ac:dyDescent="0.25">
      <c r="N57"/>
      <c r="O57"/>
      <c r="P57"/>
      <c r="Q57"/>
      <c r="R57"/>
      <c r="S57"/>
      <c r="T57"/>
      <c r="U57"/>
    </row>
    <row r="58" spans="14:21" s="103" customFormat="1" x14ac:dyDescent="0.25">
      <c r="N58"/>
      <c r="O58"/>
      <c r="P58"/>
      <c r="Q58"/>
      <c r="R58"/>
      <c r="S58"/>
      <c r="T58"/>
      <c r="U58"/>
    </row>
    <row r="59" spans="14:21" s="103" customFormat="1" x14ac:dyDescent="0.25">
      <c r="N59"/>
      <c r="O59"/>
      <c r="P59"/>
      <c r="Q59"/>
      <c r="R59"/>
      <c r="S59"/>
      <c r="T59"/>
      <c r="U59"/>
    </row>
    <row r="60" spans="14:21" s="103" customFormat="1" x14ac:dyDescent="0.25">
      <c r="N60"/>
      <c r="O60"/>
      <c r="P60"/>
      <c r="Q60"/>
      <c r="R60"/>
      <c r="S60"/>
      <c r="T60"/>
      <c r="U60"/>
    </row>
    <row r="61" spans="14:21" s="103" customFormat="1" x14ac:dyDescent="0.25">
      <c r="N61"/>
      <c r="O61"/>
      <c r="P61"/>
      <c r="Q61"/>
      <c r="R61"/>
      <c r="S61"/>
      <c r="T61"/>
      <c r="U61"/>
    </row>
    <row r="62" spans="14:21" s="103" customFormat="1" x14ac:dyDescent="0.25">
      <c r="N62"/>
      <c r="O62"/>
      <c r="P62"/>
      <c r="Q62"/>
      <c r="R62"/>
      <c r="S62"/>
      <c r="T62"/>
      <c r="U62"/>
    </row>
    <row r="63" spans="14:21" s="103" customFormat="1" x14ac:dyDescent="0.25">
      <c r="N63"/>
      <c r="O63"/>
      <c r="P63"/>
      <c r="Q63"/>
      <c r="R63"/>
      <c r="S63"/>
      <c r="T63"/>
      <c r="U63"/>
    </row>
    <row r="64" spans="14:21" s="103" customFormat="1" x14ac:dyDescent="0.25">
      <c r="N64"/>
      <c r="O64"/>
      <c r="P64"/>
      <c r="Q64"/>
      <c r="R64"/>
      <c r="S64"/>
      <c r="T64"/>
      <c r="U64"/>
    </row>
    <row r="65" spans="14:21" s="103" customFormat="1" x14ac:dyDescent="0.25">
      <c r="N65"/>
      <c r="O65"/>
      <c r="P65"/>
      <c r="Q65"/>
      <c r="R65"/>
      <c r="S65"/>
      <c r="T65"/>
      <c r="U65"/>
    </row>
    <row r="66" spans="14:21" s="103" customFormat="1" x14ac:dyDescent="0.25">
      <c r="N66"/>
      <c r="O66"/>
      <c r="P66"/>
      <c r="Q66"/>
      <c r="R66"/>
      <c r="S66"/>
      <c r="T66"/>
      <c r="U66"/>
    </row>
    <row r="67" spans="14:21" s="103" customFormat="1" x14ac:dyDescent="0.25">
      <c r="N67"/>
      <c r="O67"/>
      <c r="P67"/>
      <c r="Q67"/>
      <c r="R67"/>
      <c r="S67"/>
      <c r="T67"/>
      <c r="U67"/>
    </row>
    <row r="68" spans="14:21" s="103" customFormat="1" x14ac:dyDescent="0.25">
      <c r="N68"/>
      <c r="O68"/>
      <c r="P68"/>
      <c r="Q68"/>
      <c r="R68"/>
      <c r="S68"/>
      <c r="T68"/>
      <c r="U68"/>
    </row>
    <row r="69" spans="14:21" s="103" customFormat="1" x14ac:dyDescent="0.25">
      <c r="N69"/>
      <c r="O69"/>
      <c r="P69"/>
      <c r="Q69"/>
      <c r="R69"/>
      <c r="S69"/>
      <c r="T69"/>
      <c r="U69"/>
    </row>
    <row r="70" spans="14:21" s="103" customFormat="1" x14ac:dyDescent="0.25">
      <c r="N70"/>
      <c r="O70"/>
      <c r="P70"/>
      <c r="Q70"/>
      <c r="R70"/>
      <c r="S70"/>
      <c r="T70"/>
      <c r="U70"/>
    </row>
    <row r="71" spans="14:21" s="103" customFormat="1" x14ac:dyDescent="0.25">
      <c r="N71"/>
      <c r="O71"/>
      <c r="P71"/>
      <c r="Q71"/>
      <c r="R71"/>
      <c r="S71"/>
      <c r="T71"/>
      <c r="U71"/>
    </row>
    <row r="72" spans="14:21" s="103" customFormat="1" x14ac:dyDescent="0.25">
      <c r="N72"/>
      <c r="O72"/>
      <c r="P72"/>
      <c r="Q72"/>
      <c r="R72"/>
      <c r="S72"/>
      <c r="T72"/>
      <c r="U72"/>
    </row>
    <row r="73" spans="14:21" s="103" customFormat="1" x14ac:dyDescent="0.25">
      <c r="N73"/>
      <c r="O73"/>
      <c r="P73"/>
      <c r="Q73"/>
      <c r="R73"/>
      <c r="S73"/>
      <c r="T73"/>
      <c r="U73"/>
    </row>
    <row r="74" spans="14:21" s="103" customFormat="1" x14ac:dyDescent="0.25">
      <c r="N74"/>
      <c r="O74"/>
      <c r="P74"/>
      <c r="Q74"/>
      <c r="R74"/>
      <c r="S74"/>
      <c r="T74"/>
      <c r="U74"/>
    </row>
    <row r="75" spans="14:21" s="103" customFormat="1" x14ac:dyDescent="0.25">
      <c r="N75"/>
      <c r="O75"/>
      <c r="P75"/>
      <c r="Q75"/>
      <c r="R75"/>
      <c r="S75"/>
      <c r="T75"/>
      <c r="U75"/>
    </row>
    <row r="76" spans="14:21" s="103" customFormat="1" x14ac:dyDescent="0.25">
      <c r="N76"/>
      <c r="O76"/>
      <c r="P76"/>
      <c r="Q76"/>
      <c r="R76"/>
      <c r="S76"/>
      <c r="T76"/>
      <c r="U76"/>
    </row>
    <row r="77" spans="14:21" s="103" customFormat="1" x14ac:dyDescent="0.25">
      <c r="N77"/>
      <c r="O77"/>
      <c r="P77"/>
      <c r="Q77"/>
      <c r="R77"/>
      <c r="S77"/>
      <c r="T77"/>
      <c r="U77"/>
    </row>
    <row r="78" spans="14:21" s="103" customFormat="1" x14ac:dyDescent="0.25">
      <c r="N78"/>
      <c r="O78"/>
      <c r="P78"/>
      <c r="Q78"/>
      <c r="R78"/>
      <c r="S78"/>
      <c r="T78"/>
      <c r="U78"/>
    </row>
    <row r="79" spans="14:21" s="103" customFormat="1" x14ac:dyDescent="0.25">
      <c r="N79"/>
      <c r="O79"/>
      <c r="P79"/>
      <c r="Q79"/>
      <c r="R79"/>
      <c r="S79"/>
      <c r="T79"/>
      <c r="U79"/>
    </row>
    <row r="80" spans="14:21" s="103" customFormat="1" x14ac:dyDescent="0.25">
      <c r="N80"/>
      <c r="O80"/>
      <c r="P80"/>
      <c r="Q80"/>
      <c r="R80"/>
      <c r="S80"/>
      <c r="T80"/>
      <c r="U80"/>
    </row>
    <row r="81" spans="14:21" s="103" customFormat="1" x14ac:dyDescent="0.25">
      <c r="N81"/>
      <c r="O81"/>
      <c r="P81"/>
      <c r="Q81"/>
      <c r="R81"/>
      <c r="S81"/>
      <c r="T81"/>
      <c r="U81"/>
    </row>
    <row r="82" spans="14:21" s="103" customFormat="1" x14ac:dyDescent="0.25">
      <c r="N82"/>
      <c r="O82"/>
      <c r="P82"/>
      <c r="Q82"/>
      <c r="R82"/>
      <c r="S82"/>
      <c r="T82"/>
      <c r="U82"/>
    </row>
    <row r="83" spans="14:21" s="103" customFormat="1" x14ac:dyDescent="0.25">
      <c r="N83"/>
      <c r="O83"/>
      <c r="P83"/>
      <c r="Q83"/>
      <c r="R83"/>
      <c r="S83"/>
      <c r="T83"/>
      <c r="U83"/>
    </row>
    <row r="84" spans="14:21" s="103" customFormat="1" x14ac:dyDescent="0.25">
      <c r="N84"/>
      <c r="O84"/>
      <c r="P84"/>
      <c r="Q84"/>
      <c r="R84"/>
      <c r="S84"/>
      <c r="T84"/>
      <c r="U84"/>
    </row>
    <row r="85" spans="14:21" s="103" customFormat="1" x14ac:dyDescent="0.25">
      <c r="N85"/>
      <c r="O85"/>
      <c r="P85"/>
      <c r="Q85"/>
      <c r="R85"/>
      <c r="S85"/>
      <c r="T85"/>
      <c r="U85"/>
    </row>
    <row r="86" spans="14:21" s="103" customFormat="1" x14ac:dyDescent="0.25">
      <c r="N86"/>
      <c r="O86"/>
      <c r="P86"/>
      <c r="Q86"/>
      <c r="R86"/>
      <c r="S86"/>
      <c r="T86"/>
      <c r="U86"/>
    </row>
    <row r="87" spans="14:21" s="103" customFormat="1" x14ac:dyDescent="0.25">
      <c r="N87"/>
      <c r="O87"/>
      <c r="P87"/>
      <c r="Q87"/>
      <c r="R87"/>
      <c r="S87"/>
      <c r="T87"/>
      <c r="U87"/>
    </row>
    <row r="88" spans="14:21" s="103" customFormat="1" x14ac:dyDescent="0.25">
      <c r="N88"/>
      <c r="O88"/>
      <c r="P88"/>
      <c r="Q88"/>
      <c r="R88"/>
      <c r="S88"/>
      <c r="T88"/>
      <c r="U88"/>
    </row>
    <row r="89" spans="14:21" s="103" customFormat="1" x14ac:dyDescent="0.25">
      <c r="N89"/>
      <c r="O89"/>
      <c r="P89"/>
      <c r="Q89"/>
      <c r="R89"/>
      <c r="S89"/>
      <c r="T89"/>
      <c r="U89"/>
    </row>
    <row r="90" spans="14:21" s="103" customFormat="1" x14ac:dyDescent="0.25">
      <c r="N90"/>
      <c r="O90"/>
      <c r="P90"/>
      <c r="Q90"/>
      <c r="R90"/>
      <c r="S90"/>
      <c r="T90"/>
      <c r="U90"/>
    </row>
    <row r="91" spans="14:21" s="103" customFormat="1" x14ac:dyDescent="0.25">
      <c r="N91"/>
      <c r="O91"/>
      <c r="P91"/>
      <c r="Q91"/>
      <c r="R91"/>
      <c r="S91"/>
      <c r="T91"/>
      <c r="U91"/>
    </row>
    <row r="92" spans="14:21" s="103" customFormat="1" x14ac:dyDescent="0.25">
      <c r="N92"/>
      <c r="O92"/>
      <c r="P92"/>
      <c r="Q92"/>
      <c r="R92"/>
      <c r="S92"/>
      <c r="T92"/>
      <c r="U92"/>
    </row>
    <row r="93" spans="14:21" s="103" customFormat="1" x14ac:dyDescent="0.25">
      <c r="N93"/>
      <c r="O93"/>
      <c r="P93"/>
      <c r="Q93"/>
      <c r="R93"/>
      <c r="S93"/>
      <c r="T93"/>
      <c r="U93"/>
    </row>
    <row r="94" spans="14:21" s="103" customFormat="1" x14ac:dyDescent="0.25">
      <c r="N94"/>
      <c r="O94"/>
      <c r="P94"/>
      <c r="Q94"/>
      <c r="R94"/>
      <c r="S94"/>
      <c r="T94"/>
      <c r="U94"/>
    </row>
    <row r="95" spans="14:21" s="103" customFormat="1" x14ac:dyDescent="0.25">
      <c r="N95"/>
      <c r="O95"/>
      <c r="P95"/>
      <c r="Q95"/>
      <c r="R95"/>
      <c r="S95"/>
      <c r="T95"/>
      <c r="U95"/>
    </row>
    <row r="96" spans="14:21" s="103" customFormat="1" x14ac:dyDescent="0.25">
      <c r="N96"/>
      <c r="O96"/>
      <c r="P96"/>
      <c r="Q96"/>
      <c r="R96"/>
      <c r="S96"/>
      <c r="T96"/>
      <c r="U96"/>
    </row>
    <row r="97" spans="14:21" s="103" customFormat="1" x14ac:dyDescent="0.25">
      <c r="N97"/>
      <c r="O97"/>
      <c r="P97"/>
      <c r="Q97"/>
      <c r="R97"/>
      <c r="S97"/>
      <c r="T97"/>
      <c r="U97"/>
    </row>
    <row r="98" spans="14:21" s="103" customFormat="1" x14ac:dyDescent="0.25">
      <c r="N98"/>
      <c r="O98"/>
      <c r="P98"/>
      <c r="Q98"/>
      <c r="R98"/>
      <c r="S98"/>
      <c r="T98"/>
      <c r="U98"/>
    </row>
    <row r="99" spans="14:21" s="103" customFormat="1" x14ac:dyDescent="0.25">
      <c r="N99"/>
      <c r="O99"/>
      <c r="P99"/>
      <c r="Q99"/>
      <c r="R99"/>
      <c r="S99"/>
      <c r="T99"/>
      <c r="U99"/>
    </row>
    <row r="100" spans="14:21" s="103" customFormat="1" x14ac:dyDescent="0.25">
      <c r="N100"/>
      <c r="O100"/>
      <c r="P100"/>
      <c r="Q100"/>
      <c r="R100"/>
      <c r="S100"/>
      <c r="T100"/>
      <c r="U100"/>
    </row>
    <row r="101" spans="14:21" s="103" customFormat="1" x14ac:dyDescent="0.25">
      <c r="N101"/>
      <c r="O101"/>
      <c r="P101"/>
      <c r="Q101"/>
      <c r="R101"/>
      <c r="S101"/>
      <c r="T101"/>
      <c r="U101"/>
    </row>
    <row r="102" spans="14:21" s="103" customFormat="1" x14ac:dyDescent="0.25">
      <c r="N102"/>
      <c r="O102"/>
      <c r="P102"/>
      <c r="Q102"/>
      <c r="R102"/>
      <c r="S102"/>
      <c r="T102"/>
      <c r="U102"/>
    </row>
    <row r="103" spans="14:21" s="103" customFormat="1" x14ac:dyDescent="0.25">
      <c r="N103"/>
      <c r="O103"/>
      <c r="P103"/>
      <c r="Q103"/>
      <c r="R103"/>
      <c r="S103"/>
      <c r="T103"/>
      <c r="U103"/>
    </row>
    <row r="104" spans="14:21" s="103" customFormat="1" x14ac:dyDescent="0.25">
      <c r="N104"/>
      <c r="O104"/>
      <c r="P104"/>
      <c r="Q104"/>
      <c r="R104"/>
      <c r="S104"/>
      <c r="T104"/>
      <c r="U104"/>
    </row>
    <row r="105" spans="14:21" s="103" customFormat="1" x14ac:dyDescent="0.25">
      <c r="N105"/>
      <c r="O105"/>
      <c r="P105"/>
      <c r="Q105"/>
      <c r="R105"/>
      <c r="S105"/>
      <c r="T105"/>
      <c r="U105"/>
    </row>
    <row r="106" spans="14:21" s="103" customFormat="1" x14ac:dyDescent="0.25">
      <c r="N106"/>
      <c r="O106"/>
      <c r="P106"/>
      <c r="Q106"/>
      <c r="R106"/>
      <c r="S106"/>
      <c r="T106"/>
      <c r="U106"/>
    </row>
    <row r="107" spans="14:21" s="103" customFormat="1" x14ac:dyDescent="0.25">
      <c r="N107"/>
      <c r="O107"/>
      <c r="P107"/>
      <c r="Q107"/>
      <c r="R107"/>
      <c r="S107"/>
      <c r="T107"/>
      <c r="U107"/>
    </row>
    <row r="108" spans="14:21" s="103" customFormat="1" x14ac:dyDescent="0.25">
      <c r="N108"/>
      <c r="O108"/>
      <c r="P108"/>
      <c r="Q108"/>
      <c r="R108"/>
      <c r="S108"/>
      <c r="T108"/>
      <c r="U108"/>
    </row>
    <row r="109" spans="14:21" s="103" customFormat="1" x14ac:dyDescent="0.25">
      <c r="N109"/>
      <c r="O109"/>
      <c r="P109"/>
      <c r="Q109"/>
      <c r="R109"/>
      <c r="S109"/>
      <c r="T109"/>
      <c r="U109"/>
    </row>
    <row r="110" spans="14:21" s="103" customFormat="1" x14ac:dyDescent="0.25">
      <c r="N110"/>
      <c r="O110"/>
      <c r="P110"/>
      <c r="Q110"/>
      <c r="R110"/>
      <c r="S110"/>
      <c r="T110"/>
      <c r="U110"/>
    </row>
    <row r="111" spans="14:21" s="103" customFormat="1" x14ac:dyDescent="0.25">
      <c r="N111"/>
      <c r="O111"/>
      <c r="P111"/>
      <c r="Q111"/>
      <c r="R111"/>
      <c r="S111"/>
      <c r="T111"/>
      <c r="U111"/>
    </row>
    <row r="112" spans="14:21" s="103" customFormat="1" x14ac:dyDescent="0.25">
      <c r="N112"/>
      <c r="O112"/>
      <c r="P112"/>
      <c r="Q112"/>
      <c r="R112"/>
      <c r="S112"/>
      <c r="T112"/>
      <c r="U112"/>
    </row>
    <row r="113" spans="14:21" s="103" customFormat="1" x14ac:dyDescent="0.25">
      <c r="N113"/>
      <c r="O113"/>
      <c r="P113"/>
      <c r="Q113"/>
      <c r="R113"/>
      <c r="S113"/>
      <c r="T113"/>
      <c r="U113"/>
    </row>
    <row r="114" spans="14:21" s="103" customFormat="1" x14ac:dyDescent="0.25">
      <c r="N114"/>
      <c r="O114"/>
      <c r="P114"/>
      <c r="Q114"/>
      <c r="R114"/>
      <c r="S114"/>
      <c r="T114"/>
      <c r="U114"/>
    </row>
    <row r="115" spans="14:21" s="103" customFormat="1" x14ac:dyDescent="0.25">
      <c r="N115"/>
      <c r="O115"/>
      <c r="P115"/>
      <c r="Q115"/>
      <c r="R115"/>
      <c r="S115"/>
      <c r="T115"/>
      <c r="U115"/>
    </row>
    <row r="116" spans="14:21" s="103" customFormat="1" x14ac:dyDescent="0.25">
      <c r="N116"/>
      <c r="O116"/>
      <c r="P116"/>
      <c r="Q116"/>
      <c r="R116"/>
      <c r="S116"/>
      <c r="T116"/>
      <c r="U116"/>
    </row>
    <row r="117" spans="14:21" s="103" customFormat="1" x14ac:dyDescent="0.25">
      <c r="N117"/>
      <c r="O117"/>
      <c r="P117"/>
      <c r="Q117"/>
      <c r="R117"/>
      <c r="S117"/>
      <c r="T117"/>
      <c r="U117"/>
    </row>
    <row r="118" spans="14:21" s="103" customFormat="1" x14ac:dyDescent="0.25">
      <c r="N118"/>
      <c r="O118"/>
      <c r="P118"/>
      <c r="Q118"/>
      <c r="R118"/>
      <c r="S118"/>
      <c r="T118"/>
      <c r="U118"/>
    </row>
    <row r="119" spans="14:21" s="103" customFormat="1" x14ac:dyDescent="0.25">
      <c r="N119"/>
      <c r="O119"/>
      <c r="P119"/>
      <c r="Q119"/>
      <c r="R119"/>
      <c r="S119"/>
      <c r="T119"/>
      <c r="U119"/>
    </row>
    <row r="120" spans="14:21" s="103" customFormat="1" x14ac:dyDescent="0.25">
      <c r="N120"/>
      <c r="O120"/>
      <c r="P120"/>
      <c r="Q120"/>
      <c r="R120"/>
      <c r="S120"/>
      <c r="T120"/>
      <c r="U120"/>
    </row>
    <row r="121" spans="14:21" s="103" customFormat="1" x14ac:dyDescent="0.25">
      <c r="N121"/>
      <c r="O121"/>
      <c r="P121"/>
      <c r="Q121"/>
      <c r="R121"/>
      <c r="S121"/>
      <c r="T121"/>
      <c r="U121"/>
    </row>
    <row r="122" spans="14:21" s="103" customFormat="1" x14ac:dyDescent="0.25">
      <c r="N122"/>
      <c r="O122"/>
      <c r="P122"/>
      <c r="Q122"/>
      <c r="R122"/>
      <c r="S122"/>
      <c r="T122"/>
      <c r="U122"/>
    </row>
    <row r="123" spans="14:21" s="103" customFormat="1" x14ac:dyDescent="0.25">
      <c r="N123"/>
      <c r="O123"/>
      <c r="P123"/>
      <c r="Q123"/>
      <c r="R123"/>
      <c r="S123"/>
      <c r="T123"/>
      <c r="U123"/>
    </row>
    <row r="124" spans="14:21" s="103" customFormat="1" x14ac:dyDescent="0.25">
      <c r="N124"/>
      <c r="O124"/>
      <c r="P124"/>
      <c r="Q124"/>
      <c r="R124"/>
      <c r="S124"/>
      <c r="T124"/>
      <c r="U124"/>
    </row>
    <row r="125" spans="14:21" s="103" customFormat="1" x14ac:dyDescent="0.25">
      <c r="N125"/>
      <c r="O125"/>
      <c r="P125"/>
      <c r="Q125"/>
      <c r="R125"/>
      <c r="S125"/>
      <c r="T125"/>
      <c r="U125"/>
    </row>
    <row r="126" spans="14:21" s="103" customFormat="1" x14ac:dyDescent="0.25">
      <c r="N126"/>
      <c r="O126"/>
      <c r="P126"/>
      <c r="Q126"/>
      <c r="R126"/>
      <c r="S126"/>
      <c r="T126"/>
      <c r="U126"/>
    </row>
    <row r="127" spans="14:21" s="103" customFormat="1" x14ac:dyDescent="0.25">
      <c r="N127"/>
      <c r="O127"/>
      <c r="P127"/>
      <c r="Q127"/>
      <c r="R127"/>
      <c r="S127"/>
      <c r="T127"/>
      <c r="U127"/>
    </row>
    <row r="128" spans="14:21" s="103" customFormat="1" x14ac:dyDescent="0.25">
      <c r="N128"/>
      <c r="O128"/>
      <c r="P128"/>
      <c r="Q128"/>
      <c r="R128"/>
      <c r="S128"/>
      <c r="T128"/>
      <c r="U128"/>
    </row>
    <row r="129" spans="14:21" s="103" customFormat="1" x14ac:dyDescent="0.25">
      <c r="N129"/>
      <c r="O129"/>
      <c r="P129"/>
      <c r="Q129"/>
      <c r="R129"/>
      <c r="S129"/>
      <c r="T129"/>
      <c r="U129"/>
    </row>
    <row r="130" spans="14:21" s="103" customFormat="1" x14ac:dyDescent="0.25">
      <c r="N130"/>
      <c r="O130"/>
      <c r="P130"/>
      <c r="Q130"/>
      <c r="R130"/>
      <c r="S130"/>
      <c r="T130"/>
      <c r="U130"/>
    </row>
    <row r="131" spans="14:21" s="103" customFormat="1" x14ac:dyDescent="0.25">
      <c r="N131"/>
      <c r="O131"/>
      <c r="P131"/>
      <c r="Q131"/>
      <c r="R131"/>
      <c r="S131"/>
      <c r="T131"/>
      <c r="U131"/>
    </row>
    <row r="132" spans="14:21" s="103" customFormat="1" x14ac:dyDescent="0.25">
      <c r="N132"/>
      <c r="O132"/>
      <c r="P132"/>
      <c r="Q132"/>
      <c r="R132"/>
      <c r="S132"/>
      <c r="T132"/>
      <c r="U132"/>
    </row>
    <row r="133" spans="14:21" s="103" customFormat="1" x14ac:dyDescent="0.25">
      <c r="N133"/>
      <c r="O133"/>
      <c r="P133"/>
      <c r="Q133"/>
      <c r="R133"/>
      <c r="S133"/>
      <c r="T133"/>
      <c r="U133"/>
    </row>
    <row r="134" spans="14:21" s="103" customFormat="1" x14ac:dyDescent="0.25">
      <c r="N134"/>
      <c r="O134"/>
      <c r="P134"/>
      <c r="Q134"/>
      <c r="R134"/>
      <c r="S134"/>
      <c r="T134"/>
      <c r="U134"/>
    </row>
    <row r="135" spans="14:21" s="103" customFormat="1" x14ac:dyDescent="0.25">
      <c r="N135"/>
      <c r="O135"/>
      <c r="P135"/>
      <c r="Q135"/>
      <c r="R135"/>
      <c r="S135"/>
      <c r="T135"/>
      <c r="U135"/>
    </row>
    <row r="136" spans="14:21" s="103" customFormat="1" x14ac:dyDescent="0.25">
      <c r="N136"/>
      <c r="O136"/>
      <c r="P136"/>
      <c r="Q136"/>
      <c r="R136"/>
      <c r="S136"/>
      <c r="T136"/>
      <c r="U136"/>
    </row>
    <row r="137" spans="14:21" s="103" customFormat="1" x14ac:dyDescent="0.25">
      <c r="N137"/>
      <c r="O137"/>
      <c r="P137"/>
      <c r="Q137"/>
      <c r="R137"/>
      <c r="S137"/>
      <c r="T137"/>
      <c r="U137"/>
    </row>
    <row r="138" spans="14:21" s="103" customFormat="1" x14ac:dyDescent="0.25">
      <c r="N138"/>
      <c r="O138"/>
      <c r="P138"/>
      <c r="Q138"/>
      <c r="R138"/>
      <c r="S138"/>
      <c r="T138"/>
      <c r="U138"/>
    </row>
    <row r="139" spans="14:21" s="103" customFormat="1" x14ac:dyDescent="0.25">
      <c r="N139"/>
      <c r="O139"/>
      <c r="P139"/>
      <c r="Q139"/>
      <c r="R139"/>
      <c r="S139"/>
      <c r="T139"/>
      <c r="U139"/>
    </row>
    <row r="140" spans="14:21" s="103" customFormat="1" x14ac:dyDescent="0.25">
      <c r="N140"/>
      <c r="O140"/>
      <c r="P140"/>
      <c r="Q140"/>
      <c r="R140"/>
      <c r="S140"/>
      <c r="T140"/>
      <c r="U140"/>
    </row>
    <row r="141" spans="14:21" s="103" customFormat="1" x14ac:dyDescent="0.25">
      <c r="N141"/>
      <c r="O141"/>
      <c r="P141"/>
      <c r="Q141"/>
      <c r="R141"/>
      <c r="S141"/>
      <c r="T141"/>
      <c r="U141"/>
    </row>
    <row r="142" spans="14:21" s="103" customFormat="1" x14ac:dyDescent="0.25">
      <c r="N142"/>
      <c r="O142"/>
      <c r="P142"/>
      <c r="Q142"/>
      <c r="R142"/>
      <c r="S142"/>
      <c r="T142"/>
      <c r="U142"/>
    </row>
    <row r="143" spans="14:21" s="103" customFormat="1" x14ac:dyDescent="0.25">
      <c r="N143"/>
      <c r="O143"/>
      <c r="P143"/>
      <c r="Q143"/>
      <c r="R143"/>
      <c r="S143"/>
      <c r="T143"/>
      <c r="U143"/>
    </row>
    <row r="144" spans="14:21" s="103" customFormat="1" x14ac:dyDescent="0.25">
      <c r="N144"/>
      <c r="O144"/>
      <c r="P144"/>
      <c r="Q144"/>
      <c r="R144"/>
      <c r="S144"/>
      <c r="T144"/>
      <c r="U144"/>
    </row>
    <row r="145" spans="14:21" s="103" customFormat="1" x14ac:dyDescent="0.25">
      <c r="N145"/>
      <c r="O145"/>
      <c r="P145"/>
      <c r="Q145"/>
      <c r="R145"/>
      <c r="S145"/>
      <c r="T145"/>
      <c r="U145"/>
    </row>
    <row r="146" spans="14:21" s="103" customFormat="1" x14ac:dyDescent="0.25">
      <c r="N146"/>
      <c r="O146"/>
      <c r="P146"/>
      <c r="Q146"/>
      <c r="R146"/>
      <c r="S146"/>
      <c r="T146"/>
      <c r="U146"/>
    </row>
    <row r="147" spans="14:21" s="103" customFormat="1" x14ac:dyDescent="0.25">
      <c r="N147"/>
      <c r="O147"/>
      <c r="P147"/>
      <c r="Q147"/>
      <c r="R147"/>
      <c r="S147"/>
      <c r="T147"/>
      <c r="U147"/>
    </row>
    <row r="148" spans="14:21" s="103" customFormat="1" x14ac:dyDescent="0.25">
      <c r="N148"/>
      <c r="O148"/>
      <c r="P148"/>
      <c r="Q148"/>
      <c r="R148"/>
      <c r="S148"/>
      <c r="T148"/>
      <c r="U148"/>
    </row>
    <row r="149" spans="14:21" s="103" customFormat="1" x14ac:dyDescent="0.25">
      <c r="N149"/>
      <c r="O149"/>
      <c r="P149"/>
      <c r="Q149"/>
      <c r="R149"/>
      <c r="S149"/>
      <c r="T149"/>
      <c r="U149"/>
    </row>
    <row r="150" spans="14:21" s="103" customFormat="1" x14ac:dyDescent="0.25">
      <c r="N150"/>
      <c r="O150"/>
      <c r="P150"/>
      <c r="Q150"/>
      <c r="R150"/>
      <c r="S150"/>
      <c r="T150"/>
      <c r="U150"/>
    </row>
    <row r="151" spans="14:21" s="103" customFormat="1" x14ac:dyDescent="0.25">
      <c r="N151"/>
      <c r="O151"/>
      <c r="P151"/>
      <c r="Q151"/>
      <c r="R151"/>
      <c r="S151"/>
      <c r="T151"/>
      <c r="U151"/>
    </row>
    <row r="152" spans="14:21" s="103" customFormat="1" x14ac:dyDescent="0.25">
      <c r="N152"/>
      <c r="O152"/>
      <c r="P152"/>
      <c r="Q152"/>
      <c r="R152"/>
      <c r="S152"/>
      <c r="T152"/>
      <c r="U152"/>
    </row>
    <row r="153" spans="14:21" s="103" customFormat="1" x14ac:dyDescent="0.25">
      <c r="N153"/>
      <c r="O153"/>
      <c r="P153"/>
      <c r="Q153"/>
      <c r="R153"/>
      <c r="S153"/>
      <c r="T153"/>
      <c r="U153"/>
    </row>
    <row r="154" spans="14:21" s="103" customFormat="1" x14ac:dyDescent="0.25">
      <c r="N154"/>
      <c r="O154"/>
      <c r="P154"/>
      <c r="Q154"/>
      <c r="R154"/>
      <c r="S154"/>
      <c r="T154"/>
      <c r="U154"/>
    </row>
    <row r="155" spans="14:21" s="103" customFormat="1" x14ac:dyDescent="0.25">
      <c r="N155"/>
      <c r="O155"/>
      <c r="P155"/>
      <c r="Q155"/>
      <c r="R155"/>
      <c r="S155"/>
      <c r="T155"/>
      <c r="U155"/>
    </row>
    <row r="156" spans="14:21" s="103" customFormat="1" x14ac:dyDescent="0.25">
      <c r="N156"/>
      <c r="O156"/>
      <c r="P156"/>
      <c r="Q156"/>
      <c r="R156"/>
      <c r="S156"/>
      <c r="T156"/>
      <c r="U156"/>
    </row>
    <row r="157" spans="14:21" s="103" customFormat="1" x14ac:dyDescent="0.25">
      <c r="N157"/>
      <c r="O157"/>
      <c r="P157"/>
      <c r="Q157"/>
      <c r="R157"/>
      <c r="S157"/>
      <c r="T157"/>
      <c r="U157"/>
    </row>
    <row r="158" spans="14:21" s="103" customFormat="1" x14ac:dyDescent="0.25">
      <c r="N158"/>
      <c r="O158"/>
      <c r="P158"/>
      <c r="Q158"/>
      <c r="R158"/>
      <c r="S158"/>
      <c r="T158"/>
      <c r="U158"/>
    </row>
    <row r="159" spans="14:21" s="103" customFormat="1" x14ac:dyDescent="0.25">
      <c r="N159"/>
      <c r="O159"/>
      <c r="P159"/>
      <c r="Q159"/>
      <c r="R159"/>
      <c r="S159"/>
      <c r="T159"/>
      <c r="U159"/>
    </row>
    <row r="160" spans="14:21" s="103" customFormat="1" x14ac:dyDescent="0.25">
      <c r="N160"/>
      <c r="O160"/>
      <c r="P160"/>
      <c r="Q160"/>
      <c r="R160"/>
      <c r="S160"/>
      <c r="T160"/>
      <c r="U160"/>
    </row>
    <row r="161" spans="14:21" s="103" customFormat="1" x14ac:dyDescent="0.25">
      <c r="N161"/>
      <c r="O161"/>
      <c r="P161"/>
      <c r="Q161"/>
      <c r="R161"/>
      <c r="S161"/>
      <c r="T161"/>
      <c r="U161"/>
    </row>
    <row r="162" spans="14:21" s="103" customFormat="1" x14ac:dyDescent="0.25">
      <c r="N162"/>
      <c r="O162"/>
      <c r="P162"/>
      <c r="Q162"/>
      <c r="R162"/>
      <c r="S162"/>
      <c r="T162"/>
      <c r="U162"/>
    </row>
    <row r="163" spans="14:21" s="103" customFormat="1" x14ac:dyDescent="0.25">
      <c r="N163"/>
      <c r="O163"/>
      <c r="P163"/>
      <c r="Q163"/>
      <c r="R163"/>
      <c r="S163"/>
      <c r="T163"/>
      <c r="U163"/>
    </row>
    <row r="164" spans="14:21" s="103" customFormat="1" x14ac:dyDescent="0.25">
      <c r="N164"/>
      <c r="O164"/>
      <c r="P164"/>
      <c r="Q164"/>
      <c r="R164"/>
      <c r="S164"/>
      <c r="T164"/>
      <c r="U164"/>
    </row>
    <row r="165" spans="14:21" s="103" customFormat="1" x14ac:dyDescent="0.25">
      <c r="N165"/>
      <c r="O165"/>
      <c r="P165"/>
      <c r="Q165"/>
      <c r="R165"/>
      <c r="S165"/>
      <c r="T165"/>
      <c r="U165"/>
    </row>
    <row r="166" spans="14:21" s="103" customFormat="1" x14ac:dyDescent="0.25">
      <c r="N166"/>
      <c r="O166"/>
      <c r="P166"/>
      <c r="Q166"/>
      <c r="R166"/>
      <c r="S166"/>
      <c r="T166"/>
      <c r="U166"/>
    </row>
    <row r="167" spans="14:21" s="103" customFormat="1" x14ac:dyDescent="0.25">
      <c r="N167"/>
      <c r="O167"/>
      <c r="P167"/>
      <c r="Q167"/>
      <c r="R167"/>
      <c r="S167"/>
      <c r="T167"/>
      <c r="U167"/>
    </row>
    <row r="168" spans="14:21" s="103" customFormat="1" x14ac:dyDescent="0.25">
      <c r="N168"/>
      <c r="O168"/>
      <c r="P168"/>
      <c r="Q168"/>
      <c r="R168"/>
      <c r="S168"/>
      <c r="T168"/>
      <c r="U168"/>
    </row>
    <row r="169" spans="14:21" s="103" customFormat="1" x14ac:dyDescent="0.25">
      <c r="N169"/>
      <c r="O169"/>
      <c r="P169"/>
      <c r="Q169"/>
      <c r="R169"/>
      <c r="S169"/>
      <c r="T169"/>
      <c r="U169"/>
    </row>
    <row r="170" spans="14:21" s="103" customFormat="1" x14ac:dyDescent="0.25">
      <c r="N170"/>
      <c r="O170"/>
      <c r="P170"/>
      <c r="Q170"/>
      <c r="R170"/>
      <c r="S170"/>
      <c r="T170"/>
      <c r="U170"/>
    </row>
    <row r="171" spans="14:21" s="103" customFormat="1" x14ac:dyDescent="0.25">
      <c r="N171"/>
      <c r="O171"/>
      <c r="P171"/>
      <c r="Q171"/>
      <c r="R171"/>
      <c r="S171"/>
      <c r="T171"/>
      <c r="U171"/>
    </row>
    <row r="172" spans="14:21" s="103" customFormat="1" x14ac:dyDescent="0.25">
      <c r="N172"/>
      <c r="O172"/>
      <c r="P172"/>
      <c r="Q172"/>
      <c r="R172"/>
      <c r="S172"/>
      <c r="T172"/>
      <c r="U172"/>
    </row>
    <row r="173" spans="14:21" s="103" customFormat="1" x14ac:dyDescent="0.25">
      <c r="N173"/>
      <c r="O173"/>
      <c r="P173"/>
      <c r="Q173"/>
      <c r="R173"/>
      <c r="S173"/>
      <c r="T173"/>
      <c r="U173"/>
    </row>
    <row r="174" spans="14:21" s="103" customFormat="1" x14ac:dyDescent="0.25">
      <c r="N174"/>
      <c r="O174"/>
      <c r="P174"/>
      <c r="Q174"/>
      <c r="R174"/>
      <c r="S174"/>
      <c r="T174"/>
      <c r="U174"/>
    </row>
    <row r="175" spans="14:21" s="103" customFormat="1" x14ac:dyDescent="0.25">
      <c r="N175"/>
      <c r="O175"/>
      <c r="P175"/>
      <c r="Q175"/>
      <c r="R175"/>
      <c r="S175"/>
      <c r="T175"/>
      <c r="U175"/>
    </row>
    <row r="176" spans="14:21" s="103" customFormat="1" x14ac:dyDescent="0.25">
      <c r="N176"/>
      <c r="O176"/>
      <c r="P176"/>
      <c r="Q176"/>
      <c r="R176"/>
      <c r="S176"/>
      <c r="T176"/>
      <c r="U176"/>
    </row>
    <row r="177" spans="14:21" s="103" customFormat="1" x14ac:dyDescent="0.25">
      <c r="N177"/>
      <c r="O177"/>
      <c r="P177"/>
      <c r="Q177"/>
      <c r="R177"/>
      <c r="S177"/>
      <c r="T177"/>
      <c r="U177"/>
    </row>
    <row r="178" spans="14:21" s="103" customFormat="1" x14ac:dyDescent="0.25">
      <c r="N178"/>
      <c r="O178"/>
      <c r="P178"/>
      <c r="Q178"/>
      <c r="R178"/>
      <c r="S178"/>
      <c r="T178"/>
      <c r="U178"/>
    </row>
    <row r="179" spans="14:21" s="103" customFormat="1" x14ac:dyDescent="0.25">
      <c r="N179"/>
      <c r="O179"/>
      <c r="P179"/>
      <c r="Q179"/>
      <c r="R179"/>
      <c r="S179"/>
      <c r="T179"/>
      <c r="U179"/>
    </row>
    <row r="180" spans="14:21" s="103" customFormat="1" x14ac:dyDescent="0.25">
      <c r="N180"/>
      <c r="O180"/>
      <c r="P180"/>
      <c r="Q180"/>
      <c r="R180"/>
      <c r="S180"/>
      <c r="T180"/>
      <c r="U180"/>
    </row>
    <row r="181" spans="14:21" s="103" customFormat="1" x14ac:dyDescent="0.25">
      <c r="N181"/>
      <c r="O181"/>
      <c r="P181"/>
      <c r="Q181"/>
      <c r="R181"/>
      <c r="S181"/>
      <c r="T181"/>
      <c r="U181"/>
    </row>
    <row r="182" spans="14:21" s="103" customFormat="1" x14ac:dyDescent="0.25">
      <c r="N182"/>
      <c r="O182"/>
      <c r="P182"/>
      <c r="Q182"/>
      <c r="R182"/>
      <c r="S182"/>
      <c r="T182"/>
      <c r="U182"/>
    </row>
    <row r="183" spans="14:21" s="103" customFormat="1" x14ac:dyDescent="0.25">
      <c r="N183"/>
      <c r="O183"/>
      <c r="P183"/>
      <c r="Q183"/>
      <c r="R183"/>
      <c r="S183"/>
      <c r="T183"/>
      <c r="U183"/>
    </row>
    <row r="184" spans="14:21" s="103" customFormat="1" x14ac:dyDescent="0.25">
      <c r="N184"/>
      <c r="O184"/>
      <c r="P184"/>
      <c r="Q184"/>
      <c r="R184"/>
      <c r="S184"/>
      <c r="T184"/>
      <c r="U184"/>
    </row>
    <row r="185" spans="14:21" s="103" customFormat="1" x14ac:dyDescent="0.25">
      <c r="N185"/>
      <c r="O185"/>
      <c r="P185"/>
      <c r="Q185"/>
      <c r="R185"/>
      <c r="S185"/>
      <c r="T185"/>
      <c r="U185"/>
    </row>
    <row r="186" spans="14:21" s="103" customFormat="1" x14ac:dyDescent="0.25">
      <c r="N186"/>
      <c r="O186"/>
      <c r="P186"/>
      <c r="Q186"/>
      <c r="R186"/>
      <c r="S186"/>
      <c r="T186"/>
      <c r="U186"/>
    </row>
    <row r="187" spans="14:21" s="103" customFormat="1" x14ac:dyDescent="0.25">
      <c r="N187"/>
      <c r="O187"/>
      <c r="P187"/>
      <c r="Q187"/>
      <c r="R187"/>
      <c r="S187"/>
      <c r="T187"/>
      <c r="U187"/>
    </row>
    <row r="188" spans="14:21" s="103" customFormat="1" x14ac:dyDescent="0.25">
      <c r="N188"/>
      <c r="O188"/>
      <c r="P188"/>
      <c r="Q188"/>
      <c r="R188"/>
      <c r="S188"/>
      <c r="T188"/>
      <c r="U188"/>
    </row>
    <row r="189" spans="14:21" s="103" customFormat="1" x14ac:dyDescent="0.25">
      <c r="N189"/>
      <c r="O189"/>
      <c r="P189"/>
      <c r="Q189"/>
      <c r="R189"/>
      <c r="S189"/>
      <c r="T189"/>
      <c r="U189"/>
    </row>
    <row r="190" spans="14:21" s="103" customFormat="1" x14ac:dyDescent="0.25">
      <c r="N190"/>
      <c r="O190"/>
      <c r="P190"/>
      <c r="Q190"/>
      <c r="R190"/>
      <c r="S190"/>
      <c r="T190"/>
      <c r="U190"/>
    </row>
    <row r="191" spans="14:21" s="103" customFormat="1" x14ac:dyDescent="0.25">
      <c r="N191"/>
      <c r="O191"/>
      <c r="P191"/>
      <c r="Q191"/>
      <c r="R191"/>
      <c r="S191"/>
      <c r="T191"/>
      <c r="U191"/>
    </row>
    <row r="192" spans="14:21" s="103" customFormat="1" x14ac:dyDescent="0.25">
      <c r="N192"/>
      <c r="O192"/>
      <c r="P192"/>
      <c r="Q192"/>
      <c r="R192"/>
      <c r="S192"/>
      <c r="T192"/>
      <c r="U192"/>
    </row>
    <row r="193" spans="14:21" s="103" customFormat="1" x14ac:dyDescent="0.25">
      <c r="N193"/>
      <c r="O193"/>
      <c r="P193"/>
      <c r="Q193"/>
      <c r="R193"/>
      <c r="S193"/>
      <c r="T193"/>
      <c r="U193"/>
    </row>
    <row r="194" spans="14:21" s="103" customFormat="1" x14ac:dyDescent="0.25">
      <c r="N194"/>
      <c r="O194"/>
      <c r="P194"/>
      <c r="Q194"/>
      <c r="R194"/>
      <c r="S194"/>
      <c r="T194"/>
      <c r="U194"/>
    </row>
    <row r="195" spans="14:21" s="103" customFormat="1" x14ac:dyDescent="0.25">
      <c r="N195"/>
      <c r="O195"/>
      <c r="P195"/>
      <c r="Q195"/>
      <c r="R195"/>
      <c r="S195"/>
      <c r="T195"/>
      <c r="U195"/>
    </row>
    <row r="196" spans="14:21" s="103" customFormat="1" x14ac:dyDescent="0.25">
      <c r="N196"/>
      <c r="O196"/>
      <c r="P196"/>
      <c r="Q196"/>
      <c r="R196"/>
      <c r="S196"/>
      <c r="T196"/>
      <c r="U196"/>
    </row>
    <row r="197" spans="14:21" s="103" customFormat="1" x14ac:dyDescent="0.25">
      <c r="N197"/>
      <c r="O197"/>
      <c r="P197"/>
      <c r="Q197"/>
      <c r="R197"/>
      <c r="S197"/>
      <c r="T197"/>
      <c r="U197"/>
    </row>
    <row r="198" spans="14:21" s="103" customFormat="1" x14ac:dyDescent="0.25">
      <c r="N198"/>
      <c r="O198"/>
      <c r="P198"/>
      <c r="Q198"/>
      <c r="R198"/>
      <c r="S198"/>
      <c r="T198"/>
      <c r="U198"/>
    </row>
    <row r="199" spans="14:21" s="103" customFormat="1" x14ac:dyDescent="0.25">
      <c r="N199"/>
      <c r="O199"/>
      <c r="P199"/>
      <c r="Q199"/>
      <c r="R199"/>
      <c r="S199"/>
      <c r="T199"/>
      <c r="U199"/>
    </row>
    <row r="200" spans="14:21" s="103" customFormat="1" x14ac:dyDescent="0.25">
      <c r="N200"/>
      <c r="O200"/>
      <c r="P200"/>
      <c r="Q200"/>
      <c r="R200"/>
      <c r="S200"/>
      <c r="T200"/>
      <c r="U200"/>
    </row>
    <row r="201" spans="14:21" s="103" customFormat="1" x14ac:dyDescent="0.25">
      <c r="N201"/>
      <c r="O201"/>
      <c r="P201"/>
      <c r="Q201"/>
      <c r="R201"/>
      <c r="S201"/>
      <c r="T201"/>
      <c r="U201"/>
    </row>
    <row r="202" spans="14:21" s="103" customFormat="1" x14ac:dyDescent="0.25">
      <c r="N202"/>
      <c r="O202"/>
      <c r="P202"/>
      <c r="Q202"/>
      <c r="R202"/>
      <c r="S202"/>
      <c r="T202"/>
      <c r="U202"/>
    </row>
    <row r="203" spans="14:21" s="103" customFormat="1" x14ac:dyDescent="0.25">
      <c r="N203"/>
      <c r="O203"/>
      <c r="P203"/>
      <c r="Q203"/>
      <c r="R203"/>
      <c r="S203"/>
      <c r="T203"/>
      <c r="U203"/>
    </row>
    <row r="204" spans="14:21" s="103" customFormat="1" x14ac:dyDescent="0.25">
      <c r="N204"/>
      <c r="O204"/>
      <c r="P204"/>
      <c r="Q204"/>
      <c r="R204"/>
      <c r="S204"/>
      <c r="T204"/>
      <c r="U204"/>
    </row>
    <row r="205" spans="14:21" s="103" customFormat="1" x14ac:dyDescent="0.25">
      <c r="N205"/>
      <c r="O205"/>
      <c r="P205"/>
      <c r="Q205"/>
      <c r="R205"/>
      <c r="S205"/>
      <c r="T205"/>
      <c r="U205"/>
    </row>
    <row r="206" spans="14:21" s="103" customFormat="1" x14ac:dyDescent="0.25">
      <c r="N206"/>
      <c r="O206"/>
      <c r="P206"/>
      <c r="Q206"/>
      <c r="R206"/>
      <c r="S206"/>
      <c r="T206"/>
      <c r="U206"/>
    </row>
    <row r="207" spans="14:21" s="103" customFormat="1" x14ac:dyDescent="0.25">
      <c r="N207"/>
      <c r="O207"/>
      <c r="P207"/>
      <c r="Q207"/>
      <c r="R207"/>
      <c r="S207"/>
      <c r="T207"/>
      <c r="U207"/>
    </row>
    <row r="208" spans="14:21" s="103" customFormat="1" x14ac:dyDescent="0.25">
      <c r="N208"/>
      <c r="O208"/>
      <c r="P208"/>
      <c r="Q208"/>
      <c r="R208"/>
      <c r="S208"/>
      <c r="T208"/>
      <c r="U208"/>
    </row>
    <row r="209" spans="14:21" s="103" customFormat="1" x14ac:dyDescent="0.25">
      <c r="N209"/>
      <c r="O209"/>
      <c r="P209"/>
      <c r="Q209"/>
      <c r="R209"/>
      <c r="S209"/>
      <c r="T209"/>
      <c r="U209"/>
    </row>
    <row r="210" spans="14:21" s="103" customFormat="1" x14ac:dyDescent="0.25">
      <c r="N210"/>
      <c r="O210"/>
      <c r="P210"/>
      <c r="Q210"/>
      <c r="R210"/>
      <c r="S210"/>
      <c r="T210"/>
      <c r="U210"/>
    </row>
    <row r="211" spans="14:21" s="103" customFormat="1" x14ac:dyDescent="0.25">
      <c r="N211"/>
      <c r="O211"/>
      <c r="P211"/>
      <c r="Q211"/>
      <c r="R211"/>
      <c r="S211"/>
      <c r="T211"/>
      <c r="U211"/>
    </row>
    <row r="212" spans="14:21" s="103" customFormat="1" x14ac:dyDescent="0.25">
      <c r="N212"/>
      <c r="O212"/>
      <c r="P212"/>
      <c r="Q212"/>
      <c r="R212"/>
      <c r="S212"/>
      <c r="T212"/>
      <c r="U212"/>
    </row>
    <row r="213" spans="14:21" s="103" customFormat="1" x14ac:dyDescent="0.25">
      <c r="N213"/>
      <c r="O213"/>
      <c r="P213"/>
      <c r="Q213"/>
      <c r="R213"/>
      <c r="S213"/>
      <c r="T213"/>
      <c r="U213"/>
    </row>
    <row r="214" spans="14:21" s="103" customFormat="1" x14ac:dyDescent="0.25">
      <c r="N214"/>
      <c r="O214"/>
      <c r="P214"/>
      <c r="Q214"/>
      <c r="R214"/>
      <c r="S214"/>
      <c r="T214"/>
      <c r="U214"/>
    </row>
    <row r="215" spans="14:21" s="103" customFormat="1" x14ac:dyDescent="0.25">
      <c r="N215"/>
      <c r="O215"/>
      <c r="P215"/>
      <c r="Q215"/>
      <c r="R215"/>
      <c r="S215"/>
      <c r="T215"/>
      <c r="U215"/>
    </row>
    <row r="216" spans="14:21" s="103" customFormat="1" x14ac:dyDescent="0.25">
      <c r="N216"/>
      <c r="O216"/>
      <c r="P216"/>
      <c r="Q216"/>
      <c r="R216"/>
      <c r="S216"/>
      <c r="T216"/>
      <c r="U216"/>
    </row>
    <row r="217" spans="14:21" s="103" customFormat="1" x14ac:dyDescent="0.25">
      <c r="N217"/>
      <c r="O217"/>
      <c r="P217"/>
      <c r="Q217"/>
      <c r="R217"/>
      <c r="S217"/>
      <c r="T217"/>
      <c r="U217"/>
    </row>
    <row r="218" spans="14:21" s="103" customFormat="1" x14ac:dyDescent="0.25">
      <c r="N218"/>
      <c r="O218"/>
      <c r="P218"/>
      <c r="Q218"/>
      <c r="R218"/>
      <c r="S218"/>
      <c r="T218"/>
      <c r="U218"/>
    </row>
    <row r="219" spans="14:21" s="103" customFormat="1" x14ac:dyDescent="0.25">
      <c r="N219"/>
      <c r="O219"/>
      <c r="P219"/>
      <c r="Q219"/>
      <c r="R219"/>
      <c r="S219"/>
      <c r="T219"/>
      <c r="U219"/>
    </row>
    <row r="220" spans="14:21" s="103" customFormat="1" x14ac:dyDescent="0.25">
      <c r="N220"/>
      <c r="O220"/>
      <c r="P220"/>
      <c r="Q220"/>
      <c r="R220"/>
      <c r="S220"/>
      <c r="T220"/>
      <c r="U220"/>
    </row>
    <row r="221" spans="14:21" s="103" customFormat="1" x14ac:dyDescent="0.25">
      <c r="N221"/>
      <c r="O221"/>
      <c r="P221"/>
      <c r="Q221"/>
      <c r="R221"/>
      <c r="S221"/>
      <c r="T221"/>
      <c r="U221"/>
    </row>
    <row r="222" spans="14:21" s="103" customFormat="1" x14ac:dyDescent="0.25">
      <c r="N222"/>
      <c r="O222"/>
      <c r="P222"/>
      <c r="Q222"/>
      <c r="R222"/>
      <c r="S222"/>
      <c r="T222"/>
      <c r="U222"/>
    </row>
    <row r="223" spans="14:21" s="103" customFormat="1" x14ac:dyDescent="0.25">
      <c r="N223"/>
      <c r="O223"/>
      <c r="P223"/>
      <c r="Q223"/>
      <c r="R223"/>
      <c r="S223"/>
      <c r="T223"/>
      <c r="U223"/>
    </row>
    <row r="224" spans="14:21" s="103" customFormat="1" x14ac:dyDescent="0.25">
      <c r="N224"/>
      <c r="O224"/>
      <c r="P224"/>
      <c r="Q224"/>
      <c r="R224"/>
      <c r="S224"/>
      <c r="T224"/>
      <c r="U224"/>
    </row>
    <row r="225" spans="14:21" s="103" customFormat="1" x14ac:dyDescent="0.25">
      <c r="N225"/>
      <c r="O225"/>
      <c r="P225"/>
      <c r="Q225"/>
      <c r="R225"/>
      <c r="S225"/>
      <c r="T225"/>
      <c r="U225"/>
    </row>
    <row r="226" spans="14:21" s="103" customFormat="1" x14ac:dyDescent="0.25">
      <c r="N226"/>
      <c r="O226"/>
      <c r="P226"/>
      <c r="Q226"/>
      <c r="R226"/>
      <c r="S226"/>
      <c r="T226"/>
      <c r="U226"/>
    </row>
    <row r="227" spans="14:21" s="103" customFormat="1" x14ac:dyDescent="0.25">
      <c r="N227"/>
      <c r="O227"/>
      <c r="P227"/>
      <c r="Q227"/>
      <c r="R227"/>
      <c r="S227"/>
      <c r="T227"/>
      <c r="U227"/>
    </row>
    <row r="228" spans="14:21" s="103" customFormat="1" x14ac:dyDescent="0.25">
      <c r="N228"/>
      <c r="O228"/>
      <c r="P228"/>
      <c r="Q228"/>
      <c r="R228"/>
      <c r="S228"/>
      <c r="T228"/>
      <c r="U228"/>
    </row>
    <row r="229" spans="14:21" s="103" customFormat="1" x14ac:dyDescent="0.25">
      <c r="N229"/>
      <c r="O229"/>
      <c r="P229"/>
      <c r="Q229"/>
      <c r="R229"/>
      <c r="S229"/>
      <c r="T229"/>
      <c r="U229"/>
    </row>
    <row r="230" spans="14:21" s="103" customFormat="1" x14ac:dyDescent="0.25">
      <c r="N230"/>
      <c r="O230"/>
      <c r="P230"/>
      <c r="Q230"/>
      <c r="R230"/>
      <c r="S230"/>
      <c r="T230"/>
      <c r="U230"/>
    </row>
    <row r="231" spans="14:21" s="103" customFormat="1" x14ac:dyDescent="0.25">
      <c r="N231"/>
      <c r="O231"/>
      <c r="P231"/>
      <c r="Q231"/>
      <c r="R231"/>
      <c r="S231"/>
      <c r="T231"/>
      <c r="U231"/>
    </row>
    <row r="232" spans="14:21" s="103" customFormat="1" x14ac:dyDescent="0.25">
      <c r="N232"/>
      <c r="O232"/>
      <c r="P232"/>
      <c r="Q232"/>
      <c r="R232"/>
      <c r="S232"/>
      <c r="T232"/>
      <c r="U232"/>
    </row>
    <row r="233" spans="14:21" s="103" customFormat="1" x14ac:dyDescent="0.25">
      <c r="N233"/>
      <c r="O233"/>
      <c r="P233"/>
      <c r="Q233"/>
      <c r="R233"/>
      <c r="S233"/>
      <c r="T233"/>
      <c r="U233"/>
    </row>
    <row r="234" spans="14:21" s="103" customFormat="1" x14ac:dyDescent="0.25">
      <c r="N234"/>
      <c r="O234"/>
      <c r="P234"/>
      <c r="Q234"/>
      <c r="R234"/>
      <c r="S234"/>
      <c r="T234"/>
      <c r="U234"/>
    </row>
    <row r="235" spans="14:21" s="103" customFormat="1" x14ac:dyDescent="0.25">
      <c r="N235"/>
      <c r="O235"/>
      <c r="P235"/>
      <c r="Q235"/>
      <c r="R235"/>
      <c r="S235"/>
      <c r="T235"/>
      <c r="U235"/>
    </row>
    <row r="236" spans="14:21" s="103" customFormat="1" x14ac:dyDescent="0.25">
      <c r="N236"/>
      <c r="O236"/>
      <c r="P236"/>
      <c r="Q236"/>
      <c r="R236"/>
      <c r="S236"/>
      <c r="T236"/>
      <c r="U236"/>
    </row>
    <row r="237" spans="14:21" s="103" customFormat="1" x14ac:dyDescent="0.25">
      <c r="N237"/>
      <c r="O237"/>
      <c r="P237"/>
      <c r="Q237"/>
      <c r="R237"/>
      <c r="S237"/>
      <c r="T237"/>
      <c r="U237"/>
    </row>
    <row r="238" spans="14:21" s="103" customFormat="1" x14ac:dyDescent="0.25">
      <c r="N238"/>
      <c r="O238"/>
      <c r="P238"/>
      <c r="Q238"/>
      <c r="R238"/>
      <c r="S238"/>
      <c r="T238"/>
      <c r="U238"/>
    </row>
    <row r="239" spans="14:21" s="103" customFormat="1" x14ac:dyDescent="0.25">
      <c r="N239"/>
      <c r="O239"/>
      <c r="P239"/>
      <c r="Q239"/>
      <c r="R239"/>
      <c r="S239"/>
      <c r="T239"/>
      <c r="U239"/>
    </row>
    <row r="240" spans="14:21" s="103" customFormat="1" x14ac:dyDescent="0.25">
      <c r="N240"/>
      <c r="O240"/>
      <c r="P240"/>
      <c r="Q240"/>
      <c r="R240"/>
      <c r="S240"/>
      <c r="T240"/>
      <c r="U240"/>
    </row>
    <row r="241" spans="14:21" s="103" customFormat="1" x14ac:dyDescent="0.25">
      <c r="N241"/>
      <c r="O241"/>
      <c r="P241"/>
      <c r="Q241"/>
      <c r="R241"/>
      <c r="S241"/>
      <c r="T241"/>
      <c r="U241"/>
    </row>
    <row r="242" spans="14:21" s="103" customFormat="1" x14ac:dyDescent="0.25">
      <c r="N242"/>
      <c r="O242"/>
      <c r="P242"/>
      <c r="Q242"/>
      <c r="R242"/>
      <c r="S242"/>
      <c r="T242"/>
      <c r="U242"/>
    </row>
    <row r="243" spans="14:21" s="103" customFormat="1" x14ac:dyDescent="0.25">
      <c r="N243"/>
      <c r="O243"/>
      <c r="P243"/>
      <c r="Q243"/>
      <c r="R243"/>
      <c r="S243"/>
      <c r="T243"/>
      <c r="U243"/>
    </row>
    <row r="244" spans="14:21" s="103" customFormat="1" x14ac:dyDescent="0.25">
      <c r="N244"/>
      <c r="O244"/>
      <c r="P244"/>
      <c r="Q244"/>
      <c r="R244"/>
      <c r="S244"/>
      <c r="T244"/>
      <c r="U244"/>
    </row>
    <row r="245" spans="14:21" s="103" customFormat="1" x14ac:dyDescent="0.25">
      <c r="N245"/>
      <c r="O245"/>
      <c r="P245"/>
      <c r="Q245"/>
      <c r="R245"/>
      <c r="S245"/>
      <c r="T245"/>
      <c r="U245"/>
    </row>
    <row r="246" spans="14:21" s="103" customFormat="1" x14ac:dyDescent="0.25">
      <c r="N246"/>
      <c r="O246"/>
      <c r="P246"/>
      <c r="Q246"/>
      <c r="R246"/>
      <c r="S246"/>
      <c r="T246"/>
      <c r="U246"/>
    </row>
    <row r="247" spans="14:21" s="103" customFormat="1" x14ac:dyDescent="0.25">
      <c r="N247"/>
      <c r="O247"/>
      <c r="P247"/>
      <c r="Q247"/>
      <c r="R247"/>
      <c r="S247"/>
      <c r="T247"/>
      <c r="U247"/>
    </row>
    <row r="248" spans="14:21" s="103" customFormat="1" x14ac:dyDescent="0.25">
      <c r="N248"/>
      <c r="O248"/>
      <c r="P248"/>
      <c r="Q248"/>
      <c r="R248"/>
      <c r="S248"/>
      <c r="T248"/>
      <c r="U248"/>
    </row>
    <row r="249" spans="14:21" s="103" customFormat="1" x14ac:dyDescent="0.25">
      <c r="N249"/>
      <c r="O249"/>
      <c r="P249"/>
      <c r="Q249"/>
      <c r="R249"/>
      <c r="S249"/>
      <c r="T249"/>
      <c r="U249"/>
    </row>
    <row r="250" spans="14:21" s="103" customFormat="1" x14ac:dyDescent="0.25">
      <c r="N250"/>
      <c r="O250"/>
      <c r="P250"/>
      <c r="Q250"/>
      <c r="R250"/>
      <c r="S250"/>
      <c r="T250"/>
      <c r="U250"/>
    </row>
    <row r="251" spans="14:21" s="103" customFormat="1" x14ac:dyDescent="0.25">
      <c r="N251"/>
      <c r="O251"/>
      <c r="P251"/>
      <c r="Q251"/>
      <c r="R251"/>
      <c r="S251"/>
      <c r="T251"/>
      <c r="U251"/>
    </row>
    <row r="252" spans="14:21" s="103" customFormat="1" x14ac:dyDescent="0.25">
      <c r="N252"/>
      <c r="O252"/>
      <c r="P252"/>
      <c r="Q252"/>
      <c r="R252"/>
      <c r="S252"/>
      <c r="T252"/>
      <c r="U252"/>
    </row>
    <row r="253" spans="14:21" s="103" customFormat="1" x14ac:dyDescent="0.25">
      <c r="N253"/>
      <c r="O253"/>
      <c r="P253"/>
      <c r="Q253"/>
      <c r="R253"/>
      <c r="S253"/>
      <c r="T253"/>
      <c r="U253"/>
    </row>
    <row r="254" spans="14:21" s="103" customFormat="1" x14ac:dyDescent="0.25">
      <c r="N254"/>
      <c r="O254"/>
      <c r="P254"/>
      <c r="Q254"/>
      <c r="R254"/>
      <c r="S254"/>
      <c r="T254"/>
      <c r="U254"/>
    </row>
    <row r="255" spans="14:21" s="103" customFormat="1" x14ac:dyDescent="0.25">
      <c r="N255"/>
      <c r="O255"/>
      <c r="P255"/>
      <c r="Q255"/>
      <c r="R255"/>
      <c r="S255"/>
      <c r="T255"/>
      <c r="U255"/>
    </row>
    <row r="256" spans="14:21" s="103" customFormat="1" x14ac:dyDescent="0.25">
      <c r="N256"/>
      <c r="O256"/>
      <c r="P256"/>
      <c r="Q256"/>
      <c r="R256"/>
      <c r="S256"/>
      <c r="T256"/>
      <c r="U256"/>
    </row>
    <row r="257" spans="14:21" s="103" customFormat="1" x14ac:dyDescent="0.25">
      <c r="N257"/>
      <c r="O257"/>
      <c r="P257"/>
      <c r="Q257"/>
      <c r="R257"/>
      <c r="S257"/>
      <c r="T257"/>
      <c r="U257"/>
    </row>
    <row r="258" spans="14:21" s="103" customFormat="1" x14ac:dyDescent="0.25">
      <c r="N258"/>
      <c r="O258"/>
      <c r="P258"/>
      <c r="Q258"/>
      <c r="R258"/>
      <c r="S258"/>
      <c r="T258"/>
      <c r="U258"/>
    </row>
    <row r="259" spans="14:21" s="103" customFormat="1" x14ac:dyDescent="0.25">
      <c r="N259"/>
      <c r="O259"/>
      <c r="P259"/>
      <c r="Q259"/>
      <c r="R259"/>
      <c r="S259"/>
      <c r="T259"/>
      <c r="U259"/>
    </row>
    <row r="260" spans="14:21" s="103" customFormat="1" x14ac:dyDescent="0.25">
      <c r="N260"/>
      <c r="O260"/>
      <c r="P260"/>
      <c r="Q260"/>
      <c r="R260"/>
      <c r="S260"/>
      <c r="T260"/>
      <c r="U260"/>
    </row>
    <row r="261" spans="14:21" s="103" customFormat="1" x14ac:dyDescent="0.25">
      <c r="N261"/>
      <c r="O261"/>
      <c r="P261"/>
      <c r="Q261"/>
      <c r="R261"/>
      <c r="S261"/>
      <c r="T261"/>
      <c r="U261"/>
    </row>
    <row r="262" spans="14:21" s="103" customFormat="1" x14ac:dyDescent="0.25">
      <c r="N262"/>
      <c r="O262"/>
      <c r="P262"/>
      <c r="Q262"/>
      <c r="R262"/>
      <c r="S262"/>
      <c r="T262"/>
      <c r="U262"/>
    </row>
    <row r="263" spans="14:21" s="103" customFormat="1" x14ac:dyDescent="0.25">
      <c r="N263"/>
      <c r="O263"/>
      <c r="P263"/>
      <c r="Q263"/>
      <c r="R263"/>
      <c r="S263"/>
      <c r="T263"/>
      <c r="U263"/>
    </row>
    <row r="264" spans="14:21" s="103" customFormat="1" x14ac:dyDescent="0.25">
      <c r="N264"/>
      <c r="O264"/>
      <c r="P264"/>
      <c r="Q264"/>
      <c r="R264"/>
      <c r="S264"/>
      <c r="T264"/>
      <c r="U264"/>
    </row>
    <row r="265" spans="14:21" s="103" customFormat="1" x14ac:dyDescent="0.25">
      <c r="N265"/>
      <c r="O265"/>
      <c r="P265"/>
      <c r="Q265"/>
      <c r="R265"/>
      <c r="S265"/>
      <c r="T265"/>
      <c r="U265"/>
    </row>
    <row r="266" spans="14:21" s="103" customFormat="1" x14ac:dyDescent="0.25">
      <c r="N266"/>
      <c r="O266"/>
      <c r="P266"/>
      <c r="Q266"/>
      <c r="R266"/>
      <c r="S266"/>
      <c r="T266"/>
      <c r="U266"/>
    </row>
    <row r="267" spans="14:21" s="103" customFormat="1" x14ac:dyDescent="0.25">
      <c r="N267"/>
      <c r="O267"/>
      <c r="P267"/>
      <c r="Q267"/>
      <c r="R267"/>
      <c r="S267"/>
      <c r="T267"/>
      <c r="U267"/>
    </row>
    <row r="268" spans="14:21" s="103" customFormat="1" x14ac:dyDescent="0.25">
      <c r="N268"/>
      <c r="O268"/>
      <c r="P268"/>
      <c r="Q268"/>
      <c r="R268"/>
      <c r="S268"/>
      <c r="T268"/>
      <c r="U268"/>
    </row>
    <row r="269" spans="14:21" s="103" customFormat="1" x14ac:dyDescent="0.25">
      <c r="N269"/>
      <c r="O269"/>
      <c r="P269"/>
      <c r="Q269"/>
      <c r="R269"/>
      <c r="S269"/>
      <c r="T269"/>
      <c r="U269"/>
    </row>
    <row r="270" spans="14:21" s="103" customFormat="1" x14ac:dyDescent="0.25">
      <c r="N270"/>
      <c r="O270"/>
      <c r="P270"/>
      <c r="Q270"/>
      <c r="R270"/>
      <c r="S270"/>
      <c r="T270"/>
      <c r="U270"/>
    </row>
    <row r="271" spans="14:21" s="103" customFormat="1" x14ac:dyDescent="0.25">
      <c r="N271"/>
      <c r="O271"/>
      <c r="P271"/>
      <c r="Q271"/>
      <c r="R271"/>
      <c r="S271"/>
      <c r="T271"/>
      <c r="U271"/>
    </row>
    <row r="272" spans="14:21" s="103" customFormat="1" x14ac:dyDescent="0.25">
      <c r="N272"/>
      <c r="O272"/>
      <c r="P272"/>
      <c r="Q272"/>
      <c r="R272"/>
      <c r="S272"/>
      <c r="T272"/>
      <c r="U272"/>
    </row>
    <row r="273" spans="14:21" s="103" customFormat="1" x14ac:dyDescent="0.25">
      <c r="N273"/>
      <c r="O273"/>
      <c r="P273"/>
      <c r="Q273"/>
      <c r="R273"/>
      <c r="S273"/>
      <c r="T273"/>
      <c r="U273"/>
    </row>
    <row r="274" spans="14:21" s="103" customFormat="1" x14ac:dyDescent="0.25">
      <c r="N274"/>
      <c r="O274"/>
      <c r="P274"/>
      <c r="Q274"/>
      <c r="R274"/>
      <c r="S274"/>
      <c r="T274"/>
      <c r="U274"/>
    </row>
    <row r="275" spans="14:21" s="103" customFormat="1" x14ac:dyDescent="0.25">
      <c r="N275"/>
      <c r="O275"/>
      <c r="P275"/>
      <c r="Q275"/>
      <c r="R275"/>
      <c r="S275"/>
      <c r="T275"/>
      <c r="U275"/>
    </row>
    <row r="276" spans="14:21" s="103" customFormat="1" x14ac:dyDescent="0.25">
      <c r="N276"/>
      <c r="O276"/>
      <c r="P276"/>
      <c r="Q276"/>
      <c r="R276"/>
      <c r="S276"/>
      <c r="T276"/>
      <c r="U276"/>
    </row>
    <row r="277" spans="14:21" s="103" customFormat="1" x14ac:dyDescent="0.25">
      <c r="N277"/>
      <c r="O277"/>
      <c r="P277"/>
      <c r="Q277"/>
      <c r="R277"/>
      <c r="S277"/>
      <c r="T277"/>
      <c r="U277"/>
    </row>
    <row r="278" spans="14:21" s="103" customFormat="1" x14ac:dyDescent="0.25">
      <c r="N278"/>
      <c r="O278"/>
      <c r="P278"/>
      <c r="Q278"/>
      <c r="R278"/>
      <c r="S278"/>
      <c r="T278"/>
      <c r="U278"/>
    </row>
    <row r="279" spans="14:21" s="103" customFormat="1" x14ac:dyDescent="0.25">
      <c r="N279"/>
      <c r="O279"/>
      <c r="P279"/>
      <c r="Q279"/>
      <c r="R279"/>
      <c r="S279"/>
      <c r="T279"/>
      <c r="U279"/>
    </row>
    <row r="280" spans="14:21" s="103" customFormat="1" x14ac:dyDescent="0.25">
      <c r="N280"/>
      <c r="O280"/>
      <c r="P280"/>
      <c r="Q280"/>
      <c r="R280"/>
      <c r="S280"/>
      <c r="T280"/>
      <c r="U280"/>
    </row>
    <row r="281" spans="14:21" s="103" customFormat="1" x14ac:dyDescent="0.25">
      <c r="N281"/>
      <c r="O281"/>
      <c r="P281"/>
      <c r="Q281"/>
      <c r="R281"/>
      <c r="S281"/>
      <c r="T281"/>
      <c r="U281"/>
    </row>
    <row r="282" spans="14:21" s="103" customFormat="1" x14ac:dyDescent="0.25">
      <c r="N282"/>
      <c r="O282"/>
      <c r="P282"/>
      <c r="Q282"/>
      <c r="R282"/>
      <c r="S282"/>
      <c r="T282"/>
      <c r="U282"/>
    </row>
    <row r="283" spans="14:21" s="103" customFormat="1" x14ac:dyDescent="0.25">
      <c r="N283"/>
      <c r="O283"/>
      <c r="P283"/>
      <c r="Q283"/>
      <c r="R283"/>
      <c r="S283"/>
      <c r="T283"/>
      <c r="U283"/>
    </row>
    <row r="284" spans="14:21" s="103" customFormat="1" x14ac:dyDescent="0.25">
      <c r="N284"/>
      <c r="O284"/>
      <c r="P284"/>
      <c r="Q284"/>
      <c r="R284"/>
      <c r="S284"/>
      <c r="T284"/>
      <c r="U284"/>
    </row>
    <row r="285" spans="14:21" s="103" customFormat="1" x14ac:dyDescent="0.25">
      <c r="N285"/>
      <c r="O285"/>
      <c r="P285"/>
      <c r="Q285"/>
      <c r="R285"/>
      <c r="S285"/>
      <c r="T285"/>
      <c r="U285"/>
    </row>
    <row r="286" spans="14:21" s="103" customFormat="1" x14ac:dyDescent="0.25">
      <c r="N286"/>
      <c r="O286"/>
      <c r="P286"/>
      <c r="Q286"/>
      <c r="R286"/>
      <c r="S286"/>
      <c r="T286"/>
      <c r="U286"/>
    </row>
    <row r="287" spans="14:21" s="103" customFormat="1" x14ac:dyDescent="0.25">
      <c r="N287"/>
      <c r="O287"/>
      <c r="P287"/>
      <c r="Q287"/>
      <c r="R287"/>
      <c r="S287"/>
      <c r="T287"/>
      <c r="U287"/>
    </row>
    <row r="288" spans="14:21" s="103" customFormat="1" x14ac:dyDescent="0.25">
      <c r="N288"/>
      <c r="O288"/>
      <c r="P288"/>
      <c r="Q288"/>
      <c r="R288"/>
      <c r="S288"/>
      <c r="T288"/>
      <c r="U288"/>
    </row>
    <row r="289" spans="14:21" s="103" customFormat="1" x14ac:dyDescent="0.25">
      <c r="N289"/>
      <c r="O289"/>
      <c r="P289"/>
      <c r="Q289"/>
      <c r="R289"/>
      <c r="S289"/>
      <c r="T289"/>
      <c r="U289"/>
    </row>
    <row r="290" spans="14:21" s="103" customFormat="1" x14ac:dyDescent="0.25">
      <c r="N290"/>
      <c r="O290"/>
      <c r="P290"/>
      <c r="Q290"/>
      <c r="R290"/>
      <c r="S290"/>
      <c r="T290"/>
      <c r="U290"/>
    </row>
    <row r="291" spans="14:21" s="103" customFormat="1" x14ac:dyDescent="0.25">
      <c r="N291"/>
      <c r="O291"/>
      <c r="P291"/>
      <c r="Q291"/>
      <c r="R291"/>
      <c r="S291"/>
      <c r="T291"/>
      <c r="U291"/>
    </row>
    <row r="292" spans="14:21" s="103" customFormat="1" x14ac:dyDescent="0.25">
      <c r="N292"/>
      <c r="O292"/>
      <c r="P292"/>
      <c r="Q292"/>
      <c r="R292"/>
      <c r="S292"/>
      <c r="T292"/>
      <c r="U292"/>
    </row>
    <row r="293" spans="14:21" s="103" customFormat="1" x14ac:dyDescent="0.25">
      <c r="N293"/>
      <c r="O293"/>
      <c r="P293"/>
      <c r="Q293"/>
      <c r="R293"/>
      <c r="S293"/>
      <c r="T293"/>
      <c r="U293"/>
    </row>
    <row r="294" spans="14:21" s="103" customFormat="1" x14ac:dyDescent="0.25">
      <c r="N294"/>
      <c r="O294"/>
      <c r="P294"/>
      <c r="Q294"/>
      <c r="R294"/>
      <c r="S294"/>
      <c r="T294"/>
      <c r="U294"/>
    </row>
    <row r="295" spans="14:21" s="103" customFormat="1" x14ac:dyDescent="0.25">
      <c r="N295"/>
      <c r="O295"/>
      <c r="P295"/>
      <c r="Q295"/>
      <c r="R295"/>
      <c r="S295"/>
      <c r="T295"/>
      <c r="U295"/>
    </row>
    <row r="296" spans="14:21" s="103" customFormat="1" x14ac:dyDescent="0.25">
      <c r="N296"/>
      <c r="O296"/>
      <c r="P296"/>
      <c r="Q296"/>
      <c r="R296"/>
      <c r="S296"/>
      <c r="T296"/>
      <c r="U296"/>
    </row>
    <row r="297" spans="14:21" s="103" customFormat="1" x14ac:dyDescent="0.25">
      <c r="N297"/>
      <c r="O297"/>
      <c r="P297"/>
      <c r="Q297"/>
      <c r="R297"/>
      <c r="S297"/>
      <c r="T297"/>
      <c r="U297"/>
    </row>
    <row r="298" spans="14:21" s="103" customFormat="1" x14ac:dyDescent="0.25">
      <c r="N298"/>
      <c r="O298"/>
      <c r="P298"/>
      <c r="Q298"/>
      <c r="R298"/>
      <c r="S298"/>
      <c r="T298"/>
      <c r="U298"/>
    </row>
    <row r="299" spans="14:21" s="103" customFormat="1" x14ac:dyDescent="0.25">
      <c r="N299"/>
      <c r="O299"/>
      <c r="P299"/>
      <c r="Q299"/>
      <c r="R299"/>
      <c r="S299"/>
      <c r="T299"/>
      <c r="U299"/>
    </row>
    <row r="300" spans="14:21" s="103" customFormat="1" x14ac:dyDescent="0.25">
      <c r="N300"/>
      <c r="O300"/>
      <c r="P300"/>
      <c r="Q300"/>
      <c r="R300"/>
      <c r="S300"/>
      <c r="T300"/>
      <c r="U300"/>
    </row>
    <row r="301" spans="14:21" s="103" customFormat="1" x14ac:dyDescent="0.25">
      <c r="N301"/>
      <c r="O301"/>
      <c r="P301"/>
      <c r="Q301"/>
      <c r="R301"/>
      <c r="S301"/>
      <c r="T301"/>
      <c r="U301"/>
    </row>
    <row r="302" spans="14:21" s="103" customFormat="1" x14ac:dyDescent="0.25">
      <c r="N302"/>
      <c r="O302"/>
      <c r="P302"/>
      <c r="Q302"/>
      <c r="R302"/>
      <c r="S302"/>
      <c r="T302"/>
      <c r="U302"/>
    </row>
    <row r="303" spans="14:21" s="103" customFormat="1" x14ac:dyDescent="0.25">
      <c r="N303"/>
      <c r="O303"/>
      <c r="P303"/>
      <c r="Q303"/>
      <c r="R303"/>
      <c r="S303"/>
      <c r="T303"/>
      <c r="U303"/>
    </row>
    <row r="304" spans="14:21" s="103" customFormat="1" x14ac:dyDescent="0.25">
      <c r="N304"/>
      <c r="O304"/>
      <c r="P304"/>
      <c r="Q304"/>
      <c r="R304"/>
      <c r="S304"/>
      <c r="T304"/>
      <c r="U304"/>
    </row>
    <row r="305" spans="14:21" s="103" customFormat="1" x14ac:dyDescent="0.25">
      <c r="N305"/>
      <c r="O305"/>
      <c r="P305"/>
      <c r="Q305"/>
      <c r="R305"/>
      <c r="S305"/>
      <c r="T305"/>
      <c r="U305"/>
    </row>
    <row r="306" spans="14:21" s="103" customFormat="1" x14ac:dyDescent="0.25">
      <c r="N306"/>
      <c r="O306"/>
      <c r="P306"/>
      <c r="Q306"/>
      <c r="R306"/>
      <c r="S306"/>
      <c r="T306"/>
      <c r="U306"/>
    </row>
    <row r="307" spans="14:21" s="103" customFormat="1" x14ac:dyDescent="0.25">
      <c r="N307"/>
      <c r="O307"/>
      <c r="P307"/>
      <c r="Q307"/>
      <c r="R307"/>
      <c r="S307"/>
      <c r="T307"/>
      <c r="U307"/>
    </row>
    <row r="308" spans="14:21" s="103" customFormat="1" x14ac:dyDescent="0.25">
      <c r="N308"/>
      <c r="O308"/>
      <c r="P308"/>
      <c r="Q308"/>
      <c r="R308"/>
      <c r="S308"/>
      <c r="T308"/>
      <c r="U308"/>
    </row>
    <row r="309" spans="14:21" s="103" customFormat="1" x14ac:dyDescent="0.25">
      <c r="N309"/>
      <c r="O309"/>
      <c r="P309"/>
      <c r="Q309"/>
      <c r="R309"/>
      <c r="S309"/>
      <c r="T309"/>
      <c r="U309"/>
    </row>
    <row r="310" spans="14:21" s="103" customFormat="1" x14ac:dyDescent="0.25">
      <c r="N310"/>
      <c r="O310"/>
      <c r="P310"/>
      <c r="Q310"/>
      <c r="R310"/>
      <c r="S310"/>
      <c r="T310"/>
      <c r="U310"/>
    </row>
    <row r="311" spans="14:21" s="103" customFormat="1" x14ac:dyDescent="0.25">
      <c r="N311"/>
      <c r="O311"/>
      <c r="P311"/>
      <c r="Q311"/>
      <c r="R311"/>
      <c r="S311"/>
      <c r="T311"/>
      <c r="U311"/>
    </row>
    <row r="312" spans="14:21" s="103" customFormat="1" x14ac:dyDescent="0.25">
      <c r="N312"/>
      <c r="O312"/>
      <c r="P312"/>
      <c r="Q312"/>
      <c r="R312"/>
      <c r="S312"/>
      <c r="T312"/>
      <c r="U312"/>
    </row>
    <row r="313" spans="14:21" s="103" customFormat="1" x14ac:dyDescent="0.25">
      <c r="N313"/>
      <c r="O313"/>
      <c r="P313"/>
      <c r="Q313"/>
      <c r="R313"/>
      <c r="S313"/>
      <c r="T313"/>
      <c r="U313"/>
    </row>
    <row r="314" spans="14:21" s="103" customFormat="1" x14ac:dyDescent="0.25">
      <c r="N314"/>
      <c r="O314"/>
      <c r="P314"/>
      <c r="Q314"/>
      <c r="R314"/>
      <c r="S314"/>
      <c r="T314"/>
      <c r="U314"/>
    </row>
    <row r="315" spans="14:21" s="103" customFormat="1" x14ac:dyDescent="0.25">
      <c r="N315"/>
      <c r="O315"/>
      <c r="P315"/>
      <c r="Q315"/>
      <c r="R315"/>
      <c r="S315"/>
      <c r="T315"/>
      <c r="U315"/>
    </row>
    <row r="316" spans="14:21" s="103" customFormat="1" x14ac:dyDescent="0.25">
      <c r="N316"/>
      <c r="O316"/>
      <c r="P316"/>
      <c r="Q316"/>
      <c r="R316"/>
      <c r="S316"/>
      <c r="T316"/>
      <c r="U316"/>
    </row>
    <row r="317" spans="14:21" s="103" customFormat="1" x14ac:dyDescent="0.25">
      <c r="N317"/>
      <c r="O317"/>
      <c r="P317"/>
      <c r="Q317"/>
      <c r="R317"/>
      <c r="S317"/>
      <c r="T317"/>
      <c r="U317"/>
    </row>
    <row r="318" spans="14:21" s="103" customFormat="1" x14ac:dyDescent="0.25">
      <c r="N318"/>
      <c r="O318"/>
      <c r="P318"/>
      <c r="Q318"/>
      <c r="R318"/>
      <c r="S318"/>
      <c r="T318"/>
      <c r="U318"/>
    </row>
    <row r="319" spans="14:21" s="103" customFormat="1" x14ac:dyDescent="0.25">
      <c r="N319"/>
      <c r="O319"/>
      <c r="P319"/>
      <c r="Q319"/>
      <c r="R319"/>
      <c r="S319"/>
      <c r="T319"/>
      <c r="U319"/>
    </row>
    <row r="320" spans="14:21" s="103" customFormat="1" x14ac:dyDescent="0.25">
      <c r="N320"/>
      <c r="O320"/>
      <c r="P320"/>
      <c r="Q320"/>
      <c r="R320"/>
      <c r="S320"/>
      <c r="T320"/>
      <c r="U320"/>
    </row>
    <row r="321" spans="14:21" s="103" customFormat="1" x14ac:dyDescent="0.25">
      <c r="N321"/>
      <c r="O321"/>
      <c r="P321"/>
      <c r="Q321"/>
      <c r="R321"/>
      <c r="S321"/>
      <c r="T321"/>
      <c r="U321"/>
    </row>
    <row r="322" spans="14:21" s="103" customFormat="1" x14ac:dyDescent="0.25">
      <c r="N322"/>
      <c r="O322"/>
      <c r="P322"/>
      <c r="Q322"/>
      <c r="R322"/>
      <c r="S322"/>
      <c r="T322"/>
      <c r="U322"/>
    </row>
    <row r="323" spans="14:21" s="103" customFormat="1" x14ac:dyDescent="0.25">
      <c r="N323"/>
      <c r="O323"/>
      <c r="P323"/>
      <c r="Q323"/>
      <c r="R323"/>
      <c r="S323"/>
      <c r="T323"/>
      <c r="U323"/>
    </row>
    <row r="324" spans="14:21" s="103" customFormat="1" x14ac:dyDescent="0.25">
      <c r="N324"/>
      <c r="O324"/>
      <c r="P324"/>
      <c r="Q324"/>
      <c r="R324"/>
      <c r="S324"/>
      <c r="T324"/>
      <c r="U324"/>
    </row>
    <row r="325" spans="14:21" s="103" customFormat="1" x14ac:dyDescent="0.25">
      <c r="N325"/>
      <c r="O325"/>
      <c r="P325"/>
      <c r="Q325"/>
      <c r="R325"/>
      <c r="S325"/>
      <c r="T325"/>
      <c r="U325"/>
    </row>
    <row r="326" spans="14:21" s="103" customFormat="1" x14ac:dyDescent="0.25">
      <c r="N326"/>
      <c r="O326"/>
      <c r="P326"/>
      <c r="Q326"/>
      <c r="R326"/>
      <c r="S326"/>
      <c r="T326"/>
      <c r="U326"/>
    </row>
    <row r="327" spans="14:21" s="103" customFormat="1" x14ac:dyDescent="0.25">
      <c r="N327"/>
      <c r="O327"/>
      <c r="P327"/>
      <c r="Q327"/>
      <c r="R327"/>
      <c r="S327"/>
      <c r="T327"/>
      <c r="U327"/>
    </row>
    <row r="328" spans="14:21" s="103" customFormat="1" x14ac:dyDescent="0.25">
      <c r="N328"/>
      <c r="O328"/>
      <c r="P328"/>
      <c r="Q328"/>
      <c r="R328"/>
      <c r="S328"/>
      <c r="T328"/>
      <c r="U328"/>
    </row>
    <row r="329" spans="14:21" s="103" customFormat="1" x14ac:dyDescent="0.25">
      <c r="N329"/>
      <c r="O329"/>
      <c r="P329"/>
      <c r="Q329"/>
      <c r="R329"/>
      <c r="S329"/>
      <c r="T329"/>
      <c r="U329"/>
    </row>
    <row r="330" spans="14:21" s="103" customFormat="1" x14ac:dyDescent="0.25">
      <c r="N330"/>
      <c r="O330"/>
      <c r="P330"/>
      <c r="Q330"/>
      <c r="R330"/>
      <c r="S330"/>
      <c r="T330"/>
      <c r="U330"/>
    </row>
    <row r="331" spans="14:21" s="103" customFormat="1" x14ac:dyDescent="0.25">
      <c r="N331"/>
      <c r="O331"/>
      <c r="P331"/>
      <c r="Q331"/>
      <c r="R331"/>
      <c r="S331"/>
      <c r="T331"/>
      <c r="U331"/>
    </row>
    <row r="332" spans="14:21" s="103" customFormat="1" x14ac:dyDescent="0.25">
      <c r="N332"/>
      <c r="O332"/>
      <c r="P332"/>
      <c r="Q332"/>
      <c r="R332"/>
      <c r="S332"/>
      <c r="T332"/>
      <c r="U332"/>
    </row>
    <row r="333" spans="14:21" s="103" customFormat="1" x14ac:dyDescent="0.25">
      <c r="N333"/>
      <c r="O333"/>
      <c r="P333"/>
      <c r="Q333"/>
      <c r="R333"/>
      <c r="S333"/>
      <c r="T333"/>
      <c r="U333"/>
    </row>
    <row r="334" spans="14:21" s="103" customFormat="1" x14ac:dyDescent="0.25">
      <c r="N334"/>
      <c r="O334"/>
      <c r="P334"/>
      <c r="Q334"/>
      <c r="R334"/>
      <c r="S334"/>
      <c r="T334"/>
      <c r="U334"/>
    </row>
    <row r="335" spans="14:21" s="103" customFormat="1" x14ac:dyDescent="0.25">
      <c r="N335"/>
      <c r="O335"/>
      <c r="P335"/>
      <c r="Q335"/>
      <c r="R335"/>
      <c r="S335"/>
      <c r="T335"/>
      <c r="U335"/>
    </row>
    <row r="336" spans="14:21" s="103" customFormat="1" x14ac:dyDescent="0.25">
      <c r="N336"/>
      <c r="O336"/>
      <c r="P336"/>
      <c r="Q336"/>
      <c r="R336"/>
      <c r="S336"/>
      <c r="T336"/>
      <c r="U336"/>
    </row>
    <row r="337" spans="14:21" s="103" customFormat="1" x14ac:dyDescent="0.25">
      <c r="N337"/>
      <c r="O337"/>
      <c r="P337"/>
      <c r="Q337"/>
      <c r="R337"/>
      <c r="S337"/>
      <c r="T337"/>
      <c r="U337"/>
    </row>
    <row r="338" spans="14:21" s="103" customFormat="1" x14ac:dyDescent="0.25">
      <c r="N338"/>
      <c r="O338"/>
      <c r="P338"/>
      <c r="Q338"/>
      <c r="R338"/>
      <c r="S338"/>
      <c r="T338"/>
      <c r="U338"/>
    </row>
    <row r="339" spans="14:21" s="103" customFormat="1" x14ac:dyDescent="0.25">
      <c r="N339"/>
      <c r="O339"/>
      <c r="P339"/>
      <c r="Q339"/>
      <c r="R339"/>
      <c r="S339"/>
      <c r="T339"/>
      <c r="U339"/>
    </row>
    <row r="340" spans="14:21" s="103" customFormat="1" x14ac:dyDescent="0.25">
      <c r="N340"/>
      <c r="O340"/>
      <c r="P340"/>
      <c r="Q340"/>
      <c r="R340"/>
      <c r="S340"/>
      <c r="T340"/>
      <c r="U340"/>
    </row>
    <row r="341" spans="14:21" s="103" customFormat="1" x14ac:dyDescent="0.25">
      <c r="N341"/>
      <c r="O341"/>
      <c r="P341"/>
      <c r="Q341"/>
      <c r="R341"/>
      <c r="S341"/>
      <c r="T341"/>
      <c r="U341"/>
    </row>
    <row r="342" spans="14:21" s="103" customFormat="1" x14ac:dyDescent="0.25">
      <c r="N342"/>
      <c r="O342"/>
      <c r="P342"/>
      <c r="Q342"/>
      <c r="R342"/>
      <c r="S342"/>
      <c r="T342"/>
      <c r="U342"/>
    </row>
    <row r="343" spans="14:21" s="103" customFormat="1" x14ac:dyDescent="0.25">
      <c r="N343"/>
      <c r="O343"/>
      <c r="P343"/>
      <c r="Q343"/>
      <c r="R343"/>
      <c r="S343"/>
      <c r="T343"/>
      <c r="U343"/>
    </row>
    <row r="344" spans="14:21" s="103" customFormat="1" x14ac:dyDescent="0.25">
      <c r="N344"/>
      <c r="O344"/>
      <c r="P344"/>
      <c r="Q344"/>
      <c r="R344"/>
      <c r="S344"/>
      <c r="T344"/>
      <c r="U344"/>
    </row>
    <row r="345" spans="14:21" s="103" customFormat="1" x14ac:dyDescent="0.25">
      <c r="N345"/>
      <c r="O345"/>
      <c r="P345"/>
      <c r="Q345"/>
      <c r="R345"/>
      <c r="S345"/>
      <c r="T345"/>
      <c r="U345"/>
    </row>
    <row r="346" spans="14:21" s="103" customFormat="1" x14ac:dyDescent="0.25">
      <c r="N346"/>
      <c r="O346"/>
      <c r="P346"/>
      <c r="Q346"/>
      <c r="R346"/>
      <c r="S346"/>
      <c r="T346"/>
      <c r="U346"/>
    </row>
    <row r="347" spans="14:21" s="103" customFormat="1" x14ac:dyDescent="0.25">
      <c r="N347"/>
      <c r="O347"/>
      <c r="P347"/>
      <c r="Q347"/>
      <c r="R347"/>
      <c r="S347"/>
      <c r="T347"/>
      <c r="U347"/>
    </row>
    <row r="348" spans="14:21" s="103" customFormat="1" x14ac:dyDescent="0.25">
      <c r="N348"/>
      <c r="O348"/>
      <c r="P348"/>
      <c r="Q348"/>
      <c r="R348"/>
      <c r="S348"/>
      <c r="T348"/>
      <c r="U348"/>
    </row>
    <row r="349" spans="14:21" s="103" customFormat="1" x14ac:dyDescent="0.25">
      <c r="N349"/>
      <c r="O349"/>
      <c r="P349"/>
      <c r="Q349"/>
      <c r="R349"/>
      <c r="S349"/>
      <c r="T349"/>
      <c r="U349"/>
    </row>
    <row r="350" spans="14:21" s="103" customFormat="1" x14ac:dyDescent="0.25">
      <c r="N350"/>
      <c r="O350"/>
      <c r="P350"/>
      <c r="Q350"/>
      <c r="R350"/>
      <c r="S350"/>
      <c r="T350"/>
      <c r="U350"/>
    </row>
    <row r="351" spans="14:21" s="103" customFormat="1" x14ac:dyDescent="0.25">
      <c r="N351"/>
      <c r="O351"/>
      <c r="P351"/>
      <c r="Q351"/>
      <c r="R351"/>
      <c r="S351"/>
      <c r="T351"/>
      <c r="U351"/>
    </row>
    <row r="352" spans="14:21" s="103" customFormat="1" x14ac:dyDescent="0.25">
      <c r="N352"/>
      <c r="O352"/>
      <c r="P352"/>
      <c r="Q352"/>
      <c r="R352"/>
      <c r="S352"/>
      <c r="T352"/>
      <c r="U352"/>
    </row>
    <row r="353" spans="14:21" s="103" customFormat="1" x14ac:dyDescent="0.25">
      <c r="N353"/>
      <c r="O353"/>
      <c r="P353"/>
      <c r="Q353"/>
      <c r="R353"/>
      <c r="S353"/>
      <c r="T353"/>
      <c r="U353"/>
    </row>
    <row r="354" spans="14:21" s="103" customFormat="1" x14ac:dyDescent="0.25">
      <c r="N354"/>
      <c r="O354"/>
      <c r="P354"/>
      <c r="Q354"/>
      <c r="R354"/>
      <c r="S354"/>
      <c r="T354"/>
      <c r="U354"/>
    </row>
    <row r="355" spans="14:21" s="103" customFormat="1" x14ac:dyDescent="0.25">
      <c r="N355"/>
      <c r="O355"/>
      <c r="P355"/>
      <c r="Q355"/>
      <c r="R355"/>
      <c r="S355"/>
      <c r="T355"/>
      <c r="U355"/>
    </row>
    <row r="356" spans="14:21" s="103" customFormat="1" x14ac:dyDescent="0.25">
      <c r="N356"/>
      <c r="O356"/>
      <c r="P356"/>
      <c r="Q356"/>
      <c r="R356"/>
      <c r="S356"/>
      <c r="T356"/>
      <c r="U356"/>
    </row>
    <row r="357" spans="14:21" s="103" customFormat="1" x14ac:dyDescent="0.25">
      <c r="N357"/>
      <c r="O357"/>
      <c r="P357"/>
      <c r="Q357"/>
      <c r="R357"/>
      <c r="S357"/>
      <c r="T357"/>
      <c r="U357"/>
    </row>
    <row r="358" spans="14:21" s="103" customFormat="1" x14ac:dyDescent="0.25">
      <c r="N358"/>
      <c r="O358"/>
      <c r="P358"/>
      <c r="Q358"/>
      <c r="R358"/>
      <c r="S358"/>
      <c r="T358"/>
      <c r="U358"/>
    </row>
    <row r="359" spans="14:21" s="103" customFormat="1" x14ac:dyDescent="0.25">
      <c r="N359"/>
      <c r="O359"/>
      <c r="P359"/>
      <c r="Q359"/>
      <c r="R359"/>
      <c r="S359"/>
      <c r="T359"/>
      <c r="U359"/>
    </row>
    <row r="360" spans="14:21" s="103" customFormat="1" x14ac:dyDescent="0.25">
      <c r="N360"/>
      <c r="O360"/>
      <c r="P360"/>
      <c r="Q360"/>
      <c r="R360"/>
      <c r="S360"/>
      <c r="T360"/>
      <c r="U360"/>
    </row>
    <row r="361" spans="14:21" s="103" customFormat="1" x14ac:dyDescent="0.25">
      <c r="N361"/>
      <c r="O361"/>
      <c r="P361"/>
      <c r="Q361"/>
      <c r="R361"/>
      <c r="S361"/>
      <c r="T361"/>
      <c r="U361"/>
    </row>
    <row r="362" spans="14:21" s="103" customFormat="1" x14ac:dyDescent="0.25">
      <c r="N362"/>
      <c r="O362"/>
      <c r="P362"/>
      <c r="Q362"/>
      <c r="R362"/>
      <c r="S362"/>
      <c r="T362"/>
      <c r="U362"/>
    </row>
    <row r="363" spans="14:21" s="103" customFormat="1" x14ac:dyDescent="0.25">
      <c r="N363"/>
      <c r="O363"/>
      <c r="P363"/>
      <c r="Q363"/>
      <c r="R363"/>
      <c r="S363"/>
      <c r="T363"/>
      <c r="U363"/>
    </row>
    <row r="364" spans="14:21" s="103" customFormat="1" x14ac:dyDescent="0.25">
      <c r="N364"/>
      <c r="O364"/>
      <c r="P364"/>
      <c r="Q364"/>
      <c r="R364"/>
      <c r="S364"/>
      <c r="T364"/>
      <c r="U364"/>
    </row>
    <row r="365" spans="14:21" s="103" customFormat="1" x14ac:dyDescent="0.25">
      <c r="N365"/>
      <c r="O365"/>
      <c r="P365"/>
      <c r="Q365"/>
      <c r="R365"/>
      <c r="S365"/>
      <c r="T365"/>
      <c r="U365"/>
    </row>
    <row r="366" spans="14:21" s="103" customFormat="1" x14ac:dyDescent="0.25">
      <c r="N366"/>
      <c r="O366"/>
      <c r="P366"/>
      <c r="Q366"/>
      <c r="R366"/>
      <c r="S366"/>
      <c r="T366"/>
      <c r="U366"/>
    </row>
    <row r="367" spans="14:21" s="103" customFormat="1" x14ac:dyDescent="0.25">
      <c r="N367"/>
      <c r="O367"/>
      <c r="P367"/>
      <c r="Q367"/>
      <c r="R367"/>
      <c r="S367"/>
      <c r="T367"/>
      <c r="U367"/>
    </row>
    <row r="368" spans="14:21" s="103" customFormat="1" x14ac:dyDescent="0.25">
      <c r="N368"/>
      <c r="O368"/>
      <c r="P368"/>
      <c r="Q368"/>
      <c r="R368"/>
      <c r="S368"/>
      <c r="T368"/>
      <c r="U368"/>
    </row>
    <row r="369" spans="14:21" s="103" customFormat="1" x14ac:dyDescent="0.25">
      <c r="N369"/>
      <c r="O369"/>
      <c r="P369"/>
      <c r="Q369"/>
      <c r="R369"/>
      <c r="S369"/>
      <c r="T369"/>
      <c r="U369"/>
    </row>
    <row r="370" spans="14:21" s="103" customFormat="1" x14ac:dyDescent="0.25">
      <c r="N370"/>
      <c r="O370"/>
      <c r="P370"/>
      <c r="Q370"/>
      <c r="R370"/>
      <c r="S370"/>
      <c r="T370"/>
      <c r="U370"/>
    </row>
    <row r="371" spans="14:21" s="103" customFormat="1" x14ac:dyDescent="0.25">
      <c r="N371"/>
      <c r="O371"/>
      <c r="P371"/>
      <c r="Q371"/>
      <c r="R371"/>
      <c r="S371"/>
      <c r="T371"/>
      <c r="U371"/>
    </row>
    <row r="372" spans="14:21" s="103" customFormat="1" x14ac:dyDescent="0.25">
      <c r="N372"/>
      <c r="O372"/>
      <c r="P372"/>
      <c r="Q372"/>
      <c r="R372"/>
      <c r="S372"/>
      <c r="T372"/>
      <c r="U372"/>
    </row>
    <row r="373" spans="14:21" s="103" customFormat="1" x14ac:dyDescent="0.25">
      <c r="N373"/>
      <c r="O373"/>
      <c r="P373"/>
      <c r="Q373"/>
      <c r="R373"/>
      <c r="S373"/>
      <c r="T373"/>
      <c r="U373"/>
    </row>
    <row r="374" spans="14:21" s="103" customFormat="1" x14ac:dyDescent="0.25">
      <c r="N374"/>
      <c r="O374"/>
      <c r="P374"/>
      <c r="Q374"/>
      <c r="R374"/>
      <c r="S374"/>
      <c r="T374"/>
      <c r="U374"/>
    </row>
    <row r="375" spans="14:21" s="103" customFormat="1" x14ac:dyDescent="0.25">
      <c r="N375"/>
      <c r="O375"/>
      <c r="P375"/>
      <c r="Q375"/>
      <c r="R375"/>
      <c r="S375"/>
      <c r="T375"/>
      <c r="U375"/>
    </row>
    <row r="376" spans="14:21" s="103" customFormat="1" x14ac:dyDescent="0.25">
      <c r="N376"/>
      <c r="O376"/>
      <c r="P376"/>
      <c r="Q376"/>
      <c r="R376"/>
      <c r="S376"/>
      <c r="T376"/>
      <c r="U376"/>
    </row>
    <row r="377" spans="14:21" s="103" customFormat="1" x14ac:dyDescent="0.25">
      <c r="N377"/>
      <c r="O377"/>
      <c r="P377"/>
      <c r="Q377"/>
      <c r="R377"/>
      <c r="S377"/>
      <c r="T377"/>
      <c r="U377"/>
    </row>
    <row r="378" spans="14:21" s="103" customFormat="1" x14ac:dyDescent="0.25">
      <c r="N378"/>
      <c r="O378"/>
      <c r="P378"/>
      <c r="Q378"/>
      <c r="R378"/>
      <c r="S378"/>
      <c r="T378"/>
      <c r="U378"/>
    </row>
    <row r="379" spans="14:21" s="103" customFormat="1" x14ac:dyDescent="0.25">
      <c r="N379"/>
      <c r="O379"/>
      <c r="P379"/>
      <c r="Q379"/>
      <c r="R379"/>
      <c r="S379"/>
      <c r="T379"/>
      <c r="U379"/>
    </row>
    <row r="380" spans="14:21" s="103" customFormat="1" x14ac:dyDescent="0.25">
      <c r="N380"/>
      <c r="O380"/>
      <c r="P380"/>
      <c r="Q380"/>
      <c r="R380"/>
      <c r="S380"/>
      <c r="T380"/>
      <c r="U380"/>
    </row>
    <row r="381" spans="14:21" s="103" customFormat="1" x14ac:dyDescent="0.25">
      <c r="N381"/>
      <c r="O381"/>
      <c r="P381"/>
      <c r="Q381"/>
      <c r="R381"/>
      <c r="S381"/>
      <c r="T381"/>
      <c r="U381"/>
    </row>
    <row r="382" spans="14:21" s="103" customFormat="1" x14ac:dyDescent="0.25">
      <c r="N382"/>
      <c r="O382"/>
      <c r="P382"/>
      <c r="Q382"/>
      <c r="R382"/>
      <c r="S382"/>
      <c r="T382"/>
      <c r="U382"/>
    </row>
    <row r="383" spans="14:21" s="103" customFormat="1" x14ac:dyDescent="0.25">
      <c r="N383"/>
      <c r="O383"/>
      <c r="P383"/>
      <c r="Q383"/>
      <c r="R383"/>
      <c r="S383"/>
      <c r="T383"/>
      <c r="U383"/>
    </row>
    <row r="384" spans="14:21" s="103" customFormat="1" x14ac:dyDescent="0.25">
      <c r="N384"/>
      <c r="O384"/>
      <c r="P384"/>
      <c r="Q384"/>
      <c r="R384"/>
      <c r="S384"/>
      <c r="T384"/>
      <c r="U384"/>
    </row>
    <row r="385" spans="14:21" s="103" customFormat="1" x14ac:dyDescent="0.25">
      <c r="N385"/>
      <c r="O385"/>
      <c r="P385"/>
      <c r="Q385"/>
      <c r="R385"/>
      <c r="S385"/>
      <c r="T385"/>
      <c r="U385"/>
    </row>
    <row r="386" spans="14:21" s="103" customFormat="1" x14ac:dyDescent="0.25">
      <c r="N386"/>
      <c r="O386"/>
      <c r="P386"/>
      <c r="Q386"/>
      <c r="R386"/>
      <c r="S386"/>
      <c r="T386"/>
      <c r="U386"/>
    </row>
    <row r="387" spans="14:21" s="103" customFormat="1" x14ac:dyDescent="0.25">
      <c r="N387"/>
      <c r="O387"/>
      <c r="P387"/>
      <c r="Q387"/>
      <c r="R387"/>
      <c r="S387"/>
      <c r="T387"/>
      <c r="U387"/>
    </row>
    <row r="388" spans="14:21" s="103" customFormat="1" x14ac:dyDescent="0.25">
      <c r="N388"/>
      <c r="O388"/>
      <c r="P388"/>
      <c r="Q388"/>
      <c r="R388"/>
      <c r="S388"/>
      <c r="T388"/>
      <c r="U388"/>
    </row>
    <row r="389" spans="14:21" s="103" customFormat="1" x14ac:dyDescent="0.25">
      <c r="N389"/>
      <c r="O389"/>
      <c r="P389"/>
      <c r="Q389"/>
      <c r="R389"/>
      <c r="S389"/>
      <c r="T389"/>
      <c r="U389"/>
    </row>
    <row r="390" spans="14:21" s="103" customFormat="1" x14ac:dyDescent="0.25">
      <c r="N390"/>
      <c r="O390"/>
      <c r="P390"/>
      <c r="Q390"/>
      <c r="R390"/>
      <c r="S390"/>
      <c r="T390"/>
      <c r="U390"/>
    </row>
    <row r="391" spans="14:21" s="103" customFormat="1" x14ac:dyDescent="0.25">
      <c r="N391"/>
      <c r="O391"/>
      <c r="P391"/>
      <c r="Q391"/>
      <c r="R391"/>
      <c r="S391"/>
      <c r="T391"/>
      <c r="U391"/>
    </row>
    <row r="392" spans="14:21" s="103" customFormat="1" x14ac:dyDescent="0.25">
      <c r="N392"/>
      <c r="O392"/>
      <c r="P392"/>
      <c r="Q392"/>
      <c r="R392"/>
      <c r="S392"/>
      <c r="T392"/>
      <c r="U392"/>
    </row>
    <row r="393" spans="14:21" s="103" customFormat="1" x14ac:dyDescent="0.25">
      <c r="N393"/>
      <c r="O393"/>
      <c r="P393"/>
      <c r="Q393"/>
      <c r="R393"/>
      <c r="S393"/>
      <c r="T393"/>
      <c r="U393"/>
    </row>
    <row r="394" spans="14:21" s="103" customFormat="1" x14ac:dyDescent="0.25">
      <c r="N394"/>
      <c r="O394"/>
      <c r="P394"/>
      <c r="Q394"/>
      <c r="R394"/>
      <c r="S394"/>
      <c r="T394"/>
      <c r="U394"/>
    </row>
    <row r="395" spans="14:21" s="103" customFormat="1" x14ac:dyDescent="0.25">
      <c r="N395"/>
      <c r="O395"/>
      <c r="P395"/>
      <c r="Q395"/>
      <c r="R395"/>
      <c r="S395"/>
      <c r="T395"/>
      <c r="U395"/>
    </row>
    <row r="396" spans="14:21" s="103" customFormat="1" x14ac:dyDescent="0.25">
      <c r="N396"/>
      <c r="O396"/>
      <c r="P396"/>
      <c r="Q396"/>
      <c r="R396"/>
      <c r="S396"/>
      <c r="T396"/>
      <c r="U396"/>
    </row>
    <row r="397" spans="14:21" s="103" customFormat="1" x14ac:dyDescent="0.25">
      <c r="N397"/>
      <c r="O397"/>
      <c r="P397"/>
      <c r="Q397"/>
      <c r="R397"/>
      <c r="S397"/>
      <c r="T397"/>
      <c r="U397"/>
    </row>
    <row r="398" spans="14:21" s="103" customFormat="1" x14ac:dyDescent="0.25">
      <c r="N398"/>
      <c r="O398"/>
      <c r="P398"/>
      <c r="Q398"/>
      <c r="R398"/>
      <c r="S398"/>
      <c r="T398"/>
      <c r="U398"/>
    </row>
    <row r="399" spans="14:21" s="103" customFormat="1" x14ac:dyDescent="0.25">
      <c r="N399"/>
      <c r="O399"/>
      <c r="P399"/>
      <c r="Q399"/>
      <c r="R399"/>
      <c r="S399"/>
      <c r="T399"/>
      <c r="U399"/>
    </row>
    <row r="400" spans="14:21" s="103" customFormat="1" x14ac:dyDescent="0.25">
      <c r="N400"/>
      <c r="O400"/>
      <c r="P400"/>
      <c r="Q400"/>
      <c r="R400"/>
      <c r="S400"/>
      <c r="T400"/>
      <c r="U400"/>
    </row>
    <row r="401" spans="14:21" s="103" customFormat="1" x14ac:dyDescent="0.25">
      <c r="N401"/>
      <c r="O401"/>
      <c r="P401"/>
      <c r="Q401"/>
      <c r="R401"/>
      <c r="S401"/>
      <c r="T401"/>
      <c r="U401"/>
    </row>
    <row r="402" spans="14:21" s="103" customFormat="1" x14ac:dyDescent="0.25">
      <c r="N402"/>
      <c r="O402"/>
      <c r="P402"/>
      <c r="Q402"/>
      <c r="R402"/>
      <c r="S402"/>
      <c r="T402"/>
      <c r="U402"/>
    </row>
    <row r="403" spans="14:21" s="103" customFormat="1" x14ac:dyDescent="0.25">
      <c r="N403"/>
      <c r="O403"/>
      <c r="P403"/>
      <c r="Q403"/>
      <c r="R403"/>
      <c r="S403"/>
      <c r="T403"/>
      <c r="U403"/>
    </row>
    <row r="404" spans="14:21" s="103" customFormat="1" x14ac:dyDescent="0.25">
      <c r="N404"/>
      <c r="O404"/>
      <c r="P404"/>
      <c r="Q404"/>
      <c r="R404"/>
      <c r="S404"/>
      <c r="T404"/>
      <c r="U404"/>
    </row>
    <row r="405" spans="14:21" s="103" customFormat="1" x14ac:dyDescent="0.25">
      <c r="N405"/>
      <c r="O405"/>
      <c r="P405"/>
      <c r="Q405"/>
      <c r="R405"/>
      <c r="S405"/>
      <c r="T405"/>
      <c r="U405"/>
    </row>
    <row r="406" spans="14:21" s="103" customFormat="1" x14ac:dyDescent="0.25">
      <c r="N406"/>
      <c r="O406"/>
      <c r="P406"/>
      <c r="Q406"/>
      <c r="R406"/>
      <c r="S406"/>
      <c r="T406"/>
      <c r="U406"/>
    </row>
    <row r="407" spans="14:21" s="103" customFormat="1" x14ac:dyDescent="0.25">
      <c r="N407"/>
      <c r="O407"/>
      <c r="P407"/>
      <c r="Q407"/>
      <c r="R407"/>
      <c r="S407"/>
      <c r="T407"/>
      <c r="U407"/>
    </row>
    <row r="408" spans="14:21" s="103" customFormat="1" x14ac:dyDescent="0.25">
      <c r="N408"/>
      <c r="O408"/>
      <c r="P408"/>
      <c r="Q408"/>
      <c r="R408"/>
      <c r="S408"/>
      <c r="T408"/>
      <c r="U408"/>
    </row>
    <row r="409" spans="14:21" s="103" customFormat="1" x14ac:dyDescent="0.25">
      <c r="N409"/>
      <c r="O409"/>
      <c r="P409"/>
      <c r="Q409"/>
      <c r="R409"/>
      <c r="S409"/>
      <c r="T409"/>
      <c r="U409"/>
    </row>
    <row r="410" spans="14:21" s="103" customFormat="1" x14ac:dyDescent="0.25">
      <c r="N410"/>
      <c r="O410"/>
      <c r="P410"/>
      <c r="Q410"/>
      <c r="R410"/>
      <c r="S410"/>
      <c r="T410"/>
      <c r="U410"/>
    </row>
    <row r="411" spans="14:21" s="103" customFormat="1" x14ac:dyDescent="0.25">
      <c r="N411"/>
      <c r="O411"/>
      <c r="P411"/>
      <c r="Q411"/>
      <c r="R411"/>
      <c r="S411"/>
      <c r="T411"/>
      <c r="U411"/>
    </row>
    <row r="412" spans="14:21" s="103" customFormat="1" x14ac:dyDescent="0.25">
      <c r="N412"/>
      <c r="O412"/>
      <c r="P412"/>
      <c r="Q412"/>
      <c r="R412"/>
      <c r="S412"/>
      <c r="T412"/>
      <c r="U412"/>
    </row>
    <row r="413" spans="14:21" s="103" customFormat="1" x14ac:dyDescent="0.25">
      <c r="N413"/>
      <c r="O413"/>
      <c r="P413"/>
      <c r="Q413"/>
      <c r="R413"/>
      <c r="S413"/>
      <c r="T413"/>
      <c r="U413"/>
    </row>
    <row r="414" spans="14:21" s="103" customFormat="1" x14ac:dyDescent="0.25">
      <c r="N414"/>
      <c r="O414"/>
      <c r="P414"/>
      <c r="Q414"/>
      <c r="R414"/>
      <c r="S414"/>
      <c r="T414"/>
      <c r="U414"/>
    </row>
    <row r="415" spans="14:21" s="103" customFormat="1" x14ac:dyDescent="0.25">
      <c r="N415"/>
      <c r="O415"/>
      <c r="P415"/>
      <c r="Q415"/>
      <c r="R415"/>
      <c r="S415"/>
      <c r="T415"/>
      <c r="U415"/>
    </row>
    <row r="416" spans="14:21" s="103" customFormat="1" x14ac:dyDescent="0.25">
      <c r="N416"/>
      <c r="O416"/>
      <c r="P416"/>
      <c r="Q416"/>
      <c r="R416"/>
      <c r="S416"/>
      <c r="T416"/>
      <c r="U416"/>
    </row>
    <row r="417" spans="14:21" s="103" customFormat="1" x14ac:dyDescent="0.25">
      <c r="N417"/>
      <c r="O417"/>
      <c r="P417"/>
      <c r="Q417"/>
      <c r="R417"/>
      <c r="S417"/>
      <c r="T417"/>
      <c r="U417"/>
    </row>
    <row r="418" spans="14:21" s="103" customFormat="1" x14ac:dyDescent="0.25">
      <c r="N418"/>
      <c r="O418"/>
      <c r="P418"/>
      <c r="Q418"/>
      <c r="R418"/>
      <c r="S418"/>
      <c r="T418"/>
      <c r="U418"/>
    </row>
    <row r="419" spans="14:21" s="103" customFormat="1" x14ac:dyDescent="0.25">
      <c r="N419"/>
      <c r="O419"/>
      <c r="P419"/>
      <c r="Q419"/>
      <c r="R419"/>
      <c r="S419"/>
      <c r="T419"/>
      <c r="U419"/>
    </row>
    <row r="420" spans="14:21" s="103" customFormat="1" x14ac:dyDescent="0.25">
      <c r="N420"/>
      <c r="O420"/>
      <c r="P420"/>
      <c r="Q420"/>
      <c r="R420"/>
      <c r="S420"/>
      <c r="T420"/>
      <c r="U420"/>
    </row>
    <row r="421" spans="14:21" s="103" customFormat="1" x14ac:dyDescent="0.25">
      <c r="N421"/>
      <c r="O421"/>
      <c r="P421"/>
      <c r="Q421"/>
      <c r="R421"/>
      <c r="S421"/>
      <c r="T421"/>
      <c r="U421"/>
    </row>
    <row r="422" spans="14:21" s="103" customFormat="1" x14ac:dyDescent="0.25">
      <c r="N422"/>
      <c r="O422"/>
      <c r="P422"/>
      <c r="Q422"/>
      <c r="R422"/>
      <c r="S422"/>
      <c r="T422"/>
      <c r="U422"/>
    </row>
    <row r="423" spans="14:21" s="103" customFormat="1" x14ac:dyDescent="0.25">
      <c r="N423"/>
      <c r="O423"/>
      <c r="P423"/>
      <c r="Q423"/>
      <c r="R423"/>
      <c r="S423"/>
      <c r="T423"/>
      <c r="U423"/>
    </row>
    <row r="424" spans="14:21" s="103" customFormat="1" x14ac:dyDescent="0.25">
      <c r="N424"/>
      <c r="O424"/>
      <c r="P424"/>
      <c r="Q424"/>
      <c r="R424"/>
      <c r="S424"/>
      <c r="T424"/>
      <c r="U424"/>
    </row>
    <row r="425" spans="14:21" s="103" customFormat="1" x14ac:dyDescent="0.25">
      <c r="N425"/>
      <c r="O425"/>
      <c r="P425"/>
      <c r="Q425"/>
      <c r="R425"/>
      <c r="S425"/>
      <c r="T425"/>
      <c r="U425"/>
    </row>
    <row r="426" spans="14:21" s="103" customFormat="1" x14ac:dyDescent="0.25">
      <c r="N426"/>
      <c r="O426"/>
      <c r="P426"/>
      <c r="Q426"/>
      <c r="R426"/>
      <c r="S426"/>
      <c r="T426"/>
      <c r="U426"/>
    </row>
    <row r="427" spans="14:21" s="103" customFormat="1" x14ac:dyDescent="0.25">
      <c r="N427"/>
      <c r="O427"/>
      <c r="P427"/>
      <c r="Q427"/>
      <c r="R427"/>
      <c r="S427"/>
      <c r="T427"/>
      <c r="U427"/>
    </row>
    <row r="428" spans="14:21" s="103" customFormat="1" x14ac:dyDescent="0.25">
      <c r="N428"/>
      <c r="O428"/>
      <c r="P428"/>
      <c r="Q428"/>
      <c r="R428"/>
      <c r="S428"/>
      <c r="T428"/>
      <c r="U428"/>
    </row>
    <row r="429" spans="14:21" s="103" customFormat="1" x14ac:dyDescent="0.25">
      <c r="N429"/>
      <c r="O429"/>
      <c r="P429"/>
      <c r="Q429"/>
      <c r="R429"/>
      <c r="S429"/>
      <c r="T429"/>
      <c r="U429"/>
    </row>
    <row r="430" spans="14:21" s="103" customFormat="1" x14ac:dyDescent="0.25">
      <c r="N430"/>
      <c r="O430"/>
      <c r="P430"/>
      <c r="Q430"/>
      <c r="R430"/>
      <c r="S430"/>
      <c r="T430"/>
      <c r="U430"/>
    </row>
    <row r="431" spans="14:21" s="103" customFormat="1" x14ac:dyDescent="0.25">
      <c r="N431"/>
      <c r="O431"/>
      <c r="P431"/>
      <c r="Q431"/>
      <c r="R431"/>
      <c r="S431"/>
      <c r="T431"/>
      <c r="U431"/>
    </row>
    <row r="432" spans="14:21" s="103" customFormat="1" x14ac:dyDescent="0.25">
      <c r="N432"/>
      <c r="O432"/>
      <c r="P432"/>
      <c r="Q432"/>
      <c r="R432"/>
      <c r="S432"/>
      <c r="T432"/>
      <c r="U432"/>
    </row>
    <row r="433" spans="14:21" s="103" customFormat="1" x14ac:dyDescent="0.25">
      <c r="N433"/>
      <c r="O433"/>
      <c r="P433"/>
      <c r="Q433"/>
      <c r="R433"/>
      <c r="S433"/>
      <c r="T433"/>
      <c r="U433"/>
    </row>
    <row r="434" spans="14:21" s="103" customFormat="1" x14ac:dyDescent="0.25">
      <c r="N434"/>
      <c r="O434"/>
      <c r="P434"/>
      <c r="Q434"/>
      <c r="R434"/>
      <c r="S434"/>
      <c r="T434"/>
      <c r="U434"/>
    </row>
    <row r="435" spans="14:21" s="103" customFormat="1" x14ac:dyDescent="0.25">
      <c r="N435"/>
      <c r="O435"/>
      <c r="P435"/>
      <c r="Q435"/>
      <c r="R435"/>
      <c r="S435"/>
      <c r="T435"/>
      <c r="U435"/>
    </row>
    <row r="436" spans="14:21" s="103" customFormat="1" x14ac:dyDescent="0.25">
      <c r="N436"/>
      <c r="O436"/>
      <c r="P436"/>
      <c r="Q436"/>
      <c r="R436"/>
      <c r="S436"/>
      <c r="T436"/>
      <c r="U436"/>
    </row>
    <row r="437" spans="14:21" s="103" customFormat="1" x14ac:dyDescent="0.25">
      <c r="N437"/>
      <c r="O437"/>
      <c r="P437"/>
      <c r="Q437"/>
      <c r="R437"/>
      <c r="S437"/>
      <c r="T437"/>
      <c r="U437"/>
    </row>
    <row r="438" spans="14:21" s="103" customFormat="1" x14ac:dyDescent="0.25">
      <c r="N438"/>
      <c r="O438"/>
      <c r="P438"/>
      <c r="Q438"/>
      <c r="R438"/>
      <c r="S438"/>
      <c r="T438"/>
      <c r="U438"/>
    </row>
    <row r="439" spans="14:21" s="103" customFormat="1" x14ac:dyDescent="0.25">
      <c r="N439"/>
      <c r="O439"/>
      <c r="P439"/>
      <c r="Q439"/>
      <c r="R439"/>
      <c r="S439"/>
      <c r="T439"/>
      <c r="U439"/>
    </row>
    <row r="440" spans="14:21" s="103" customFormat="1" x14ac:dyDescent="0.25">
      <c r="N440"/>
      <c r="O440"/>
      <c r="P440"/>
      <c r="Q440"/>
      <c r="R440"/>
      <c r="S440"/>
      <c r="T440"/>
      <c r="U440"/>
    </row>
    <row r="441" spans="14:21" s="103" customFormat="1" x14ac:dyDescent="0.25">
      <c r="N441"/>
      <c r="O441"/>
      <c r="P441"/>
      <c r="Q441"/>
      <c r="R441"/>
      <c r="S441"/>
      <c r="T441"/>
      <c r="U441"/>
    </row>
    <row r="442" spans="14:21" s="103" customFormat="1" x14ac:dyDescent="0.25">
      <c r="N442"/>
      <c r="O442"/>
      <c r="P442"/>
      <c r="Q442"/>
      <c r="R442"/>
      <c r="S442"/>
      <c r="T442"/>
      <c r="U442"/>
    </row>
    <row r="443" spans="14:21" s="103" customFormat="1" x14ac:dyDescent="0.25">
      <c r="N443"/>
      <c r="O443"/>
      <c r="P443"/>
      <c r="Q443"/>
      <c r="R443"/>
      <c r="S443"/>
      <c r="T443"/>
      <c r="U443"/>
    </row>
    <row r="444" spans="14:21" s="103" customFormat="1" x14ac:dyDescent="0.25">
      <c r="N444"/>
      <c r="O444"/>
      <c r="P444"/>
      <c r="Q444"/>
      <c r="R444"/>
      <c r="S444"/>
      <c r="T444"/>
      <c r="U444"/>
    </row>
    <row r="445" spans="14:21" s="103" customFormat="1" x14ac:dyDescent="0.25">
      <c r="N445"/>
      <c r="O445"/>
      <c r="P445"/>
      <c r="Q445"/>
      <c r="R445"/>
      <c r="S445"/>
      <c r="T445"/>
      <c r="U445"/>
    </row>
    <row r="446" spans="14:21" s="103" customFormat="1" x14ac:dyDescent="0.25">
      <c r="N446"/>
      <c r="O446"/>
      <c r="P446"/>
      <c r="Q446"/>
      <c r="R446"/>
      <c r="S446"/>
      <c r="T446"/>
      <c r="U446"/>
    </row>
    <row r="447" spans="14:21" s="103" customFormat="1" x14ac:dyDescent="0.25">
      <c r="N447"/>
      <c r="O447"/>
      <c r="P447"/>
      <c r="Q447"/>
      <c r="R447"/>
      <c r="S447"/>
      <c r="T447"/>
      <c r="U447"/>
    </row>
    <row r="448" spans="14:21" s="103" customFormat="1" x14ac:dyDescent="0.25">
      <c r="N448"/>
      <c r="O448"/>
      <c r="P448"/>
      <c r="Q448"/>
      <c r="R448"/>
      <c r="S448"/>
      <c r="T448"/>
      <c r="U448"/>
    </row>
    <row r="449" spans="14:21" s="103" customFormat="1" x14ac:dyDescent="0.25">
      <c r="N449"/>
      <c r="O449"/>
      <c r="P449"/>
      <c r="Q449"/>
      <c r="R449"/>
      <c r="S449"/>
      <c r="T449"/>
      <c r="U449"/>
    </row>
    <row r="450" spans="14:21" s="103" customFormat="1" x14ac:dyDescent="0.25">
      <c r="N450"/>
      <c r="O450"/>
      <c r="P450"/>
      <c r="Q450"/>
      <c r="R450"/>
      <c r="S450"/>
      <c r="T450"/>
      <c r="U450"/>
    </row>
    <row r="451" spans="14:21" s="103" customFormat="1" x14ac:dyDescent="0.25">
      <c r="N451"/>
      <c r="O451"/>
      <c r="P451"/>
      <c r="Q451"/>
      <c r="R451"/>
      <c r="S451"/>
      <c r="T451"/>
      <c r="U451"/>
    </row>
    <row r="452" spans="14:21" s="103" customFormat="1" x14ac:dyDescent="0.25">
      <c r="N452"/>
      <c r="O452"/>
      <c r="P452"/>
      <c r="Q452"/>
      <c r="R452"/>
      <c r="S452"/>
      <c r="T452"/>
      <c r="U452"/>
    </row>
    <row r="453" spans="14:21" s="103" customFormat="1" x14ac:dyDescent="0.25">
      <c r="N453"/>
      <c r="O453"/>
      <c r="P453"/>
      <c r="Q453"/>
      <c r="R453"/>
      <c r="S453"/>
      <c r="T453"/>
      <c r="U453"/>
    </row>
    <row r="454" spans="14:21" s="103" customFormat="1" x14ac:dyDescent="0.25">
      <c r="N454"/>
      <c r="O454"/>
      <c r="P454"/>
      <c r="Q454"/>
      <c r="R454"/>
      <c r="S454"/>
      <c r="T454"/>
      <c r="U454"/>
    </row>
    <row r="455" spans="14:21" s="103" customFormat="1" x14ac:dyDescent="0.25">
      <c r="N455"/>
      <c r="O455"/>
      <c r="P455"/>
      <c r="Q455"/>
      <c r="R455"/>
      <c r="S455"/>
      <c r="T455"/>
      <c r="U455"/>
    </row>
    <row r="456" spans="14:21" s="103" customFormat="1" x14ac:dyDescent="0.25">
      <c r="N456"/>
      <c r="O456"/>
      <c r="P456"/>
      <c r="Q456"/>
      <c r="R456"/>
      <c r="S456"/>
      <c r="T456"/>
      <c r="U456"/>
    </row>
    <row r="457" spans="14:21" s="103" customFormat="1" x14ac:dyDescent="0.25">
      <c r="N457"/>
      <c r="O457"/>
      <c r="P457"/>
      <c r="Q457"/>
      <c r="R457"/>
      <c r="S457"/>
      <c r="T457"/>
      <c r="U457"/>
    </row>
    <row r="458" spans="14:21" s="103" customFormat="1" x14ac:dyDescent="0.25">
      <c r="N458"/>
      <c r="O458"/>
      <c r="P458"/>
      <c r="Q458"/>
      <c r="R458"/>
      <c r="S458"/>
      <c r="T458"/>
      <c r="U458"/>
    </row>
    <row r="459" spans="14:21" s="103" customFormat="1" x14ac:dyDescent="0.25">
      <c r="N459"/>
      <c r="O459"/>
      <c r="P459"/>
      <c r="Q459"/>
      <c r="R459"/>
      <c r="S459"/>
      <c r="T459"/>
      <c r="U459"/>
    </row>
    <row r="460" spans="14:21" s="103" customFormat="1" x14ac:dyDescent="0.25">
      <c r="N460"/>
      <c r="O460"/>
      <c r="P460"/>
      <c r="Q460"/>
      <c r="R460"/>
      <c r="S460"/>
      <c r="T460"/>
      <c r="U460"/>
    </row>
    <row r="461" spans="14:21" s="103" customFormat="1" x14ac:dyDescent="0.25">
      <c r="N461"/>
      <c r="O461"/>
      <c r="P461"/>
      <c r="Q461"/>
      <c r="R461"/>
      <c r="S461"/>
      <c r="T461"/>
      <c r="U461"/>
    </row>
    <row r="462" spans="14:21" s="103" customFormat="1" x14ac:dyDescent="0.25">
      <c r="N462"/>
      <c r="O462"/>
      <c r="P462"/>
      <c r="Q462"/>
      <c r="R462"/>
      <c r="S462"/>
      <c r="T462"/>
      <c r="U462"/>
    </row>
    <row r="463" spans="14:21" s="103" customFormat="1" x14ac:dyDescent="0.25">
      <c r="N463"/>
      <c r="O463"/>
      <c r="P463"/>
      <c r="Q463"/>
      <c r="R463"/>
      <c r="S463"/>
      <c r="T463"/>
      <c r="U463"/>
    </row>
    <row r="464" spans="14:21" s="103" customFormat="1" x14ac:dyDescent="0.25">
      <c r="N464"/>
      <c r="O464"/>
      <c r="P464"/>
      <c r="Q464"/>
      <c r="R464"/>
      <c r="S464"/>
      <c r="T464"/>
      <c r="U464"/>
    </row>
    <row r="465" spans="14:21" s="103" customFormat="1" x14ac:dyDescent="0.25">
      <c r="N465"/>
      <c r="O465"/>
      <c r="P465"/>
      <c r="Q465"/>
      <c r="R465"/>
      <c r="S465"/>
      <c r="T465"/>
      <c r="U465"/>
    </row>
    <row r="466" spans="14:21" s="103" customFormat="1" x14ac:dyDescent="0.25">
      <c r="N466"/>
      <c r="O466"/>
      <c r="P466"/>
      <c r="Q466"/>
      <c r="R466"/>
      <c r="S466"/>
      <c r="T466"/>
      <c r="U466"/>
    </row>
    <row r="467" spans="14:21" s="103" customFormat="1" x14ac:dyDescent="0.25">
      <c r="N467"/>
      <c r="O467"/>
      <c r="P467"/>
      <c r="Q467"/>
      <c r="R467"/>
      <c r="S467"/>
      <c r="T467"/>
      <c r="U467"/>
    </row>
    <row r="468" spans="14:21" s="103" customFormat="1" x14ac:dyDescent="0.25">
      <c r="N468"/>
      <c r="O468"/>
      <c r="P468"/>
      <c r="Q468"/>
      <c r="R468"/>
      <c r="S468"/>
      <c r="T468"/>
      <c r="U46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N14" sqref="N14"/>
    </sheetView>
  </sheetViews>
  <sheetFormatPr defaultColWidth="9" defaultRowHeight="15" x14ac:dyDescent="0.25"/>
  <cols>
    <col min="1" max="1" width="9" style="109"/>
    <col min="2" max="2" width="23.6328125" style="109" customWidth="1"/>
    <col min="3" max="3" width="15.08984375" style="109" customWidth="1"/>
    <col min="4" max="6" width="14.36328125" style="109" customWidth="1"/>
    <col min="7" max="7" width="14.36328125" customWidth="1"/>
    <col min="8" max="9" width="14.36328125" style="109" customWidth="1"/>
    <col min="10" max="16384" width="9" style="109"/>
  </cols>
  <sheetData>
    <row r="1" spans="2:11" s="105" customFormat="1" ht="17" x14ac:dyDescent="0.25">
      <c r="B1" s="105" t="s">
        <v>67</v>
      </c>
      <c r="G1"/>
    </row>
    <row r="2" spans="2:11" s="105" customFormat="1" ht="17" x14ac:dyDescent="0.25">
      <c r="B2" s="105" t="s">
        <v>68</v>
      </c>
      <c r="G2"/>
    </row>
    <row r="3" spans="2:11" s="105" customFormat="1" ht="17" x14ac:dyDescent="0.25">
      <c r="B3" s="106" t="s">
        <v>69</v>
      </c>
      <c r="C3" s="106"/>
      <c r="D3" s="106"/>
      <c r="E3" s="106"/>
      <c r="F3" s="106"/>
      <c r="G3"/>
      <c r="H3" s="106"/>
      <c r="I3" s="106"/>
      <c r="J3" s="106"/>
      <c r="K3" s="106"/>
    </row>
    <row r="4" spans="2:11" s="105" customFormat="1" ht="17" x14ac:dyDescent="0.25">
      <c r="B4" s="107" t="s">
        <v>70</v>
      </c>
      <c r="C4" s="107"/>
      <c r="D4" s="107"/>
      <c r="G4"/>
    </row>
    <row r="6" spans="2:11" ht="17" x14ac:dyDescent="0.25">
      <c r="B6" s="117" t="s">
        <v>71</v>
      </c>
      <c r="C6" s="117" t="s">
        <v>72</v>
      </c>
      <c r="D6" s="117" t="s">
        <v>73</v>
      </c>
      <c r="E6" s="117" t="s">
        <v>74</v>
      </c>
      <c r="F6" s="118" t="s">
        <v>82</v>
      </c>
      <c r="H6" s="108" t="s">
        <v>75</v>
      </c>
    </row>
    <row r="7" spans="2:11" ht="17" x14ac:dyDescent="0.25">
      <c r="B7" s="119" t="s">
        <v>76</v>
      </c>
      <c r="C7" s="120">
        <v>1915</v>
      </c>
      <c r="D7" s="120">
        <v>4785</v>
      </c>
      <c r="E7" s="120">
        <v>1370</v>
      </c>
      <c r="F7" s="121">
        <f t="shared" ref="F7:F12" si="0">SUM(C7:E7)</f>
        <v>8070</v>
      </c>
      <c r="H7" s="110">
        <v>33456</v>
      </c>
    </row>
    <row r="8" spans="2:11" ht="17" x14ac:dyDescent="0.25">
      <c r="B8" s="111" t="s">
        <v>77</v>
      </c>
      <c r="C8" s="112">
        <v>3501</v>
      </c>
      <c r="D8" s="112">
        <v>4465</v>
      </c>
      <c r="E8" s="112">
        <v>3590</v>
      </c>
      <c r="F8" s="122">
        <f t="shared" si="0"/>
        <v>11556</v>
      </c>
      <c r="H8" s="113">
        <v>20093</v>
      </c>
    </row>
    <row r="9" spans="2:11" ht="17" x14ac:dyDescent="0.25">
      <c r="B9" s="123" t="s">
        <v>78</v>
      </c>
      <c r="C9" s="120">
        <v>2842</v>
      </c>
      <c r="D9" s="120">
        <v>3206</v>
      </c>
      <c r="E9" s="120">
        <v>3002</v>
      </c>
      <c r="F9" s="121">
        <f t="shared" si="0"/>
        <v>9050</v>
      </c>
      <c r="H9" s="114">
        <v>33456</v>
      </c>
    </row>
    <row r="10" spans="2:11" ht="17" x14ac:dyDescent="0.25">
      <c r="B10" s="115" t="s">
        <v>79</v>
      </c>
      <c r="C10" s="112">
        <v>3259</v>
      </c>
      <c r="D10" s="112">
        <v>3740</v>
      </c>
      <c r="E10" s="112">
        <v>1517</v>
      </c>
      <c r="F10" s="122">
        <f t="shared" si="0"/>
        <v>8516</v>
      </c>
      <c r="H10" s="113">
        <v>29001</v>
      </c>
    </row>
    <row r="11" spans="2:11" ht="17" x14ac:dyDescent="0.25">
      <c r="B11" s="123" t="s">
        <v>80</v>
      </c>
      <c r="C11" s="120">
        <v>3824</v>
      </c>
      <c r="D11" s="120">
        <v>1147</v>
      </c>
      <c r="E11" s="120">
        <v>3381</v>
      </c>
      <c r="F11" s="121">
        <f t="shared" si="0"/>
        <v>8352</v>
      </c>
      <c r="H11" s="110">
        <v>29001</v>
      </c>
    </row>
    <row r="12" spans="2:11" ht="17" x14ac:dyDescent="0.25">
      <c r="B12" s="115" t="s">
        <v>81</v>
      </c>
      <c r="C12" s="112">
        <v>1637</v>
      </c>
      <c r="D12" s="112">
        <v>2076</v>
      </c>
      <c r="E12" s="112">
        <v>4968</v>
      </c>
      <c r="F12" s="122">
        <f t="shared" si="0"/>
        <v>8681</v>
      </c>
      <c r="H12" s="110">
        <v>29001</v>
      </c>
    </row>
    <row r="13" spans="2:11" ht="17" x14ac:dyDescent="0.25">
      <c r="B13" s="124" t="s">
        <v>75</v>
      </c>
      <c r="C13" s="125">
        <f t="shared" ref="C13:F13" si="1">SUM(C7:C12)</f>
        <v>16978</v>
      </c>
      <c r="D13" s="125">
        <f t="shared" si="1"/>
        <v>19419</v>
      </c>
      <c r="E13" s="125">
        <f t="shared" si="1"/>
        <v>17828</v>
      </c>
      <c r="F13" s="126">
        <f t="shared" si="1"/>
        <v>54225</v>
      </c>
      <c r="H13" s="116">
        <f t="shared" ref="H13" si="2">SUM(H7:H11)</f>
        <v>145007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N14" sqref="N14"/>
    </sheetView>
  </sheetViews>
  <sheetFormatPr defaultColWidth="9" defaultRowHeight="15" x14ac:dyDescent="0.25"/>
  <cols>
    <col min="1" max="1" width="23.6328125" style="109" customWidth="1"/>
    <col min="2" max="2" width="15.08984375" style="109" customWidth="1"/>
    <col min="3" max="6" width="14.36328125" style="109" customWidth="1"/>
    <col min="7" max="16384" width="9" style="109"/>
  </cols>
  <sheetData>
    <row r="1" spans="1:8" s="105" customFormat="1" ht="17" x14ac:dyDescent="0.25">
      <c r="A1" s="105" t="s">
        <v>67</v>
      </c>
    </row>
    <row r="2" spans="1:8" s="105" customFormat="1" ht="17" x14ac:dyDescent="0.25">
      <c r="A2" s="105" t="s">
        <v>68</v>
      </c>
    </row>
    <row r="3" spans="1:8" s="105" customFormat="1" ht="17" x14ac:dyDescent="0.25">
      <c r="A3" s="106" t="s">
        <v>69</v>
      </c>
      <c r="B3" s="106"/>
      <c r="C3" s="106"/>
      <c r="D3" s="106"/>
      <c r="E3" s="106"/>
      <c r="F3" s="106"/>
      <c r="G3" s="106"/>
      <c r="H3" s="106"/>
    </row>
    <row r="4" spans="1:8" s="105" customFormat="1" ht="17" x14ac:dyDescent="0.25">
      <c r="A4" s="107" t="s">
        <v>70</v>
      </c>
      <c r="B4" s="107"/>
      <c r="C4" s="107"/>
    </row>
    <row r="6" spans="1:8" ht="17" x14ac:dyDescent="0.25">
      <c r="A6" s="130" t="s">
        <v>83</v>
      </c>
      <c r="B6" s="131" t="s">
        <v>72</v>
      </c>
      <c r="C6" s="131" t="s">
        <v>73</v>
      </c>
      <c r="D6" s="131" t="s">
        <v>74</v>
      </c>
      <c r="E6" s="132" t="s">
        <v>75</v>
      </c>
    </row>
    <row r="7" spans="1:8" ht="17" x14ac:dyDescent="0.25">
      <c r="A7" s="128" t="s">
        <v>76</v>
      </c>
      <c r="B7" s="127">
        <v>1200</v>
      </c>
      <c r="C7" s="127">
        <v>1131</v>
      </c>
      <c r="D7" s="127">
        <v>1014.5999999999999</v>
      </c>
      <c r="E7" s="134">
        <f>SUM(B7:D7)</f>
        <v>3345.6</v>
      </c>
    </row>
    <row r="8" spans="1:8" ht="17" x14ac:dyDescent="0.25">
      <c r="A8" s="128" t="s">
        <v>77</v>
      </c>
      <c r="B8" s="127">
        <v>521</v>
      </c>
      <c r="C8" s="127">
        <v>1116</v>
      </c>
      <c r="D8" s="127">
        <v>372.29999999999995</v>
      </c>
      <c r="E8" s="134">
        <f t="shared" ref="E8:E12" si="0">SUM(B8:D8)</f>
        <v>2009.3</v>
      </c>
    </row>
    <row r="9" spans="1:8" ht="17" x14ac:dyDescent="0.25">
      <c r="A9" s="129" t="s">
        <v>78</v>
      </c>
      <c r="B9" s="127">
        <v>1000</v>
      </c>
      <c r="C9" s="127">
        <v>1354</v>
      </c>
      <c r="D9" s="127">
        <v>991.59999999999991</v>
      </c>
      <c r="E9" s="134">
        <f t="shared" si="0"/>
        <v>3345.6</v>
      </c>
    </row>
    <row r="10" spans="1:8" ht="17" x14ac:dyDescent="0.25">
      <c r="A10" s="129" t="s">
        <v>79</v>
      </c>
      <c r="B10" s="127">
        <v>915</v>
      </c>
      <c r="C10" s="127">
        <v>894</v>
      </c>
      <c r="D10" s="127">
        <v>1091.0999999999999</v>
      </c>
      <c r="E10" s="134">
        <f t="shared" si="0"/>
        <v>2900.1</v>
      </c>
    </row>
    <row r="11" spans="1:8" ht="17" x14ac:dyDescent="0.25">
      <c r="A11" s="129" t="s">
        <v>80</v>
      </c>
      <c r="B11" s="127">
        <v>810</v>
      </c>
      <c r="C11" s="127">
        <v>1268</v>
      </c>
      <c r="D11" s="127">
        <v>822.09999999999991</v>
      </c>
      <c r="E11" s="134">
        <f t="shared" si="0"/>
        <v>2900.1</v>
      </c>
    </row>
    <row r="12" spans="1:8" ht="17" x14ac:dyDescent="0.25">
      <c r="A12" s="129" t="s">
        <v>81</v>
      </c>
      <c r="B12" s="127">
        <v>564</v>
      </c>
      <c r="C12" s="127">
        <v>986</v>
      </c>
      <c r="D12" s="127">
        <v>1350.1</v>
      </c>
      <c r="E12" s="134">
        <f t="shared" si="0"/>
        <v>2900.1</v>
      </c>
    </row>
    <row r="13" spans="1:8" ht="17" x14ac:dyDescent="0.25">
      <c r="A13" s="128" t="s">
        <v>75</v>
      </c>
      <c r="B13" s="127">
        <f t="shared" ref="B13:D13" si="1">SUM(B7:B12)</f>
        <v>5010</v>
      </c>
      <c r="C13" s="127">
        <f t="shared" si="1"/>
        <v>6749</v>
      </c>
      <c r="D13" s="127">
        <f t="shared" si="1"/>
        <v>5641.7999999999993</v>
      </c>
      <c r="E13" s="133">
        <f>SUM(E7:E12)</f>
        <v>17400.8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N14" sqref="N14"/>
    </sheetView>
  </sheetViews>
  <sheetFormatPr defaultColWidth="9" defaultRowHeight="15" x14ac:dyDescent="0.25"/>
  <cols>
    <col min="1" max="1" width="14" style="109" customWidth="1"/>
    <col min="2" max="5" width="12.453125" style="109" customWidth="1"/>
    <col min="6" max="6" width="3.6328125" style="109" customWidth="1"/>
    <col min="7" max="16384" width="9" style="109"/>
  </cols>
  <sheetData>
    <row r="1" spans="1:8" s="105" customFormat="1" ht="17" x14ac:dyDescent="0.25">
      <c r="A1" s="105" t="s">
        <v>67</v>
      </c>
    </row>
    <row r="2" spans="1:8" s="105" customFormat="1" ht="17" x14ac:dyDescent="0.25">
      <c r="A2" s="105" t="s">
        <v>68</v>
      </c>
    </row>
    <row r="3" spans="1:8" s="105" customFormat="1" ht="17" x14ac:dyDescent="0.25">
      <c r="A3" s="106" t="s">
        <v>69</v>
      </c>
      <c r="B3" s="106"/>
      <c r="C3" s="106"/>
      <c r="D3" s="106"/>
      <c r="E3" s="106"/>
      <c r="F3" s="106"/>
      <c r="G3" s="106"/>
      <c r="H3" s="106"/>
    </row>
    <row r="4" spans="1:8" s="105" customFormat="1" ht="17" x14ac:dyDescent="0.25">
      <c r="A4" s="107" t="s">
        <v>84</v>
      </c>
      <c r="B4" s="107"/>
      <c r="C4" s="107"/>
    </row>
    <row r="6" spans="1:8" ht="17" x14ac:dyDescent="0.25">
      <c r="A6" s="130" t="s">
        <v>83</v>
      </c>
      <c r="B6" s="131" t="s">
        <v>72</v>
      </c>
      <c r="C6" s="131" t="s">
        <v>73</v>
      </c>
      <c r="D6" s="131" t="s">
        <v>74</v>
      </c>
      <c r="E6" s="132" t="s">
        <v>75</v>
      </c>
    </row>
    <row r="7" spans="1:8" ht="17" x14ac:dyDescent="0.25">
      <c r="A7" s="128" t="s">
        <v>76</v>
      </c>
      <c r="B7" s="127">
        <v>1200</v>
      </c>
      <c r="C7" s="127">
        <v>1131</v>
      </c>
      <c r="D7" s="127">
        <v>1014.5999999999999</v>
      </c>
      <c r="E7" s="134">
        <f>SUM(B7:D7)</f>
        <v>3345.6</v>
      </c>
    </row>
    <row r="8" spans="1:8" ht="17" x14ac:dyDescent="0.25">
      <c r="A8" s="128" t="s">
        <v>77</v>
      </c>
      <c r="B8" s="127">
        <v>521</v>
      </c>
      <c r="C8" s="127">
        <v>1116</v>
      </c>
      <c r="D8" s="127">
        <v>372.29999999999995</v>
      </c>
      <c r="E8" s="134">
        <f t="shared" ref="E8:E12" si="0">SUM(B8:D8)</f>
        <v>2009.3</v>
      </c>
    </row>
    <row r="9" spans="1:8" ht="17" x14ac:dyDescent="0.25">
      <c r="A9" s="129" t="s">
        <v>78</v>
      </c>
      <c r="B9" s="127">
        <v>1000</v>
      </c>
      <c r="C9" s="127">
        <v>1354</v>
      </c>
      <c r="D9" s="127">
        <v>991.59999999999991</v>
      </c>
      <c r="E9" s="134">
        <f t="shared" si="0"/>
        <v>3345.6</v>
      </c>
    </row>
    <row r="10" spans="1:8" ht="17" x14ac:dyDescent="0.25">
      <c r="A10" s="129" t="s">
        <v>79</v>
      </c>
      <c r="B10" s="127">
        <v>915</v>
      </c>
      <c r="C10" s="127">
        <v>894</v>
      </c>
      <c r="D10" s="127">
        <v>1091.0999999999999</v>
      </c>
      <c r="E10" s="134">
        <f t="shared" si="0"/>
        <v>2900.1</v>
      </c>
    </row>
    <row r="11" spans="1:8" ht="17" x14ac:dyDescent="0.25">
      <c r="A11" s="129" t="s">
        <v>80</v>
      </c>
      <c r="B11" s="127">
        <v>810</v>
      </c>
      <c r="C11" s="127">
        <v>1268</v>
      </c>
      <c r="D11" s="127">
        <v>822.09999999999991</v>
      </c>
      <c r="E11" s="134">
        <f t="shared" si="0"/>
        <v>2900.1</v>
      </c>
    </row>
    <row r="12" spans="1:8" ht="17" x14ac:dyDescent="0.25">
      <c r="A12" s="129" t="s">
        <v>81</v>
      </c>
      <c r="B12" s="127">
        <v>564</v>
      </c>
      <c r="C12" s="127">
        <v>986</v>
      </c>
      <c r="D12" s="127">
        <v>1350.1</v>
      </c>
      <c r="E12" s="134">
        <f t="shared" si="0"/>
        <v>2900.1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N14" sqref="N14"/>
    </sheetView>
  </sheetViews>
  <sheetFormatPr defaultColWidth="9" defaultRowHeight="15" x14ac:dyDescent="0.25"/>
  <cols>
    <col min="1" max="1" width="14" style="109" customWidth="1"/>
    <col min="2" max="5" width="12.453125" style="109" customWidth="1"/>
    <col min="6" max="6" width="3.6328125" style="109" customWidth="1"/>
    <col min="7" max="16384" width="9" style="109"/>
  </cols>
  <sheetData>
    <row r="1" spans="1:8" s="105" customFormat="1" ht="17" x14ac:dyDescent="0.25">
      <c r="A1" s="105" t="s">
        <v>67</v>
      </c>
    </row>
    <row r="2" spans="1:8" s="105" customFormat="1" ht="17" x14ac:dyDescent="0.25">
      <c r="A2" s="105" t="s">
        <v>68</v>
      </c>
    </row>
    <row r="3" spans="1:8" s="105" customFormat="1" ht="17" x14ac:dyDescent="0.25">
      <c r="A3" s="106" t="s">
        <v>69</v>
      </c>
      <c r="B3" s="106"/>
      <c r="C3" s="106"/>
      <c r="D3" s="106"/>
      <c r="E3" s="106"/>
      <c r="F3" s="106"/>
      <c r="G3" s="106"/>
      <c r="H3" s="106"/>
    </row>
    <row r="4" spans="1:8" s="105" customFormat="1" ht="17" x14ac:dyDescent="0.25">
      <c r="A4" s="107" t="s">
        <v>84</v>
      </c>
      <c r="B4" s="107"/>
      <c r="C4" s="107"/>
    </row>
    <row r="6" spans="1:8" ht="17" x14ac:dyDescent="0.25">
      <c r="A6" s="130" t="s">
        <v>83</v>
      </c>
      <c r="B6" s="131" t="s">
        <v>72</v>
      </c>
      <c r="C6" s="131" t="s">
        <v>73</v>
      </c>
      <c r="D6" s="131" t="s">
        <v>74</v>
      </c>
      <c r="E6" s="132" t="s">
        <v>85</v>
      </c>
    </row>
    <row r="7" spans="1:8" ht="17" x14ac:dyDescent="0.25">
      <c r="A7" s="128" t="s">
        <v>76</v>
      </c>
      <c r="B7" s="127">
        <v>1200</v>
      </c>
      <c r="C7" s="127">
        <v>1131</v>
      </c>
      <c r="D7" s="127">
        <v>1014.5999999999999</v>
      </c>
      <c r="E7" s="134">
        <f>SUM(B7:D7)</f>
        <v>3345.6</v>
      </c>
    </row>
    <row r="8" spans="1:8" ht="17" x14ac:dyDescent="0.25">
      <c r="A8" s="128" t="s">
        <v>77</v>
      </c>
      <c r="B8" s="127">
        <v>521</v>
      </c>
      <c r="C8" s="127">
        <v>1116</v>
      </c>
      <c r="D8" s="127">
        <v>372.29999999999995</v>
      </c>
      <c r="E8" s="134">
        <f t="shared" ref="E8:E12" si="0">SUM(B8:D8)</f>
        <v>2009.3</v>
      </c>
    </row>
    <row r="9" spans="1:8" ht="17" x14ac:dyDescent="0.25">
      <c r="A9" s="129" t="s">
        <v>78</v>
      </c>
      <c r="B9" s="127">
        <v>1000</v>
      </c>
      <c r="C9" s="127">
        <v>1354</v>
      </c>
      <c r="D9" s="127">
        <v>991.59999999999991</v>
      </c>
      <c r="E9" s="134">
        <f t="shared" si="0"/>
        <v>3345.6</v>
      </c>
    </row>
    <row r="10" spans="1:8" ht="17" x14ac:dyDescent="0.25">
      <c r="A10" s="129" t="s">
        <v>79</v>
      </c>
      <c r="B10" s="127">
        <v>915</v>
      </c>
      <c r="C10" s="127">
        <v>894</v>
      </c>
      <c r="D10" s="127">
        <v>1091.0999999999999</v>
      </c>
      <c r="E10" s="134">
        <f t="shared" si="0"/>
        <v>2900.1</v>
      </c>
    </row>
    <row r="11" spans="1:8" ht="17" x14ac:dyDescent="0.25">
      <c r="A11" s="129" t="s">
        <v>80</v>
      </c>
      <c r="B11" s="127">
        <v>810</v>
      </c>
      <c r="C11" s="127">
        <v>1268</v>
      </c>
      <c r="D11" s="127">
        <v>822.09999999999991</v>
      </c>
      <c r="E11" s="134">
        <f t="shared" si="0"/>
        <v>2900.1</v>
      </c>
    </row>
    <row r="12" spans="1:8" ht="17" x14ac:dyDescent="0.25">
      <c r="A12" s="129" t="s">
        <v>81</v>
      </c>
      <c r="B12" s="127">
        <v>564</v>
      </c>
      <c r="C12" s="127">
        <v>986</v>
      </c>
      <c r="D12" s="127">
        <v>1350.1</v>
      </c>
      <c r="E12" s="134">
        <f t="shared" si="0"/>
        <v>2900.1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</vt:vector>
  </HeadingPairs>
  <TitlesOfParts>
    <vt:vector size="12" baseType="lpstr">
      <vt:lpstr>创建图表</vt:lpstr>
      <vt:lpstr>图表</vt:lpstr>
      <vt:lpstr>图表2</vt:lpstr>
      <vt:lpstr>图表3</vt:lpstr>
      <vt:lpstr>美丽饼图</vt:lpstr>
      <vt:lpstr>草图</vt:lpstr>
      <vt:lpstr>模板 </vt:lpstr>
      <vt:lpstr>饼图</vt:lpstr>
      <vt:lpstr>饼图 (2)</vt:lpstr>
      <vt:lpstr>移动图片</vt:lpstr>
      <vt:lpstr>Chart1</vt:lpstr>
      <vt:lpstr>Chart-0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2012-11-25T09:17:46Z</cp:lastPrinted>
  <dcterms:created xsi:type="dcterms:W3CDTF">2012-11-25T00:26:42Z</dcterms:created>
  <dcterms:modified xsi:type="dcterms:W3CDTF">2013-01-02T13:37:31Z</dcterms:modified>
</cp:coreProperties>
</file>