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-基础大全-项目\A-书籍-Excel2016实用大全\Excel2016基础大全-配套视频\格式设置\"/>
    </mc:Choice>
  </mc:AlternateContent>
  <bookViews>
    <workbookView xWindow="480" yWindow="45" windowWidth="18210" windowHeight="6405" activeTab="1"/>
  </bookViews>
  <sheets>
    <sheet name="2017年报表" sheetId="7" r:id="rId1"/>
    <sheet name="2018年报表" sheetId="9" r:id="rId2"/>
    <sheet name="打印2 (2)" sheetId="3" state="hidden" r:id="rId3"/>
    <sheet name="重复打印标题" sheetId="4" state="hidden" r:id="rId4"/>
  </sheets>
  <externalReferences>
    <externalReference r:id="rId5"/>
    <externalReference r:id="rId6"/>
  </externalReferences>
  <definedNames>
    <definedName name="Dates">OFFSET([1]Dynamic!$A$2,0,0,COUNTA([1]Dynamic!$A:$A)-1,1)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 localSheetId="0">#REF!</definedName>
    <definedName name="MileageRate" localSheetId="1">#REF!</definedName>
    <definedName name="MileageRate" localSheetId="2">#REF!</definedName>
    <definedName name="MileageRate" localSheetId="3">#REF!</definedName>
    <definedName name="MileageRate">#REF!</definedName>
    <definedName name="q" hidden="1">{"FirstQ",#N/A,FALSE,"Budget2000";"SecondQ",#N/A,FALSE,"Budget2000";"Summary",#N/A,FALSE,"Budget2000"}</definedName>
    <definedName name="RateTable">[2]Lookups!$A$2:$B$8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 localSheetId="0">#REF!</definedName>
    <definedName name="WeekEnding" localSheetId="1">#REF!</definedName>
    <definedName name="WeekEnding" localSheetId="2">#REF!</definedName>
    <definedName name="WeekEnding" localSheetId="3">#REF!</definedName>
    <definedName name="WeekEnding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calcChain.xml><?xml version="1.0" encoding="utf-8"?>
<calcChain xmlns="http://schemas.openxmlformats.org/spreadsheetml/2006/main">
  <c r="C24" i="9" l="1"/>
  <c r="H22" i="9"/>
  <c r="G22" i="9"/>
  <c r="F22" i="9"/>
  <c r="I22" i="9" s="1"/>
  <c r="E22" i="9"/>
  <c r="D22" i="9"/>
  <c r="C22" i="9"/>
  <c r="B22" i="9"/>
  <c r="I21" i="9"/>
  <c r="E21" i="9"/>
  <c r="J21" i="9" s="1"/>
  <c r="I20" i="9"/>
  <c r="E20" i="9"/>
  <c r="J20" i="9" s="1"/>
  <c r="I19" i="9"/>
  <c r="E19" i="9"/>
  <c r="J19" i="9" s="1"/>
  <c r="I18" i="9"/>
  <c r="E18" i="9"/>
  <c r="J18" i="9" s="1"/>
  <c r="J17" i="9"/>
  <c r="I17" i="9"/>
  <c r="E17" i="9"/>
  <c r="I16" i="9"/>
  <c r="E16" i="9"/>
  <c r="J16" i="9" s="1"/>
  <c r="H13" i="9"/>
  <c r="H24" i="9" s="1"/>
  <c r="G13" i="9"/>
  <c r="G24" i="9" s="1"/>
  <c r="F13" i="9"/>
  <c r="I13" i="9" s="1"/>
  <c r="I24" i="9" s="1"/>
  <c r="D13" i="9"/>
  <c r="D24" i="9" s="1"/>
  <c r="C13" i="9"/>
  <c r="B13" i="9"/>
  <c r="B24" i="9" s="1"/>
  <c r="I12" i="9"/>
  <c r="E12" i="9"/>
  <c r="J12" i="9" s="1"/>
  <c r="J11" i="9"/>
  <c r="I11" i="9"/>
  <c r="E11" i="9"/>
  <c r="I10" i="9"/>
  <c r="J10" i="9" s="1"/>
  <c r="E10" i="9"/>
  <c r="I9" i="9"/>
  <c r="E9" i="9"/>
  <c r="J9" i="9" s="1"/>
  <c r="I8" i="9"/>
  <c r="E8" i="9"/>
  <c r="J8" i="9" s="1"/>
  <c r="J7" i="9"/>
  <c r="I7" i="9"/>
  <c r="E7" i="9"/>
  <c r="I6" i="9"/>
  <c r="E6" i="9"/>
  <c r="J6" i="9" s="1"/>
  <c r="I5" i="9"/>
  <c r="E5" i="9"/>
  <c r="J5" i="9" s="1"/>
  <c r="I4" i="9"/>
  <c r="E4" i="9"/>
  <c r="J4" i="9" s="1"/>
  <c r="J3" i="9"/>
  <c r="I3" i="9"/>
  <c r="E3" i="9"/>
  <c r="C24" i="7"/>
  <c r="D24" i="7"/>
  <c r="E24" i="7"/>
  <c r="F24" i="7"/>
  <c r="G24" i="7"/>
  <c r="H24" i="7"/>
  <c r="I24" i="7"/>
  <c r="J24" i="7"/>
  <c r="B24" i="7"/>
  <c r="J22" i="9" l="1"/>
  <c r="E13" i="9"/>
  <c r="E24" i="9" s="1"/>
  <c r="F24" i="9"/>
  <c r="J13" i="9"/>
  <c r="J24" i="9" s="1"/>
  <c r="H22" i="7" l="1"/>
  <c r="G22" i="7"/>
  <c r="F22" i="7"/>
  <c r="I22" i="7" s="1"/>
  <c r="D22" i="7"/>
  <c r="C22" i="7"/>
  <c r="B22" i="7"/>
  <c r="I21" i="7"/>
  <c r="E21" i="7"/>
  <c r="J21" i="7" s="1"/>
  <c r="I20" i="7"/>
  <c r="E20" i="7"/>
  <c r="J20" i="7" s="1"/>
  <c r="I19" i="7"/>
  <c r="E19" i="7"/>
  <c r="J19" i="7" s="1"/>
  <c r="I18" i="7"/>
  <c r="E18" i="7"/>
  <c r="J18" i="7" s="1"/>
  <c r="I17" i="7"/>
  <c r="E17" i="7"/>
  <c r="J17" i="7" s="1"/>
  <c r="I16" i="7"/>
  <c r="E16" i="7"/>
  <c r="J16" i="7" s="1"/>
  <c r="H13" i="7"/>
  <c r="G13" i="7"/>
  <c r="F13" i="7"/>
  <c r="D13" i="7"/>
  <c r="C13" i="7"/>
  <c r="B13" i="7"/>
  <c r="I12" i="7"/>
  <c r="E12" i="7"/>
  <c r="J12" i="7" s="1"/>
  <c r="I11" i="7"/>
  <c r="E11" i="7"/>
  <c r="J11" i="7" s="1"/>
  <c r="I10" i="7"/>
  <c r="E10" i="7"/>
  <c r="J10" i="7" s="1"/>
  <c r="I9" i="7"/>
  <c r="E9" i="7"/>
  <c r="J9" i="7" s="1"/>
  <c r="I8" i="7"/>
  <c r="E8" i="7"/>
  <c r="J8" i="7" s="1"/>
  <c r="I7" i="7"/>
  <c r="E7" i="7"/>
  <c r="J7" i="7" s="1"/>
  <c r="I6" i="7"/>
  <c r="E6" i="7"/>
  <c r="J6" i="7" s="1"/>
  <c r="I5" i="7"/>
  <c r="E5" i="7"/>
  <c r="J5" i="7" s="1"/>
  <c r="I4" i="7"/>
  <c r="E4" i="7"/>
  <c r="J4" i="7" s="1"/>
  <c r="I3" i="7"/>
  <c r="E3" i="7"/>
  <c r="J3" i="7" s="1"/>
  <c r="I13" i="7" l="1"/>
  <c r="E22" i="7"/>
  <c r="J22" i="7" s="1"/>
  <c r="E13" i="7"/>
  <c r="J13" i="7" s="1"/>
  <c r="E2" i="4"/>
  <c r="F2" i="4"/>
  <c r="G2" i="4"/>
  <c r="H2" i="4"/>
  <c r="E3" i="4"/>
  <c r="F3" i="4"/>
  <c r="I3" i="4" s="1"/>
  <c r="G3" i="4"/>
  <c r="H3" i="4"/>
  <c r="E4" i="4"/>
  <c r="F4" i="4"/>
  <c r="G4" i="4"/>
  <c r="H4" i="4"/>
  <c r="E5" i="4"/>
  <c r="I5" i="4" s="1"/>
  <c r="F5" i="4"/>
  <c r="G5" i="4"/>
  <c r="H5" i="4"/>
  <c r="E6" i="4"/>
  <c r="F6" i="4"/>
  <c r="G6" i="4"/>
  <c r="H6" i="4"/>
  <c r="E7" i="4"/>
  <c r="I7" i="4" s="1"/>
  <c r="F7" i="4"/>
  <c r="G7" i="4"/>
  <c r="H7" i="4"/>
  <c r="E8" i="4"/>
  <c r="F8" i="4"/>
  <c r="G8" i="4"/>
  <c r="H8" i="4"/>
  <c r="E9" i="4"/>
  <c r="I9" i="4" s="1"/>
  <c r="F9" i="4"/>
  <c r="G9" i="4"/>
  <c r="H9" i="4"/>
  <c r="E10" i="4"/>
  <c r="F10" i="4"/>
  <c r="G10" i="4"/>
  <c r="H10" i="4"/>
  <c r="E11" i="4"/>
  <c r="I11" i="4" s="1"/>
  <c r="F11" i="4"/>
  <c r="G11" i="4"/>
  <c r="H11" i="4"/>
  <c r="E12" i="4"/>
  <c r="F12" i="4"/>
  <c r="G12" i="4"/>
  <c r="H12" i="4"/>
  <c r="E13" i="4"/>
  <c r="F13" i="4"/>
  <c r="G13" i="4"/>
  <c r="H13" i="4"/>
  <c r="I13" i="4"/>
  <c r="E14" i="4"/>
  <c r="F14" i="4"/>
  <c r="I14" i="4" s="1"/>
  <c r="G14" i="4"/>
  <c r="H14" i="4"/>
  <c r="E15" i="4"/>
  <c r="F15" i="4"/>
  <c r="G15" i="4"/>
  <c r="H15" i="4"/>
  <c r="I15" i="4" s="1"/>
  <c r="E16" i="4"/>
  <c r="F16" i="4"/>
  <c r="G16" i="4"/>
  <c r="H16" i="4"/>
  <c r="E17" i="4"/>
  <c r="F17" i="4"/>
  <c r="G17" i="4"/>
  <c r="H17" i="4"/>
  <c r="I17" i="4"/>
  <c r="E18" i="4"/>
  <c r="F18" i="4"/>
  <c r="G18" i="4"/>
  <c r="H18" i="4"/>
  <c r="E19" i="4"/>
  <c r="F19" i="4"/>
  <c r="I19" i="4" s="1"/>
  <c r="G19" i="4"/>
  <c r="H19" i="4"/>
  <c r="E20" i="4"/>
  <c r="F20" i="4"/>
  <c r="G20" i="4"/>
  <c r="H20" i="4"/>
  <c r="E21" i="4"/>
  <c r="I21" i="4" s="1"/>
  <c r="F21" i="4"/>
  <c r="G21" i="4"/>
  <c r="H21" i="4"/>
  <c r="E22" i="4"/>
  <c r="F22" i="4"/>
  <c r="G22" i="4"/>
  <c r="H22" i="4"/>
  <c r="E23" i="4"/>
  <c r="I23" i="4" s="1"/>
  <c r="F23" i="4"/>
  <c r="G23" i="4"/>
  <c r="H23" i="4"/>
  <c r="E24" i="4"/>
  <c r="F24" i="4"/>
  <c r="G24" i="4"/>
  <c r="H24" i="4"/>
  <c r="E25" i="4"/>
  <c r="I25" i="4" s="1"/>
  <c r="F25" i="4"/>
  <c r="G25" i="4"/>
  <c r="H25" i="4"/>
  <c r="E26" i="4"/>
  <c r="F26" i="4"/>
  <c r="G26" i="4"/>
  <c r="H26" i="4"/>
  <c r="E27" i="4"/>
  <c r="I27" i="4" s="1"/>
  <c r="F27" i="4"/>
  <c r="G27" i="4"/>
  <c r="H27" i="4"/>
  <c r="E28" i="4"/>
  <c r="F28" i="4"/>
  <c r="G28" i="4"/>
  <c r="H28" i="4"/>
  <c r="E29" i="4"/>
  <c r="F29" i="4"/>
  <c r="G29" i="4"/>
  <c r="H29" i="4"/>
  <c r="I29" i="4"/>
  <c r="E30" i="4"/>
  <c r="F30" i="4"/>
  <c r="I30" i="4" s="1"/>
  <c r="G30" i="4"/>
  <c r="H30" i="4"/>
  <c r="E31" i="4"/>
  <c r="F31" i="4"/>
  <c r="G31" i="4"/>
  <c r="H31" i="4"/>
  <c r="I31" i="4" s="1"/>
  <c r="E32" i="4"/>
  <c r="F32" i="4"/>
  <c r="G32" i="4"/>
  <c r="H32" i="4"/>
  <c r="E33" i="4"/>
  <c r="F33" i="4"/>
  <c r="G33" i="4"/>
  <c r="H33" i="4"/>
  <c r="I33" i="4"/>
  <c r="E34" i="4"/>
  <c r="F34" i="4"/>
  <c r="G34" i="4"/>
  <c r="H34" i="4"/>
  <c r="E35" i="4"/>
  <c r="F35" i="4"/>
  <c r="I35" i="4" s="1"/>
  <c r="G35" i="4"/>
  <c r="H35" i="4"/>
  <c r="E36" i="4"/>
  <c r="F36" i="4"/>
  <c r="G36" i="4"/>
  <c r="H36" i="4"/>
  <c r="E37" i="4"/>
  <c r="I37" i="4" s="1"/>
  <c r="F37" i="4"/>
  <c r="G37" i="4"/>
  <c r="H37" i="4"/>
  <c r="E38" i="4"/>
  <c r="F38" i="4"/>
  <c r="G38" i="4"/>
  <c r="H38" i="4"/>
  <c r="E39" i="4"/>
  <c r="I39" i="4" s="1"/>
  <c r="F39" i="4"/>
  <c r="G39" i="4"/>
  <c r="H39" i="4"/>
  <c r="E40" i="4"/>
  <c r="F40" i="4"/>
  <c r="G40" i="4"/>
  <c r="H40" i="4"/>
  <c r="E41" i="4"/>
  <c r="I41" i="4" s="1"/>
  <c r="F41" i="4"/>
  <c r="G41" i="4"/>
  <c r="H41" i="4"/>
  <c r="E42" i="4"/>
  <c r="F42" i="4"/>
  <c r="G42" i="4"/>
  <c r="H42" i="4"/>
  <c r="E43" i="4"/>
  <c r="I43" i="4" s="1"/>
  <c r="F43" i="4"/>
  <c r="G43" i="4"/>
  <c r="H43" i="4"/>
  <c r="E44" i="4"/>
  <c r="F44" i="4"/>
  <c r="G44" i="4"/>
  <c r="H44" i="4"/>
  <c r="E45" i="4"/>
  <c r="F45" i="4"/>
  <c r="G45" i="4"/>
  <c r="H45" i="4"/>
  <c r="I45" i="4"/>
  <c r="E46" i="4"/>
  <c r="F46" i="4"/>
  <c r="I46" i="4" s="1"/>
  <c r="G46" i="4"/>
  <c r="H46" i="4"/>
  <c r="E47" i="4"/>
  <c r="F47" i="4"/>
  <c r="G47" i="4"/>
  <c r="H47" i="4"/>
  <c r="I47" i="4" s="1"/>
  <c r="E48" i="4"/>
  <c r="F48" i="4"/>
  <c r="G48" i="4"/>
  <c r="H48" i="4"/>
  <c r="E49" i="4"/>
  <c r="F49" i="4"/>
  <c r="G49" i="4"/>
  <c r="H49" i="4"/>
  <c r="I49" i="4"/>
  <c r="E50" i="4"/>
  <c r="F50" i="4"/>
  <c r="G50" i="4"/>
  <c r="H50" i="4"/>
  <c r="E51" i="4"/>
  <c r="F51" i="4"/>
  <c r="I51" i="4" s="1"/>
  <c r="G51" i="4"/>
  <c r="H51" i="4"/>
  <c r="E52" i="4"/>
  <c r="F52" i="4"/>
  <c r="G52" i="4"/>
  <c r="H52" i="4"/>
  <c r="E53" i="4"/>
  <c r="I53" i="4" s="1"/>
  <c r="F53" i="4"/>
  <c r="G53" i="4"/>
  <c r="H53" i="4"/>
  <c r="E54" i="4"/>
  <c r="F54" i="4"/>
  <c r="G54" i="4"/>
  <c r="H54" i="4"/>
  <c r="E55" i="4"/>
  <c r="I55" i="4" s="1"/>
  <c r="F55" i="4"/>
  <c r="G55" i="4"/>
  <c r="H55" i="4"/>
  <c r="E56" i="4"/>
  <c r="F56" i="4"/>
  <c r="G56" i="4"/>
  <c r="H56" i="4"/>
  <c r="E57" i="4"/>
  <c r="I57" i="4" s="1"/>
  <c r="F57" i="4"/>
  <c r="G57" i="4"/>
  <c r="H57" i="4"/>
  <c r="E58" i="4"/>
  <c r="F58" i="4"/>
  <c r="G58" i="4"/>
  <c r="H58" i="4"/>
  <c r="E59" i="4"/>
  <c r="I59" i="4" s="1"/>
  <c r="F59" i="4"/>
  <c r="G59" i="4"/>
  <c r="H59" i="4"/>
  <c r="E60" i="4"/>
  <c r="F60" i="4"/>
  <c r="G60" i="4"/>
  <c r="H60" i="4"/>
  <c r="E61" i="4"/>
  <c r="F61" i="4"/>
  <c r="G61" i="4"/>
  <c r="H61" i="4"/>
  <c r="I61" i="4"/>
  <c r="E62" i="4"/>
  <c r="F62" i="4"/>
  <c r="I62" i="4" s="1"/>
  <c r="G62" i="4"/>
  <c r="H62" i="4"/>
  <c r="E63" i="4"/>
  <c r="F63" i="4"/>
  <c r="G63" i="4"/>
  <c r="H63" i="4"/>
  <c r="I63" i="4" s="1"/>
  <c r="E64" i="4"/>
  <c r="F64" i="4"/>
  <c r="G64" i="4"/>
  <c r="H64" i="4"/>
  <c r="E65" i="4"/>
  <c r="F65" i="4"/>
  <c r="G65" i="4"/>
  <c r="H65" i="4"/>
  <c r="I65" i="4"/>
  <c r="E66" i="4"/>
  <c r="F66" i="4"/>
  <c r="G66" i="4"/>
  <c r="H66" i="4"/>
  <c r="E67" i="4"/>
  <c r="F67" i="4"/>
  <c r="I67" i="4" s="1"/>
  <c r="G67" i="4"/>
  <c r="H67" i="4"/>
  <c r="E68" i="4"/>
  <c r="F68" i="4"/>
  <c r="G68" i="4"/>
  <c r="H68" i="4"/>
  <c r="E69" i="4"/>
  <c r="I69" i="4" s="1"/>
  <c r="F69" i="4"/>
  <c r="G69" i="4"/>
  <c r="H69" i="4"/>
  <c r="E70" i="4"/>
  <c r="F70" i="4"/>
  <c r="G70" i="4"/>
  <c r="H70" i="4"/>
  <c r="E71" i="4"/>
  <c r="I71" i="4" s="1"/>
  <c r="F71" i="4"/>
  <c r="G71" i="4"/>
  <c r="H71" i="4"/>
  <c r="E72" i="4"/>
  <c r="F72" i="4"/>
  <c r="G72" i="4"/>
  <c r="H72" i="4"/>
  <c r="E73" i="4"/>
  <c r="I73" i="4" s="1"/>
  <c r="F73" i="4"/>
  <c r="G73" i="4"/>
  <c r="H73" i="4"/>
  <c r="E74" i="4"/>
  <c r="F74" i="4"/>
  <c r="G74" i="4"/>
  <c r="H74" i="4"/>
  <c r="E75" i="4"/>
  <c r="I75" i="4" s="1"/>
  <c r="F75" i="4"/>
  <c r="G75" i="4"/>
  <c r="H75" i="4"/>
  <c r="E76" i="4"/>
  <c r="F76" i="4"/>
  <c r="G76" i="4"/>
  <c r="H76" i="4"/>
  <c r="E77" i="4"/>
  <c r="I77" i="4" s="1"/>
  <c r="G77" i="4"/>
  <c r="H77" i="4"/>
  <c r="E78" i="4"/>
  <c r="G78" i="4"/>
  <c r="H78" i="4"/>
  <c r="E79" i="4"/>
  <c r="I79" i="4" s="1"/>
  <c r="G79" i="4"/>
  <c r="H79" i="4"/>
  <c r="E80" i="4"/>
  <c r="G80" i="4"/>
  <c r="H80" i="4"/>
  <c r="E81" i="4"/>
  <c r="G81" i="4"/>
  <c r="H81" i="4"/>
  <c r="E82" i="4"/>
  <c r="I82" i="4" s="1"/>
  <c r="G82" i="4"/>
  <c r="H82" i="4"/>
  <c r="E83" i="4"/>
  <c r="G83" i="4"/>
  <c r="H83" i="4"/>
  <c r="E84" i="4"/>
  <c r="G84" i="4"/>
  <c r="H84" i="4"/>
  <c r="E85" i="4"/>
  <c r="I85" i="4" s="1"/>
  <c r="G85" i="4"/>
  <c r="H85" i="4"/>
  <c r="E86" i="4"/>
  <c r="G86" i="4"/>
  <c r="H86" i="4"/>
  <c r="E87" i="4"/>
  <c r="I87" i="4" s="1"/>
  <c r="G87" i="4"/>
  <c r="H87" i="4"/>
  <c r="E88" i="4"/>
  <c r="G88" i="4"/>
  <c r="H88" i="4"/>
  <c r="E89" i="4"/>
  <c r="G89" i="4"/>
  <c r="H89" i="4"/>
  <c r="E90" i="4"/>
  <c r="I90" i="4" s="1"/>
  <c r="G90" i="4"/>
  <c r="H90" i="4"/>
  <c r="E91" i="4"/>
  <c r="G91" i="4"/>
  <c r="H91" i="4"/>
  <c r="E92" i="4"/>
  <c r="G92" i="4"/>
  <c r="H92" i="4"/>
  <c r="E93" i="4"/>
  <c r="I93" i="4" s="1"/>
  <c r="G93" i="4"/>
  <c r="H93" i="4"/>
  <c r="E94" i="4"/>
  <c r="G94" i="4"/>
  <c r="H94" i="4"/>
  <c r="E95" i="4"/>
  <c r="I95" i="4" s="1"/>
  <c r="G95" i="4"/>
  <c r="H95" i="4"/>
  <c r="E96" i="4"/>
  <c r="G96" i="4"/>
  <c r="H96" i="4"/>
  <c r="E97" i="4"/>
  <c r="G97" i="4"/>
  <c r="H97" i="4"/>
  <c r="E98" i="4"/>
  <c r="I98" i="4" s="1"/>
  <c r="G98" i="4"/>
  <c r="H98" i="4"/>
  <c r="E99" i="4"/>
  <c r="G99" i="4"/>
  <c r="H99" i="4"/>
  <c r="E100" i="4"/>
  <c r="G100" i="4"/>
  <c r="H100" i="4"/>
  <c r="E3" i="3"/>
  <c r="I3" i="3"/>
  <c r="M3" i="3"/>
  <c r="Q3" i="3"/>
  <c r="R3" i="3"/>
  <c r="E4" i="3"/>
  <c r="I4" i="3"/>
  <c r="M4" i="3"/>
  <c r="Q4" i="3"/>
  <c r="E5" i="3"/>
  <c r="I5" i="3"/>
  <c r="M5" i="3"/>
  <c r="Q5" i="3"/>
  <c r="R5" i="3" s="1"/>
  <c r="E6" i="3"/>
  <c r="I6" i="3"/>
  <c r="M6" i="3"/>
  <c r="Q6" i="3"/>
  <c r="E7" i="3"/>
  <c r="I7" i="3"/>
  <c r="M7" i="3"/>
  <c r="Q7" i="3"/>
  <c r="R7" i="3"/>
  <c r="E8" i="3"/>
  <c r="I8" i="3"/>
  <c r="M8" i="3"/>
  <c r="Q8" i="3"/>
  <c r="E9" i="3"/>
  <c r="I9" i="3"/>
  <c r="M9" i="3"/>
  <c r="Q9" i="3"/>
  <c r="R9" i="3" s="1"/>
  <c r="E10" i="3"/>
  <c r="I10" i="3"/>
  <c r="M10" i="3"/>
  <c r="Q10" i="3"/>
  <c r="R10" i="3" s="1"/>
  <c r="E11" i="3"/>
  <c r="I11" i="3"/>
  <c r="M11" i="3"/>
  <c r="Q11" i="3"/>
  <c r="R11" i="3" s="1"/>
  <c r="E12" i="3"/>
  <c r="I12" i="3"/>
  <c r="M12" i="3"/>
  <c r="Q12" i="3"/>
  <c r="R12" i="3" s="1"/>
  <c r="B13" i="3"/>
  <c r="C13" i="3"/>
  <c r="C37" i="3" s="1"/>
  <c r="D13" i="3"/>
  <c r="D37" i="3" s="1"/>
  <c r="F13" i="3"/>
  <c r="G13" i="3"/>
  <c r="G37" i="3" s="1"/>
  <c r="H13" i="3"/>
  <c r="J13" i="3"/>
  <c r="K13" i="3"/>
  <c r="L13" i="3"/>
  <c r="N13" i="3"/>
  <c r="N37" i="3" s="1"/>
  <c r="O13" i="3"/>
  <c r="O37" i="3" s="1"/>
  <c r="P13" i="3"/>
  <c r="E16" i="3"/>
  <c r="I16" i="3"/>
  <c r="M16" i="3"/>
  <c r="Q16" i="3"/>
  <c r="R16" i="3" s="1"/>
  <c r="E17" i="3"/>
  <c r="I17" i="3"/>
  <c r="M17" i="3"/>
  <c r="R17" i="3" s="1"/>
  <c r="Q17" i="3"/>
  <c r="E18" i="3"/>
  <c r="I18" i="3"/>
  <c r="M18" i="3"/>
  <c r="Q18" i="3"/>
  <c r="E19" i="3"/>
  <c r="I19" i="3"/>
  <c r="M19" i="3"/>
  <c r="Q19" i="3"/>
  <c r="R19" i="3" s="1"/>
  <c r="E20" i="3"/>
  <c r="I20" i="3"/>
  <c r="M20" i="3"/>
  <c r="Q20" i="3"/>
  <c r="R20" i="3" s="1"/>
  <c r="E21" i="3"/>
  <c r="R21" i="3" s="1"/>
  <c r="I21" i="3"/>
  <c r="M21" i="3"/>
  <c r="Q21" i="3"/>
  <c r="E22" i="3"/>
  <c r="I22" i="3"/>
  <c r="M22" i="3"/>
  <c r="Q22" i="3"/>
  <c r="E23" i="3"/>
  <c r="I23" i="3"/>
  <c r="M23" i="3"/>
  <c r="Q23" i="3"/>
  <c r="R23" i="3"/>
  <c r="E24" i="3"/>
  <c r="I24" i="3"/>
  <c r="M24" i="3"/>
  <c r="Q24" i="3"/>
  <c r="E25" i="3"/>
  <c r="I25" i="3"/>
  <c r="M25" i="3"/>
  <c r="Q25" i="3"/>
  <c r="R25" i="3"/>
  <c r="B26" i="3"/>
  <c r="E26" i="3" s="1"/>
  <c r="C26" i="3"/>
  <c r="D26" i="3"/>
  <c r="F26" i="3"/>
  <c r="G26" i="3"/>
  <c r="H26" i="3"/>
  <c r="H37" i="3" s="1"/>
  <c r="I26" i="3"/>
  <c r="J26" i="3"/>
  <c r="M26" i="3" s="1"/>
  <c r="K26" i="3"/>
  <c r="L26" i="3"/>
  <c r="N26" i="3"/>
  <c r="O26" i="3"/>
  <c r="P26" i="3"/>
  <c r="P37" i="3" s="1"/>
  <c r="Q26" i="3"/>
  <c r="E29" i="3"/>
  <c r="I29" i="3"/>
  <c r="M29" i="3"/>
  <c r="Q29" i="3"/>
  <c r="R29" i="3" s="1"/>
  <c r="E30" i="3"/>
  <c r="I30" i="3"/>
  <c r="M30" i="3"/>
  <c r="Q30" i="3"/>
  <c r="R30" i="3" s="1"/>
  <c r="E31" i="3"/>
  <c r="R31" i="3" s="1"/>
  <c r="I31" i="3"/>
  <c r="M31" i="3"/>
  <c r="Q31" i="3"/>
  <c r="E32" i="3"/>
  <c r="I32" i="3"/>
  <c r="M32" i="3"/>
  <c r="Q32" i="3"/>
  <c r="E33" i="3"/>
  <c r="I33" i="3"/>
  <c r="M33" i="3"/>
  <c r="Q33" i="3"/>
  <c r="R33" i="3"/>
  <c r="E34" i="3"/>
  <c r="I34" i="3"/>
  <c r="M34" i="3"/>
  <c r="Q34" i="3"/>
  <c r="B35" i="3"/>
  <c r="C35" i="3"/>
  <c r="D35" i="3"/>
  <c r="E35" i="3" s="1"/>
  <c r="F35" i="3"/>
  <c r="I35" i="3" s="1"/>
  <c r="G35" i="3"/>
  <c r="H35" i="3"/>
  <c r="J35" i="3"/>
  <c r="K35" i="3"/>
  <c r="L35" i="3"/>
  <c r="N35" i="3"/>
  <c r="O35" i="3"/>
  <c r="P35" i="3"/>
  <c r="Q35" i="3" s="1"/>
  <c r="B37" i="3"/>
  <c r="K37" i="3"/>
  <c r="L37" i="3"/>
  <c r="R26" i="3" l="1"/>
  <c r="R18" i="3"/>
  <c r="M13" i="3"/>
  <c r="I100" i="4"/>
  <c r="I92" i="4"/>
  <c r="I84" i="4"/>
  <c r="I76" i="4"/>
  <c r="I60" i="4"/>
  <c r="I44" i="4"/>
  <c r="I28" i="4"/>
  <c r="I12" i="4"/>
  <c r="I81" i="4"/>
  <c r="I26" i="4"/>
  <c r="I94" i="4"/>
  <c r="I86" i="4"/>
  <c r="I78" i="4"/>
  <c r="I72" i="4"/>
  <c r="I56" i="4"/>
  <c r="I40" i="4"/>
  <c r="I24" i="4"/>
  <c r="I8" i="4"/>
  <c r="J37" i="3"/>
  <c r="I97" i="4"/>
  <c r="I74" i="4"/>
  <c r="I10" i="4"/>
  <c r="M35" i="3"/>
  <c r="I13" i="3"/>
  <c r="I37" i="3" s="1"/>
  <c r="R8" i="3"/>
  <c r="I99" i="4"/>
  <c r="I91" i="4"/>
  <c r="I83" i="4"/>
  <c r="I70" i="4"/>
  <c r="I54" i="4"/>
  <c r="I38" i="4"/>
  <c r="I22" i="4"/>
  <c r="I6" i="4"/>
  <c r="I89" i="4"/>
  <c r="I58" i="4"/>
  <c r="F37" i="3"/>
  <c r="R6" i="3"/>
  <c r="I96" i="4"/>
  <c r="I88" i="4"/>
  <c r="I80" i="4"/>
  <c r="I68" i="4"/>
  <c r="I52" i="4"/>
  <c r="I36" i="4"/>
  <c r="I20" i="4"/>
  <c r="I4" i="4"/>
  <c r="I42" i="4"/>
  <c r="R34" i="3"/>
  <c r="R24" i="3"/>
  <c r="Q13" i="3"/>
  <c r="R4" i="3"/>
  <c r="I66" i="4"/>
  <c r="I50" i="4"/>
  <c r="I34" i="4"/>
  <c r="I18" i="4"/>
  <c r="I2" i="4"/>
  <c r="R32" i="3"/>
  <c r="R22" i="3"/>
  <c r="E13" i="3"/>
  <c r="I64" i="4"/>
  <c r="I48" i="4"/>
  <c r="I32" i="4"/>
  <c r="I16" i="4"/>
  <c r="R13" i="3"/>
  <c r="R37" i="3" s="1"/>
  <c r="Q37" i="3"/>
  <c r="R35" i="3"/>
  <c r="M37" i="3"/>
  <c r="E37" i="3"/>
</calcChain>
</file>

<file path=xl/sharedStrings.xml><?xml version="1.0" encoding="utf-8"?>
<sst xmlns="http://schemas.openxmlformats.org/spreadsheetml/2006/main" count="320" uniqueCount="162">
  <si>
    <t>新皇冠</t>
  </si>
  <si>
    <t>锐志</t>
  </si>
  <si>
    <t>卡罗拉</t>
  </si>
  <si>
    <t>雅阁</t>
  </si>
  <si>
    <t>奔驰E级</t>
  </si>
  <si>
    <t>六月</t>
  </si>
  <si>
    <t>五月</t>
  </si>
  <si>
    <t>四月</t>
  </si>
  <si>
    <t>三月</t>
  </si>
  <si>
    <t>二月</t>
  </si>
  <si>
    <t>合计</t>
    <phoneticPr fontId="4" type="noConversion"/>
  </si>
  <si>
    <t>小计</t>
    <phoneticPr fontId="4" type="noConversion"/>
  </si>
  <si>
    <t>林荫大道</t>
  </si>
  <si>
    <t>SLS赛威</t>
  </si>
  <si>
    <t>宝马5系</t>
  </si>
  <si>
    <t>奥迪A6L</t>
  </si>
  <si>
    <t>中大型</t>
    <phoneticPr fontId="4" type="noConversion"/>
  </si>
  <si>
    <t>君威</t>
  </si>
  <si>
    <t>骏捷</t>
  </si>
  <si>
    <t>奥迪A4L</t>
  </si>
  <si>
    <t>帕萨特</t>
  </si>
  <si>
    <t>天籁</t>
  </si>
  <si>
    <t>福克斯-三厢</t>
  </si>
  <si>
    <t>迈腾</t>
  </si>
  <si>
    <t>桑塔纳</t>
  </si>
  <si>
    <t>中型</t>
    <phoneticPr fontId="4" type="noConversion"/>
  </si>
  <si>
    <t>帝豪EC7</t>
  </si>
  <si>
    <t>悦动</t>
  </si>
  <si>
    <t>新阳光</t>
  </si>
  <si>
    <t>骐达</t>
  </si>
  <si>
    <t>速腾</t>
  </si>
  <si>
    <t>新宝来</t>
  </si>
  <si>
    <t>捷达</t>
  </si>
  <si>
    <t>科鲁兹</t>
  </si>
  <si>
    <t>凯越</t>
  </si>
  <si>
    <t>紧凑型</t>
    <phoneticPr fontId="4" type="noConversion"/>
  </si>
  <si>
    <t>第四季度</t>
    <phoneticPr fontId="4" type="noConversion"/>
  </si>
  <si>
    <t>十二月</t>
  </si>
  <si>
    <t>十一月</t>
  </si>
  <si>
    <t>十月</t>
  </si>
  <si>
    <t>第三季度</t>
    <phoneticPr fontId="4" type="noConversion"/>
  </si>
  <si>
    <t>九月</t>
  </si>
  <si>
    <t>八月</t>
  </si>
  <si>
    <t>七月</t>
  </si>
  <si>
    <t>第二季度</t>
    <phoneticPr fontId="4" type="noConversion"/>
  </si>
  <si>
    <t>第一季度</t>
    <phoneticPr fontId="4" type="noConversion"/>
  </si>
  <si>
    <t>一月</t>
    <phoneticPr fontId="4" type="noConversion"/>
  </si>
  <si>
    <t>品牌</t>
    <phoneticPr fontId="4" type="noConversion"/>
  </si>
  <si>
    <t>信息部</t>
    <phoneticPr fontId="4" type="noConversion"/>
  </si>
  <si>
    <t>代绿蕊</t>
  </si>
  <si>
    <t>财务部</t>
    <phoneticPr fontId="4" type="noConversion"/>
  </si>
  <si>
    <t>周从露</t>
  </si>
  <si>
    <t>人事部</t>
    <phoneticPr fontId="4" type="noConversion"/>
  </si>
  <si>
    <t>胡翠曼</t>
  </si>
  <si>
    <t>林从灵</t>
  </si>
  <si>
    <t>林海莲</t>
  </si>
  <si>
    <t>李半兰</t>
  </si>
  <si>
    <t>范千凡</t>
  </si>
  <si>
    <t>黄忆灵</t>
  </si>
  <si>
    <t>杨白凡</t>
  </si>
  <si>
    <t>严山柳</t>
  </si>
  <si>
    <t>蔡冰兰</t>
  </si>
  <si>
    <t>白静珊</t>
  </si>
  <si>
    <t>钱雪卉</t>
  </si>
  <si>
    <t>孙飞双</t>
  </si>
  <si>
    <t>刘觅双</t>
  </si>
  <si>
    <t>李又晴</t>
  </si>
  <si>
    <t>刘半芹</t>
  </si>
  <si>
    <t>林易云</t>
  </si>
  <si>
    <t>李涵易</t>
  </si>
  <si>
    <t>赵问儿</t>
  </si>
  <si>
    <t>刘芷珍</t>
  </si>
  <si>
    <t>李映梦</t>
  </si>
  <si>
    <t>王新波</t>
  </si>
  <si>
    <t>王问雁</t>
  </si>
  <si>
    <t>赵沛菡</t>
  </si>
  <si>
    <t>代飞绿</t>
  </si>
  <si>
    <t>王凡柔</t>
  </si>
  <si>
    <t>周哲瀚</t>
  </si>
  <si>
    <t>刘幻翠</t>
  </si>
  <si>
    <t>王立辉</t>
  </si>
  <si>
    <t>赵迎南</t>
  </si>
  <si>
    <t>代醉蓝</t>
  </si>
  <si>
    <t>代幻柏</t>
  </si>
  <si>
    <t>刘新柔</t>
  </si>
  <si>
    <t>刘宛海</t>
  </si>
  <si>
    <t>周书瑶</t>
  </si>
  <si>
    <t>商务部</t>
    <phoneticPr fontId="4" type="noConversion"/>
  </si>
  <si>
    <t>钱沛容</t>
  </si>
  <si>
    <t>康紫蓝</t>
  </si>
  <si>
    <t>钱惜雪</t>
  </si>
  <si>
    <t>李雅琴</t>
  </si>
  <si>
    <t>崔梦寒</t>
  </si>
  <si>
    <t>崔初夏</t>
  </si>
  <si>
    <t>张立轩</t>
  </si>
  <si>
    <t>钱香寒</t>
  </si>
  <si>
    <t>李烨霖</t>
  </si>
  <si>
    <t>张冬亦</t>
  </si>
  <si>
    <t>康水桃</t>
  </si>
  <si>
    <t>张凡蕾</t>
  </si>
  <si>
    <t>康梦菡</t>
  </si>
  <si>
    <t>赵涵柏</t>
  </si>
  <si>
    <t>刘芷蕊</t>
  </si>
  <si>
    <t>王立果</t>
  </si>
  <si>
    <t>赵妙菡</t>
  </si>
  <si>
    <t>赵白薇</t>
  </si>
  <si>
    <t>周翠阳</t>
  </si>
  <si>
    <t>王尔岚</t>
  </si>
  <si>
    <t>周惜文</t>
  </si>
  <si>
    <t>周易梦</t>
  </si>
  <si>
    <t>代鸿煊</t>
  </si>
  <si>
    <t>刘香菱</t>
  </si>
  <si>
    <t>刘立诚</t>
  </si>
  <si>
    <t>代书兰</t>
  </si>
  <si>
    <t>开发部</t>
    <phoneticPr fontId="4" type="noConversion"/>
  </si>
  <si>
    <t>王海安</t>
  </si>
  <si>
    <t>周冰枫</t>
  </si>
  <si>
    <t>周昊然</t>
  </si>
  <si>
    <t>代采枫</t>
  </si>
  <si>
    <t>代曼文</t>
  </si>
  <si>
    <t>赵天荷</t>
  </si>
  <si>
    <t>赵弘文</t>
  </si>
  <si>
    <t>周又晴</t>
  </si>
  <si>
    <t>王芷波</t>
  </si>
  <si>
    <t>王夏青</t>
  </si>
  <si>
    <t>刘昊天</t>
  </si>
  <si>
    <t>刘之桃</t>
  </si>
  <si>
    <t>行政部</t>
    <phoneticPr fontId="4" type="noConversion"/>
  </si>
  <si>
    <t>钱鑫鹏</t>
  </si>
  <si>
    <t>康傲珊</t>
  </si>
  <si>
    <t>张之柔</t>
  </si>
  <si>
    <t>张语蓉</t>
  </si>
  <si>
    <t>康如彤</t>
  </si>
  <si>
    <t>李如波</t>
  </si>
  <si>
    <t>钱梦琪</t>
  </si>
  <si>
    <t>崔安蕾</t>
  </si>
  <si>
    <t>张山兰</t>
  </si>
  <si>
    <t>崔峻熙</t>
  </si>
  <si>
    <t>李正豪</t>
  </si>
  <si>
    <t>李元风</t>
  </si>
  <si>
    <t>崔夜蓉</t>
  </si>
  <si>
    <t>李青槐</t>
  </si>
  <si>
    <t>钱友易</t>
  </si>
  <si>
    <t>康熠彤</t>
  </si>
  <si>
    <t>李诗诗</t>
    <phoneticPr fontId="4" type="noConversion"/>
  </si>
  <si>
    <t>李诗</t>
    <phoneticPr fontId="4" type="noConversion"/>
  </si>
  <si>
    <t>李若雁</t>
  </si>
  <si>
    <t>张慕青</t>
  </si>
  <si>
    <t>康含玉</t>
  </si>
  <si>
    <t>崔靖易</t>
  </si>
  <si>
    <t>钱明杰</t>
  </si>
  <si>
    <t>李乐菱</t>
  </si>
  <si>
    <t>崔亦瑶</t>
  </si>
  <si>
    <t>实发工资</t>
    <phoneticPr fontId="4" type="noConversion"/>
  </si>
  <si>
    <t>扣个税</t>
    <phoneticPr fontId="4" type="noConversion"/>
  </si>
  <si>
    <t>扣公积金</t>
    <phoneticPr fontId="4" type="noConversion"/>
  </si>
  <si>
    <t>扣社保</t>
    <phoneticPr fontId="4" type="noConversion"/>
  </si>
  <si>
    <t>应发工资</t>
    <phoneticPr fontId="4" type="noConversion"/>
  </si>
  <si>
    <t>浮动工资</t>
    <phoneticPr fontId="4" type="noConversion"/>
  </si>
  <si>
    <t>基本工资</t>
    <phoneticPr fontId="4" type="noConversion"/>
  </si>
  <si>
    <t>部门</t>
    <phoneticPr fontId="4" type="noConversion"/>
  </si>
  <si>
    <t>员工姓名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</si>
</sst>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_ ;_ * \-#,##0_ ;_ * &quot;-&quot;??_ ;_ @_ "/>
  </numFmts>
  <fonts count="12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华文中宋"/>
      <family val="3"/>
      <charset val="134"/>
    </font>
    <font>
      <sz val="9"/>
      <name val="宋体"/>
      <family val="3"/>
      <charset val="134"/>
    </font>
    <font>
      <sz val="12"/>
      <name val="Calibri"/>
      <family val="2"/>
    </font>
    <font>
      <sz val="11"/>
      <color theme="1"/>
      <name val="Calibri"/>
      <family val="2"/>
    </font>
    <font>
      <b/>
      <sz val="12"/>
      <name val="Calibri"/>
      <family val="2"/>
    </font>
    <font>
      <b/>
      <sz val="11"/>
      <name val="华文中宋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</font>
    <font>
      <sz val="11"/>
      <color theme="1"/>
      <name val="华文中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0" borderId="6" applyNumberFormat="0" applyFill="0" applyBorder="0" applyAlignment="0" applyProtection="0">
      <alignment vertical="center"/>
    </xf>
    <xf numFmtId="176" fontId="6" fillId="0" borderId="7" applyFill="0" applyBorder="0" applyAlignment="0" applyProtection="0">
      <alignment vertical="center"/>
    </xf>
    <xf numFmtId="176" fontId="6" fillId="7" borderId="7" applyNumberFormat="0" applyFont="0" applyBorder="0" applyAlignment="0" applyProtection="0">
      <alignment vertical="center"/>
    </xf>
    <xf numFmtId="176" fontId="6" fillId="4" borderId="7" applyNumberFormat="0" applyFont="0" applyBorder="0" applyAlignment="0" applyProtection="0">
      <alignment vertical="center"/>
    </xf>
    <xf numFmtId="0" fontId="11" fillId="0" borderId="6" applyNumberFormat="0" applyFont="0" applyFill="0" applyAlignment="0" applyProtection="0">
      <alignment vertical="center"/>
    </xf>
    <xf numFmtId="176" fontId="6" fillId="0" borderId="7" applyNumberFormat="0" applyFont="0" applyFill="0" applyAlignment="0" applyProtection="0">
      <alignment vertical="center"/>
    </xf>
  </cellStyleXfs>
  <cellXfs count="58">
    <xf numFmtId="0" fontId="0" fillId="0" borderId="0" xfId="0">
      <alignment vertical="center"/>
    </xf>
    <xf numFmtId="0" fontId="11" fillId="0" borderId="0" xfId="0" applyFont="1">
      <alignment vertical="center"/>
    </xf>
    <xf numFmtId="0" fontId="0" fillId="0" borderId="0" xfId="0">
      <alignment vertical="center"/>
    </xf>
    <xf numFmtId="176" fontId="0" fillId="0" borderId="0" xfId="0" applyNumberFormat="1" applyFont="1">
      <alignment vertical="center"/>
    </xf>
    <xf numFmtId="0" fontId="0" fillId="0" borderId="0" xfId="0" applyFill="1">
      <alignment vertical="center"/>
    </xf>
    <xf numFmtId="176" fontId="7" fillId="4" borderId="1" xfId="0" applyNumberFormat="1" applyFont="1" applyFill="1" applyBorder="1" applyAlignment="1">
      <alignment vertical="center"/>
    </xf>
    <xf numFmtId="0" fontId="3" fillId="0" borderId="0" xfId="0" applyFont="1" applyAlignment="1">
      <alignment horizontal="left" indent="1"/>
    </xf>
    <xf numFmtId="176" fontId="5" fillId="4" borderId="2" xfId="0" applyNumberFormat="1" applyFont="1" applyFill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176" fontId="5" fillId="0" borderId="3" xfId="0" applyNumberFormat="1" applyFont="1" applyFill="1" applyBorder="1">
      <alignment vertical="center"/>
    </xf>
    <xf numFmtId="176" fontId="5" fillId="0" borderId="3" xfId="0" applyNumberFormat="1" applyFont="1" applyBorder="1">
      <alignment vertical="center"/>
    </xf>
    <xf numFmtId="0" fontId="3" fillId="0" borderId="3" xfId="0" applyFont="1" applyBorder="1" applyAlignment="1">
      <alignment horizontal="center"/>
    </xf>
    <xf numFmtId="176" fontId="5" fillId="4" borderId="1" xfId="0" applyNumberFormat="1" applyFont="1" applyFill="1" applyBorder="1" applyAlignment="1">
      <alignment vertical="center"/>
    </xf>
    <xf numFmtId="176" fontId="5" fillId="0" borderId="0" xfId="0" applyNumberFormat="1" applyFont="1" applyAlignment="1">
      <alignment vertical="center"/>
    </xf>
    <xf numFmtId="176" fontId="5" fillId="0" borderId="0" xfId="0" applyNumberFormat="1" applyFont="1" applyFill="1" applyAlignment="1"/>
    <xf numFmtId="176" fontId="5" fillId="0" borderId="0" xfId="0" applyNumberFormat="1" applyFont="1" applyAlignment="1"/>
    <xf numFmtId="176" fontId="5" fillId="0" borderId="0" xfId="0" applyNumberFormat="1" applyFont="1" applyAlignment="1"/>
    <xf numFmtId="0" fontId="3" fillId="0" borderId="0" xfId="0" applyFont="1" applyAlignment="1">
      <alignment horizontal="left" indent="1"/>
    </xf>
    <xf numFmtId="176" fontId="0" fillId="0" borderId="0" xfId="0" applyNumberFormat="1" applyFont="1" applyFill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8" fillId="0" borderId="4" xfId="0" applyFont="1" applyBorder="1" applyAlignment="1">
      <alignment vertical="center"/>
    </xf>
    <xf numFmtId="0" fontId="0" fillId="5" borderId="0" xfId="0" applyFill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5" fillId="0" borderId="5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176" fontId="6" fillId="0" borderId="0" xfId="1" applyNumberFormat="1" applyFont="1">
      <alignment vertical="center"/>
    </xf>
    <xf numFmtId="0" fontId="0" fillId="0" borderId="0" xfId="0">
      <alignment vertical="center"/>
    </xf>
    <xf numFmtId="0" fontId="11" fillId="0" borderId="6" xfId="0" applyFont="1" applyBorder="1">
      <alignment vertical="center"/>
    </xf>
    <xf numFmtId="0" fontId="11" fillId="3" borderId="6" xfId="0" applyFont="1" applyFill="1" applyBorder="1">
      <alignment vertical="center"/>
    </xf>
    <xf numFmtId="0" fontId="11" fillId="4" borderId="6" xfId="0" applyFont="1" applyFill="1" applyBorder="1">
      <alignment vertical="center"/>
    </xf>
    <xf numFmtId="176" fontId="6" fillId="0" borderId="6" xfId="1" applyNumberFormat="1" applyFont="1" applyBorder="1">
      <alignment vertical="center"/>
    </xf>
    <xf numFmtId="176" fontId="6" fillId="3" borderId="6" xfId="1" applyNumberFormat="1" applyFont="1" applyFill="1" applyBorder="1">
      <alignment vertical="center"/>
    </xf>
    <xf numFmtId="176" fontId="6" fillId="4" borderId="6" xfId="1" applyNumberFormat="1" applyFont="1" applyFill="1" applyBorder="1">
      <alignment vertical="center"/>
    </xf>
    <xf numFmtId="0" fontId="11" fillId="0" borderId="7" xfId="0" applyFont="1" applyBorder="1">
      <alignment vertical="center"/>
    </xf>
    <xf numFmtId="176" fontId="6" fillId="0" borderId="7" xfId="1" applyNumberFormat="1" applyFont="1" applyBorder="1">
      <alignment vertical="center"/>
    </xf>
    <xf numFmtId="176" fontId="6" fillId="3" borderId="7" xfId="1" applyNumberFormat="1" applyFont="1" applyFill="1" applyBorder="1">
      <alignment vertical="center"/>
    </xf>
    <xf numFmtId="176" fontId="6" fillId="4" borderId="7" xfId="1" applyNumberFormat="1" applyFont="1" applyFill="1" applyBorder="1">
      <alignment vertical="center"/>
    </xf>
    <xf numFmtId="176" fontId="6" fillId="0" borderId="6" xfId="7" applyNumberFormat="1" applyFont="1">
      <alignment vertical="center"/>
    </xf>
    <xf numFmtId="176" fontId="6" fillId="0" borderId="0" xfId="4" applyBorder="1">
      <alignment vertical="center"/>
    </xf>
    <xf numFmtId="0" fontId="11" fillId="0" borderId="0" xfId="3" applyBorder="1">
      <alignment vertical="center"/>
    </xf>
    <xf numFmtId="0" fontId="11" fillId="0" borderId="7" xfId="8" applyNumberFormat="1" applyFont="1">
      <alignment vertical="center"/>
    </xf>
    <xf numFmtId="176" fontId="6" fillId="0" borderId="7" xfId="8">
      <alignment vertical="center"/>
    </xf>
    <xf numFmtId="0" fontId="11" fillId="0" borderId="6" xfId="7">
      <alignment vertical="center"/>
    </xf>
    <xf numFmtId="0" fontId="11" fillId="3" borderId="6" xfId="7" applyNumberFormat="1" applyFont="1" applyFill="1">
      <alignment vertical="center"/>
    </xf>
    <xf numFmtId="0" fontId="11" fillId="4" borderId="6" xfId="7" applyNumberFormat="1" applyFont="1" applyFill="1">
      <alignment vertical="center"/>
    </xf>
    <xf numFmtId="176" fontId="6" fillId="3" borderId="7" xfId="8" applyFill="1">
      <alignment vertical="center"/>
    </xf>
    <xf numFmtId="176" fontId="6" fillId="4" borderId="7" xfId="8" applyFill="1">
      <alignment vertical="center"/>
    </xf>
    <xf numFmtId="176" fontId="6" fillId="3" borderId="6" xfId="7" applyNumberFormat="1" applyFont="1" applyFill="1">
      <alignment vertical="center"/>
    </xf>
    <xf numFmtId="176" fontId="6" fillId="4" borderId="6" xfId="7" applyNumberFormat="1" applyFont="1" applyFill="1">
      <alignment vertical="center"/>
    </xf>
  </cellXfs>
  <cellStyles count="9">
    <cellStyle name="常规" xfId="0" builtinId="0"/>
    <cellStyle name="粗下划线" xfId="7"/>
    <cellStyle name="黄色底纹" xfId="5"/>
    <cellStyle name="灰色实线" xfId="8"/>
    <cellStyle name="绿色底纹" xfId="6"/>
    <cellStyle name="千位分隔" xfId="1" builtinId="3"/>
    <cellStyle name="数字字体" xfId="4"/>
    <cellStyle name="着色 1" xfId="2" builtinId="29" customBuiltin="1"/>
    <cellStyle name="中文字体" xfId="3"/>
  </cellStyles>
  <dxfs count="0"/>
  <tableStyles count="0" defaultTableStyle="TableStyleMedium2" defaultPivotStyle="PivotStyleLight16"/>
  <colors>
    <mruColors>
      <color rgb="FFFFFFCC"/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zoomScaleNormal="100" zoomScaleSheetLayoutView="50" zoomScalePageLayoutView="40" workbookViewId="0">
      <selection activeCell="H8" sqref="H8"/>
    </sheetView>
  </sheetViews>
  <sheetFormatPr defaultColWidth="8.75" defaultRowHeight="13.5" x14ac:dyDescent="0.15"/>
  <cols>
    <col min="1" max="1" width="18" bestFit="1" customWidth="1"/>
    <col min="2" max="9" width="12.625" bestFit="1" customWidth="1"/>
    <col min="10" max="10" width="14.5" bestFit="1" customWidth="1"/>
  </cols>
  <sheetData>
    <row r="1" spans="1:10" ht="29.25" customHeight="1" thickBot="1" x14ac:dyDescent="0.2">
      <c r="A1" s="36" t="s">
        <v>47</v>
      </c>
      <c r="B1" s="36" t="s">
        <v>46</v>
      </c>
      <c r="C1" s="36" t="s">
        <v>9</v>
      </c>
      <c r="D1" s="36" t="s">
        <v>8</v>
      </c>
      <c r="E1" s="37" t="s">
        <v>45</v>
      </c>
      <c r="F1" s="36" t="s">
        <v>7</v>
      </c>
      <c r="G1" s="36" t="s">
        <v>6</v>
      </c>
      <c r="H1" s="36" t="s">
        <v>5</v>
      </c>
      <c r="I1" s="37" t="s">
        <v>44</v>
      </c>
      <c r="J1" s="38" t="s">
        <v>10</v>
      </c>
    </row>
    <row r="2" spans="1:10" ht="15.75" x14ac:dyDescent="0.15">
      <c r="A2" s="1" t="s">
        <v>25</v>
      </c>
    </row>
    <row r="3" spans="1:10" ht="15.75" x14ac:dyDescent="0.15">
      <c r="A3" s="42" t="s">
        <v>24</v>
      </c>
      <c r="B3" s="43">
        <v>22485</v>
      </c>
      <c r="C3" s="43">
        <v>13969</v>
      </c>
      <c r="D3" s="43">
        <v>19684</v>
      </c>
      <c r="E3" s="44">
        <f t="shared" ref="E3:E13" si="0">SUM(B3:D3)</f>
        <v>56138</v>
      </c>
      <c r="F3" s="43">
        <v>19072</v>
      </c>
      <c r="G3" s="43">
        <v>19764</v>
      </c>
      <c r="H3" s="43">
        <v>18590</v>
      </c>
      <c r="I3" s="44">
        <f t="shared" ref="I3:I13" si="1">SUM(F3:H3)</f>
        <v>57426</v>
      </c>
      <c r="J3" s="45">
        <f t="shared" ref="J2:J24" si="2">SUM(B3:I3)</f>
        <v>227128</v>
      </c>
    </row>
    <row r="4" spans="1:10" ht="15.75" x14ac:dyDescent="0.15">
      <c r="A4" s="42" t="s">
        <v>23</v>
      </c>
      <c r="B4" s="43">
        <v>6970</v>
      </c>
      <c r="C4" s="43">
        <v>2178</v>
      </c>
      <c r="D4" s="43">
        <v>6349</v>
      </c>
      <c r="E4" s="44">
        <f t="shared" si="0"/>
        <v>15497</v>
      </c>
      <c r="F4" s="43">
        <v>7516</v>
      </c>
      <c r="G4" s="43">
        <v>5729</v>
      </c>
      <c r="H4" s="43">
        <v>6393</v>
      </c>
      <c r="I4" s="44">
        <f t="shared" si="1"/>
        <v>19638</v>
      </c>
      <c r="J4" s="45">
        <f t="shared" si="2"/>
        <v>70270</v>
      </c>
    </row>
    <row r="5" spans="1:10" ht="15.75" x14ac:dyDescent="0.15">
      <c r="A5" s="42" t="s">
        <v>22</v>
      </c>
      <c r="B5" s="43">
        <v>9490</v>
      </c>
      <c r="C5" s="43">
        <v>6113</v>
      </c>
      <c r="D5" s="43">
        <v>8794</v>
      </c>
      <c r="E5" s="44">
        <f t="shared" si="0"/>
        <v>24397</v>
      </c>
      <c r="F5" s="43">
        <v>8452</v>
      </c>
      <c r="G5" s="43">
        <v>7498</v>
      </c>
      <c r="H5" s="43">
        <v>7459</v>
      </c>
      <c r="I5" s="44">
        <f t="shared" si="1"/>
        <v>23409</v>
      </c>
      <c r="J5" s="45">
        <f t="shared" si="2"/>
        <v>95612</v>
      </c>
    </row>
    <row r="6" spans="1:10" ht="15.75" x14ac:dyDescent="0.15">
      <c r="A6" s="42" t="s">
        <v>21</v>
      </c>
      <c r="B6" s="43">
        <v>17645</v>
      </c>
      <c r="C6" s="43">
        <v>7307</v>
      </c>
      <c r="D6" s="43">
        <v>13114</v>
      </c>
      <c r="E6" s="44">
        <f t="shared" si="0"/>
        <v>38066</v>
      </c>
      <c r="F6" s="43">
        <v>9749</v>
      </c>
      <c r="G6" s="43">
        <v>12036</v>
      </c>
      <c r="H6" s="43">
        <v>13175</v>
      </c>
      <c r="I6" s="44">
        <f t="shared" si="1"/>
        <v>34960</v>
      </c>
      <c r="J6" s="45">
        <f t="shared" si="2"/>
        <v>146052</v>
      </c>
    </row>
    <row r="7" spans="1:10" ht="15.75" x14ac:dyDescent="0.15">
      <c r="A7" s="42" t="s">
        <v>20</v>
      </c>
      <c r="B7" s="43">
        <v>0</v>
      </c>
      <c r="C7" s="43">
        <v>0</v>
      </c>
      <c r="D7" s="43">
        <v>0</v>
      </c>
      <c r="E7" s="44">
        <f t="shared" si="0"/>
        <v>0</v>
      </c>
      <c r="F7" s="43">
        <v>3650</v>
      </c>
      <c r="G7" s="43">
        <v>4009</v>
      </c>
      <c r="H7" s="43">
        <v>8940</v>
      </c>
      <c r="I7" s="44">
        <f t="shared" si="1"/>
        <v>16599</v>
      </c>
      <c r="J7" s="45">
        <f t="shared" si="2"/>
        <v>33198</v>
      </c>
    </row>
    <row r="8" spans="1:10" ht="15.75" x14ac:dyDescent="0.15">
      <c r="A8" s="42" t="s">
        <v>3</v>
      </c>
      <c r="B8" s="43">
        <v>20839</v>
      </c>
      <c r="C8" s="43">
        <v>10780</v>
      </c>
      <c r="D8" s="43">
        <v>14779</v>
      </c>
      <c r="E8" s="44">
        <f t="shared" si="0"/>
        <v>46398</v>
      </c>
      <c r="F8" s="43">
        <v>9038</v>
      </c>
      <c r="G8" s="43">
        <v>6382</v>
      </c>
      <c r="H8" s="43">
        <v>7915</v>
      </c>
      <c r="I8" s="44">
        <f t="shared" si="1"/>
        <v>23335</v>
      </c>
      <c r="J8" s="45">
        <f t="shared" si="2"/>
        <v>139466</v>
      </c>
    </row>
    <row r="9" spans="1:10" ht="15.75" x14ac:dyDescent="0.15">
      <c r="A9" s="42" t="s">
        <v>19</v>
      </c>
      <c r="B9" s="43">
        <v>6236</v>
      </c>
      <c r="C9" s="43">
        <v>1835</v>
      </c>
      <c r="D9" s="43">
        <v>4407</v>
      </c>
      <c r="E9" s="44">
        <f t="shared" si="0"/>
        <v>12478</v>
      </c>
      <c r="F9" s="43">
        <v>6905</v>
      </c>
      <c r="G9" s="43">
        <v>8198</v>
      </c>
      <c r="H9" s="43">
        <v>8957</v>
      </c>
      <c r="I9" s="44">
        <f t="shared" si="1"/>
        <v>24060</v>
      </c>
      <c r="J9" s="45">
        <f t="shared" si="2"/>
        <v>73076</v>
      </c>
    </row>
    <row r="10" spans="1:10" ht="15.75" x14ac:dyDescent="0.15">
      <c r="A10" s="42" t="s">
        <v>18</v>
      </c>
      <c r="B10" s="43">
        <v>13706</v>
      </c>
      <c r="C10" s="43">
        <v>11750</v>
      </c>
      <c r="D10" s="43">
        <v>11451</v>
      </c>
      <c r="E10" s="44">
        <f t="shared" si="0"/>
        <v>36907</v>
      </c>
      <c r="F10" s="43">
        <v>8126</v>
      </c>
      <c r="G10" s="43">
        <v>13998</v>
      </c>
      <c r="H10" s="43">
        <v>25894</v>
      </c>
      <c r="I10" s="44">
        <f t="shared" si="1"/>
        <v>48018</v>
      </c>
      <c r="J10" s="45">
        <f t="shared" si="2"/>
        <v>169850</v>
      </c>
    </row>
    <row r="11" spans="1:10" ht="15.75" x14ac:dyDescent="0.15">
      <c r="A11" s="42" t="s">
        <v>17</v>
      </c>
      <c r="B11" s="43">
        <v>7470</v>
      </c>
      <c r="C11" s="43">
        <v>5248</v>
      </c>
      <c r="D11" s="43">
        <v>6508</v>
      </c>
      <c r="E11" s="44">
        <f t="shared" si="0"/>
        <v>19226</v>
      </c>
      <c r="F11" s="43">
        <v>6120</v>
      </c>
      <c r="G11" s="43">
        <v>6009</v>
      </c>
      <c r="H11" s="43">
        <v>6504</v>
      </c>
      <c r="I11" s="44">
        <f t="shared" si="1"/>
        <v>18633</v>
      </c>
      <c r="J11" s="45">
        <f t="shared" si="2"/>
        <v>75718</v>
      </c>
    </row>
    <row r="12" spans="1:10" ht="15.75" x14ac:dyDescent="0.15">
      <c r="A12" s="42" t="s">
        <v>1</v>
      </c>
      <c r="B12" s="43">
        <v>5302</v>
      </c>
      <c r="C12" s="43">
        <v>3486</v>
      </c>
      <c r="D12" s="43">
        <v>6192</v>
      </c>
      <c r="E12" s="44">
        <f t="shared" si="0"/>
        <v>14980</v>
      </c>
      <c r="F12" s="43">
        <v>3690</v>
      </c>
      <c r="G12" s="43">
        <v>1058</v>
      </c>
      <c r="H12" s="43">
        <v>5158</v>
      </c>
      <c r="I12" s="44">
        <f t="shared" si="1"/>
        <v>9906</v>
      </c>
      <c r="J12" s="45">
        <f t="shared" si="2"/>
        <v>49772</v>
      </c>
    </row>
    <row r="13" spans="1:10" ht="16.5" thickBot="1" x14ac:dyDescent="0.2">
      <c r="A13" s="36" t="s">
        <v>11</v>
      </c>
      <c r="B13" s="39">
        <f>SUM(B3:B12)</f>
        <v>110143</v>
      </c>
      <c r="C13" s="39">
        <f>SUM(C3:C12)</f>
        <v>62666</v>
      </c>
      <c r="D13" s="39">
        <f>SUM(D3:D12)</f>
        <v>91278</v>
      </c>
      <c r="E13" s="40">
        <f t="shared" si="0"/>
        <v>264087</v>
      </c>
      <c r="F13" s="39">
        <f>SUM(F3:F12)</f>
        <v>82318</v>
      </c>
      <c r="G13" s="39">
        <f>SUM(G3:G12)</f>
        <v>84681</v>
      </c>
      <c r="H13" s="39">
        <f>SUM(H3:H12)</f>
        <v>108985</v>
      </c>
      <c r="I13" s="40">
        <f t="shared" si="1"/>
        <v>275984</v>
      </c>
      <c r="J13" s="41">
        <f t="shared" si="2"/>
        <v>1080142</v>
      </c>
    </row>
    <row r="14" spans="1:10" ht="15.75" x14ac:dyDescent="0.15">
      <c r="A14" s="1"/>
      <c r="B14" s="34"/>
      <c r="C14" s="34"/>
      <c r="D14" s="34"/>
      <c r="E14" s="34"/>
      <c r="F14" s="34"/>
      <c r="G14" s="34"/>
      <c r="H14" s="34"/>
      <c r="I14" s="34"/>
      <c r="J14" s="34"/>
    </row>
    <row r="15" spans="1:10" ht="15.75" x14ac:dyDescent="0.15">
      <c r="A15" s="1" t="s">
        <v>16</v>
      </c>
      <c r="B15" s="34"/>
      <c r="C15" s="34"/>
      <c r="D15" s="34"/>
      <c r="E15" s="34"/>
      <c r="F15" s="34"/>
      <c r="G15" s="34"/>
      <c r="H15" s="34"/>
      <c r="I15" s="34"/>
      <c r="J15" s="34"/>
    </row>
    <row r="16" spans="1:10" ht="15.75" x14ac:dyDescent="0.15">
      <c r="A16" s="42" t="s">
        <v>15</v>
      </c>
      <c r="B16" s="43">
        <v>8286</v>
      </c>
      <c r="C16" s="43">
        <v>2919</v>
      </c>
      <c r="D16" s="43">
        <v>10322</v>
      </c>
      <c r="E16" s="44">
        <f t="shared" ref="E16:E22" si="3">SUM(B16:D16)</f>
        <v>21527</v>
      </c>
      <c r="F16" s="43">
        <v>10001</v>
      </c>
      <c r="G16" s="43">
        <v>8921</v>
      </c>
      <c r="H16" s="43">
        <v>10123</v>
      </c>
      <c r="I16" s="44">
        <f t="shared" ref="I16:I22" si="4">SUM(F16:H16)</f>
        <v>29045</v>
      </c>
      <c r="J16" s="45">
        <f t="shared" si="2"/>
        <v>101144</v>
      </c>
    </row>
    <row r="17" spans="1:10" ht="15.75" x14ac:dyDescent="0.15">
      <c r="A17" s="42" t="s">
        <v>14</v>
      </c>
      <c r="B17" s="43">
        <v>6749</v>
      </c>
      <c r="C17" s="43">
        <v>4207</v>
      </c>
      <c r="D17" s="43">
        <v>5797</v>
      </c>
      <c r="E17" s="44">
        <f t="shared" si="3"/>
        <v>16753</v>
      </c>
      <c r="F17" s="43">
        <v>5332</v>
      </c>
      <c r="G17" s="43">
        <v>5717</v>
      </c>
      <c r="H17" s="43">
        <v>5539</v>
      </c>
      <c r="I17" s="44">
        <f t="shared" si="4"/>
        <v>16588</v>
      </c>
      <c r="J17" s="45">
        <f t="shared" si="2"/>
        <v>66682</v>
      </c>
    </row>
    <row r="18" spans="1:10" ht="15.75" x14ac:dyDescent="0.15">
      <c r="A18" s="42" t="s">
        <v>4</v>
      </c>
      <c r="B18" s="43">
        <v>3078</v>
      </c>
      <c r="C18" s="43">
        <v>2670</v>
      </c>
      <c r="D18" s="43">
        <v>3704</v>
      </c>
      <c r="E18" s="44">
        <f t="shared" si="3"/>
        <v>9452</v>
      </c>
      <c r="F18" s="43">
        <v>3017</v>
      </c>
      <c r="G18" s="43">
        <v>2766</v>
      </c>
      <c r="H18" s="43">
        <v>2713</v>
      </c>
      <c r="I18" s="44">
        <f t="shared" si="4"/>
        <v>8496</v>
      </c>
      <c r="J18" s="45">
        <f t="shared" si="2"/>
        <v>35896</v>
      </c>
    </row>
    <row r="19" spans="1:10" ht="15.75" x14ac:dyDescent="0.15">
      <c r="A19" s="42" t="s">
        <v>0</v>
      </c>
      <c r="B19" s="43">
        <v>2708</v>
      </c>
      <c r="C19" s="43">
        <v>1835</v>
      </c>
      <c r="D19" s="43">
        <v>3557</v>
      </c>
      <c r="E19" s="44">
        <f t="shared" si="3"/>
        <v>8100</v>
      </c>
      <c r="F19" s="43">
        <v>2237</v>
      </c>
      <c r="G19" s="43">
        <v>626</v>
      </c>
      <c r="H19" s="43">
        <v>1598</v>
      </c>
      <c r="I19" s="44">
        <f t="shared" si="4"/>
        <v>4461</v>
      </c>
      <c r="J19" s="45">
        <f t="shared" si="2"/>
        <v>25122</v>
      </c>
    </row>
    <row r="20" spans="1:10" ht="15.75" x14ac:dyDescent="0.15">
      <c r="A20" s="42" t="s">
        <v>13</v>
      </c>
      <c r="B20" s="43">
        <v>639</v>
      </c>
      <c r="C20" s="43">
        <v>578</v>
      </c>
      <c r="D20" s="43">
        <v>596</v>
      </c>
      <c r="E20" s="44">
        <f t="shared" si="3"/>
        <v>1813</v>
      </c>
      <c r="F20" s="43">
        <v>654</v>
      </c>
      <c r="G20" s="43">
        <v>690</v>
      </c>
      <c r="H20" s="43">
        <v>600</v>
      </c>
      <c r="I20" s="44">
        <f t="shared" si="4"/>
        <v>1944</v>
      </c>
      <c r="J20" s="45">
        <f t="shared" si="2"/>
        <v>7514</v>
      </c>
    </row>
    <row r="21" spans="1:10" ht="15.75" x14ac:dyDescent="0.15">
      <c r="A21" s="42" t="s">
        <v>12</v>
      </c>
      <c r="B21" s="43">
        <v>80</v>
      </c>
      <c r="C21" s="43">
        <v>107</v>
      </c>
      <c r="D21" s="43">
        <v>79</v>
      </c>
      <c r="E21" s="44">
        <f t="shared" si="3"/>
        <v>266</v>
      </c>
      <c r="F21" s="43">
        <v>130</v>
      </c>
      <c r="G21" s="43">
        <v>258</v>
      </c>
      <c r="H21" s="43">
        <v>230</v>
      </c>
      <c r="I21" s="44">
        <f t="shared" si="4"/>
        <v>618</v>
      </c>
      <c r="J21" s="45">
        <f t="shared" si="2"/>
        <v>1768</v>
      </c>
    </row>
    <row r="22" spans="1:10" ht="16.5" thickBot="1" x14ac:dyDescent="0.2">
      <c r="A22" s="36" t="s">
        <v>11</v>
      </c>
      <c r="B22" s="39">
        <f>SUM(B16:B21)</f>
        <v>21540</v>
      </c>
      <c r="C22" s="39">
        <f>SUM(C16:C21)</f>
        <v>12316</v>
      </c>
      <c r="D22" s="39">
        <f>SUM(D16:D21)</f>
        <v>24055</v>
      </c>
      <c r="E22" s="40">
        <f t="shared" si="3"/>
        <v>57911</v>
      </c>
      <c r="F22" s="39">
        <f>SUM(F16:F21)</f>
        <v>21371</v>
      </c>
      <c r="G22" s="39">
        <f>SUM(G16:G21)</f>
        <v>18978</v>
      </c>
      <c r="H22" s="39">
        <f>SUM(H16:H21)</f>
        <v>20803</v>
      </c>
      <c r="I22" s="40">
        <f t="shared" si="4"/>
        <v>61152</v>
      </c>
      <c r="J22" s="41">
        <f t="shared" si="2"/>
        <v>238126</v>
      </c>
    </row>
    <row r="23" spans="1:10" ht="15.75" x14ac:dyDescent="0.15">
      <c r="A23" s="1"/>
      <c r="B23" s="34"/>
      <c r="C23" s="34"/>
      <c r="D23" s="34"/>
      <c r="E23" s="34"/>
      <c r="F23" s="34"/>
      <c r="G23" s="34"/>
      <c r="H23" s="34"/>
      <c r="I23" s="34"/>
      <c r="J23" s="34"/>
    </row>
    <row r="24" spans="1:10" ht="22.5" customHeight="1" x14ac:dyDescent="0.15">
      <c r="A24" s="42" t="s">
        <v>10</v>
      </c>
      <c r="B24" s="43">
        <f>B13+B22</f>
        <v>131683</v>
      </c>
      <c r="C24" s="43">
        <f t="shared" ref="C24:J24" si="5">C13+C22</f>
        <v>74982</v>
      </c>
      <c r="D24" s="43">
        <f t="shared" si="5"/>
        <v>115333</v>
      </c>
      <c r="E24" s="43">
        <f t="shared" si="5"/>
        <v>321998</v>
      </c>
      <c r="F24" s="43">
        <f t="shared" si="5"/>
        <v>103689</v>
      </c>
      <c r="G24" s="43">
        <f t="shared" si="5"/>
        <v>103659</v>
      </c>
      <c r="H24" s="43">
        <f t="shared" si="5"/>
        <v>129788</v>
      </c>
      <c r="I24" s="43">
        <f t="shared" si="5"/>
        <v>337136</v>
      </c>
      <c r="J24" s="43">
        <f t="shared" si="5"/>
        <v>1318268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zoomScaleNormal="100" zoomScaleSheetLayoutView="50" zoomScalePageLayoutView="40" workbookViewId="0">
      <selection activeCell="F7" sqref="F7"/>
    </sheetView>
  </sheetViews>
  <sheetFormatPr defaultColWidth="8.75" defaultRowHeight="13.5" x14ac:dyDescent="0.15"/>
  <cols>
    <col min="1" max="1" width="18" style="35" bestFit="1" customWidth="1"/>
    <col min="2" max="9" width="12.625" style="35" bestFit="1" customWidth="1"/>
    <col min="10" max="10" width="14.5" style="35" bestFit="1" customWidth="1"/>
    <col min="11" max="16384" width="8.75" style="35"/>
  </cols>
  <sheetData>
    <row r="1" spans="1:10" ht="29.25" customHeight="1" thickBot="1" x14ac:dyDescent="0.2">
      <c r="A1" s="51" t="s">
        <v>47</v>
      </c>
      <c r="B1" s="51" t="s">
        <v>46</v>
      </c>
      <c r="C1" s="51" t="s">
        <v>9</v>
      </c>
      <c r="D1" s="51" t="s">
        <v>8</v>
      </c>
      <c r="E1" s="52" t="s">
        <v>45</v>
      </c>
      <c r="F1" s="51" t="s">
        <v>7</v>
      </c>
      <c r="G1" s="51" t="s">
        <v>6</v>
      </c>
      <c r="H1" s="51" t="s">
        <v>5</v>
      </c>
      <c r="I1" s="52" t="s">
        <v>44</v>
      </c>
      <c r="J1" s="53" t="s">
        <v>10</v>
      </c>
    </row>
    <row r="2" spans="1:10" ht="15.75" x14ac:dyDescent="0.15">
      <c r="A2" s="48" t="s">
        <v>25</v>
      </c>
    </row>
    <row r="3" spans="1:10" ht="15.75" x14ac:dyDescent="0.15">
      <c r="A3" s="49" t="s">
        <v>24</v>
      </c>
      <c r="B3" s="50">
        <v>22485</v>
      </c>
      <c r="C3" s="50">
        <v>13969</v>
      </c>
      <c r="D3" s="50">
        <v>19684</v>
      </c>
      <c r="E3" s="54">
        <f t="shared" ref="E3:E13" si="0">SUM(B3:D3)</f>
        <v>56138</v>
      </c>
      <c r="F3" s="50">
        <v>19072</v>
      </c>
      <c r="G3" s="50">
        <v>19764</v>
      </c>
      <c r="H3" s="50">
        <v>18590</v>
      </c>
      <c r="I3" s="54">
        <f t="shared" ref="I3:I13" si="1">SUM(F3:H3)</f>
        <v>57426</v>
      </c>
      <c r="J3" s="55">
        <f t="shared" ref="J2:J23" si="2">SUM(B3:I3)</f>
        <v>227128</v>
      </c>
    </row>
    <row r="4" spans="1:10" ht="15.75" x14ac:dyDescent="0.15">
      <c r="A4" s="49" t="s">
        <v>23</v>
      </c>
      <c r="B4" s="50">
        <v>6970</v>
      </c>
      <c r="C4" s="50">
        <v>2178</v>
      </c>
      <c r="D4" s="50">
        <v>6349</v>
      </c>
      <c r="E4" s="54">
        <f t="shared" si="0"/>
        <v>15497</v>
      </c>
      <c r="F4" s="50">
        <v>7516</v>
      </c>
      <c r="G4" s="50">
        <v>5729</v>
      </c>
      <c r="H4" s="50">
        <v>6393</v>
      </c>
      <c r="I4" s="54">
        <f t="shared" si="1"/>
        <v>19638</v>
      </c>
      <c r="J4" s="55">
        <f t="shared" si="2"/>
        <v>70270</v>
      </c>
    </row>
    <row r="5" spans="1:10" ht="15.75" x14ac:dyDescent="0.15">
      <c r="A5" s="49" t="s">
        <v>22</v>
      </c>
      <c r="B5" s="50">
        <v>9490</v>
      </c>
      <c r="C5" s="50">
        <v>6113</v>
      </c>
      <c r="D5" s="50">
        <v>8794</v>
      </c>
      <c r="E5" s="54">
        <f t="shared" si="0"/>
        <v>24397</v>
      </c>
      <c r="F5" s="50">
        <v>8452</v>
      </c>
      <c r="G5" s="50">
        <v>7498</v>
      </c>
      <c r="H5" s="50">
        <v>7459</v>
      </c>
      <c r="I5" s="54">
        <f t="shared" si="1"/>
        <v>23409</v>
      </c>
      <c r="J5" s="55">
        <f t="shared" si="2"/>
        <v>95612</v>
      </c>
    </row>
    <row r="6" spans="1:10" ht="15.75" x14ac:dyDescent="0.15">
      <c r="A6" s="49" t="s">
        <v>21</v>
      </c>
      <c r="B6" s="50">
        <v>17645</v>
      </c>
      <c r="C6" s="50">
        <v>7307</v>
      </c>
      <c r="D6" s="50">
        <v>13114</v>
      </c>
      <c r="E6" s="54">
        <f t="shared" si="0"/>
        <v>38066</v>
      </c>
      <c r="F6" s="50">
        <v>9749</v>
      </c>
      <c r="G6" s="50">
        <v>12036</v>
      </c>
      <c r="H6" s="50">
        <v>13175</v>
      </c>
      <c r="I6" s="54">
        <f t="shared" si="1"/>
        <v>34960</v>
      </c>
      <c r="J6" s="55">
        <f t="shared" si="2"/>
        <v>146052</v>
      </c>
    </row>
    <row r="7" spans="1:10" ht="15.75" x14ac:dyDescent="0.15">
      <c r="A7" s="49" t="s">
        <v>20</v>
      </c>
      <c r="B7" s="50">
        <v>0</v>
      </c>
      <c r="C7" s="50">
        <v>0</v>
      </c>
      <c r="D7" s="50">
        <v>0</v>
      </c>
      <c r="E7" s="54">
        <f t="shared" si="0"/>
        <v>0</v>
      </c>
      <c r="F7" s="50">
        <v>3650</v>
      </c>
      <c r="G7" s="50">
        <v>4009</v>
      </c>
      <c r="H7" s="50">
        <v>8940</v>
      </c>
      <c r="I7" s="54">
        <f t="shared" si="1"/>
        <v>16599</v>
      </c>
      <c r="J7" s="55">
        <f t="shared" si="2"/>
        <v>33198</v>
      </c>
    </row>
    <row r="8" spans="1:10" ht="15.75" x14ac:dyDescent="0.15">
      <c r="A8" s="49" t="s">
        <v>3</v>
      </c>
      <c r="B8" s="50">
        <v>20839</v>
      </c>
      <c r="C8" s="50">
        <v>10780</v>
      </c>
      <c r="D8" s="50">
        <v>14779</v>
      </c>
      <c r="E8" s="54">
        <f t="shared" si="0"/>
        <v>46398</v>
      </c>
      <c r="F8" s="50">
        <v>9038</v>
      </c>
      <c r="G8" s="50">
        <v>6382</v>
      </c>
      <c r="H8" s="50">
        <v>7915</v>
      </c>
      <c r="I8" s="54">
        <f t="shared" si="1"/>
        <v>23335</v>
      </c>
      <c r="J8" s="55">
        <f t="shared" si="2"/>
        <v>139466</v>
      </c>
    </row>
    <row r="9" spans="1:10" ht="15.75" x14ac:dyDescent="0.15">
      <c r="A9" s="49" t="s">
        <v>19</v>
      </c>
      <c r="B9" s="50">
        <v>6236</v>
      </c>
      <c r="C9" s="50">
        <v>1835</v>
      </c>
      <c r="D9" s="50">
        <v>4407</v>
      </c>
      <c r="E9" s="54">
        <f t="shared" si="0"/>
        <v>12478</v>
      </c>
      <c r="F9" s="50">
        <v>6905</v>
      </c>
      <c r="G9" s="50">
        <v>8198</v>
      </c>
      <c r="H9" s="50">
        <v>8957</v>
      </c>
      <c r="I9" s="54">
        <f t="shared" si="1"/>
        <v>24060</v>
      </c>
      <c r="J9" s="55">
        <f t="shared" si="2"/>
        <v>73076</v>
      </c>
    </row>
    <row r="10" spans="1:10" ht="15.75" x14ac:dyDescent="0.15">
      <c r="A10" s="49" t="s">
        <v>18</v>
      </c>
      <c r="B10" s="50">
        <v>13706</v>
      </c>
      <c r="C10" s="50">
        <v>11750</v>
      </c>
      <c r="D10" s="50">
        <v>11451</v>
      </c>
      <c r="E10" s="54">
        <f t="shared" si="0"/>
        <v>36907</v>
      </c>
      <c r="F10" s="50">
        <v>8126</v>
      </c>
      <c r="G10" s="50">
        <v>13998</v>
      </c>
      <c r="H10" s="50">
        <v>25894</v>
      </c>
      <c r="I10" s="54">
        <f t="shared" si="1"/>
        <v>48018</v>
      </c>
      <c r="J10" s="55">
        <f t="shared" si="2"/>
        <v>169850</v>
      </c>
    </row>
    <row r="11" spans="1:10" ht="15.75" x14ac:dyDescent="0.15">
      <c r="A11" s="49" t="s">
        <v>17</v>
      </c>
      <c r="B11" s="50">
        <v>7470</v>
      </c>
      <c r="C11" s="50">
        <v>5248</v>
      </c>
      <c r="D11" s="50">
        <v>6508</v>
      </c>
      <c r="E11" s="54">
        <f t="shared" si="0"/>
        <v>19226</v>
      </c>
      <c r="F11" s="50">
        <v>6120</v>
      </c>
      <c r="G11" s="50">
        <v>6009</v>
      </c>
      <c r="H11" s="50">
        <v>6504</v>
      </c>
      <c r="I11" s="54">
        <f t="shared" si="1"/>
        <v>18633</v>
      </c>
      <c r="J11" s="55">
        <f t="shared" si="2"/>
        <v>75718</v>
      </c>
    </row>
    <row r="12" spans="1:10" ht="15.75" x14ac:dyDescent="0.15">
      <c r="A12" s="49" t="s">
        <v>1</v>
      </c>
      <c r="B12" s="50">
        <v>5302</v>
      </c>
      <c r="C12" s="50">
        <v>3486</v>
      </c>
      <c r="D12" s="50">
        <v>6192</v>
      </c>
      <c r="E12" s="54">
        <f t="shared" si="0"/>
        <v>14980</v>
      </c>
      <c r="F12" s="50">
        <v>3690</v>
      </c>
      <c r="G12" s="50">
        <v>1058</v>
      </c>
      <c r="H12" s="50">
        <v>5158</v>
      </c>
      <c r="I12" s="54">
        <f t="shared" si="1"/>
        <v>9906</v>
      </c>
      <c r="J12" s="55">
        <f t="shared" si="2"/>
        <v>49772</v>
      </c>
    </row>
    <row r="13" spans="1:10" ht="16.5" thickBot="1" x14ac:dyDescent="0.2">
      <c r="A13" s="51" t="s">
        <v>11</v>
      </c>
      <c r="B13" s="46">
        <f>SUM(B3:B12)</f>
        <v>110143</v>
      </c>
      <c r="C13" s="46">
        <f>SUM(C3:C12)</f>
        <v>62666</v>
      </c>
      <c r="D13" s="46">
        <f>SUM(D3:D12)</f>
        <v>91278</v>
      </c>
      <c r="E13" s="56">
        <f t="shared" si="0"/>
        <v>264087</v>
      </c>
      <c r="F13" s="46">
        <f>SUM(F3:F12)</f>
        <v>82318</v>
      </c>
      <c r="G13" s="46">
        <f>SUM(G3:G12)</f>
        <v>84681</v>
      </c>
      <c r="H13" s="46">
        <f>SUM(H3:H12)</f>
        <v>108985</v>
      </c>
      <c r="I13" s="56">
        <f t="shared" si="1"/>
        <v>275984</v>
      </c>
      <c r="J13" s="57">
        <f t="shared" si="2"/>
        <v>1080142</v>
      </c>
    </row>
    <row r="14" spans="1:10" ht="15.75" x14ac:dyDescent="0.15">
      <c r="A14" s="48"/>
      <c r="B14" s="47"/>
      <c r="C14" s="47"/>
      <c r="D14" s="47"/>
      <c r="E14" s="47"/>
      <c r="F14" s="47"/>
      <c r="G14" s="47"/>
      <c r="H14" s="47"/>
      <c r="I14" s="47"/>
      <c r="J14" s="47"/>
    </row>
    <row r="15" spans="1:10" ht="15.75" x14ac:dyDescent="0.15">
      <c r="A15" s="48" t="s">
        <v>16</v>
      </c>
      <c r="B15" s="47"/>
      <c r="C15" s="47"/>
      <c r="D15" s="47"/>
      <c r="E15" s="47"/>
      <c r="F15" s="47"/>
      <c r="G15" s="47"/>
      <c r="H15" s="47"/>
      <c r="I15" s="47"/>
      <c r="J15" s="47"/>
    </row>
    <row r="16" spans="1:10" ht="15.75" x14ac:dyDescent="0.15">
      <c r="A16" s="49" t="s">
        <v>15</v>
      </c>
      <c r="B16" s="50">
        <v>8286</v>
      </c>
      <c r="C16" s="50">
        <v>2919</v>
      </c>
      <c r="D16" s="50">
        <v>10322</v>
      </c>
      <c r="E16" s="54">
        <f t="shared" ref="E16:E22" si="3">SUM(B16:D16)</f>
        <v>21527</v>
      </c>
      <c r="F16" s="50">
        <v>10001</v>
      </c>
      <c r="G16" s="50">
        <v>8921</v>
      </c>
      <c r="H16" s="50">
        <v>10123</v>
      </c>
      <c r="I16" s="54">
        <f t="shared" ref="I16:I22" si="4">SUM(F16:H16)</f>
        <v>29045</v>
      </c>
      <c r="J16" s="55">
        <f t="shared" si="2"/>
        <v>101144</v>
      </c>
    </row>
    <row r="17" spans="1:10" ht="15.75" x14ac:dyDescent="0.15">
      <c r="A17" s="49" t="s">
        <v>14</v>
      </c>
      <c r="B17" s="50">
        <v>6749</v>
      </c>
      <c r="C17" s="50">
        <v>4207</v>
      </c>
      <c r="D17" s="50">
        <v>5797</v>
      </c>
      <c r="E17" s="54">
        <f t="shared" si="3"/>
        <v>16753</v>
      </c>
      <c r="F17" s="50">
        <v>5332</v>
      </c>
      <c r="G17" s="50">
        <v>5717</v>
      </c>
      <c r="H17" s="50">
        <v>5539</v>
      </c>
      <c r="I17" s="54">
        <f t="shared" si="4"/>
        <v>16588</v>
      </c>
      <c r="J17" s="55">
        <f t="shared" si="2"/>
        <v>66682</v>
      </c>
    </row>
    <row r="18" spans="1:10" ht="15.75" x14ac:dyDescent="0.15">
      <c r="A18" s="49" t="s">
        <v>4</v>
      </c>
      <c r="B18" s="50">
        <v>3078</v>
      </c>
      <c r="C18" s="50">
        <v>2670</v>
      </c>
      <c r="D18" s="50">
        <v>3704</v>
      </c>
      <c r="E18" s="54">
        <f t="shared" si="3"/>
        <v>9452</v>
      </c>
      <c r="F18" s="50">
        <v>3017</v>
      </c>
      <c r="G18" s="50">
        <v>2766</v>
      </c>
      <c r="H18" s="50">
        <v>2713</v>
      </c>
      <c r="I18" s="54">
        <f t="shared" si="4"/>
        <v>8496</v>
      </c>
      <c r="J18" s="55">
        <f t="shared" si="2"/>
        <v>35896</v>
      </c>
    </row>
    <row r="19" spans="1:10" ht="15.75" x14ac:dyDescent="0.15">
      <c r="A19" s="49" t="s">
        <v>0</v>
      </c>
      <c r="B19" s="50">
        <v>2708</v>
      </c>
      <c r="C19" s="50">
        <v>1835</v>
      </c>
      <c r="D19" s="50">
        <v>3557</v>
      </c>
      <c r="E19" s="54">
        <f t="shared" si="3"/>
        <v>8100</v>
      </c>
      <c r="F19" s="50">
        <v>2237</v>
      </c>
      <c r="G19" s="50">
        <v>626</v>
      </c>
      <c r="H19" s="50">
        <v>1598</v>
      </c>
      <c r="I19" s="54">
        <f t="shared" si="4"/>
        <v>4461</v>
      </c>
      <c r="J19" s="55">
        <f t="shared" si="2"/>
        <v>25122</v>
      </c>
    </row>
    <row r="20" spans="1:10" ht="15.75" x14ac:dyDescent="0.15">
      <c r="A20" s="49" t="s">
        <v>13</v>
      </c>
      <c r="B20" s="50">
        <v>639</v>
      </c>
      <c r="C20" s="50">
        <v>578</v>
      </c>
      <c r="D20" s="50">
        <v>596</v>
      </c>
      <c r="E20" s="54">
        <f t="shared" si="3"/>
        <v>1813</v>
      </c>
      <c r="F20" s="50">
        <v>654</v>
      </c>
      <c r="G20" s="50">
        <v>690</v>
      </c>
      <c r="H20" s="50">
        <v>600</v>
      </c>
      <c r="I20" s="54">
        <f t="shared" si="4"/>
        <v>1944</v>
      </c>
      <c r="J20" s="55">
        <f t="shared" si="2"/>
        <v>7514</v>
      </c>
    </row>
    <row r="21" spans="1:10" ht="15.75" x14ac:dyDescent="0.15">
      <c r="A21" s="49" t="s">
        <v>12</v>
      </c>
      <c r="B21" s="50">
        <v>80</v>
      </c>
      <c r="C21" s="50">
        <v>107</v>
      </c>
      <c r="D21" s="50">
        <v>79</v>
      </c>
      <c r="E21" s="54">
        <f t="shared" si="3"/>
        <v>266</v>
      </c>
      <c r="F21" s="50">
        <v>130</v>
      </c>
      <c r="G21" s="50">
        <v>258</v>
      </c>
      <c r="H21" s="50">
        <v>230</v>
      </c>
      <c r="I21" s="54">
        <f t="shared" si="4"/>
        <v>618</v>
      </c>
      <c r="J21" s="55">
        <f t="shared" si="2"/>
        <v>1768</v>
      </c>
    </row>
    <row r="22" spans="1:10" ht="16.5" thickBot="1" x14ac:dyDescent="0.2">
      <c r="A22" s="51" t="s">
        <v>11</v>
      </c>
      <c r="B22" s="46">
        <f>SUM(B16:B21)</f>
        <v>21540</v>
      </c>
      <c r="C22" s="46">
        <f>SUM(C16:C21)</f>
        <v>12316</v>
      </c>
      <c r="D22" s="46">
        <f>SUM(D16:D21)</f>
        <v>24055</v>
      </c>
      <c r="E22" s="56">
        <f t="shared" si="3"/>
        <v>57911</v>
      </c>
      <c r="F22" s="46">
        <f>SUM(F16:F21)</f>
        <v>21371</v>
      </c>
      <c r="G22" s="46">
        <f>SUM(G16:G21)</f>
        <v>18978</v>
      </c>
      <c r="H22" s="46">
        <f>SUM(H16:H21)</f>
        <v>20803</v>
      </c>
      <c r="I22" s="56">
        <f t="shared" si="4"/>
        <v>61152</v>
      </c>
      <c r="J22" s="57">
        <f t="shared" si="2"/>
        <v>238126</v>
      </c>
    </row>
    <row r="23" spans="1:10" ht="15.75" x14ac:dyDescent="0.15">
      <c r="A23" s="48"/>
      <c r="B23" s="47"/>
      <c r="C23" s="47"/>
      <c r="D23" s="47"/>
      <c r="E23" s="47"/>
      <c r="F23" s="47"/>
      <c r="G23" s="47"/>
      <c r="H23" s="47"/>
      <c r="I23" s="47"/>
      <c r="J23" s="47"/>
    </row>
    <row r="24" spans="1:10" ht="22.5" customHeight="1" x14ac:dyDescent="0.15">
      <c r="A24" s="48" t="s">
        <v>10</v>
      </c>
      <c r="B24" s="47">
        <f>B13+B22</f>
        <v>131683</v>
      </c>
      <c r="C24" s="47">
        <f t="shared" ref="C24:J24" si="5">C13+C22</f>
        <v>74982</v>
      </c>
      <c r="D24" s="47">
        <f t="shared" si="5"/>
        <v>115333</v>
      </c>
      <c r="E24" s="47">
        <f t="shared" si="5"/>
        <v>321998</v>
      </c>
      <c r="F24" s="47">
        <f t="shared" si="5"/>
        <v>103689</v>
      </c>
      <c r="G24" s="47">
        <f t="shared" si="5"/>
        <v>103659</v>
      </c>
      <c r="H24" s="47">
        <f t="shared" si="5"/>
        <v>129788</v>
      </c>
      <c r="I24" s="47">
        <f t="shared" si="5"/>
        <v>337136</v>
      </c>
      <c r="J24" s="47">
        <f t="shared" si="5"/>
        <v>1318268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5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view="pageBreakPreview" zoomScale="65" zoomScaleNormal="70" zoomScaleSheetLayoutView="65" workbookViewId="0">
      <selection activeCell="M18" sqref="M18"/>
    </sheetView>
  </sheetViews>
  <sheetFormatPr defaultColWidth="8.75" defaultRowHeight="13.5" x14ac:dyDescent="0.15"/>
  <cols>
    <col min="1" max="1" width="18" style="2" bestFit="1" customWidth="1"/>
    <col min="2" max="15" width="12.625" style="2" bestFit="1" customWidth="1"/>
    <col min="16" max="16" width="12.625" style="4" bestFit="1" customWidth="1"/>
    <col min="17" max="17" width="12.625" style="2" bestFit="1" customWidth="1"/>
    <col min="18" max="18" width="14.5" style="3" bestFit="1" customWidth="1"/>
    <col min="19" max="16384" width="8.75" style="2"/>
  </cols>
  <sheetData>
    <row r="1" spans="1:18" s="23" customFormat="1" ht="29.25" customHeight="1" thickBot="1" x14ac:dyDescent="0.2">
      <c r="A1" s="27" t="s">
        <v>47</v>
      </c>
      <c r="B1" s="27" t="s">
        <v>46</v>
      </c>
      <c r="C1" s="27" t="s">
        <v>9</v>
      </c>
      <c r="D1" s="27" t="s">
        <v>8</v>
      </c>
      <c r="E1" s="28" t="s">
        <v>45</v>
      </c>
      <c r="F1" s="27" t="s">
        <v>7</v>
      </c>
      <c r="G1" s="27" t="s">
        <v>6</v>
      </c>
      <c r="H1" s="27" t="s">
        <v>5</v>
      </c>
      <c r="I1" s="25" t="s">
        <v>44</v>
      </c>
      <c r="J1" s="27" t="s">
        <v>43</v>
      </c>
      <c r="K1" s="27" t="s">
        <v>42</v>
      </c>
      <c r="L1" s="27" t="s">
        <v>41</v>
      </c>
      <c r="M1" s="25" t="s">
        <v>40</v>
      </c>
      <c r="N1" s="27" t="s">
        <v>39</v>
      </c>
      <c r="O1" s="27" t="s">
        <v>38</v>
      </c>
      <c r="P1" s="26" t="s">
        <v>37</v>
      </c>
      <c r="Q1" s="25" t="s">
        <v>36</v>
      </c>
      <c r="R1" s="24" t="s">
        <v>10</v>
      </c>
    </row>
    <row r="2" spans="1:18" ht="15.75" x14ac:dyDescent="0.15">
      <c r="A2" s="22" t="s">
        <v>35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0"/>
    </row>
    <row r="3" spans="1:18" ht="17.25" x14ac:dyDescent="0.3">
      <c r="A3" s="17" t="s">
        <v>34</v>
      </c>
      <c r="B3" s="15">
        <v>28149</v>
      </c>
      <c r="C3" s="15">
        <v>13804</v>
      </c>
      <c r="D3" s="15">
        <v>19242</v>
      </c>
      <c r="E3" s="16">
        <f t="shared" ref="E3:E13" si="0">SUM(B3:D3)</f>
        <v>61195</v>
      </c>
      <c r="F3" s="15">
        <v>17938</v>
      </c>
      <c r="G3" s="15">
        <v>19398</v>
      </c>
      <c r="H3" s="15">
        <v>22889</v>
      </c>
      <c r="I3" s="16">
        <f t="shared" ref="I3:I13" si="1">SUM(F3:H3)</f>
        <v>60225</v>
      </c>
      <c r="J3" s="15">
        <v>18383</v>
      </c>
      <c r="K3" s="15">
        <v>23700</v>
      </c>
      <c r="L3" s="15">
        <v>27994</v>
      </c>
      <c r="M3" s="16">
        <f t="shared" ref="M3:M13" si="2">SUM(J3:L3)</f>
        <v>70077</v>
      </c>
      <c r="N3" s="15">
        <v>24288</v>
      </c>
      <c r="O3" s="15">
        <v>23885</v>
      </c>
      <c r="P3" s="14">
        <v>13846</v>
      </c>
      <c r="Q3" s="13">
        <f t="shared" ref="Q3:Q13" si="3">SUM(N3:P3)</f>
        <v>62019</v>
      </c>
      <c r="R3" s="12">
        <f t="shared" ref="R3:R13" si="4">SUM(Q3,M3,I3,E3)</f>
        <v>253516</v>
      </c>
    </row>
    <row r="4" spans="1:18" ht="17.25" x14ac:dyDescent="0.3">
      <c r="A4" s="17" t="s">
        <v>33</v>
      </c>
      <c r="B4" s="15">
        <v>24225</v>
      </c>
      <c r="C4" s="15">
        <v>15183</v>
      </c>
      <c r="D4" s="15">
        <v>17354</v>
      </c>
      <c r="E4" s="16">
        <f t="shared" si="0"/>
        <v>56762</v>
      </c>
      <c r="F4" s="15">
        <v>14785</v>
      </c>
      <c r="G4" s="15">
        <v>14162</v>
      </c>
      <c r="H4" s="15">
        <v>16885</v>
      </c>
      <c r="I4" s="16">
        <f t="shared" si="1"/>
        <v>45832</v>
      </c>
      <c r="J4" s="15">
        <v>16371</v>
      </c>
      <c r="K4" s="15">
        <v>19910</v>
      </c>
      <c r="L4" s="15">
        <v>23216</v>
      </c>
      <c r="M4" s="16">
        <f t="shared" si="2"/>
        <v>59497</v>
      </c>
      <c r="N4" s="15">
        <v>19786</v>
      </c>
      <c r="O4" s="15">
        <v>21862</v>
      </c>
      <c r="P4" s="14">
        <v>17493</v>
      </c>
      <c r="Q4" s="13">
        <f t="shared" si="3"/>
        <v>59141</v>
      </c>
      <c r="R4" s="12">
        <f t="shared" si="4"/>
        <v>221232</v>
      </c>
    </row>
    <row r="5" spans="1:18" ht="17.25" x14ac:dyDescent="0.3">
      <c r="A5" s="17" t="s">
        <v>32</v>
      </c>
      <c r="B5" s="15">
        <v>28140</v>
      </c>
      <c r="C5" s="15">
        <v>13474</v>
      </c>
      <c r="D5" s="15">
        <v>21419</v>
      </c>
      <c r="E5" s="16">
        <f t="shared" si="0"/>
        <v>63033</v>
      </c>
      <c r="F5" s="15">
        <v>18773</v>
      </c>
      <c r="G5" s="15">
        <v>17603</v>
      </c>
      <c r="H5" s="15">
        <v>16772</v>
      </c>
      <c r="I5" s="16">
        <f t="shared" si="1"/>
        <v>53148</v>
      </c>
      <c r="J5" s="15">
        <v>15368</v>
      </c>
      <c r="K5" s="15">
        <v>13839</v>
      </c>
      <c r="L5" s="15">
        <v>19819</v>
      </c>
      <c r="M5" s="16">
        <f t="shared" si="2"/>
        <v>49026</v>
      </c>
      <c r="N5" s="15">
        <v>19371</v>
      </c>
      <c r="O5" s="15">
        <v>16889</v>
      </c>
      <c r="P5" s="14">
        <v>16394</v>
      </c>
      <c r="Q5" s="13">
        <f t="shared" si="3"/>
        <v>52654</v>
      </c>
      <c r="R5" s="12">
        <f t="shared" si="4"/>
        <v>217861</v>
      </c>
    </row>
    <row r="6" spans="1:18" ht="17.25" x14ac:dyDescent="0.3">
      <c r="A6" s="17" t="s">
        <v>31</v>
      </c>
      <c r="B6" s="15">
        <v>23949</v>
      </c>
      <c r="C6" s="15">
        <v>14408</v>
      </c>
      <c r="D6" s="15">
        <v>18091</v>
      </c>
      <c r="E6" s="16">
        <f t="shared" si="0"/>
        <v>56448</v>
      </c>
      <c r="F6" s="15">
        <v>10675</v>
      </c>
      <c r="G6" s="15">
        <v>10788</v>
      </c>
      <c r="H6" s="15">
        <v>16131</v>
      </c>
      <c r="I6" s="16">
        <f t="shared" si="1"/>
        <v>37594</v>
      </c>
      <c r="J6" s="15">
        <v>17151</v>
      </c>
      <c r="K6" s="15">
        <v>18733</v>
      </c>
      <c r="L6" s="15">
        <v>20195</v>
      </c>
      <c r="M6" s="16">
        <f t="shared" si="2"/>
        <v>56079</v>
      </c>
      <c r="N6" s="15">
        <v>17726</v>
      </c>
      <c r="O6" s="15">
        <v>19923</v>
      </c>
      <c r="P6" s="14">
        <v>19271</v>
      </c>
      <c r="Q6" s="13">
        <f t="shared" si="3"/>
        <v>56920</v>
      </c>
      <c r="R6" s="12">
        <f t="shared" si="4"/>
        <v>207041</v>
      </c>
    </row>
    <row r="7" spans="1:18" ht="17.25" x14ac:dyDescent="0.3">
      <c r="A7" s="17" t="s">
        <v>30</v>
      </c>
      <c r="B7" s="15">
        <v>13189</v>
      </c>
      <c r="C7" s="15">
        <v>3917</v>
      </c>
      <c r="D7" s="15">
        <v>10382</v>
      </c>
      <c r="E7" s="16">
        <f t="shared" si="0"/>
        <v>27488</v>
      </c>
      <c r="F7" s="15">
        <v>10826</v>
      </c>
      <c r="G7" s="15">
        <v>10724</v>
      </c>
      <c r="H7" s="15">
        <v>11246</v>
      </c>
      <c r="I7" s="16">
        <f t="shared" si="1"/>
        <v>32796</v>
      </c>
      <c r="J7" s="15">
        <v>12813</v>
      </c>
      <c r="K7" s="15">
        <v>12082</v>
      </c>
      <c r="L7" s="15">
        <v>11589</v>
      </c>
      <c r="M7" s="16">
        <f t="shared" si="2"/>
        <v>36484</v>
      </c>
      <c r="N7" s="15">
        <v>10487</v>
      </c>
      <c r="O7" s="15">
        <v>10246</v>
      </c>
      <c r="P7" s="14">
        <v>10824</v>
      </c>
      <c r="Q7" s="13">
        <f t="shared" si="3"/>
        <v>31557</v>
      </c>
      <c r="R7" s="12">
        <f t="shared" si="4"/>
        <v>128325</v>
      </c>
    </row>
    <row r="8" spans="1:18" ht="17.25" x14ac:dyDescent="0.3">
      <c r="A8" s="17" t="s">
        <v>29</v>
      </c>
      <c r="B8" s="15">
        <v>8349</v>
      </c>
      <c r="C8" s="15">
        <v>3400</v>
      </c>
      <c r="D8" s="15">
        <v>6672</v>
      </c>
      <c r="E8" s="16">
        <f t="shared" si="0"/>
        <v>18421</v>
      </c>
      <c r="F8" s="15">
        <v>4119</v>
      </c>
      <c r="G8" s="15">
        <v>3410</v>
      </c>
      <c r="H8" s="15">
        <v>13086</v>
      </c>
      <c r="I8" s="16">
        <f t="shared" si="1"/>
        <v>20615</v>
      </c>
      <c r="J8" s="15">
        <v>11552</v>
      </c>
      <c r="K8" s="15">
        <v>10951</v>
      </c>
      <c r="L8" s="15">
        <v>11139</v>
      </c>
      <c r="M8" s="16">
        <f t="shared" si="2"/>
        <v>33642</v>
      </c>
      <c r="N8" s="15">
        <v>12547</v>
      </c>
      <c r="O8" s="15">
        <v>13228</v>
      </c>
      <c r="P8" s="14">
        <v>11620</v>
      </c>
      <c r="Q8" s="13">
        <f t="shared" si="3"/>
        <v>37395</v>
      </c>
      <c r="R8" s="12">
        <f t="shared" si="4"/>
        <v>110073</v>
      </c>
    </row>
    <row r="9" spans="1:18" ht="17.25" x14ac:dyDescent="0.3">
      <c r="A9" s="17" t="s">
        <v>28</v>
      </c>
      <c r="B9" s="15">
        <v>10811</v>
      </c>
      <c r="C9" s="15">
        <v>9321</v>
      </c>
      <c r="D9" s="15">
        <v>13865</v>
      </c>
      <c r="E9" s="16">
        <f t="shared" si="0"/>
        <v>33997</v>
      </c>
      <c r="F9" s="15">
        <v>8937</v>
      </c>
      <c r="G9" s="15">
        <v>14263</v>
      </c>
      <c r="H9" s="15">
        <v>15962</v>
      </c>
      <c r="I9" s="16">
        <f t="shared" si="1"/>
        <v>39162</v>
      </c>
      <c r="J9" s="15">
        <v>14900</v>
      </c>
      <c r="K9" s="15">
        <v>11833</v>
      </c>
      <c r="L9" s="15">
        <v>16113</v>
      </c>
      <c r="M9" s="16">
        <f t="shared" si="2"/>
        <v>42846</v>
      </c>
      <c r="N9" s="15">
        <v>12129</v>
      </c>
      <c r="O9" s="15">
        <v>13298</v>
      </c>
      <c r="P9" s="14">
        <v>15522</v>
      </c>
      <c r="Q9" s="13">
        <f t="shared" si="3"/>
        <v>40949</v>
      </c>
      <c r="R9" s="12">
        <f t="shared" si="4"/>
        <v>156954</v>
      </c>
    </row>
    <row r="10" spans="1:18" ht="17.25" x14ac:dyDescent="0.3">
      <c r="A10" s="17" t="s">
        <v>27</v>
      </c>
      <c r="B10" s="15">
        <v>22111</v>
      </c>
      <c r="C10" s="15">
        <v>14811</v>
      </c>
      <c r="D10" s="15">
        <v>17182</v>
      </c>
      <c r="E10" s="16">
        <f t="shared" si="0"/>
        <v>54104</v>
      </c>
      <c r="F10" s="15">
        <v>19525</v>
      </c>
      <c r="G10" s="15">
        <v>14697</v>
      </c>
      <c r="H10" s="15">
        <v>12264</v>
      </c>
      <c r="I10" s="16">
        <f t="shared" si="1"/>
        <v>46486</v>
      </c>
      <c r="J10" s="15">
        <v>13280</v>
      </c>
      <c r="K10" s="15">
        <v>19133</v>
      </c>
      <c r="L10" s="15">
        <v>18800</v>
      </c>
      <c r="M10" s="16">
        <f t="shared" si="2"/>
        <v>51213</v>
      </c>
      <c r="N10" s="15">
        <v>13228</v>
      </c>
      <c r="O10" s="15">
        <v>13260</v>
      </c>
      <c r="P10" s="14">
        <v>12704</v>
      </c>
      <c r="Q10" s="13">
        <f t="shared" si="3"/>
        <v>39192</v>
      </c>
      <c r="R10" s="12">
        <f t="shared" si="4"/>
        <v>190995</v>
      </c>
    </row>
    <row r="11" spans="1:18" ht="17.25" x14ac:dyDescent="0.3">
      <c r="A11" s="17" t="s">
        <v>2</v>
      </c>
      <c r="B11" s="15">
        <v>17913</v>
      </c>
      <c r="C11" s="15">
        <v>9881</v>
      </c>
      <c r="D11" s="15">
        <v>16797</v>
      </c>
      <c r="E11" s="16">
        <f t="shared" si="0"/>
        <v>44591</v>
      </c>
      <c r="F11" s="15">
        <v>9148</v>
      </c>
      <c r="G11" s="15">
        <v>2277</v>
      </c>
      <c r="H11" s="15">
        <v>11110</v>
      </c>
      <c r="I11" s="16">
        <f t="shared" si="1"/>
        <v>22535</v>
      </c>
      <c r="J11" s="15">
        <v>18784</v>
      </c>
      <c r="K11" s="15">
        <v>20290</v>
      </c>
      <c r="L11" s="15">
        <v>15548</v>
      </c>
      <c r="M11" s="16">
        <f t="shared" si="2"/>
        <v>54622</v>
      </c>
      <c r="N11" s="15">
        <v>13364</v>
      </c>
      <c r="O11" s="15">
        <v>16524</v>
      </c>
      <c r="P11" s="14">
        <v>18481</v>
      </c>
      <c r="Q11" s="13">
        <f t="shared" si="3"/>
        <v>48369</v>
      </c>
      <c r="R11" s="12">
        <f t="shared" si="4"/>
        <v>170117</v>
      </c>
    </row>
    <row r="12" spans="1:18" ht="17.25" x14ac:dyDescent="0.3">
      <c r="A12" s="17" t="s">
        <v>26</v>
      </c>
      <c r="B12" s="15">
        <v>9120</v>
      </c>
      <c r="C12" s="15">
        <v>6513</v>
      </c>
      <c r="D12" s="15">
        <v>8982</v>
      </c>
      <c r="E12" s="16">
        <f t="shared" si="0"/>
        <v>24615</v>
      </c>
      <c r="F12" s="15">
        <v>7115</v>
      </c>
      <c r="G12" s="15">
        <v>8779</v>
      </c>
      <c r="H12" s="15">
        <v>8260</v>
      </c>
      <c r="I12" s="16">
        <f t="shared" si="1"/>
        <v>24154</v>
      </c>
      <c r="J12" s="15">
        <v>6879</v>
      </c>
      <c r="K12" s="15">
        <v>6903</v>
      </c>
      <c r="L12" s="15">
        <v>7375</v>
      </c>
      <c r="M12" s="16">
        <f t="shared" si="2"/>
        <v>21157</v>
      </c>
      <c r="N12" s="15">
        <v>7693</v>
      </c>
      <c r="O12" s="15">
        <v>8865</v>
      </c>
      <c r="P12" s="14">
        <v>9605</v>
      </c>
      <c r="Q12" s="13">
        <f t="shared" si="3"/>
        <v>26163</v>
      </c>
      <c r="R12" s="12">
        <f t="shared" si="4"/>
        <v>96089</v>
      </c>
    </row>
    <row r="13" spans="1:18" ht="18" thickBot="1" x14ac:dyDescent="0.35">
      <c r="A13" s="11" t="s">
        <v>11</v>
      </c>
      <c r="B13" s="10">
        <f>SUM(B3:B12)</f>
        <v>185956</v>
      </c>
      <c r="C13" s="10">
        <f>SUM(C3:C12)</f>
        <v>104712</v>
      </c>
      <c r="D13" s="10">
        <f>SUM(D3:D12)</f>
        <v>149986</v>
      </c>
      <c r="E13" s="8">
        <f t="shared" si="0"/>
        <v>440654</v>
      </c>
      <c r="F13" s="10">
        <f>SUM(F3:F12)</f>
        <v>121841</v>
      </c>
      <c r="G13" s="10">
        <f>SUM(G3:G12)</f>
        <v>116101</v>
      </c>
      <c r="H13" s="10">
        <f>SUM(H3:H12)</f>
        <v>144605</v>
      </c>
      <c r="I13" s="8">
        <f t="shared" si="1"/>
        <v>382547</v>
      </c>
      <c r="J13" s="10">
        <f>SUM(J3:J12)</f>
        <v>145481</v>
      </c>
      <c r="K13" s="10">
        <f>SUM(K3:K12)</f>
        <v>157374</v>
      </c>
      <c r="L13" s="10">
        <f>SUM(L3:L12)</f>
        <v>171788</v>
      </c>
      <c r="M13" s="8">
        <f t="shared" si="2"/>
        <v>474643</v>
      </c>
      <c r="N13" s="10">
        <f>SUM(N3:N12)</f>
        <v>150619</v>
      </c>
      <c r="O13" s="10">
        <f>SUM(O3:O12)</f>
        <v>157980</v>
      </c>
      <c r="P13" s="9">
        <f>SUM(P3:P12)</f>
        <v>145760</v>
      </c>
      <c r="Q13" s="8">
        <f t="shared" si="3"/>
        <v>454359</v>
      </c>
      <c r="R13" s="7">
        <f t="shared" si="4"/>
        <v>1752203</v>
      </c>
    </row>
    <row r="14" spans="1:18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8"/>
      <c r="Q14" s="3"/>
    </row>
    <row r="15" spans="1:18" ht="15.75" x14ac:dyDescent="0.15">
      <c r="A15" s="19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8"/>
      <c r="Q15" s="3"/>
    </row>
    <row r="16" spans="1:18" ht="17.25" x14ac:dyDescent="0.3">
      <c r="A16" s="17" t="s">
        <v>24</v>
      </c>
      <c r="B16" s="15">
        <v>22485</v>
      </c>
      <c r="C16" s="15">
        <v>13969</v>
      </c>
      <c r="D16" s="15">
        <v>19684</v>
      </c>
      <c r="E16" s="16">
        <f t="shared" ref="E16:E26" si="5">SUM(B16:D16)</f>
        <v>56138</v>
      </c>
      <c r="F16" s="15">
        <v>19072</v>
      </c>
      <c r="G16" s="15">
        <v>19764</v>
      </c>
      <c r="H16" s="15">
        <v>18590</v>
      </c>
      <c r="I16" s="16">
        <f t="shared" ref="I16:I26" si="6">SUM(F16:H16)</f>
        <v>57426</v>
      </c>
      <c r="J16" s="15">
        <v>30994</v>
      </c>
      <c r="K16" s="15">
        <v>11500</v>
      </c>
      <c r="L16" s="15">
        <v>15207</v>
      </c>
      <c r="M16" s="16">
        <f t="shared" ref="M16:M26" si="7">SUM(J16:L16)</f>
        <v>57701</v>
      </c>
      <c r="N16" s="15">
        <v>15238</v>
      </c>
      <c r="O16" s="15">
        <v>14694</v>
      </c>
      <c r="P16" s="14">
        <v>18289</v>
      </c>
      <c r="Q16" s="13">
        <f t="shared" ref="Q16:Q26" si="8">SUM(N16:P16)</f>
        <v>48221</v>
      </c>
      <c r="R16" s="12">
        <f t="shared" ref="R16:R26" si="9">SUM(Q16,M16,I16,E16)</f>
        <v>219486</v>
      </c>
    </row>
    <row r="17" spans="1:18" ht="17.25" x14ac:dyDescent="0.3">
      <c r="A17" s="17" t="s">
        <v>23</v>
      </c>
      <c r="B17" s="15">
        <v>6970</v>
      </c>
      <c r="C17" s="15">
        <v>2178</v>
      </c>
      <c r="D17" s="15">
        <v>6349</v>
      </c>
      <c r="E17" s="16">
        <f t="shared" si="5"/>
        <v>15497</v>
      </c>
      <c r="F17" s="15">
        <v>7516</v>
      </c>
      <c r="G17" s="15">
        <v>5729</v>
      </c>
      <c r="H17" s="15">
        <v>6393</v>
      </c>
      <c r="I17" s="16">
        <f t="shared" si="6"/>
        <v>19638</v>
      </c>
      <c r="J17" s="15">
        <v>7799</v>
      </c>
      <c r="K17" s="15">
        <v>4984</v>
      </c>
      <c r="L17" s="15">
        <v>8922</v>
      </c>
      <c r="M17" s="16">
        <f t="shared" si="7"/>
        <v>21705</v>
      </c>
      <c r="N17" s="15">
        <v>10237</v>
      </c>
      <c r="O17" s="15">
        <v>10140</v>
      </c>
      <c r="P17" s="14">
        <v>10148</v>
      </c>
      <c r="Q17" s="13">
        <f t="shared" si="8"/>
        <v>30525</v>
      </c>
      <c r="R17" s="12">
        <f t="shared" si="9"/>
        <v>87365</v>
      </c>
    </row>
    <row r="18" spans="1:18" ht="17.25" x14ac:dyDescent="0.3">
      <c r="A18" s="17" t="s">
        <v>22</v>
      </c>
      <c r="B18" s="15">
        <v>9490</v>
      </c>
      <c r="C18" s="15">
        <v>6113</v>
      </c>
      <c r="D18" s="15">
        <v>8794</v>
      </c>
      <c r="E18" s="16">
        <f t="shared" si="5"/>
        <v>24397</v>
      </c>
      <c r="F18" s="15">
        <v>8452</v>
      </c>
      <c r="G18" s="15">
        <v>7498</v>
      </c>
      <c r="H18" s="15">
        <v>7459</v>
      </c>
      <c r="I18" s="16">
        <f t="shared" si="6"/>
        <v>23409</v>
      </c>
      <c r="J18" s="15">
        <v>4205</v>
      </c>
      <c r="K18" s="15">
        <v>12644</v>
      </c>
      <c r="L18" s="15">
        <v>16369</v>
      </c>
      <c r="M18" s="16">
        <f t="shared" si="7"/>
        <v>33218</v>
      </c>
      <c r="N18" s="15">
        <v>14639</v>
      </c>
      <c r="O18" s="15">
        <v>16119</v>
      </c>
      <c r="P18" s="14">
        <v>16625</v>
      </c>
      <c r="Q18" s="13">
        <f t="shared" si="8"/>
        <v>47383</v>
      </c>
      <c r="R18" s="12">
        <f t="shared" si="9"/>
        <v>128407</v>
      </c>
    </row>
    <row r="19" spans="1:18" ht="17.25" x14ac:dyDescent="0.3">
      <c r="A19" s="17" t="s">
        <v>21</v>
      </c>
      <c r="B19" s="15">
        <v>17645</v>
      </c>
      <c r="C19" s="15">
        <v>7307</v>
      </c>
      <c r="D19" s="15">
        <v>13114</v>
      </c>
      <c r="E19" s="16">
        <f t="shared" si="5"/>
        <v>38066</v>
      </c>
      <c r="F19" s="15">
        <v>9749</v>
      </c>
      <c r="G19" s="15">
        <v>12036</v>
      </c>
      <c r="H19" s="15">
        <v>13175</v>
      </c>
      <c r="I19" s="16">
        <f t="shared" si="6"/>
        <v>34960</v>
      </c>
      <c r="J19" s="15">
        <v>11818</v>
      </c>
      <c r="K19" s="15">
        <v>11648</v>
      </c>
      <c r="L19" s="15">
        <v>15193</v>
      </c>
      <c r="M19" s="16">
        <f t="shared" si="7"/>
        <v>38659</v>
      </c>
      <c r="N19" s="15">
        <v>13460</v>
      </c>
      <c r="O19" s="15">
        <v>14900</v>
      </c>
      <c r="P19" s="14">
        <v>16120</v>
      </c>
      <c r="Q19" s="13">
        <f t="shared" si="8"/>
        <v>44480</v>
      </c>
      <c r="R19" s="12">
        <f t="shared" si="9"/>
        <v>156165</v>
      </c>
    </row>
    <row r="20" spans="1:18" ht="17.25" x14ac:dyDescent="0.3">
      <c r="A20" s="17" t="s">
        <v>20</v>
      </c>
      <c r="B20" s="15">
        <v>0</v>
      </c>
      <c r="C20" s="15">
        <v>0</v>
      </c>
      <c r="D20" s="15">
        <v>0</v>
      </c>
      <c r="E20" s="16">
        <f t="shared" si="5"/>
        <v>0</v>
      </c>
      <c r="F20" s="15">
        <v>3650</v>
      </c>
      <c r="G20" s="15">
        <v>4009</v>
      </c>
      <c r="H20" s="15">
        <v>8940</v>
      </c>
      <c r="I20" s="16">
        <f t="shared" si="6"/>
        <v>16599</v>
      </c>
      <c r="J20" s="15">
        <v>10558</v>
      </c>
      <c r="K20" s="15">
        <v>18006</v>
      </c>
      <c r="L20" s="15">
        <v>14493</v>
      </c>
      <c r="M20" s="16">
        <f t="shared" si="7"/>
        <v>43057</v>
      </c>
      <c r="N20" s="15">
        <v>13571</v>
      </c>
      <c r="O20" s="15">
        <v>13291</v>
      </c>
      <c r="P20" s="14">
        <v>11279</v>
      </c>
      <c r="Q20" s="13">
        <f t="shared" si="8"/>
        <v>38141</v>
      </c>
      <c r="R20" s="12">
        <f t="shared" si="9"/>
        <v>97797</v>
      </c>
    </row>
    <row r="21" spans="1:18" ht="17.25" x14ac:dyDescent="0.3">
      <c r="A21" s="17" t="s">
        <v>3</v>
      </c>
      <c r="B21" s="15">
        <v>20839</v>
      </c>
      <c r="C21" s="15">
        <v>10780</v>
      </c>
      <c r="D21" s="15">
        <v>14779</v>
      </c>
      <c r="E21" s="16">
        <f t="shared" si="5"/>
        <v>46398</v>
      </c>
      <c r="F21" s="15">
        <v>9038</v>
      </c>
      <c r="G21" s="15">
        <v>6382</v>
      </c>
      <c r="H21" s="15">
        <v>7915</v>
      </c>
      <c r="I21" s="16">
        <f t="shared" si="6"/>
        <v>23335</v>
      </c>
      <c r="J21" s="15">
        <v>11983</v>
      </c>
      <c r="K21" s="15">
        <v>12833</v>
      </c>
      <c r="L21" s="15">
        <v>14708</v>
      </c>
      <c r="M21" s="16">
        <f t="shared" si="7"/>
        <v>39524</v>
      </c>
      <c r="N21" s="15">
        <v>12644</v>
      </c>
      <c r="O21" s="15">
        <v>13798</v>
      </c>
      <c r="P21" s="14">
        <v>25036</v>
      </c>
      <c r="Q21" s="13">
        <f t="shared" si="8"/>
        <v>51478</v>
      </c>
      <c r="R21" s="12">
        <f t="shared" si="9"/>
        <v>160735</v>
      </c>
    </row>
    <row r="22" spans="1:18" ht="17.25" x14ac:dyDescent="0.3">
      <c r="A22" s="17" t="s">
        <v>19</v>
      </c>
      <c r="B22" s="15">
        <v>6236</v>
      </c>
      <c r="C22" s="15">
        <v>1835</v>
      </c>
      <c r="D22" s="15">
        <v>4407</v>
      </c>
      <c r="E22" s="16">
        <f t="shared" si="5"/>
        <v>12478</v>
      </c>
      <c r="F22" s="15">
        <v>6905</v>
      </c>
      <c r="G22" s="15">
        <v>8198</v>
      </c>
      <c r="H22" s="15">
        <v>8957</v>
      </c>
      <c r="I22" s="16">
        <f t="shared" si="6"/>
        <v>24060</v>
      </c>
      <c r="J22" s="15">
        <v>8832</v>
      </c>
      <c r="K22" s="15">
        <v>9580</v>
      </c>
      <c r="L22" s="15">
        <v>8474</v>
      </c>
      <c r="M22" s="16">
        <f t="shared" si="7"/>
        <v>26886</v>
      </c>
      <c r="N22" s="15">
        <v>8449</v>
      </c>
      <c r="O22" s="15">
        <v>8340</v>
      </c>
      <c r="P22" s="14">
        <v>7049</v>
      </c>
      <c r="Q22" s="13">
        <f t="shared" si="8"/>
        <v>23838</v>
      </c>
      <c r="R22" s="12">
        <f t="shared" si="9"/>
        <v>87262</v>
      </c>
    </row>
    <row r="23" spans="1:18" ht="17.25" x14ac:dyDescent="0.3">
      <c r="A23" s="17" t="s">
        <v>18</v>
      </c>
      <c r="B23" s="15">
        <v>13706</v>
      </c>
      <c r="C23" s="15">
        <v>11750</v>
      </c>
      <c r="D23" s="15">
        <v>11451</v>
      </c>
      <c r="E23" s="16">
        <f t="shared" si="5"/>
        <v>36907</v>
      </c>
      <c r="F23" s="15">
        <v>8126</v>
      </c>
      <c r="G23" s="15">
        <v>13998</v>
      </c>
      <c r="H23" s="15">
        <v>25894</v>
      </c>
      <c r="I23" s="16">
        <f t="shared" si="6"/>
        <v>48018</v>
      </c>
      <c r="J23" s="15">
        <v>10395</v>
      </c>
      <c r="K23" s="15">
        <v>10090</v>
      </c>
      <c r="L23" s="15">
        <v>9973</v>
      </c>
      <c r="M23" s="16">
        <f t="shared" si="7"/>
        <v>30458</v>
      </c>
      <c r="N23" s="15">
        <v>7285</v>
      </c>
      <c r="O23" s="15">
        <v>6578</v>
      </c>
      <c r="P23" s="14">
        <v>5113</v>
      </c>
      <c r="Q23" s="13">
        <f t="shared" si="8"/>
        <v>18976</v>
      </c>
      <c r="R23" s="12">
        <f t="shared" si="9"/>
        <v>134359</v>
      </c>
    </row>
    <row r="24" spans="1:18" ht="17.25" x14ac:dyDescent="0.3">
      <c r="A24" s="17" t="s">
        <v>17</v>
      </c>
      <c r="B24" s="15">
        <v>7470</v>
      </c>
      <c r="C24" s="15">
        <v>5248</v>
      </c>
      <c r="D24" s="15">
        <v>6508</v>
      </c>
      <c r="E24" s="16">
        <f t="shared" si="5"/>
        <v>19226</v>
      </c>
      <c r="F24" s="15">
        <v>6120</v>
      </c>
      <c r="G24" s="15">
        <v>6009</v>
      </c>
      <c r="H24" s="15">
        <v>6504</v>
      </c>
      <c r="I24" s="16">
        <f t="shared" si="6"/>
        <v>18633</v>
      </c>
      <c r="J24" s="15">
        <v>5776</v>
      </c>
      <c r="K24" s="15">
        <v>6105</v>
      </c>
      <c r="L24" s="15">
        <v>8589</v>
      </c>
      <c r="M24" s="16">
        <f t="shared" si="7"/>
        <v>20470</v>
      </c>
      <c r="N24" s="15">
        <v>8199</v>
      </c>
      <c r="O24" s="15">
        <v>8190</v>
      </c>
      <c r="P24" s="14">
        <v>4168</v>
      </c>
      <c r="Q24" s="13">
        <f t="shared" si="8"/>
        <v>20557</v>
      </c>
      <c r="R24" s="12">
        <f t="shared" si="9"/>
        <v>78886</v>
      </c>
    </row>
    <row r="25" spans="1:18" ht="17.25" x14ac:dyDescent="0.3">
      <c r="A25" s="17" t="s">
        <v>1</v>
      </c>
      <c r="B25" s="15">
        <v>5302</v>
      </c>
      <c r="C25" s="15">
        <v>3486</v>
      </c>
      <c r="D25" s="15">
        <v>6192</v>
      </c>
      <c r="E25" s="16">
        <f t="shared" si="5"/>
        <v>14980</v>
      </c>
      <c r="F25" s="15">
        <v>3690</v>
      </c>
      <c r="G25" s="15">
        <v>1058</v>
      </c>
      <c r="H25" s="15">
        <v>5158</v>
      </c>
      <c r="I25" s="16">
        <f t="shared" si="6"/>
        <v>9906</v>
      </c>
      <c r="J25" s="15">
        <v>5357</v>
      </c>
      <c r="K25" s="15">
        <v>6789</v>
      </c>
      <c r="L25" s="15">
        <v>7776</v>
      </c>
      <c r="M25" s="16">
        <f t="shared" si="7"/>
        <v>19922</v>
      </c>
      <c r="N25" s="15">
        <v>6766</v>
      </c>
      <c r="O25" s="15">
        <v>6719</v>
      </c>
      <c r="P25" s="14">
        <v>7129</v>
      </c>
      <c r="Q25" s="13">
        <f t="shared" si="8"/>
        <v>20614</v>
      </c>
      <c r="R25" s="12">
        <f t="shared" si="9"/>
        <v>65422</v>
      </c>
    </row>
    <row r="26" spans="1:18" ht="18" thickBot="1" x14ac:dyDescent="0.35">
      <c r="A26" s="11" t="s">
        <v>11</v>
      </c>
      <c r="B26" s="10">
        <f>SUM(B16:B25)</f>
        <v>110143</v>
      </c>
      <c r="C26" s="10">
        <f>SUM(C16:C25)</f>
        <v>62666</v>
      </c>
      <c r="D26" s="10">
        <f>SUM(D16:D25)</f>
        <v>91278</v>
      </c>
      <c r="E26" s="8">
        <f t="shared" si="5"/>
        <v>264087</v>
      </c>
      <c r="F26" s="10">
        <f>SUM(F16:F25)</f>
        <v>82318</v>
      </c>
      <c r="G26" s="10">
        <f>SUM(G16:G25)</f>
        <v>84681</v>
      </c>
      <c r="H26" s="10">
        <f>SUM(H16:H25)</f>
        <v>108985</v>
      </c>
      <c r="I26" s="8">
        <f t="shared" si="6"/>
        <v>275984</v>
      </c>
      <c r="J26" s="10">
        <f>SUM(J16:J25)</f>
        <v>107717</v>
      </c>
      <c r="K26" s="10">
        <f>SUM(K16:K25)</f>
        <v>104179</v>
      </c>
      <c r="L26" s="10">
        <f>SUM(L16:L25)</f>
        <v>119704</v>
      </c>
      <c r="M26" s="8">
        <f t="shared" si="7"/>
        <v>331600</v>
      </c>
      <c r="N26" s="10">
        <f>SUM(N16:N25)</f>
        <v>110488</v>
      </c>
      <c r="O26" s="10">
        <f>SUM(O16:O25)</f>
        <v>112769</v>
      </c>
      <c r="P26" s="9">
        <f>SUM(P16:P25)</f>
        <v>120956</v>
      </c>
      <c r="Q26" s="8">
        <f t="shared" si="8"/>
        <v>344213</v>
      </c>
      <c r="R26" s="7">
        <f t="shared" si="9"/>
        <v>1215884</v>
      </c>
    </row>
    <row r="27" spans="1:18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8"/>
      <c r="Q27" s="3"/>
    </row>
    <row r="28" spans="1:18" ht="15.75" x14ac:dyDescent="0.15">
      <c r="A28" s="19" t="s">
        <v>16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8"/>
      <c r="Q28" s="3"/>
    </row>
    <row r="29" spans="1:18" ht="17.25" x14ac:dyDescent="0.3">
      <c r="A29" s="17" t="s">
        <v>15</v>
      </c>
      <c r="B29" s="15">
        <v>8286</v>
      </c>
      <c r="C29" s="15">
        <v>2919</v>
      </c>
      <c r="D29" s="15">
        <v>10322</v>
      </c>
      <c r="E29" s="16">
        <f t="shared" ref="E29:E35" si="10">SUM(B29:D29)</f>
        <v>21527</v>
      </c>
      <c r="F29" s="15">
        <v>10001</v>
      </c>
      <c r="G29" s="15">
        <v>8921</v>
      </c>
      <c r="H29" s="15">
        <v>10123</v>
      </c>
      <c r="I29" s="16">
        <f t="shared" ref="I29:I35" si="11">SUM(F29:H29)</f>
        <v>29045</v>
      </c>
      <c r="J29" s="15">
        <v>10012</v>
      </c>
      <c r="K29" s="15">
        <v>11891</v>
      </c>
      <c r="L29" s="15">
        <v>10352</v>
      </c>
      <c r="M29" s="15">
        <f t="shared" ref="M29:M35" si="12">SUM(J29:L29)</f>
        <v>32255</v>
      </c>
      <c r="N29" s="15">
        <v>9928</v>
      </c>
      <c r="O29" s="15">
        <v>10120</v>
      </c>
      <c r="P29" s="14">
        <v>8931</v>
      </c>
      <c r="Q29" s="13">
        <f t="shared" ref="Q29:Q35" si="13">SUM(N29:P29)</f>
        <v>28979</v>
      </c>
      <c r="R29" s="12">
        <f t="shared" ref="R29:R35" si="14">SUM(Q29,M29,I29,E29)</f>
        <v>111806</v>
      </c>
    </row>
    <row r="30" spans="1:18" ht="17.25" x14ac:dyDescent="0.3">
      <c r="A30" s="17" t="s">
        <v>14</v>
      </c>
      <c r="B30" s="15">
        <v>6749</v>
      </c>
      <c r="C30" s="15">
        <v>4207</v>
      </c>
      <c r="D30" s="15">
        <v>5797</v>
      </c>
      <c r="E30" s="16">
        <f t="shared" si="10"/>
        <v>16753</v>
      </c>
      <c r="F30" s="15">
        <v>5332</v>
      </c>
      <c r="G30" s="15">
        <v>5717</v>
      </c>
      <c r="H30" s="15">
        <v>5539</v>
      </c>
      <c r="I30" s="16">
        <f t="shared" si="11"/>
        <v>16588</v>
      </c>
      <c r="J30" s="15">
        <v>5310</v>
      </c>
      <c r="K30" s="15">
        <v>5297</v>
      </c>
      <c r="L30" s="15">
        <v>5029</v>
      </c>
      <c r="M30" s="15">
        <f t="shared" si="12"/>
        <v>15636</v>
      </c>
      <c r="N30" s="15">
        <v>5517</v>
      </c>
      <c r="O30" s="15">
        <v>5296</v>
      </c>
      <c r="P30" s="14">
        <v>5704</v>
      </c>
      <c r="Q30" s="13">
        <f t="shared" si="13"/>
        <v>16517</v>
      </c>
      <c r="R30" s="12">
        <f t="shared" si="14"/>
        <v>65494</v>
      </c>
    </row>
    <row r="31" spans="1:18" ht="17.25" x14ac:dyDescent="0.3">
      <c r="A31" s="17" t="s">
        <v>4</v>
      </c>
      <c r="B31" s="15">
        <v>3078</v>
      </c>
      <c r="C31" s="15">
        <v>2670</v>
      </c>
      <c r="D31" s="15">
        <v>3704</v>
      </c>
      <c r="E31" s="16">
        <f t="shared" si="10"/>
        <v>9452</v>
      </c>
      <c r="F31" s="15">
        <v>3017</v>
      </c>
      <c r="G31" s="15">
        <v>2766</v>
      </c>
      <c r="H31" s="15">
        <v>2713</v>
      </c>
      <c r="I31" s="16">
        <f t="shared" si="11"/>
        <v>8496</v>
      </c>
      <c r="J31" s="15">
        <v>2477</v>
      </c>
      <c r="K31" s="15">
        <v>2535</v>
      </c>
      <c r="L31" s="15">
        <v>3567</v>
      </c>
      <c r="M31" s="15">
        <f t="shared" si="12"/>
        <v>8579</v>
      </c>
      <c r="N31" s="15">
        <v>3824</v>
      </c>
      <c r="O31" s="15">
        <v>4237</v>
      </c>
      <c r="P31" s="14">
        <v>10406</v>
      </c>
      <c r="Q31" s="13">
        <f t="shared" si="13"/>
        <v>18467</v>
      </c>
      <c r="R31" s="12">
        <f t="shared" si="14"/>
        <v>44994</v>
      </c>
    </row>
    <row r="32" spans="1:18" ht="17.25" x14ac:dyDescent="0.3">
      <c r="A32" s="17" t="s">
        <v>0</v>
      </c>
      <c r="B32" s="15">
        <v>2708</v>
      </c>
      <c r="C32" s="15">
        <v>1835</v>
      </c>
      <c r="D32" s="15">
        <v>3557</v>
      </c>
      <c r="E32" s="16">
        <f t="shared" si="10"/>
        <v>8100</v>
      </c>
      <c r="F32" s="15">
        <v>2237</v>
      </c>
      <c r="G32" s="15">
        <v>626</v>
      </c>
      <c r="H32" s="15">
        <v>1598</v>
      </c>
      <c r="I32" s="16">
        <f t="shared" si="11"/>
        <v>4461</v>
      </c>
      <c r="J32" s="15">
        <v>1690</v>
      </c>
      <c r="K32" s="15">
        <v>1736</v>
      </c>
      <c r="L32" s="15">
        <v>3385</v>
      </c>
      <c r="M32" s="15">
        <f t="shared" si="12"/>
        <v>6811</v>
      </c>
      <c r="N32" s="15">
        <v>3630</v>
      </c>
      <c r="O32" s="15">
        <v>3757</v>
      </c>
      <c r="P32" s="14">
        <v>3694</v>
      </c>
      <c r="Q32" s="13">
        <f t="shared" si="13"/>
        <v>11081</v>
      </c>
      <c r="R32" s="12">
        <f t="shared" si="14"/>
        <v>30453</v>
      </c>
    </row>
    <row r="33" spans="1:18" ht="17.25" x14ac:dyDescent="0.3">
      <c r="A33" s="17" t="s">
        <v>13</v>
      </c>
      <c r="B33" s="15">
        <v>639</v>
      </c>
      <c r="C33" s="15">
        <v>578</v>
      </c>
      <c r="D33" s="15">
        <v>596</v>
      </c>
      <c r="E33" s="16">
        <f t="shared" si="10"/>
        <v>1813</v>
      </c>
      <c r="F33" s="15">
        <v>654</v>
      </c>
      <c r="G33" s="15">
        <v>690</v>
      </c>
      <c r="H33" s="15">
        <v>600</v>
      </c>
      <c r="I33" s="16">
        <f t="shared" si="11"/>
        <v>1944</v>
      </c>
      <c r="J33" s="15">
        <v>544</v>
      </c>
      <c r="K33" s="15">
        <v>522</v>
      </c>
      <c r="L33" s="15">
        <v>631</v>
      </c>
      <c r="M33" s="15">
        <f t="shared" si="12"/>
        <v>1697</v>
      </c>
      <c r="N33" s="15">
        <v>510</v>
      </c>
      <c r="O33" s="15">
        <v>531</v>
      </c>
      <c r="P33" s="14">
        <v>513</v>
      </c>
      <c r="Q33" s="13">
        <f t="shared" si="13"/>
        <v>1554</v>
      </c>
      <c r="R33" s="12">
        <f t="shared" si="14"/>
        <v>7008</v>
      </c>
    </row>
    <row r="34" spans="1:18" ht="17.25" x14ac:dyDescent="0.3">
      <c r="A34" s="17" t="s">
        <v>12</v>
      </c>
      <c r="B34" s="15">
        <v>80</v>
      </c>
      <c r="C34" s="15">
        <v>107</v>
      </c>
      <c r="D34" s="15">
        <v>79</v>
      </c>
      <c r="E34" s="16">
        <f t="shared" si="10"/>
        <v>266</v>
      </c>
      <c r="F34" s="15">
        <v>130</v>
      </c>
      <c r="G34" s="15">
        <v>258</v>
      </c>
      <c r="H34" s="15">
        <v>230</v>
      </c>
      <c r="I34" s="16">
        <f t="shared" si="11"/>
        <v>618</v>
      </c>
      <c r="J34" s="15">
        <v>237</v>
      </c>
      <c r="K34" s="15">
        <v>251</v>
      </c>
      <c r="L34" s="15">
        <v>246</v>
      </c>
      <c r="M34" s="15">
        <f t="shared" si="12"/>
        <v>734</v>
      </c>
      <c r="N34" s="15">
        <v>194</v>
      </c>
      <c r="O34" s="15">
        <v>218</v>
      </c>
      <c r="P34" s="14">
        <v>176</v>
      </c>
      <c r="Q34" s="13">
        <f t="shared" si="13"/>
        <v>588</v>
      </c>
      <c r="R34" s="12">
        <f t="shared" si="14"/>
        <v>2206</v>
      </c>
    </row>
    <row r="35" spans="1:18" ht="18" thickBot="1" x14ac:dyDescent="0.35">
      <c r="A35" s="11" t="s">
        <v>11</v>
      </c>
      <c r="B35" s="10">
        <f>SUM(B29:B34)</f>
        <v>21540</v>
      </c>
      <c r="C35" s="10">
        <f>SUM(C29:C34)</f>
        <v>12316</v>
      </c>
      <c r="D35" s="10">
        <f>SUM(D29:D34)</f>
        <v>24055</v>
      </c>
      <c r="E35" s="8">
        <f t="shared" si="10"/>
        <v>57911</v>
      </c>
      <c r="F35" s="10">
        <f>SUM(F29:F34)</f>
        <v>21371</v>
      </c>
      <c r="G35" s="10">
        <f>SUM(G29:G34)</f>
        <v>18978</v>
      </c>
      <c r="H35" s="10">
        <f>SUM(H29:H34)</f>
        <v>20803</v>
      </c>
      <c r="I35" s="8">
        <f t="shared" si="11"/>
        <v>61152</v>
      </c>
      <c r="J35" s="10">
        <f>SUM(J29:J34)</f>
        <v>20270</v>
      </c>
      <c r="K35" s="10">
        <f>SUM(K29:K34)</f>
        <v>22232</v>
      </c>
      <c r="L35" s="10">
        <f>SUM(L29:L34)</f>
        <v>23210</v>
      </c>
      <c r="M35" s="10">
        <f t="shared" si="12"/>
        <v>65712</v>
      </c>
      <c r="N35" s="10">
        <f>SUM(N29:N34)</f>
        <v>23603</v>
      </c>
      <c r="O35" s="10">
        <f>SUM(O29:O34)</f>
        <v>24159</v>
      </c>
      <c r="P35" s="9">
        <f>SUM(P29:P34)</f>
        <v>29424</v>
      </c>
      <c r="Q35" s="8">
        <f t="shared" si="13"/>
        <v>77186</v>
      </c>
      <c r="R35" s="7">
        <f t="shared" si="14"/>
        <v>261961</v>
      </c>
    </row>
    <row r="37" spans="1:18" ht="22.5" customHeight="1" x14ac:dyDescent="0.3">
      <c r="A37" s="6" t="s">
        <v>10</v>
      </c>
      <c r="B37" s="5">
        <f t="shared" ref="B37:R37" si="15">B13+B26+B35</f>
        <v>317639</v>
      </c>
      <c r="C37" s="5">
        <f t="shared" si="15"/>
        <v>179694</v>
      </c>
      <c r="D37" s="5">
        <f t="shared" si="15"/>
        <v>265319</v>
      </c>
      <c r="E37" s="5">
        <f t="shared" si="15"/>
        <v>762652</v>
      </c>
      <c r="F37" s="5">
        <f t="shared" si="15"/>
        <v>225530</v>
      </c>
      <c r="G37" s="5">
        <f t="shared" si="15"/>
        <v>219760</v>
      </c>
      <c r="H37" s="5">
        <f t="shared" si="15"/>
        <v>274393</v>
      </c>
      <c r="I37" s="5">
        <f t="shared" si="15"/>
        <v>719683</v>
      </c>
      <c r="J37" s="5">
        <f t="shared" si="15"/>
        <v>273468</v>
      </c>
      <c r="K37" s="5">
        <f t="shared" si="15"/>
        <v>283785</v>
      </c>
      <c r="L37" s="5">
        <f t="shared" si="15"/>
        <v>314702</v>
      </c>
      <c r="M37" s="5">
        <f t="shared" si="15"/>
        <v>871955</v>
      </c>
      <c r="N37" s="5">
        <f t="shared" si="15"/>
        <v>284710</v>
      </c>
      <c r="O37" s="5">
        <f t="shared" si="15"/>
        <v>294908</v>
      </c>
      <c r="P37" s="5">
        <f t="shared" si="15"/>
        <v>296140</v>
      </c>
      <c r="Q37" s="5">
        <f t="shared" si="15"/>
        <v>875758</v>
      </c>
      <c r="R37" s="5">
        <f t="shared" si="15"/>
        <v>3230048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91" zoomScaleNormal="100" workbookViewId="0">
      <selection activeCell="M18" sqref="M18"/>
    </sheetView>
  </sheetViews>
  <sheetFormatPr defaultColWidth="9.875" defaultRowHeight="14.25" x14ac:dyDescent="0.15"/>
  <cols>
    <col min="1" max="1" width="9.5" style="21" customWidth="1"/>
    <col min="2" max="2" width="9" style="29" customWidth="1"/>
    <col min="3" max="9" width="9.875" style="21" customWidth="1"/>
    <col min="10" max="16384" width="9.875" style="21"/>
  </cols>
  <sheetData>
    <row r="1" spans="1:9" ht="26.25" customHeight="1" x14ac:dyDescent="0.15">
      <c r="A1" s="33" t="s">
        <v>161</v>
      </c>
      <c r="B1" s="33" t="s">
        <v>160</v>
      </c>
      <c r="C1" s="33" t="s">
        <v>159</v>
      </c>
      <c r="D1" s="33" t="s">
        <v>158</v>
      </c>
      <c r="E1" s="33" t="s">
        <v>157</v>
      </c>
      <c r="F1" s="33" t="s">
        <v>156</v>
      </c>
      <c r="G1" s="33" t="s">
        <v>155</v>
      </c>
      <c r="H1" s="33" t="s">
        <v>154</v>
      </c>
      <c r="I1" s="33" t="s">
        <v>153</v>
      </c>
    </row>
    <row r="2" spans="1:9" ht="17.25" x14ac:dyDescent="0.15">
      <c r="A2" s="31" t="s">
        <v>152</v>
      </c>
      <c r="B2" s="32" t="s">
        <v>50</v>
      </c>
      <c r="C2" s="30">
        <v>4700</v>
      </c>
      <c r="D2" s="30">
        <v>1000</v>
      </c>
      <c r="E2" s="30">
        <f t="shared" ref="E2:E33" si="0">SUM(C2:D2)</f>
        <v>5700</v>
      </c>
      <c r="F2" s="30">
        <f t="shared" ref="F2:H21" si="1">IF($C$2&gt;3000,3000*0.08,3500*0.08)</f>
        <v>240</v>
      </c>
      <c r="G2" s="30">
        <f t="shared" si="1"/>
        <v>240</v>
      </c>
      <c r="H2" s="30">
        <f t="shared" si="1"/>
        <v>240</v>
      </c>
      <c r="I2" s="30">
        <f t="shared" ref="I2:I33" si="2">E2-F2-G2-H2</f>
        <v>4980</v>
      </c>
    </row>
    <row r="3" spans="1:9" ht="17.25" x14ac:dyDescent="0.15">
      <c r="A3" s="31" t="s">
        <v>151</v>
      </c>
      <c r="B3" s="32" t="s">
        <v>50</v>
      </c>
      <c r="C3" s="30">
        <v>4000</v>
      </c>
      <c r="D3" s="30">
        <v>900</v>
      </c>
      <c r="E3" s="30">
        <f t="shared" si="0"/>
        <v>4900</v>
      </c>
      <c r="F3" s="30">
        <f t="shared" si="1"/>
        <v>240</v>
      </c>
      <c r="G3" s="30">
        <f t="shared" si="1"/>
        <v>240</v>
      </c>
      <c r="H3" s="30">
        <f t="shared" si="1"/>
        <v>240</v>
      </c>
      <c r="I3" s="30">
        <f t="shared" si="2"/>
        <v>4180</v>
      </c>
    </row>
    <row r="4" spans="1:9" ht="17.25" x14ac:dyDescent="0.15">
      <c r="A4" s="31" t="s">
        <v>150</v>
      </c>
      <c r="B4" s="32" t="s">
        <v>50</v>
      </c>
      <c r="C4" s="30">
        <v>3700</v>
      </c>
      <c r="D4" s="30">
        <v>900</v>
      </c>
      <c r="E4" s="30">
        <f t="shared" si="0"/>
        <v>4600</v>
      </c>
      <c r="F4" s="30">
        <f t="shared" si="1"/>
        <v>240</v>
      </c>
      <c r="G4" s="30">
        <f t="shared" si="1"/>
        <v>240</v>
      </c>
      <c r="H4" s="30">
        <f t="shared" si="1"/>
        <v>240</v>
      </c>
      <c r="I4" s="30">
        <f t="shared" si="2"/>
        <v>3880</v>
      </c>
    </row>
    <row r="5" spans="1:9" ht="17.25" x14ac:dyDescent="0.15">
      <c r="A5" s="31" t="s">
        <v>149</v>
      </c>
      <c r="B5" s="32" t="s">
        <v>50</v>
      </c>
      <c r="C5" s="30">
        <v>3900</v>
      </c>
      <c r="D5" s="30">
        <v>800</v>
      </c>
      <c r="E5" s="30">
        <f t="shared" si="0"/>
        <v>4700</v>
      </c>
      <c r="F5" s="30">
        <f t="shared" si="1"/>
        <v>240</v>
      </c>
      <c r="G5" s="30">
        <f t="shared" si="1"/>
        <v>240</v>
      </c>
      <c r="H5" s="30">
        <f t="shared" si="1"/>
        <v>240</v>
      </c>
      <c r="I5" s="30">
        <f t="shared" si="2"/>
        <v>3980</v>
      </c>
    </row>
    <row r="6" spans="1:9" ht="17.25" x14ac:dyDescent="0.15">
      <c r="A6" s="31" t="s">
        <v>148</v>
      </c>
      <c r="B6" s="32" t="s">
        <v>50</v>
      </c>
      <c r="C6" s="30">
        <v>3000</v>
      </c>
      <c r="D6" s="30">
        <v>600</v>
      </c>
      <c r="E6" s="30">
        <f t="shared" si="0"/>
        <v>3600</v>
      </c>
      <c r="F6" s="30">
        <f t="shared" si="1"/>
        <v>240</v>
      </c>
      <c r="G6" s="30">
        <f t="shared" si="1"/>
        <v>240</v>
      </c>
      <c r="H6" s="30">
        <f t="shared" si="1"/>
        <v>240</v>
      </c>
      <c r="I6" s="30">
        <f t="shared" si="2"/>
        <v>2880</v>
      </c>
    </row>
    <row r="7" spans="1:9" ht="17.25" x14ac:dyDescent="0.15">
      <c r="A7" s="31" t="s">
        <v>147</v>
      </c>
      <c r="B7" s="32" t="s">
        <v>50</v>
      </c>
      <c r="C7" s="30">
        <v>3800</v>
      </c>
      <c r="D7" s="30">
        <v>800</v>
      </c>
      <c r="E7" s="30">
        <f t="shared" si="0"/>
        <v>4600</v>
      </c>
      <c r="F7" s="30">
        <f t="shared" si="1"/>
        <v>240</v>
      </c>
      <c r="G7" s="30">
        <f t="shared" si="1"/>
        <v>240</v>
      </c>
      <c r="H7" s="30">
        <f t="shared" si="1"/>
        <v>240</v>
      </c>
      <c r="I7" s="30">
        <f t="shared" si="2"/>
        <v>3880</v>
      </c>
    </row>
    <row r="8" spans="1:9" ht="17.25" x14ac:dyDescent="0.15">
      <c r="A8" s="31" t="s">
        <v>146</v>
      </c>
      <c r="B8" s="32" t="s">
        <v>50</v>
      </c>
      <c r="C8" s="30">
        <v>4800</v>
      </c>
      <c r="D8" s="30">
        <v>600</v>
      </c>
      <c r="E8" s="30">
        <f t="shared" si="0"/>
        <v>5400</v>
      </c>
      <c r="F8" s="30">
        <f t="shared" si="1"/>
        <v>240</v>
      </c>
      <c r="G8" s="30">
        <f t="shared" si="1"/>
        <v>240</v>
      </c>
      <c r="H8" s="30">
        <f t="shared" si="1"/>
        <v>240</v>
      </c>
      <c r="I8" s="30">
        <f t="shared" si="2"/>
        <v>4680</v>
      </c>
    </row>
    <row r="9" spans="1:9" ht="17.25" x14ac:dyDescent="0.15">
      <c r="A9" s="31" t="s">
        <v>145</v>
      </c>
      <c r="B9" s="32" t="s">
        <v>50</v>
      </c>
      <c r="C9" s="30">
        <v>4600</v>
      </c>
      <c r="D9" s="30">
        <v>800</v>
      </c>
      <c r="E9" s="30">
        <f t="shared" si="0"/>
        <v>5400</v>
      </c>
      <c r="F9" s="30">
        <f t="shared" si="1"/>
        <v>240</v>
      </c>
      <c r="G9" s="30">
        <f t="shared" si="1"/>
        <v>240</v>
      </c>
      <c r="H9" s="30">
        <f t="shared" si="1"/>
        <v>240</v>
      </c>
      <c r="I9" s="30">
        <f t="shared" si="2"/>
        <v>4680</v>
      </c>
    </row>
    <row r="10" spans="1:9" ht="17.25" x14ac:dyDescent="0.15">
      <c r="A10" s="31" t="s">
        <v>144</v>
      </c>
      <c r="B10" s="32" t="s">
        <v>50</v>
      </c>
      <c r="C10" s="30">
        <v>3400</v>
      </c>
      <c r="D10" s="30">
        <v>500</v>
      </c>
      <c r="E10" s="30">
        <f t="shared" si="0"/>
        <v>3900</v>
      </c>
      <c r="F10" s="30">
        <f t="shared" si="1"/>
        <v>240</v>
      </c>
      <c r="G10" s="30">
        <f t="shared" si="1"/>
        <v>240</v>
      </c>
      <c r="H10" s="30">
        <f t="shared" si="1"/>
        <v>240</v>
      </c>
      <c r="I10" s="30">
        <f t="shared" si="2"/>
        <v>3180</v>
      </c>
    </row>
    <row r="11" spans="1:9" ht="17.25" x14ac:dyDescent="0.15">
      <c r="A11" s="31" t="s">
        <v>143</v>
      </c>
      <c r="B11" s="32" t="s">
        <v>50</v>
      </c>
      <c r="C11" s="30">
        <v>4200</v>
      </c>
      <c r="D11" s="30">
        <v>900</v>
      </c>
      <c r="E11" s="30">
        <f t="shared" si="0"/>
        <v>5100</v>
      </c>
      <c r="F11" s="30">
        <f t="shared" si="1"/>
        <v>240</v>
      </c>
      <c r="G11" s="30">
        <f t="shared" si="1"/>
        <v>240</v>
      </c>
      <c r="H11" s="30">
        <f t="shared" si="1"/>
        <v>240</v>
      </c>
      <c r="I11" s="30">
        <f t="shared" si="2"/>
        <v>4380</v>
      </c>
    </row>
    <row r="12" spans="1:9" ht="17.25" x14ac:dyDescent="0.15">
      <c r="A12" s="31" t="s">
        <v>142</v>
      </c>
      <c r="B12" s="32" t="s">
        <v>50</v>
      </c>
      <c r="C12" s="30">
        <v>3300</v>
      </c>
      <c r="D12" s="30">
        <v>900</v>
      </c>
      <c r="E12" s="30">
        <f t="shared" si="0"/>
        <v>4200</v>
      </c>
      <c r="F12" s="30">
        <f t="shared" si="1"/>
        <v>240</v>
      </c>
      <c r="G12" s="30">
        <f t="shared" si="1"/>
        <v>240</v>
      </c>
      <c r="H12" s="30">
        <f t="shared" si="1"/>
        <v>240</v>
      </c>
      <c r="I12" s="30">
        <f t="shared" si="2"/>
        <v>3480</v>
      </c>
    </row>
    <row r="13" spans="1:9" ht="17.25" x14ac:dyDescent="0.15">
      <c r="A13" s="31" t="s">
        <v>141</v>
      </c>
      <c r="B13" s="32" t="s">
        <v>50</v>
      </c>
      <c r="C13" s="30">
        <v>3900</v>
      </c>
      <c r="D13" s="30">
        <v>800</v>
      </c>
      <c r="E13" s="30">
        <f t="shared" si="0"/>
        <v>4700</v>
      </c>
      <c r="F13" s="30">
        <f t="shared" si="1"/>
        <v>240</v>
      </c>
      <c r="G13" s="30">
        <f t="shared" si="1"/>
        <v>240</v>
      </c>
      <c r="H13" s="30">
        <f t="shared" si="1"/>
        <v>240</v>
      </c>
      <c r="I13" s="30">
        <f t="shared" si="2"/>
        <v>3980</v>
      </c>
    </row>
    <row r="14" spans="1:9" ht="17.25" x14ac:dyDescent="0.15">
      <c r="A14" s="31" t="s">
        <v>140</v>
      </c>
      <c r="B14" s="32" t="s">
        <v>50</v>
      </c>
      <c r="C14" s="30">
        <v>3700</v>
      </c>
      <c r="D14" s="30">
        <v>500</v>
      </c>
      <c r="E14" s="30">
        <f t="shared" si="0"/>
        <v>4200</v>
      </c>
      <c r="F14" s="30">
        <f t="shared" si="1"/>
        <v>240</v>
      </c>
      <c r="G14" s="30">
        <f t="shared" si="1"/>
        <v>240</v>
      </c>
      <c r="H14" s="30">
        <f t="shared" si="1"/>
        <v>240</v>
      </c>
      <c r="I14" s="30">
        <f t="shared" si="2"/>
        <v>3480</v>
      </c>
    </row>
    <row r="15" spans="1:9" ht="17.25" x14ac:dyDescent="0.15">
      <c r="A15" s="31" t="s">
        <v>139</v>
      </c>
      <c r="B15" s="32" t="s">
        <v>127</v>
      </c>
      <c r="C15" s="30">
        <v>4500</v>
      </c>
      <c r="D15" s="30">
        <v>800</v>
      </c>
      <c r="E15" s="30">
        <f t="shared" si="0"/>
        <v>5300</v>
      </c>
      <c r="F15" s="30">
        <f t="shared" si="1"/>
        <v>240</v>
      </c>
      <c r="G15" s="30">
        <f t="shared" si="1"/>
        <v>240</v>
      </c>
      <c r="H15" s="30">
        <f t="shared" si="1"/>
        <v>240</v>
      </c>
      <c r="I15" s="30">
        <f t="shared" si="2"/>
        <v>4580</v>
      </c>
    </row>
    <row r="16" spans="1:9" ht="17.25" x14ac:dyDescent="0.15">
      <c r="A16" s="31" t="s">
        <v>138</v>
      </c>
      <c r="B16" s="32" t="s">
        <v>127</v>
      </c>
      <c r="C16" s="30">
        <v>4900</v>
      </c>
      <c r="D16" s="30">
        <v>600</v>
      </c>
      <c r="E16" s="30">
        <f t="shared" si="0"/>
        <v>5500</v>
      </c>
      <c r="F16" s="30">
        <f t="shared" si="1"/>
        <v>240</v>
      </c>
      <c r="G16" s="30">
        <f t="shared" si="1"/>
        <v>240</v>
      </c>
      <c r="H16" s="30">
        <f t="shared" si="1"/>
        <v>240</v>
      </c>
      <c r="I16" s="30">
        <f t="shared" si="2"/>
        <v>4780</v>
      </c>
    </row>
    <row r="17" spans="1:9" ht="17.25" x14ac:dyDescent="0.15">
      <c r="A17" s="31" t="s">
        <v>137</v>
      </c>
      <c r="B17" s="32" t="s">
        <v>127</v>
      </c>
      <c r="C17" s="30">
        <v>4100</v>
      </c>
      <c r="D17" s="30">
        <v>700</v>
      </c>
      <c r="E17" s="30">
        <f t="shared" si="0"/>
        <v>4800</v>
      </c>
      <c r="F17" s="30">
        <f t="shared" si="1"/>
        <v>240</v>
      </c>
      <c r="G17" s="30">
        <f t="shared" si="1"/>
        <v>240</v>
      </c>
      <c r="H17" s="30">
        <f t="shared" si="1"/>
        <v>240</v>
      </c>
      <c r="I17" s="30">
        <f t="shared" si="2"/>
        <v>4080</v>
      </c>
    </row>
    <row r="18" spans="1:9" ht="17.25" x14ac:dyDescent="0.15">
      <c r="A18" s="31" t="s">
        <v>136</v>
      </c>
      <c r="B18" s="32" t="s">
        <v>127</v>
      </c>
      <c r="C18" s="30">
        <v>3600</v>
      </c>
      <c r="D18" s="30">
        <v>900</v>
      </c>
      <c r="E18" s="30">
        <f t="shared" si="0"/>
        <v>4500</v>
      </c>
      <c r="F18" s="30">
        <f t="shared" si="1"/>
        <v>240</v>
      </c>
      <c r="G18" s="30">
        <f t="shared" si="1"/>
        <v>240</v>
      </c>
      <c r="H18" s="30">
        <f t="shared" si="1"/>
        <v>240</v>
      </c>
      <c r="I18" s="30">
        <f t="shared" si="2"/>
        <v>3780</v>
      </c>
    </row>
    <row r="19" spans="1:9" ht="17.25" x14ac:dyDescent="0.15">
      <c r="A19" s="31" t="s">
        <v>135</v>
      </c>
      <c r="B19" s="32" t="s">
        <v>127</v>
      </c>
      <c r="C19" s="30">
        <v>3100</v>
      </c>
      <c r="D19" s="30">
        <v>600</v>
      </c>
      <c r="E19" s="30">
        <f t="shared" si="0"/>
        <v>3700</v>
      </c>
      <c r="F19" s="30">
        <f t="shared" si="1"/>
        <v>240</v>
      </c>
      <c r="G19" s="30">
        <f t="shared" si="1"/>
        <v>240</v>
      </c>
      <c r="H19" s="30">
        <f t="shared" si="1"/>
        <v>240</v>
      </c>
      <c r="I19" s="30">
        <f t="shared" si="2"/>
        <v>2980</v>
      </c>
    </row>
    <row r="20" spans="1:9" ht="17.25" x14ac:dyDescent="0.15">
      <c r="A20" s="31" t="s">
        <v>134</v>
      </c>
      <c r="B20" s="32" t="s">
        <v>127</v>
      </c>
      <c r="C20" s="30">
        <v>4500</v>
      </c>
      <c r="D20" s="30">
        <v>500</v>
      </c>
      <c r="E20" s="30">
        <f t="shared" si="0"/>
        <v>5000</v>
      </c>
      <c r="F20" s="30">
        <f t="shared" si="1"/>
        <v>240</v>
      </c>
      <c r="G20" s="30">
        <f t="shared" si="1"/>
        <v>240</v>
      </c>
      <c r="H20" s="30">
        <f t="shared" si="1"/>
        <v>240</v>
      </c>
      <c r="I20" s="30">
        <f t="shared" si="2"/>
        <v>4280</v>
      </c>
    </row>
    <row r="21" spans="1:9" ht="17.25" x14ac:dyDescent="0.15">
      <c r="A21" s="31" t="s">
        <v>133</v>
      </c>
      <c r="B21" s="32" t="s">
        <v>127</v>
      </c>
      <c r="C21" s="30">
        <v>3500</v>
      </c>
      <c r="D21" s="30">
        <v>900</v>
      </c>
      <c r="E21" s="30">
        <f t="shared" si="0"/>
        <v>4400</v>
      </c>
      <c r="F21" s="30">
        <f t="shared" si="1"/>
        <v>240</v>
      </c>
      <c r="G21" s="30">
        <f t="shared" si="1"/>
        <v>240</v>
      </c>
      <c r="H21" s="30">
        <f t="shared" si="1"/>
        <v>240</v>
      </c>
      <c r="I21" s="30">
        <f t="shared" si="2"/>
        <v>3680</v>
      </c>
    </row>
    <row r="22" spans="1:9" ht="17.25" x14ac:dyDescent="0.15">
      <c r="A22" s="31" t="s">
        <v>132</v>
      </c>
      <c r="B22" s="32" t="s">
        <v>127</v>
      </c>
      <c r="C22" s="30">
        <v>4700</v>
      </c>
      <c r="D22" s="30">
        <v>1000</v>
      </c>
      <c r="E22" s="30">
        <f t="shared" si="0"/>
        <v>5700</v>
      </c>
      <c r="F22" s="30">
        <f t="shared" ref="F22:H41" si="3">IF($C$2&gt;3000,3000*0.08,3500*0.08)</f>
        <v>240</v>
      </c>
      <c r="G22" s="30">
        <f t="shared" si="3"/>
        <v>240</v>
      </c>
      <c r="H22" s="30">
        <f t="shared" si="3"/>
        <v>240</v>
      </c>
      <c r="I22" s="30">
        <f t="shared" si="2"/>
        <v>4980</v>
      </c>
    </row>
    <row r="23" spans="1:9" ht="17.25" x14ac:dyDescent="0.15">
      <c r="A23" s="31" t="s">
        <v>131</v>
      </c>
      <c r="B23" s="32" t="s">
        <v>127</v>
      </c>
      <c r="C23" s="30">
        <v>3800</v>
      </c>
      <c r="D23" s="30">
        <v>800</v>
      </c>
      <c r="E23" s="30">
        <f t="shared" si="0"/>
        <v>4600</v>
      </c>
      <c r="F23" s="30">
        <f t="shared" si="3"/>
        <v>240</v>
      </c>
      <c r="G23" s="30">
        <f t="shared" si="3"/>
        <v>240</v>
      </c>
      <c r="H23" s="30">
        <f t="shared" si="3"/>
        <v>240</v>
      </c>
      <c r="I23" s="30">
        <f t="shared" si="2"/>
        <v>3880</v>
      </c>
    </row>
    <row r="24" spans="1:9" ht="17.25" x14ac:dyDescent="0.15">
      <c r="A24" s="31" t="s">
        <v>130</v>
      </c>
      <c r="B24" s="32" t="s">
        <v>127</v>
      </c>
      <c r="C24" s="30">
        <v>3200</v>
      </c>
      <c r="D24" s="30">
        <v>1000</v>
      </c>
      <c r="E24" s="30">
        <f t="shared" si="0"/>
        <v>4200</v>
      </c>
      <c r="F24" s="30">
        <f t="shared" si="3"/>
        <v>240</v>
      </c>
      <c r="G24" s="30">
        <f t="shared" si="3"/>
        <v>240</v>
      </c>
      <c r="H24" s="30">
        <f t="shared" si="3"/>
        <v>240</v>
      </c>
      <c r="I24" s="30">
        <f t="shared" si="2"/>
        <v>3480</v>
      </c>
    </row>
    <row r="25" spans="1:9" ht="17.25" x14ac:dyDescent="0.15">
      <c r="A25" s="31" t="s">
        <v>129</v>
      </c>
      <c r="B25" s="32" t="s">
        <v>127</v>
      </c>
      <c r="C25" s="30">
        <v>3900</v>
      </c>
      <c r="D25" s="30">
        <v>800</v>
      </c>
      <c r="E25" s="30">
        <f t="shared" si="0"/>
        <v>4700</v>
      </c>
      <c r="F25" s="30">
        <f t="shared" si="3"/>
        <v>240</v>
      </c>
      <c r="G25" s="30">
        <f t="shared" si="3"/>
        <v>240</v>
      </c>
      <c r="H25" s="30">
        <f t="shared" si="3"/>
        <v>240</v>
      </c>
      <c r="I25" s="30">
        <f t="shared" si="2"/>
        <v>3980</v>
      </c>
    </row>
    <row r="26" spans="1:9" ht="17.25" x14ac:dyDescent="0.15">
      <c r="A26" s="31" t="s">
        <v>128</v>
      </c>
      <c r="B26" s="32" t="s">
        <v>127</v>
      </c>
      <c r="C26" s="30">
        <v>3600</v>
      </c>
      <c r="D26" s="30">
        <v>900</v>
      </c>
      <c r="E26" s="30">
        <f t="shared" si="0"/>
        <v>4500</v>
      </c>
      <c r="F26" s="30">
        <f t="shared" si="3"/>
        <v>240</v>
      </c>
      <c r="G26" s="30">
        <f t="shared" si="3"/>
        <v>240</v>
      </c>
      <c r="H26" s="30">
        <f t="shared" si="3"/>
        <v>240</v>
      </c>
      <c r="I26" s="30">
        <f t="shared" si="2"/>
        <v>3780</v>
      </c>
    </row>
    <row r="27" spans="1:9" ht="17.25" x14ac:dyDescent="0.15">
      <c r="A27" s="31" t="s">
        <v>126</v>
      </c>
      <c r="B27" s="32" t="s">
        <v>114</v>
      </c>
      <c r="C27" s="30">
        <v>3300</v>
      </c>
      <c r="D27" s="30">
        <v>700</v>
      </c>
      <c r="E27" s="30">
        <f t="shared" si="0"/>
        <v>4000</v>
      </c>
      <c r="F27" s="30">
        <f t="shared" si="3"/>
        <v>240</v>
      </c>
      <c r="G27" s="30">
        <f t="shared" si="3"/>
        <v>240</v>
      </c>
      <c r="H27" s="30">
        <f t="shared" si="3"/>
        <v>240</v>
      </c>
      <c r="I27" s="30">
        <f t="shared" si="2"/>
        <v>3280</v>
      </c>
    </row>
    <row r="28" spans="1:9" ht="17.25" x14ac:dyDescent="0.15">
      <c r="A28" s="31" t="s">
        <v>125</v>
      </c>
      <c r="B28" s="32" t="s">
        <v>114</v>
      </c>
      <c r="C28" s="30">
        <v>3500</v>
      </c>
      <c r="D28" s="30">
        <v>500</v>
      </c>
      <c r="E28" s="30">
        <f t="shared" si="0"/>
        <v>4000</v>
      </c>
      <c r="F28" s="30">
        <f t="shared" si="3"/>
        <v>240</v>
      </c>
      <c r="G28" s="30">
        <f t="shared" si="3"/>
        <v>240</v>
      </c>
      <c r="H28" s="30">
        <f t="shared" si="3"/>
        <v>240</v>
      </c>
      <c r="I28" s="30">
        <f t="shared" si="2"/>
        <v>3280</v>
      </c>
    </row>
    <row r="29" spans="1:9" ht="17.25" x14ac:dyDescent="0.15">
      <c r="A29" s="31" t="s">
        <v>124</v>
      </c>
      <c r="B29" s="32" t="s">
        <v>114</v>
      </c>
      <c r="C29" s="30">
        <v>4500</v>
      </c>
      <c r="D29" s="30">
        <v>1000</v>
      </c>
      <c r="E29" s="30">
        <f t="shared" si="0"/>
        <v>5500</v>
      </c>
      <c r="F29" s="30">
        <f t="shared" si="3"/>
        <v>240</v>
      </c>
      <c r="G29" s="30">
        <f t="shared" si="3"/>
        <v>240</v>
      </c>
      <c r="H29" s="30">
        <f t="shared" si="3"/>
        <v>240</v>
      </c>
      <c r="I29" s="30">
        <f t="shared" si="2"/>
        <v>4780</v>
      </c>
    </row>
    <row r="30" spans="1:9" ht="17.25" x14ac:dyDescent="0.15">
      <c r="A30" s="31" t="s">
        <v>123</v>
      </c>
      <c r="B30" s="32" t="s">
        <v>114</v>
      </c>
      <c r="C30" s="30">
        <v>4100</v>
      </c>
      <c r="D30" s="30">
        <v>500</v>
      </c>
      <c r="E30" s="30">
        <f t="shared" si="0"/>
        <v>4600</v>
      </c>
      <c r="F30" s="30">
        <f t="shared" si="3"/>
        <v>240</v>
      </c>
      <c r="G30" s="30">
        <f t="shared" si="3"/>
        <v>240</v>
      </c>
      <c r="H30" s="30">
        <f t="shared" si="3"/>
        <v>240</v>
      </c>
      <c r="I30" s="30">
        <f t="shared" si="2"/>
        <v>3880</v>
      </c>
    </row>
    <row r="31" spans="1:9" ht="17.25" x14ac:dyDescent="0.15">
      <c r="A31" s="31" t="s">
        <v>122</v>
      </c>
      <c r="B31" s="32" t="s">
        <v>114</v>
      </c>
      <c r="C31" s="30">
        <v>3300</v>
      </c>
      <c r="D31" s="30">
        <v>900</v>
      </c>
      <c r="E31" s="30">
        <f t="shared" si="0"/>
        <v>4200</v>
      </c>
      <c r="F31" s="30">
        <f t="shared" si="3"/>
        <v>240</v>
      </c>
      <c r="G31" s="30">
        <f t="shared" si="3"/>
        <v>240</v>
      </c>
      <c r="H31" s="30">
        <f t="shared" si="3"/>
        <v>240</v>
      </c>
      <c r="I31" s="30">
        <f t="shared" si="2"/>
        <v>3480</v>
      </c>
    </row>
    <row r="32" spans="1:9" ht="17.25" x14ac:dyDescent="0.15">
      <c r="A32" s="31" t="s">
        <v>121</v>
      </c>
      <c r="B32" s="32" t="s">
        <v>114</v>
      </c>
      <c r="C32" s="30">
        <v>4100</v>
      </c>
      <c r="D32" s="30">
        <v>500</v>
      </c>
      <c r="E32" s="30">
        <f t="shared" si="0"/>
        <v>4600</v>
      </c>
      <c r="F32" s="30">
        <f t="shared" si="3"/>
        <v>240</v>
      </c>
      <c r="G32" s="30">
        <f t="shared" si="3"/>
        <v>240</v>
      </c>
      <c r="H32" s="30">
        <f t="shared" si="3"/>
        <v>240</v>
      </c>
      <c r="I32" s="30">
        <f t="shared" si="2"/>
        <v>3880</v>
      </c>
    </row>
    <row r="33" spans="1:9" ht="17.25" x14ac:dyDescent="0.15">
      <c r="A33" s="31" t="s">
        <v>120</v>
      </c>
      <c r="B33" s="32" t="s">
        <v>114</v>
      </c>
      <c r="C33" s="30">
        <v>3900</v>
      </c>
      <c r="D33" s="30">
        <v>800</v>
      </c>
      <c r="E33" s="30">
        <f t="shared" si="0"/>
        <v>4700</v>
      </c>
      <c r="F33" s="30">
        <f t="shared" si="3"/>
        <v>240</v>
      </c>
      <c r="G33" s="30">
        <f t="shared" si="3"/>
        <v>240</v>
      </c>
      <c r="H33" s="30">
        <f t="shared" si="3"/>
        <v>240</v>
      </c>
      <c r="I33" s="30">
        <f t="shared" si="2"/>
        <v>3980</v>
      </c>
    </row>
    <row r="34" spans="1:9" ht="17.25" x14ac:dyDescent="0.15">
      <c r="A34" s="31" t="s">
        <v>119</v>
      </c>
      <c r="B34" s="32" t="s">
        <v>114</v>
      </c>
      <c r="C34" s="30">
        <v>4000</v>
      </c>
      <c r="D34" s="30">
        <v>900</v>
      </c>
      <c r="E34" s="30">
        <f t="shared" ref="E34:E65" si="4">SUM(C34:D34)</f>
        <v>4900</v>
      </c>
      <c r="F34" s="30">
        <f t="shared" si="3"/>
        <v>240</v>
      </c>
      <c r="G34" s="30">
        <f t="shared" si="3"/>
        <v>240</v>
      </c>
      <c r="H34" s="30">
        <f t="shared" si="3"/>
        <v>240</v>
      </c>
      <c r="I34" s="30">
        <f t="shared" ref="I34:I65" si="5">E34-F34-G34-H34</f>
        <v>4180</v>
      </c>
    </row>
    <row r="35" spans="1:9" ht="17.25" x14ac:dyDescent="0.15">
      <c r="A35" s="31" t="s">
        <v>118</v>
      </c>
      <c r="B35" s="32" t="s">
        <v>114</v>
      </c>
      <c r="C35" s="30">
        <v>3500</v>
      </c>
      <c r="D35" s="30">
        <v>1000</v>
      </c>
      <c r="E35" s="30">
        <f t="shared" si="4"/>
        <v>4500</v>
      </c>
      <c r="F35" s="30">
        <f t="shared" si="3"/>
        <v>240</v>
      </c>
      <c r="G35" s="30">
        <f t="shared" si="3"/>
        <v>240</v>
      </c>
      <c r="H35" s="30">
        <f t="shared" si="3"/>
        <v>240</v>
      </c>
      <c r="I35" s="30">
        <f t="shared" si="5"/>
        <v>3780</v>
      </c>
    </row>
    <row r="36" spans="1:9" ht="17.25" x14ac:dyDescent="0.15">
      <c r="A36" s="31" t="s">
        <v>117</v>
      </c>
      <c r="B36" s="32" t="s">
        <v>114</v>
      </c>
      <c r="C36" s="30">
        <v>4000</v>
      </c>
      <c r="D36" s="30">
        <v>900</v>
      </c>
      <c r="E36" s="30">
        <f t="shared" si="4"/>
        <v>4900</v>
      </c>
      <c r="F36" s="30">
        <f t="shared" si="3"/>
        <v>240</v>
      </c>
      <c r="G36" s="30">
        <f t="shared" si="3"/>
        <v>240</v>
      </c>
      <c r="H36" s="30">
        <f t="shared" si="3"/>
        <v>240</v>
      </c>
      <c r="I36" s="30">
        <f t="shared" si="5"/>
        <v>4180</v>
      </c>
    </row>
    <row r="37" spans="1:9" ht="17.25" x14ac:dyDescent="0.15">
      <c r="A37" s="31" t="s">
        <v>116</v>
      </c>
      <c r="B37" s="32" t="s">
        <v>114</v>
      </c>
      <c r="C37" s="30">
        <v>3300</v>
      </c>
      <c r="D37" s="30">
        <v>500</v>
      </c>
      <c r="E37" s="30">
        <f t="shared" si="4"/>
        <v>3800</v>
      </c>
      <c r="F37" s="30">
        <f t="shared" si="3"/>
        <v>240</v>
      </c>
      <c r="G37" s="30">
        <f t="shared" si="3"/>
        <v>240</v>
      </c>
      <c r="H37" s="30">
        <f t="shared" si="3"/>
        <v>240</v>
      </c>
      <c r="I37" s="30">
        <f t="shared" si="5"/>
        <v>3080</v>
      </c>
    </row>
    <row r="38" spans="1:9" ht="17.25" x14ac:dyDescent="0.15">
      <c r="A38" s="31" t="s">
        <v>115</v>
      </c>
      <c r="B38" s="32" t="s">
        <v>114</v>
      </c>
      <c r="C38" s="30">
        <v>3100</v>
      </c>
      <c r="D38" s="30">
        <v>600</v>
      </c>
      <c r="E38" s="30">
        <f t="shared" si="4"/>
        <v>3700</v>
      </c>
      <c r="F38" s="30">
        <f t="shared" si="3"/>
        <v>240</v>
      </c>
      <c r="G38" s="30">
        <f t="shared" si="3"/>
        <v>240</v>
      </c>
      <c r="H38" s="30">
        <f t="shared" si="3"/>
        <v>240</v>
      </c>
      <c r="I38" s="30">
        <f t="shared" si="5"/>
        <v>2980</v>
      </c>
    </row>
    <row r="39" spans="1:9" ht="17.25" x14ac:dyDescent="0.15">
      <c r="A39" s="31" t="s">
        <v>113</v>
      </c>
      <c r="B39" s="32" t="s">
        <v>52</v>
      </c>
      <c r="C39" s="30">
        <v>3400</v>
      </c>
      <c r="D39" s="30">
        <v>900</v>
      </c>
      <c r="E39" s="30">
        <f t="shared" si="4"/>
        <v>4300</v>
      </c>
      <c r="F39" s="30">
        <f t="shared" si="3"/>
        <v>240</v>
      </c>
      <c r="G39" s="30">
        <f t="shared" si="3"/>
        <v>240</v>
      </c>
      <c r="H39" s="30">
        <f t="shared" si="3"/>
        <v>240</v>
      </c>
      <c r="I39" s="30">
        <f t="shared" si="5"/>
        <v>3580</v>
      </c>
    </row>
    <row r="40" spans="1:9" ht="17.25" x14ac:dyDescent="0.15">
      <c r="A40" s="31" t="s">
        <v>112</v>
      </c>
      <c r="B40" s="32" t="s">
        <v>52</v>
      </c>
      <c r="C40" s="30">
        <v>4200</v>
      </c>
      <c r="D40" s="30">
        <v>800</v>
      </c>
      <c r="E40" s="30">
        <f t="shared" si="4"/>
        <v>5000</v>
      </c>
      <c r="F40" s="30">
        <f t="shared" si="3"/>
        <v>240</v>
      </c>
      <c r="G40" s="30">
        <f t="shared" si="3"/>
        <v>240</v>
      </c>
      <c r="H40" s="30">
        <f t="shared" si="3"/>
        <v>240</v>
      </c>
      <c r="I40" s="30">
        <f t="shared" si="5"/>
        <v>4280</v>
      </c>
    </row>
    <row r="41" spans="1:9" ht="17.25" x14ac:dyDescent="0.15">
      <c r="A41" s="31" t="s">
        <v>111</v>
      </c>
      <c r="B41" s="32" t="s">
        <v>52</v>
      </c>
      <c r="C41" s="30">
        <v>3100</v>
      </c>
      <c r="D41" s="30">
        <v>800</v>
      </c>
      <c r="E41" s="30">
        <f t="shared" si="4"/>
        <v>3900</v>
      </c>
      <c r="F41" s="30">
        <f t="shared" si="3"/>
        <v>240</v>
      </c>
      <c r="G41" s="30">
        <f t="shared" si="3"/>
        <v>240</v>
      </c>
      <c r="H41" s="30">
        <f t="shared" si="3"/>
        <v>240</v>
      </c>
      <c r="I41" s="30">
        <f t="shared" si="5"/>
        <v>3180</v>
      </c>
    </row>
    <row r="42" spans="1:9" ht="17.25" x14ac:dyDescent="0.15">
      <c r="A42" s="31" t="s">
        <v>110</v>
      </c>
      <c r="B42" s="32" t="s">
        <v>52</v>
      </c>
      <c r="C42" s="30">
        <v>3800</v>
      </c>
      <c r="D42" s="30">
        <v>800</v>
      </c>
      <c r="E42" s="30">
        <f t="shared" si="4"/>
        <v>4600</v>
      </c>
      <c r="F42" s="30">
        <f t="shared" ref="F42:H61" si="6">IF($C$2&gt;3000,3000*0.08,3500*0.08)</f>
        <v>240</v>
      </c>
      <c r="G42" s="30">
        <f t="shared" si="6"/>
        <v>240</v>
      </c>
      <c r="H42" s="30">
        <f t="shared" si="6"/>
        <v>240</v>
      </c>
      <c r="I42" s="30">
        <f t="shared" si="5"/>
        <v>3880</v>
      </c>
    </row>
    <row r="43" spans="1:9" ht="17.25" x14ac:dyDescent="0.15">
      <c r="A43" s="31" t="s">
        <v>109</v>
      </c>
      <c r="B43" s="32" t="s">
        <v>52</v>
      </c>
      <c r="C43" s="30">
        <v>3600</v>
      </c>
      <c r="D43" s="30">
        <v>1000</v>
      </c>
      <c r="E43" s="30">
        <f t="shared" si="4"/>
        <v>4600</v>
      </c>
      <c r="F43" s="30">
        <f t="shared" si="6"/>
        <v>240</v>
      </c>
      <c r="G43" s="30">
        <f t="shared" si="6"/>
        <v>240</v>
      </c>
      <c r="H43" s="30">
        <f t="shared" si="6"/>
        <v>240</v>
      </c>
      <c r="I43" s="30">
        <f t="shared" si="5"/>
        <v>3880</v>
      </c>
    </row>
    <row r="44" spans="1:9" ht="17.25" x14ac:dyDescent="0.15">
      <c r="A44" s="31" t="s">
        <v>108</v>
      </c>
      <c r="B44" s="32" t="s">
        <v>52</v>
      </c>
      <c r="C44" s="30">
        <v>4300</v>
      </c>
      <c r="D44" s="30">
        <v>900</v>
      </c>
      <c r="E44" s="30">
        <f t="shared" si="4"/>
        <v>5200</v>
      </c>
      <c r="F44" s="30">
        <f t="shared" si="6"/>
        <v>240</v>
      </c>
      <c r="G44" s="30">
        <f t="shared" si="6"/>
        <v>240</v>
      </c>
      <c r="H44" s="30">
        <f t="shared" si="6"/>
        <v>240</v>
      </c>
      <c r="I44" s="30">
        <f t="shared" si="5"/>
        <v>4480</v>
      </c>
    </row>
    <row r="45" spans="1:9" ht="17.25" x14ac:dyDescent="0.15">
      <c r="A45" s="31" t="s">
        <v>107</v>
      </c>
      <c r="B45" s="32" t="s">
        <v>52</v>
      </c>
      <c r="C45" s="30">
        <v>3200</v>
      </c>
      <c r="D45" s="30">
        <v>600</v>
      </c>
      <c r="E45" s="30">
        <f t="shared" si="4"/>
        <v>3800</v>
      </c>
      <c r="F45" s="30">
        <f t="shared" si="6"/>
        <v>240</v>
      </c>
      <c r="G45" s="30">
        <f t="shared" si="6"/>
        <v>240</v>
      </c>
      <c r="H45" s="30">
        <f t="shared" si="6"/>
        <v>240</v>
      </c>
      <c r="I45" s="30">
        <f t="shared" si="5"/>
        <v>3080</v>
      </c>
    </row>
    <row r="46" spans="1:9" ht="17.25" x14ac:dyDescent="0.15">
      <c r="A46" s="31" t="s">
        <v>106</v>
      </c>
      <c r="B46" s="32" t="s">
        <v>52</v>
      </c>
      <c r="C46" s="30">
        <v>4600</v>
      </c>
      <c r="D46" s="30">
        <v>1000</v>
      </c>
      <c r="E46" s="30">
        <f t="shared" si="4"/>
        <v>5600</v>
      </c>
      <c r="F46" s="30">
        <f t="shared" si="6"/>
        <v>240</v>
      </c>
      <c r="G46" s="30">
        <f t="shared" si="6"/>
        <v>240</v>
      </c>
      <c r="H46" s="30">
        <f t="shared" si="6"/>
        <v>240</v>
      </c>
      <c r="I46" s="30">
        <f t="shared" si="5"/>
        <v>4880</v>
      </c>
    </row>
    <row r="47" spans="1:9" ht="17.25" x14ac:dyDescent="0.15">
      <c r="A47" s="31" t="s">
        <v>105</v>
      </c>
      <c r="B47" s="32" t="s">
        <v>52</v>
      </c>
      <c r="C47" s="30">
        <v>3300</v>
      </c>
      <c r="D47" s="30">
        <v>600</v>
      </c>
      <c r="E47" s="30">
        <f t="shared" si="4"/>
        <v>3900</v>
      </c>
      <c r="F47" s="30">
        <f t="shared" si="6"/>
        <v>240</v>
      </c>
      <c r="G47" s="30">
        <f t="shared" si="6"/>
        <v>240</v>
      </c>
      <c r="H47" s="30">
        <f t="shared" si="6"/>
        <v>240</v>
      </c>
      <c r="I47" s="30">
        <f t="shared" si="5"/>
        <v>3180</v>
      </c>
    </row>
    <row r="48" spans="1:9" ht="17.25" x14ac:dyDescent="0.15">
      <c r="A48" s="31" t="s">
        <v>104</v>
      </c>
      <c r="B48" s="32" t="s">
        <v>52</v>
      </c>
      <c r="C48" s="30">
        <v>4000</v>
      </c>
      <c r="D48" s="30">
        <v>700</v>
      </c>
      <c r="E48" s="30">
        <f t="shared" si="4"/>
        <v>4700</v>
      </c>
      <c r="F48" s="30">
        <f t="shared" si="6"/>
        <v>240</v>
      </c>
      <c r="G48" s="30">
        <f t="shared" si="6"/>
        <v>240</v>
      </c>
      <c r="H48" s="30">
        <f t="shared" si="6"/>
        <v>240</v>
      </c>
      <c r="I48" s="30">
        <f t="shared" si="5"/>
        <v>3980</v>
      </c>
    </row>
    <row r="49" spans="1:9" ht="17.25" x14ac:dyDescent="0.15">
      <c r="A49" s="31" t="s">
        <v>103</v>
      </c>
      <c r="B49" s="32" t="s">
        <v>52</v>
      </c>
      <c r="C49" s="30">
        <v>3100</v>
      </c>
      <c r="D49" s="30">
        <v>600</v>
      </c>
      <c r="E49" s="30">
        <f t="shared" si="4"/>
        <v>3700</v>
      </c>
      <c r="F49" s="30">
        <f t="shared" si="6"/>
        <v>240</v>
      </c>
      <c r="G49" s="30">
        <f t="shared" si="6"/>
        <v>240</v>
      </c>
      <c r="H49" s="30">
        <f t="shared" si="6"/>
        <v>240</v>
      </c>
      <c r="I49" s="30">
        <f t="shared" si="5"/>
        <v>2980</v>
      </c>
    </row>
    <row r="50" spans="1:9" ht="17.25" x14ac:dyDescent="0.15">
      <c r="A50" s="31" t="s">
        <v>102</v>
      </c>
      <c r="B50" s="32" t="s">
        <v>52</v>
      </c>
      <c r="C50" s="30">
        <v>3500</v>
      </c>
      <c r="D50" s="30">
        <v>600</v>
      </c>
      <c r="E50" s="30">
        <f t="shared" si="4"/>
        <v>4100</v>
      </c>
      <c r="F50" s="30">
        <f t="shared" si="6"/>
        <v>240</v>
      </c>
      <c r="G50" s="30">
        <f t="shared" si="6"/>
        <v>240</v>
      </c>
      <c r="H50" s="30">
        <f t="shared" si="6"/>
        <v>240</v>
      </c>
      <c r="I50" s="30">
        <f t="shared" si="5"/>
        <v>3380</v>
      </c>
    </row>
    <row r="51" spans="1:9" ht="17.25" x14ac:dyDescent="0.15">
      <c r="A51" s="31" t="s">
        <v>101</v>
      </c>
      <c r="B51" s="32" t="s">
        <v>52</v>
      </c>
      <c r="C51" s="30">
        <v>3700</v>
      </c>
      <c r="D51" s="30">
        <v>1000</v>
      </c>
      <c r="E51" s="30">
        <f t="shared" si="4"/>
        <v>4700</v>
      </c>
      <c r="F51" s="30">
        <f t="shared" si="6"/>
        <v>240</v>
      </c>
      <c r="G51" s="30">
        <f t="shared" si="6"/>
        <v>240</v>
      </c>
      <c r="H51" s="30">
        <f t="shared" si="6"/>
        <v>240</v>
      </c>
      <c r="I51" s="30">
        <f t="shared" si="5"/>
        <v>3980</v>
      </c>
    </row>
    <row r="52" spans="1:9" ht="17.25" x14ac:dyDescent="0.15">
      <c r="A52" s="31" t="s">
        <v>100</v>
      </c>
      <c r="B52" s="32" t="s">
        <v>87</v>
      </c>
      <c r="C52" s="30">
        <v>3900</v>
      </c>
      <c r="D52" s="30">
        <v>600</v>
      </c>
      <c r="E52" s="30">
        <f t="shared" si="4"/>
        <v>4500</v>
      </c>
      <c r="F52" s="30">
        <f t="shared" si="6"/>
        <v>240</v>
      </c>
      <c r="G52" s="30">
        <f t="shared" si="6"/>
        <v>240</v>
      </c>
      <c r="H52" s="30">
        <f t="shared" si="6"/>
        <v>240</v>
      </c>
      <c r="I52" s="30">
        <f t="shared" si="5"/>
        <v>3780</v>
      </c>
    </row>
    <row r="53" spans="1:9" ht="17.25" x14ac:dyDescent="0.15">
      <c r="A53" s="31" t="s">
        <v>99</v>
      </c>
      <c r="B53" s="32" t="s">
        <v>87</v>
      </c>
      <c r="C53" s="30">
        <v>3300</v>
      </c>
      <c r="D53" s="30">
        <v>800</v>
      </c>
      <c r="E53" s="30">
        <f t="shared" si="4"/>
        <v>4100</v>
      </c>
      <c r="F53" s="30">
        <f t="shared" si="6"/>
        <v>240</v>
      </c>
      <c r="G53" s="30">
        <f t="shared" si="6"/>
        <v>240</v>
      </c>
      <c r="H53" s="30">
        <f t="shared" si="6"/>
        <v>240</v>
      </c>
      <c r="I53" s="30">
        <f t="shared" si="5"/>
        <v>3380</v>
      </c>
    </row>
    <row r="54" spans="1:9" ht="17.25" x14ac:dyDescent="0.15">
      <c r="A54" s="31" t="s">
        <v>98</v>
      </c>
      <c r="B54" s="32" t="s">
        <v>87</v>
      </c>
      <c r="C54" s="30">
        <v>4800</v>
      </c>
      <c r="D54" s="30">
        <v>600</v>
      </c>
      <c r="E54" s="30">
        <f t="shared" si="4"/>
        <v>5400</v>
      </c>
      <c r="F54" s="30">
        <f t="shared" si="6"/>
        <v>240</v>
      </c>
      <c r="G54" s="30">
        <f t="shared" si="6"/>
        <v>240</v>
      </c>
      <c r="H54" s="30">
        <f t="shared" si="6"/>
        <v>240</v>
      </c>
      <c r="I54" s="30">
        <f t="shared" si="5"/>
        <v>4680</v>
      </c>
    </row>
    <row r="55" spans="1:9" ht="17.25" x14ac:dyDescent="0.15">
      <c r="A55" s="31" t="s">
        <v>97</v>
      </c>
      <c r="B55" s="32" t="s">
        <v>87</v>
      </c>
      <c r="C55" s="30">
        <v>3800</v>
      </c>
      <c r="D55" s="30">
        <v>700</v>
      </c>
      <c r="E55" s="30">
        <f t="shared" si="4"/>
        <v>4500</v>
      </c>
      <c r="F55" s="30">
        <f t="shared" si="6"/>
        <v>240</v>
      </c>
      <c r="G55" s="30">
        <f t="shared" si="6"/>
        <v>240</v>
      </c>
      <c r="H55" s="30">
        <f t="shared" si="6"/>
        <v>240</v>
      </c>
      <c r="I55" s="30">
        <f t="shared" si="5"/>
        <v>3780</v>
      </c>
    </row>
    <row r="56" spans="1:9" ht="17.25" x14ac:dyDescent="0.15">
      <c r="A56" s="31" t="s">
        <v>96</v>
      </c>
      <c r="B56" s="32" t="s">
        <v>87</v>
      </c>
      <c r="C56" s="30">
        <v>4700</v>
      </c>
      <c r="D56" s="30">
        <v>800</v>
      </c>
      <c r="E56" s="30">
        <f t="shared" si="4"/>
        <v>5500</v>
      </c>
      <c r="F56" s="30">
        <f t="shared" si="6"/>
        <v>240</v>
      </c>
      <c r="G56" s="30">
        <f t="shared" si="6"/>
        <v>240</v>
      </c>
      <c r="H56" s="30">
        <f t="shared" si="6"/>
        <v>240</v>
      </c>
      <c r="I56" s="30">
        <f t="shared" si="5"/>
        <v>4780</v>
      </c>
    </row>
    <row r="57" spans="1:9" ht="17.25" x14ac:dyDescent="0.15">
      <c r="A57" s="31" t="s">
        <v>95</v>
      </c>
      <c r="B57" s="32" t="s">
        <v>87</v>
      </c>
      <c r="C57" s="30">
        <v>3400</v>
      </c>
      <c r="D57" s="30">
        <v>700</v>
      </c>
      <c r="E57" s="30">
        <f t="shared" si="4"/>
        <v>4100</v>
      </c>
      <c r="F57" s="30">
        <f t="shared" si="6"/>
        <v>240</v>
      </c>
      <c r="G57" s="30">
        <f t="shared" si="6"/>
        <v>240</v>
      </c>
      <c r="H57" s="30">
        <f t="shared" si="6"/>
        <v>240</v>
      </c>
      <c r="I57" s="30">
        <f t="shared" si="5"/>
        <v>3380</v>
      </c>
    </row>
    <row r="58" spans="1:9" ht="17.25" x14ac:dyDescent="0.15">
      <c r="A58" s="31" t="s">
        <v>94</v>
      </c>
      <c r="B58" s="32" t="s">
        <v>87</v>
      </c>
      <c r="C58" s="30">
        <v>3800</v>
      </c>
      <c r="D58" s="30">
        <v>900</v>
      </c>
      <c r="E58" s="30">
        <f t="shared" si="4"/>
        <v>4700</v>
      </c>
      <c r="F58" s="30">
        <f t="shared" si="6"/>
        <v>240</v>
      </c>
      <c r="G58" s="30">
        <f t="shared" si="6"/>
        <v>240</v>
      </c>
      <c r="H58" s="30">
        <f t="shared" si="6"/>
        <v>240</v>
      </c>
      <c r="I58" s="30">
        <f t="shared" si="5"/>
        <v>3980</v>
      </c>
    </row>
    <row r="59" spans="1:9" ht="17.25" x14ac:dyDescent="0.15">
      <c r="A59" s="31" t="s">
        <v>93</v>
      </c>
      <c r="B59" s="32" t="s">
        <v>87</v>
      </c>
      <c r="C59" s="30">
        <v>3700</v>
      </c>
      <c r="D59" s="30">
        <v>900</v>
      </c>
      <c r="E59" s="30">
        <f t="shared" si="4"/>
        <v>4600</v>
      </c>
      <c r="F59" s="30">
        <f t="shared" si="6"/>
        <v>240</v>
      </c>
      <c r="G59" s="30">
        <f t="shared" si="6"/>
        <v>240</v>
      </c>
      <c r="H59" s="30">
        <f t="shared" si="6"/>
        <v>240</v>
      </c>
      <c r="I59" s="30">
        <f t="shared" si="5"/>
        <v>3880</v>
      </c>
    </row>
    <row r="60" spans="1:9" ht="17.25" x14ac:dyDescent="0.15">
      <c r="A60" s="31" t="s">
        <v>92</v>
      </c>
      <c r="B60" s="32" t="s">
        <v>87</v>
      </c>
      <c r="C60" s="30">
        <v>4700</v>
      </c>
      <c r="D60" s="30">
        <v>1000</v>
      </c>
      <c r="E60" s="30">
        <f t="shared" si="4"/>
        <v>5700</v>
      </c>
      <c r="F60" s="30">
        <f t="shared" si="6"/>
        <v>240</v>
      </c>
      <c r="G60" s="30">
        <f t="shared" si="6"/>
        <v>240</v>
      </c>
      <c r="H60" s="30">
        <f t="shared" si="6"/>
        <v>240</v>
      </c>
      <c r="I60" s="30">
        <f t="shared" si="5"/>
        <v>4980</v>
      </c>
    </row>
    <row r="61" spans="1:9" ht="17.25" x14ac:dyDescent="0.15">
      <c r="A61" s="31" t="s">
        <v>91</v>
      </c>
      <c r="B61" s="32" t="s">
        <v>87</v>
      </c>
      <c r="C61" s="30">
        <v>3900</v>
      </c>
      <c r="D61" s="30">
        <v>600</v>
      </c>
      <c r="E61" s="30">
        <f t="shared" si="4"/>
        <v>4500</v>
      </c>
      <c r="F61" s="30">
        <f t="shared" si="6"/>
        <v>240</v>
      </c>
      <c r="G61" s="30">
        <f t="shared" si="6"/>
        <v>240</v>
      </c>
      <c r="H61" s="30">
        <f t="shared" si="6"/>
        <v>240</v>
      </c>
      <c r="I61" s="30">
        <f t="shared" si="5"/>
        <v>3780</v>
      </c>
    </row>
    <row r="62" spans="1:9" ht="17.25" x14ac:dyDescent="0.15">
      <c r="A62" s="31" t="s">
        <v>90</v>
      </c>
      <c r="B62" s="32" t="s">
        <v>87</v>
      </c>
      <c r="C62" s="30">
        <v>4300</v>
      </c>
      <c r="D62" s="30">
        <v>900</v>
      </c>
      <c r="E62" s="30">
        <f t="shared" si="4"/>
        <v>5200</v>
      </c>
      <c r="F62" s="30">
        <f t="shared" ref="F62:H76" si="7">IF($C$2&gt;3000,3000*0.08,3500*0.08)</f>
        <v>240</v>
      </c>
      <c r="G62" s="30">
        <f t="shared" si="7"/>
        <v>240</v>
      </c>
      <c r="H62" s="30">
        <f t="shared" si="7"/>
        <v>240</v>
      </c>
      <c r="I62" s="30">
        <f t="shared" si="5"/>
        <v>4480</v>
      </c>
    </row>
    <row r="63" spans="1:9" ht="17.25" x14ac:dyDescent="0.15">
      <c r="A63" s="31" t="s">
        <v>89</v>
      </c>
      <c r="B63" s="32" t="s">
        <v>87</v>
      </c>
      <c r="C63" s="30">
        <v>3100</v>
      </c>
      <c r="D63" s="30">
        <v>600</v>
      </c>
      <c r="E63" s="30">
        <f t="shared" si="4"/>
        <v>3700</v>
      </c>
      <c r="F63" s="30">
        <f t="shared" si="7"/>
        <v>240</v>
      </c>
      <c r="G63" s="30">
        <f t="shared" si="7"/>
        <v>240</v>
      </c>
      <c r="H63" s="30">
        <f t="shared" si="7"/>
        <v>240</v>
      </c>
      <c r="I63" s="30">
        <f t="shared" si="5"/>
        <v>2980</v>
      </c>
    </row>
    <row r="64" spans="1:9" ht="17.25" x14ac:dyDescent="0.15">
      <c r="A64" s="31" t="s">
        <v>88</v>
      </c>
      <c r="B64" s="32" t="s">
        <v>87</v>
      </c>
      <c r="C64" s="30">
        <v>3500</v>
      </c>
      <c r="D64" s="30">
        <v>700</v>
      </c>
      <c r="E64" s="30">
        <f t="shared" si="4"/>
        <v>4200</v>
      </c>
      <c r="F64" s="30">
        <f t="shared" si="7"/>
        <v>240</v>
      </c>
      <c r="G64" s="30">
        <f t="shared" si="7"/>
        <v>240</v>
      </c>
      <c r="H64" s="30">
        <f t="shared" si="7"/>
        <v>240</v>
      </c>
      <c r="I64" s="30">
        <f t="shared" si="5"/>
        <v>3480</v>
      </c>
    </row>
    <row r="65" spans="1:9" ht="17.25" x14ac:dyDescent="0.15">
      <c r="A65" s="31" t="s">
        <v>86</v>
      </c>
      <c r="B65" s="32" t="s">
        <v>48</v>
      </c>
      <c r="C65" s="30">
        <v>3100</v>
      </c>
      <c r="D65" s="30">
        <v>900</v>
      </c>
      <c r="E65" s="30">
        <f t="shared" si="4"/>
        <v>4000</v>
      </c>
      <c r="F65" s="30">
        <f t="shared" si="7"/>
        <v>240</v>
      </c>
      <c r="G65" s="30">
        <f t="shared" si="7"/>
        <v>240</v>
      </c>
      <c r="H65" s="30">
        <f t="shared" si="7"/>
        <v>240</v>
      </c>
      <c r="I65" s="30">
        <f t="shared" si="5"/>
        <v>3280</v>
      </c>
    </row>
    <row r="66" spans="1:9" ht="17.25" x14ac:dyDescent="0.15">
      <c r="A66" s="31" t="s">
        <v>85</v>
      </c>
      <c r="B66" s="32" t="s">
        <v>48</v>
      </c>
      <c r="C66" s="30">
        <v>4500</v>
      </c>
      <c r="D66" s="30">
        <v>700</v>
      </c>
      <c r="E66" s="30">
        <f t="shared" ref="E66:E97" si="8">SUM(C66:D66)</f>
        <v>5200</v>
      </c>
      <c r="F66" s="30">
        <f t="shared" si="7"/>
        <v>240</v>
      </c>
      <c r="G66" s="30">
        <f t="shared" si="7"/>
        <v>240</v>
      </c>
      <c r="H66" s="30">
        <f t="shared" si="7"/>
        <v>240</v>
      </c>
      <c r="I66" s="30">
        <f t="shared" ref="I66:I97" si="9">E66-F66-G66-H66</f>
        <v>4480</v>
      </c>
    </row>
    <row r="67" spans="1:9" ht="17.25" x14ac:dyDescent="0.15">
      <c r="A67" s="31" t="s">
        <v>84</v>
      </c>
      <c r="B67" s="32" t="s">
        <v>48</v>
      </c>
      <c r="C67" s="30">
        <v>3500</v>
      </c>
      <c r="D67" s="30">
        <v>800</v>
      </c>
      <c r="E67" s="30">
        <f t="shared" si="8"/>
        <v>4300</v>
      </c>
      <c r="F67" s="30">
        <f t="shared" si="7"/>
        <v>240</v>
      </c>
      <c r="G67" s="30">
        <f t="shared" si="7"/>
        <v>240</v>
      </c>
      <c r="H67" s="30">
        <f t="shared" si="7"/>
        <v>240</v>
      </c>
      <c r="I67" s="30">
        <f t="shared" si="9"/>
        <v>3580</v>
      </c>
    </row>
    <row r="68" spans="1:9" ht="17.25" x14ac:dyDescent="0.15">
      <c r="A68" s="31" t="s">
        <v>83</v>
      </c>
      <c r="B68" s="32" t="s">
        <v>48</v>
      </c>
      <c r="C68" s="30">
        <v>4300</v>
      </c>
      <c r="D68" s="30">
        <v>700</v>
      </c>
      <c r="E68" s="30">
        <f t="shared" si="8"/>
        <v>5000</v>
      </c>
      <c r="F68" s="30">
        <f t="shared" si="7"/>
        <v>240</v>
      </c>
      <c r="G68" s="30">
        <f t="shared" si="7"/>
        <v>240</v>
      </c>
      <c r="H68" s="30">
        <f t="shared" si="7"/>
        <v>240</v>
      </c>
      <c r="I68" s="30">
        <f t="shared" si="9"/>
        <v>4280</v>
      </c>
    </row>
    <row r="69" spans="1:9" ht="17.25" x14ac:dyDescent="0.15">
      <c r="A69" s="31" t="s">
        <v>82</v>
      </c>
      <c r="B69" s="32" t="s">
        <v>48</v>
      </c>
      <c r="C69" s="30">
        <v>4500</v>
      </c>
      <c r="D69" s="30">
        <v>800</v>
      </c>
      <c r="E69" s="30">
        <f t="shared" si="8"/>
        <v>5300</v>
      </c>
      <c r="F69" s="30">
        <f t="shared" si="7"/>
        <v>240</v>
      </c>
      <c r="G69" s="30">
        <f t="shared" si="7"/>
        <v>240</v>
      </c>
      <c r="H69" s="30">
        <f t="shared" si="7"/>
        <v>240</v>
      </c>
      <c r="I69" s="30">
        <f t="shared" si="9"/>
        <v>4580</v>
      </c>
    </row>
    <row r="70" spans="1:9" ht="17.25" x14ac:dyDescent="0.15">
      <c r="A70" s="31" t="s">
        <v>81</v>
      </c>
      <c r="B70" s="32" t="s">
        <v>48</v>
      </c>
      <c r="C70" s="30">
        <v>3100</v>
      </c>
      <c r="D70" s="30">
        <v>1000</v>
      </c>
      <c r="E70" s="30">
        <f t="shared" si="8"/>
        <v>4100</v>
      </c>
      <c r="F70" s="30">
        <f t="shared" si="7"/>
        <v>240</v>
      </c>
      <c r="G70" s="30">
        <f t="shared" si="7"/>
        <v>240</v>
      </c>
      <c r="H70" s="30">
        <f t="shared" si="7"/>
        <v>240</v>
      </c>
      <c r="I70" s="30">
        <f t="shared" si="9"/>
        <v>3380</v>
      </c>
    </row>
    <row r="71" spans="1:9" ht="17.25" x14ac:dyDescent="0.15">
      <c r="A71" s="31" t="s">
        <v>80</v>
      </c>
      <c r="B71" s="32" t="s">
        <v>48</v>
      </c>
      <c r="C71" s="30">
        <v>4800</v>
      </c>
      <c r="D71" s="30">
        <v>600</v>
      </c>
      <c r="E71" s="30">
        <f t="shared" si="8"/>
        <v>5400</v>
      </c>
      <c r="F71" s="30">
        <f t="shared" si="7"/>
        <v>240</v>
      </c>
      <c r="G71" s="30">
        <f t="shared" si="7"/>
        <v>240</v>
      </c>
      <c r="H71" s="30">
        <f t="shared" si="7"/>
        <v>240</v>
      </c>
      <c r="I71" s="30">
        <f t="shared" si="9"/>
        <v>4680</v>
      </c>
    </row>
    <row r="72" spans="1:9" ht="17.25" x14ac:dyDescent="0.15">
      <c r="A72" s="31" t="s">
        <v>79</v>
      </c>
      <c r="B72" s="32" t="s">
        <v>48</v>
      </c>
      <c r="C72" s="30">
        <v>4400</v>
      </c>
      <c r="D72" s="30">
        <v>500</v>
      </c>
      <c r="E72" s="30">
        <f t="shared" si="8"/>
        <v>4900</v>
      </c>
      <c r="F72" s="30">
        <f t="shared" si="7"/>
        <v>240</v>
      </c>
      <c r="G72" s="30">
        <f t="shared" si="7"/>
        <v>240</v>
      </c>
      <c r="H72" s="30">
        <f t="shared" si="7"/>
        <v>240</v>
      </c>
      <c r="I72" s="30">
        <f t="shared" si="9"/>
        <v>4180</v>
      </c>
    </row>
    <row r="73" spans="1:9" ht="17.25" x14ac:dyDescent="0.15">
      <c r="A73" s="31" t="s">
        <v>78</v>
      </c>
      <c r="B73" s="32" t="s">
        <v>48</v>
      </c>
      <c r="C73" s="30">
        <v>3500</v>
      </c>
      <c r="D73" s="30">
        <v>500</v>
      </c>
      <c r="E73" s="30">
        <f t="shared" si="8"/>
        <v>4000</v>
      </c>
      <c r="F73" s="30">
        <f t="shared" si="7"/>
        <v>240</v>
      </c>
      <c r="G73" s="30">
        <f t="shared" si="7"/>
        <v>240</v>
      </c>
      <c r="H73" s="30">
        <f t="shared" si="7"/>
        <v>240</v>
      </c>
      <c r="I73" s="30">
        <f t="shared" si="9"/>
        <v>3280</v>
      </c>
    </row>
    <row r="74" spans="1:9" ht="17.25" x14ac:dyDescent="0.15">
      <c r="A74" s="31" t="s">
        <v>77</v>
      </c>
      <c r="B74" s="32" t="s">
        <v>48</v>
      </c>
      <c r="C74" s="30">
        <v>4600</v>
      </c>
      <c r="D74" s="30">
        <v>600</v>
      </c>
      <c r="E74" s="30">
        <f t="shared" si="8"/>
        <v>5200</v>
      </c>
      <c r="F74" s="30">
        <f t="shared" si="7"/>
        <v>240</v>
      </c>
      <c r="G74" s="30">
        <f t="shared" si="7"/>
        <v>240</v>
      </c>
      <c r="H74" s="30">
        <f t="shared" si="7"/>
        <v>240</v>
      </c>
      <c r="I74" s="30">
        <f t="shared" si="9"/>
        <v>4480</v>
      </c>
    </row>
    <row r="75" spans="1:9" ht="17.25" x14ac:dyDescent="0.15">
      <c r="A75" s="31" t="s">
        <v>76</v>
      </c>
      <c r="B75" s="32" t="s">
        <v>48</v>
      </c>
      <c r="C75" s="30">
        <v>3800</v>
      </c>
      <c r="D75" s="30">
        <v>900</v>
      </c>
      <c r="E75" s="30">
        <f t="shared" si="8"/>
        <v>4700</v>
      </c>
      <c r="F75" s="30">
        <f t="shared" si="7"/>
        <v>240</v>
      </c>
      <c r="G75" s="30">
        <f t="shared" si="7"/>
        <v>240</v>
      </c>
      <c r="H75" s="30">
        <f t="shared" si="7"/>
        <v>240</v>
      </c>
      <c r="I75" s="30">
        <f t="shared" si="9"/>
        <v>3980</v>
      </c>
    </row>
    <row r="76" spans="1:9" ht="17.25" x14ac:dyDescent="0.15">
      <c r="A76" s="31" t="s">
        <v>75</v>
      </c>
      <c r="B76" s="32" t="s">
        <v>48</v>
      </c>
      <c r="C76" s="30">
        <v>4200</v>
      </c>
      <c r="D76" s="30">
        <v>800</v>
      </c>
      <c r="E76" s="30">
        <f t="shared" si="8"/>
        <v>5000</v>
      </c>
      <c r="F76" s="30">
        <f t="shared" si="7"/>
        <v>240</v>
      </c>
      <c r="G76" s="30">
        <f t="shared" si="7"/>
        <v>240</v>
      </c>
      <c r="H76" s="30">
        <f t="shared" si="7"/>
        <v>240</v>
      </c>
      <c r="I76" s="30">
        <f t="shared" si="9"/>
        <v>4280</v>
      </c>
    </row>
    <row r="77" spans="1:9" ht="17.25" x14ac:dyDescent="0.15">
      <c r="A77" s="31" t="s">
        <v>74</v>
      </c>
      <c r="B77" s="32" t="s">
        <v>48</v>
      </c>
      <c r="C77" s="30">
        <v>3800</v>
      </c>
      <c r="D77" s="30">
        <v>700</v>
      </c>
      <c r="E77" s="30">
        <f t="shared" si="8"/>
        <v>4500</v>
      </c>
      <c r="F77" s="30">
        <v>240</v>
      </c>
      <c r="G77" s="30">
        <f t="shared" ref="G77:H100" si="10">IF($C$2&gt;3000,3000*0.08,3500*0.08)</f>
        <v>240</v>
      </c>
      <c r="H77" s="30">
        <f t="shared" si="10"/>
        <v>240</v>
      </c>
      <c r="I77" s="30">
        <f t="shared" si="9"/>
        <v>3780</v>
      </c>
    </row>
    <row r="78" spans="1:9" ht="17.25" x14ac:dyDescent="0.15">
      <c r="A78" s="31" t="s">
        <v>73</v>
      </c>
      <c r="B78" s="31" t="s">
        <v>50</v>
      </c>
      <c r="C78" s="30">
        <v>3300</v>
      </c>
      <c r="D78" s="30">
        <v>900</v>
      </c>
      <c r="E78" s="30">
        <f t="shared" si="8"/>
        <v>4200</v>
      </c>
      <c r="F78" s="30">
        <v>240</v>
      </c>
      <c r="G78" s="30">
        <f t="shared" si="10"/>
        <v>240</v>
      </c>
      <c r="H78" s="30">
        <f t="shared" si="10"/>
        <v>240</v>
      </c>
      <c r="I78" s="30">
        <f t="shared" si="9"/>
        <v>3480</v>
      </c>
    </row>
    <row r="79" spans="1:9" ht="17.25" x14ac:dyDescent="0.15">
      <c r="A79" s="31" t="s">
        <v>72</v>
      </c>
      <c r="B79" s="31" t="s">
        <v>48</v>
      </c>
      <c r="C79" s="30">
        <v>3900</v>
      </c>
      <c r="D79" s="30">
        <v>800</v>
      </c>
      <c r="E79" s="30">
        <f t="shared" si="8"/>
        <v>4700</v>
      </c>
      <c r="F79" s="30">
        <v>240</v>
      </c>
      <c r="G79" s="30">
        <f t="shared" si="10"/>
        <v>240</v>
      </c>
      <c r="H79" s="30">
        <f t="shared" si="10"/>
        <v>240</v>
      </c>
      <c r="I79" s="30">
        <f t="shared" si="9"/>
        <v>3980</v>
      </c>
    </row>
    <row r="80" spans="1:9" ht="17.25" x14ac:dyDescent="0.15">
      <c r="A80" s="31" t="s">
        <v>71</v>
      </c>
      <c r="B80" s="31" t="s">
        <v>52</v>
      </c>
      <c r="C80" s="30">
        <v>3700</v>
      </c>
      <c r="D80" s="30">
        <v>500</v>
      </c>
      <c r="E80" s="30">
        <f t="shared" si="8"/>
        <v>4200</v>
      </c>
      <c r="F80" s="30">
        <v>240</v>
      </c>
      <c r="G80" s="30">
        <f t="shared" si="10"/>
        <v>240</v>
      </c>
      <c r="H80" s="30">
        <f t="shared" si="10"/>
        <v>240</v>
      </c>
      <c r="I80" s="30">
        <f t="shared" si="9"/>
        <v>3480</v>
      </c>
    </row>
    <row r="81" spans="1:9" ht="17.25" x14ac:dyDescent="0.15">
      <c r="A81" s="31" t="s">
        <v>70</v>
      </c>
      <c r="B81" s="31" t="s">
        <v>50</v>
      </c>
      <c r="C81" s="30">
        <v>4500</v>
      </c>
      <c r="D81" s="30">
        <v>800</v>
      </c>
      <c r="E81" s="30">
        <f t="shared" si="8"/>
        <v>5300</v>
      </c>
      <c r="F81" s="30">
        <v>240</v>
      </c>
      <c r="G81" s="30">
        <f t="shared" si="10"/>
        <v>240</v>
      </c>
      <c r="H81" s="30">
        <f t="shared" si="10"/>
        <v>240</v>
      </c>
      <c r="I81" s="30">
        <f t="shared" si="9"/>
        <v>4580</v>
      </c>
    </row>
    <row r="82" spans="1:9" ht="17.25" x14ac:dyDescent="0.15">
      <c r="A82" s="31" t="s">
        <v>69</v>
      </c>
      <c r="B82" s="31" t="s">
        <v>48</v>
      </c>
      <c r="C82" s="30">
        <v>4900</v>
      </c>
      <c r="D82" s="30">
        <v>600</v>
      </c>
      <c r="E82" s="30">
        <f t="shared" si="8"/>
        <v>5500</v>
      </c>
      <c r="F82" s="30">
        <v>240</v>
      </c>
      <c r="G82" s="30">
        <f t="shared" si="10"/>
        <v>240</v>
      </c>
      <c r="H82" s="30">
        <f t="shared" si="10"/>
        <v>240</v>
      </c>
      <c r="I82" s="30">
        <f t="shared" si="9"/>
        <v>4780</v>
      </c>
    </row>
    <row r="83" spans="1:9" ht="17.25" x14ac:dyDescent="0.15">
      <c r="A83" s="31" t="s">
        <v>68</v>
      </c>
      <c r="B83" s="31" t="s">
        <v>52</v>
      </c>
      <c r="C83" s="30">
        <v>4100</v>
      </c>
      <c r="D83" s="30">
        <v>700</v>
      </c>
      <c r="E83" s="30">
        <f t="shared" si="8"/>
        <v>4800</v>
      </c>
      <c r="F83" s="30">
        <v>240</v>
      </c>
      <c r="G83" s="30">
        <f t="shared" si="10"/>
        <v>240</v>
      </c>
      <c r="H83" s="30">
        <f t="shared" si="10"/>
        <v>240</v>
      </c>
      <c r="I83" s="30">
        <f t="shared" si="9"/>
        <v>4080</v>
      </c>
    </row>
    <row r="84" spans="1:9" ht="17.25" x14ac:dyDescent="0.15">
      <c r="A84" s="31" t="s">
        <v>67</v>
      </c>
      <c r="B84" s="31" t="s">
        <v>50</v>
      </c>
      <c r="C84" s="30">
        <v>3600</v>
      </c>
      <c r="D84" s="30">
        <v>900</v>
      </c>
      <c r="E84" s="30">
        <f t="shared" si="8"/>
        <v>4500</v>
      </c>
      <c r="F84" s="30">
        <v>240</v>
      </c>
      <c r="G84" s="30">
        <f t="shared" si="10"/>
        <v>240</v>
      </c>
      <c r="H84" s="30">
        <f t="shared" si="10"/>
        <v>240</v>
      </c>
      <c r="I84" s="30">
        <f t="shared" si="9"/>
        <v>3780</v>
      </c>
    </row>
    <row r="85" spans="1:9" ht="17.25" x14ac:dyDescent="0.15">
      <c r="A85" s="31" t="s">
        <v>66</v>
      </c>
      <c r="B85" s="31" t="s">
        <v>48</v>
      </c>
      <c r="C85" s="30">
        <v>3100</v>
      </c>
      <c r="D85" s="30">
        <v>600</v>
      </c>
      <c r="E85" s="30">
        <f t="shared" si="8"/>
        <v>3700</v>
      </c>
      <c r="F85" s="30">
        <v>240</v>
      </c>
      <c r="G85" s="30">
        <f t="shared" si="10"/>
        <v>240</v>
      </c>
      <c r="H85" s="30">
        <f t="shared" si="10"/>
        <v>240</v>
      </c>
      <c r="I85" s="30">
        <f t="shared" si="9"/>
        <v>2980</v>
      </c>
    </row>
    <row r="86" spans="1:9" ht="17.25" x14ac:dyDescent="0.15">
      <c r="A86" s="31" t="s">
        <v>65</v>
      </c>
      <c r="B86" s="31" t="s">
        <v>52</v>
      </c>
      <c r="C86" s="30">
        <v>4500</v>
      </c>
      <c r="D86" s="30">
        <v>500</v>
      </c>
      <c r="E86" s="30">
        <f t="shared" si="8"/>
        <v>5000</v>
      </c>
      <c r="F86" s="30">
        <v>240</v>
      </c>
      <c r="G86" s="30">
        <f t="shared" si="10"/>
        <v>240</v>
      </c>
      <c r="H86" s="30">
        <f t="shared" si="10"/>
        <v>240</v>
      </c>
      <c r="I86" s="30">
        <f t="shared" si="9"/>
        <v>4280</v>
      </c>
    </row>
    <row r="87" spans="1:9" ht="17.25" x14ac:dyDescent="0.15">
      <c r="A87" s="31" t="s">
        <v>64</v>
      </c>
      <c r="B87" s="31" t="s">
        <v>50</v>
      </c>
      <c r="C87" s="30">
        <v>3500</v>
      </c>
      <c r="D87" s="30">
        <v>900</v>
      </c>
      <c r="E87" s="30">
        <f t="shared" si="8"/>
        <v>4400</v>
      </c>
      <c r="F87" s="30">
        <v>240</v>
      </c>
      <c r="G87" s="30">
        <f t="shared" si="10"/>
        <v>240</v>
      </c>
      <c r="H87" s="30">
        <f t="shared" si="10"/>
        <v>240</v>
      </c>
      <c r="I87" s="30">
        <f t="shared" si="9"/>
        <v>3680</v>
      </c>
    </row>
    <row r="88" spans="1:9" ht="17.25" x14ac:dyDescent="0.15">
      <c r="A88" s="31" t="s">
        <v>63</v>
      </c>
      <c r="B88" s="31" t="s">
        <v>48</v>
      </c>
      <c r="C88" s="30">
        <v>4700</v>
      </c>
      <c r="D88" s="30">
        <v>1000</v>
      </c>
      <c r="E88" s="30">
        <f t="shared" si="8"/>
        <v>5700</v>
      </c>
      <c r="F88" s="30">
        <v>240</v>
      </c>
      <c r="G88" s="30">
        <f t="shared" si="10"/>
        <v>240</v>
      </c>
      <c r="H88" s="30">
        <f t="shared" si="10"/>
        <v>240</v>
      </c>
      <c r="I88" s="30">
        <f t="shared" si="9"/>
        <v>4980</v>
      </c>
    </row>
    <row r="89" spans="1:9" ht="17.25" x14ac:dyDescent="0.15">
      <c r="A89" s="31" t="s">
        <v>62</v>
      </c>
      <c r="B89" s="31" t="s">
        <v>52</v>
      </c>
      <c r="C89" s="30">
        <v>3800</v>
      </c>
      <c r="D89" s="30">
        <v>800</v>
      </c>
      <c r="E89" s="30">
        <f t="shared" si="8"/>
        <v>4600</v>
      </c>
      <c r="F89" s="30">
        <v>240</v>
      </c>
      <c r="G89" s="30">
        <f t="shared" si="10"/>
        <v>240</v>
      </c>
      <c r="H89" s="30">
        <f t="shared" si="10"/>
        <v>240</v>
      </c>
      <c r="I89" s="30">
        <f t="shared" si="9"/>
        <v>3880</v>
      </c>
    </row>
    <row r="90" spans="1:9" ht="17.25" x14ac:dyDescent="0.15">
      <c r="A90" s="31" t="s">
        <v>61</v>
      </c>
      <c r="B90" s="31" t="s">
        <v>50</v>
      </c>
      <c r="C90" s="30">
        <v>3200</v>
      </c>
      <c r="D90" s="30">
        <v>1000</v>
      </c>
      <c r="E90" s="30">
        <f t="shared" si="8"/>
        <v>4200</v>
      </c>
      <c r="F90" s="30">
        <v>240</v>
      </c>
      <c r="G90" s="30">
        <f t="shared" si="10"/>
        <v>240</v>
      </c>
      <c r="H90" s="30">
        <f t="shared" si="10"/>
        <v>240</v>
      </c>
      <c r="I90" s="30">
        <f t="shared" si="9"/>
        <v>3480</v>
      </c>
    </row>
    <row r="91" spans="1:9" ht="17.25" x14ac:dyDescent="0.15">
      <c r="A91" s="31" t="s">
        <v>60</v>
      </c>
      <c r="B91" s="31" t="s">
        <v>48</v>
      </c>
      <c r="C91" s="30">
        <v>3100</v>
      </c>
      <c r="D91" s="30">
        <v>600</v>
      </c>
      <c r="E91" s="30">
        <f t="shared" si="8"/>
        <v>3700</v>
      </c>
      <c r="F91" s="30">
        <v>240</v>
      </c>
      <c r="G91" s="30">
        <f t="shared" si="10"/>
        <v>240</v>
      </c>
      <c r="H91" s="30">
        <f t="shared" si="10"/>
        <v>240</v>
      </c>
      <c r="I91" s="30">
        <f t="shared" si="9"/>
        <v>2980</v>
      </c>
    </row>
    <row r="92" spans="1:9" ht="17.25" x14ac:dyDescent="0.15">
      <c r="A92" s="31" t="s">
        <v>59</v>
      </c>
      <c r="B92" s="31" t="s">
        <v>52</v>
      </c>
      <c r="C92" s="30">
        <v>4500</v>
      </c>
      <c r="D92" s="30">
        <v>500</v>
      </c>
      <c r="E92" s="30">
        <f t="shared" si="8"/>
        <v>5000</v>
      </c>
      <c r="F92" s="30">
        <v>240</v>
      </c>
      <c r="G92" s="30">
        <f t="shared" si="10"/>
        <v>240</v>
      </c>
      <c r="H92" s="30">
        <f t="shared" si="10"/>
        <v>240</v>
      </c>
      <c r="I92" s="30">
        <f t="shared" si="9"/>
        <v>4280</v>
      </c>
    </row>
    <row r="93" spans="1:9" ht="17.25" x14ac:dyDescent="0.15">
      <c r="A93" s="31" t="s">
        <v>58</v>
      </c>
      <c r="B93" s="31" t="s">
        <v>50</v>
      </c>
      <c r="C93" s="30">
        <v>3500</v>
      </c>
      <c r="D93" s="30">
        <v>900</v>
      </c>
      <c r="E93" s="30">
        <f t="shared" si="8"/>
        <v>4400</v>
      </c>
      <c r="F93" s="30">
        <v>240</v>
      </c>
      <c r="G93" s="30">
        <f t="shared" si="10"/>
        <v>240</v>
      </c>
      <c r="H93" s="30">
        <f t="shared" si="10"/>
        <v>240</v>
      </c>
      <c r="I93" s="30">
        <f t="shared" si="9"/>
        <v>3680</v>
      </c>
    </row>
    <row r="94" spans="1:9" ht="17.25" x14ac:dyDescent="0.15">
      <c r="A94" s="31" t="s">
        <v>57</v>
      </c>
      <c r="B94" s="31" t="s">
        <v>48</v>
      </c>
      <c r="C94" s="30">
        <v>4700</v>
      </c>
      <c r="D94" s="30">
        <v>1000</v>
      </c>
      <c r="E94" s="30">
        <f t="shared" si="8"/>
        <v>5700</v>
      </c>
      <c r="F94" s="30">
        <v>240</v>
      </c>
      <c r="G94" s="30">
        <f t="shared" si="10"/>
        <v>240</v>
      </c>
      <c r="H94" s="30">
        <f t="shared" si="10"/>
        <v>240</v>
      </c>
      <c r="I94" s="30">
        <f t="shared" si="9"/>
        <v>4980</v>
      </c>
    </row>
    <row r="95" spans="1:9" ht="17.25" x14ac:dyDescent="0.15">
      <c r="A95" s="31" t="s">
        <v>56</v>
      </c>
      <c r="B95" s="31" t="s">
        <v>52</v>
      </c>
      <c r="C95" s="30">
        <v>3800</v>
      </c>
      <c r="D95" s="30">
        <v>800</v>
      </c>
      <c r="E95" s="30">
        <f t="shared" si="8"/>
        <v>4600</v>
      </c>
      <c r="F95" s="30">
        <v>240</v>
      </c>
      <c r="G95" s="30">
        <f t="shared" si="10"/>
        <v>240</v>
      </c>
      <c r="H95" s="30">
        <f t="shared" si="10"/>
        <v>240</v>
      </c>
      <c r="I95" s="30">
        <f t="shared" si="9"/>
        <v>3880</v>
      </c>
    </row>
    <row r="96" spans="1:9" ht="17.25" x14ac:dyDescent="0.15">
      <c r="A96" s="31" t="s">
        <v>55</v>
      </c>
      <c r="B96" s="31" t="s">
        <v>50</v>
      </c>
      <c r="C96" s="30">
        <v>3200</v>
      </c>
      <c r="D96" s="30">
        <v>1000</v>
      </c>
      <c r="E96" s="30">
        <f t="shared" si="8"/>
        <v>4200</v>
      </c>
      <c r="F96" s="30">
        <v>240</v>
      </c>
      <c r="G96" s="30">
        <f t="shared" si="10"/>
        <v>240</v>
      </c>
      <c r="H96" s="30">
        <f t="shared" si="10"/>
        <v>240</v>
      </c>
      <c r="I96" s="30">
        <f t="shared" si="9"/>
        <v>3480</v>
      </c>
    </row>
    <row r="97" spans="1:9" ht="17.25" x14ac:dyDescent="0.15">
      <c r="A97" s="31" t="s">
        <v>54</v>
      </c>
      <c r="B97" s="31" t="s">
        <v>48</v>
      </c>
      <c r="C97" s="30">
        <v>3900</v>
      </c>
      <c r="D97" s="30">
        <v>800</v>
      </c>
      <c r="E97" s="30">
        <f t="shared" si="8"/>
        <v>4700</v>
      </c>
      <c r="F97" s="30">
        <v>240</v>
      </c>
      <c r="G97" s="30">
        <f t="shared" si="10"/>
        <v>240</v>
      </c>
      <c r="H97" s="30">
        <f t="shared" si="10"/>
        <v>240</v>
      </c>
      <c r="I97" s="30">
        <f t="shared" si="9"/>
        <v>3980</v>
      </c>
    </row>
    <row r="98" spans="1:9" ht="17.25" x14ac:dyDescent="0.15">
      <c r="A98" s="31" t="s">
        <v>53</v>
      </c>
      <c r="B98" s="31" t="s">
        <v>52</v>
      </c>
      <c r="C98" s="30">
        <v>3700</v>
      </c>
      <c r="D98" s="30">
        <v>500</v>
      </c>
      <c r="E98" s="30">
        <f t="shared" ref="E98:E100" si="11">SUM(C98:D98)</f>
        <v>4200</v>
      </c>
      <c r="F98" s="30">
        <v>240</v>
      </c>
      <c r="G98" s="30">
        <f t="shared" si="10"/>
        <v>240</v>
      </c>
      <c r="H98" s="30">
        <f t="shared" si="10"/>
        <v>240</v>
      </c>
      <c r="I98" s="30">
        <f t="shared" ref="I98:I100" si="12">E98-F98-G98-H98</f>
        <v>3480</v>
      </c>
    </row>
    <row r="99" spans="1:9" ht="17.25" x14ac:dyDescent="0.15">
      <c r="A99" s="31" t="s">
        <v>51</v>
      </c>
      <c r="B99" s="31" t="s">
        <v>50</v>
      </c>
      <c r="C99" s="30">
        <v>4500</v>
      </c>
      <c r="D99" s="30">
        <v>800</v>
      </c>
      <c r="E99" s="30">
        <f t="shared" si="11"/>
        <v>5300</v>
      </c>
      <c r="F99" s="30">
        <v>240</v>
      </c>
      <c r="G99" s="30">
        <f t="shared" si="10"/>
        <v>240</v>
      </c>
      <c r="H99" s="30">
        <f t="shared" si="10"/>
        <v>240</v>
      </c>
      <c r="I99" s="30">
        <f t="shared" si="12"/>
        <v>4580</v>
      </c>
    </row>
    <row r="100" spans="1:9" ht="17.25" x14ac:dyDescent="0.15">
      <c r="A100" s="31" t="s">
        <v>49</v>
      </c>
      <c r="B100" s="31" t="s">
        <v>48</v>
      </c>
      <c r="C100" s="30">
        <v>4900</v>
      </c>
      <c r="D100" s="30">
        <v>600</v>
      </c>
      <c r="E100" s="30">
        <f t="shared" si="11"/>
        <v>5500</v>
      </c>
      <c r="F100" s="30">
        <v>240</v>
      </c>
      <c r="G100" s="30">
        <f t="shared" si="10"/>
        <v>240</v>
      </c>
      <c r="H100" s="30">
        <f t="shared" si="10"/>
        <v>240</v>
      </c>
      <c r="I100" s="30">
        <f t="shared" si="12"/>
        <v>4780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2017年报表</vt:lpstr>
      <vt:lpstr>2018年报表</vt:lpstr>
      <vt:lpstr>打印2 (2)</vt:lpstr>
      <vt:lpstr>重复打印标题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cp:lastPrinted>2018-02-21T06:50:53Z</cp:lastPrinted>
  <dcterms:created xsi:type="dcterms:W3CDTF">2013-01-02T15:07:06Z</dcterms:created>
  <dcterms:modified xsi:type="dcterms:W3CDTF">2018-02-21T12:43:52Z</dcterms:modified>
</cp:coreProperties>
</file>