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A-书籍-Excel2016实用大全\Excel2016基础大全-配套视频\格式设置\"/>
    </mc:Choice>
  </mc:AlternateContent>
  <bookViews>
    <workbookView xWindow="480" yWindow="210" windowWidth="18210" windowHeight="6525"/>
  </bookViews>
  <sheets>
    <sheet name="格式设置 -原始" sheetId="1" r:id="rId1"/>
    <sheet name="格式设置" sheetId="2" state="hidden" r:id="rId2"/>
    <sheet name="报表" sheetId="3" r:id="rId3"/>
  </sheets>
  <externalReferences>
    <externalReference r:id="rId4"/>
    <externalReference r:id="rId5"/>
  </externalReferences>
  <definedNames>
    <definedName name="_xlnm._FilterDatabase" localSheetId="2" hidden="1">报表!$A$1:$S$46</definedName>
    <definedName name="Dates">OFFSET([1]Dynamic!$A$2,0,0,COUNTA([1]Dynamic!$A:$A)-1,1)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00649E20_B5D1_49DA_841C_715F4756AA52_.wvu.FilterData" localSheetId="2" hidden="1">报表!$A$1:$S$46</definedName>
    <definedName name="Z_8CA476D4_A2E7_4E8A_B760_874B298D0F89_.wvu.FilterData" localSheetId="2" hidden="1">报表!$A$1:$S$46</definedName>
    <definedName name="Z_C5E6AFE1_140E_4412_A548_58B174C52A98_.wvu.FilterData" localSheetId="2" hidden="1">报表!$A$1:$S$46</definedName>
  </definedNames>
  <calcPr calcId="162913"/>
</workbook>
</file>

<file path=xl/calcChain.xml><?xml version="1.0" encoding="utf-8"?>
<calcChain xmlns="http://schemas.openxmlformats.org/spreadsheetml/2006/main">
  <c r="H46" i="3" l="1"/>
  <c r="I46" i="3"/>
  <c r="J46" i="3"/>
  <c r="K46" i="3"/>
  <c r="L46" i="3"/>
  <c r="M46" i="3"/>
  <c r="H35" i="3"/>
  <c r="I35" i="3"/>
  <c r="J35" i="3"/>
  <c r="K35" i="3"/>
  <c r="L35" i="3"/>
  <c r="M35" i="3"/>
  <c r="H27" i="3"/>
  <c r="I27" i="3"/>
  <c r="J27" i="3"/>
  <c r="K27" i="3"/>
  <c r="L27" i="3"/>
  <c r="M27" i="3"/>
  <c r="H20" i="3"/>
  <c r="I20" i="3"/>
  <c r="J20" i="3"/>
  <c r="K20" i="3"/>
  <c r="L20" i="3"/>
  <c r="M20" i="3"/>
  <c r="H9" i="3"/>
  <c r="I9" i="3"/>
  <c r="J9" i="3"/>
  <c r="K9" i="3"/>
  <c r="L9" i="3"/>
  <c r="M9" i="3"/>
  <c r="B9" i="3"/>
  <c r="C9" i="3"/>
  <c r="D9" i="3"/>
  <c r="E9" i="3"/>
  <c r="F9" i="3"/>
  <c r="G9" i="3"/>
  <c r="B20" i="3"/>
  <c r="C20" i="3"/>
  <c r="D20" i="3"/>
  <c r="E20" i="3"/>
  <c r="F20" i="3"/>
  <c r="G20" i="3"/>
  <c r="B27" i="3"/>
  <c r="C27" i="3"/>
  <c r="D27" i="3"/>
  <c r="E27" i="3"/>
  <c r="F27" i="3"/>
  <c r="G27" i="3"/>
  <c r="B35" i="3"/>
  <c r="C35" i="3"/>
  <c r="D35" i="3"/>
  <c r="E35" i="3"/>
  <c r="F35" i="3"/>
  <c r="G35" i="3"/>
  <c r="N2" i="3"/>
  <c r="N3" i="3"/>
  <c r="N4" i="3"/>
  <c r="N5" i="3"/>
  <c r="N6" i="3"/>
  <c r="N7" i="3"/>
  <c r="N8" i="3"/>
  <c r="N10" i="3"/>
  <c r="N11" i="3"/>
  <c r="N12" i="3"/>
  <c r="N13" i="3"/>
  <c r="N14" i="3"/>
  <c r="N15" i="3"/>
  <c r="N16" i="3"/>
  <c r="N17" i="3"/>
  <c r="N18" i="3"/>
  <c r="N19" i="3"/>
  <c r="N21" i="3"/>
  <c r="N22" i="3"/>
  <c r="N23" i="3"/>
  <c r="N24" i="3"/>
  <c r="N25" i="3"/>
  <c r="N26" i="3"/>
  <c r="N28" i="3"/>
  <c r="N29" i="3"/>
  <c r="N30" i="3"/>
  <c r="N31" i="3"/>
  <c r="N32" i="3"/>
  <c r="N33" i="3"/>
  <c r="N34" i="3"/>
  <c r="N36" i="3"/>
  <c r="N37" i="3"/>
  <c r="N38" i="3"/>
  <c r="N39" i="3"/>
  <c r="N40" i="3"/>
  <c r="N41" i="3"/>
  <c r="N42" i="3"/>
  <c r="N43" i="3"/>
  <c r="N44" i="3"/>
  <c r="N45" i="3"/>
  <c r="B46" i="3"/>
  <c r="C46" i="3"/>
  <c r="D46" i="3"/>
  <c r="E46" i="3"/>
  <c r="F46" i="3"/>
  <c r="G46" i="3"/>
  <c r="G26" i="2"/>
  <c r="F26" i="2"/>
  <c r="E26" i="2"/>
  <c r="D26" i="2"/>
  <c r="C26" i="2"/>
  <c r="B26" i="2"/>
  <c r="H26" i="2" s="1"/>
  <c r="H25" i="2"/>
  <c r="H24" i="2"/>
  <c r="H23" i="2"/>
  <c r="H22" i="2"/>
  <c r="H21" i="2"/>
  <c r="H20" i="2"/>
  <c r="H19" i="2"/>
  <c r="G17" i="2"/>
  <c r="F17" i="2"/>
  <c r="E17" i="2"/>
  <c r="D17" i="2"/>
  <c r="C17" i="2"/>
  <c r="B17" i="2"/>
  <c r="H16" i="2"/>
  <c r="H15" i="2"/>
  <c r="H14" i="2"/>
  <c r="H13" i="2"/>
  <c r="H12" i="2"/>
  <c r="G10" i="2"/>
  <c r="F10" i="2"/>
  <c r="F28" i="2" s="1"/>
  <c r="E10" i="2"/>
  <c r="E28" i="2" s="1"/>
  <c r="D10" i="2"/>
  <c r="C10" i="2"/>
  <c r="B10" i="2"/>
  <c r="B28" i="2" s="1"/>
  <c r="H9" i="2"/>
  <c r="H8" i="2"/>
  <c r="G25" i="1"/>
  <c r="F25" i="1"/>
  <c r="E25" i="1"/>
  <c r="D25" i="1"/>
  <c r="C25" i="1"/>
  <c r="B25" i="1"/>
  <c r="H24" i="1"/>
  <c r="H23" i="1"/>
  <c r="H22" i="1"/>
  <c r="H21" i="1"/>
  <c r="H20" i="1"/>
  <c r="H19" i="1"/>
  <c r="H18" i="1"/>
  <c r="G16" i="1"/>
  <c r="F16" i="1"/>
  <c r="E16" i="1"/>
  <c r="D16" i="1"/>
  <c r="C16" i="1"/>
  <c r="B16" i="1"/>
  <c r="H15" i="1"/>
  <c r="H14" i="1"/>
  <c r="H13" i="1"/>
  <c r="H12" i="1"/>
  <c r="H11" i="1"/>
  <c r="G9" i="1"/>
  <c r="F9" i="1"/>
  <c r="F27" i="1" s="1"/>
  <c r="E9" i="1"/>
  <c r="D9" i="1"/>
  <c r="C9" i="1"/>
  <c r="B9" i="1"/>
  <c r="B27" i="1" s="1"/>
  <c r="H8" i="1"/>
  <c r="H7" i="1"/>
  <c r="H25" i="1" l="1"/>
  <c r="D27" i="1"/>
  <c r="D28" i="2"/>
  <c r="H17" i="2"/>
  <c r="N35" i="3"/>
  <c r="G28" i="2"/>
  <c r="N27" i="3"/>
  <c r="C28" i="2"/>
  <c r="H28" i="2" s="1"/>
  <c r="N46" i="3"/>
  <c r="N9" i="3"/>
  <c r="N20" i="3"/>
  <c r="C27" i="1"/>
  <c r="E27" i="1"/>
  <c r="G27" i="1"/>
  <c r="H16" i="1"/>
  <c r="H9" i="1"/>
  <c r="H10" i="2"/>
  <c r="H27" i="1" l="1"/>
</calcChain>
</file>

<file path=xl/sharedStrings.xml><?xml version="1.0" encoding="utf-8"?>
<sst xmlns="http://schemas.openxmlformats.org/spreadsheetml/2006/main" count="85" uniqueCount="56">
  <si>
    <t>公司：则秀汽车销售有限公司</t>
  </si>
  <si>
    <t>地址：中国-湖南</t>
    <phoneticPr fontId="3" type="noConversion"/>
  </si>
  <si>
    <t>邮编：414000</t>
    <phoneticPr fontId="3" type="noConversion"/>
  </si>
  <si>
    <t xml:space="preserve">车型 </t>
    <phoneticPr fontId="3" type="noConversion"/>
  </si>
  <si>
    <t>一月</t>
    <phoneticPr fontId="3" type="noConversion"/>
  </si>
  <si>
    <t>二月</t>
  </si>
  <si>
    <t>三月</t>
  </si>
  <si>
    <t>四月</t>
  </si>
  <si>
    <t>五月</t>
  </si>
  <si>
    <t>六月</t>
  </si>
  <si>
    <t>合计</t>
    <phoneticPr fontId="3" type="noConversion"/>
  </si>
  <si>
    <t>奔驰C级</t>
  </si>
  <si>
    <t>奔驰E级</t>
  </si>
  <si>
    <t>合计</t>
    <phoneticPr fontId="3" type="noConversion"/>
  </si>
  <si>
    <t>奥德赛</t>
  </si>
  <si>
    <t>歌诗图</t>
  </si>
  <si>
    <t>锋范</t>
  </si>
  <si>
    <t>飞度</t>
  </si>
  <si>
    <t>雅阁</t>
  </si>
  <si>
    <t>兰德酷路泽</t>
  </si>
  <si>
    <t>卡罗拉</t>
  </si>
  <si>
    <t>普锐斯</t>
  </si>
  <si>
    <t>锐志</t>
  </si>
  <si>
    <t>新皇冠</t>
  </si>
  <si>
    <t>花冠</t>
  </si>
  <si>
    <t>威驰</t>
  </si>
  <si>
    <t>合计</t>
    <phoneticPr fontId="3" type="noConversion"/>
  </si>
  <si>
    <t>总计</t>
    <phoneticPr fontId="3" type="noConversion"/>
  </si>
  <si>
    <t>制表日期：</t>
    <phoneticPr fontId="3" type="noConversion"/>
  </si>
  <si>
    <t>2012年上半年汽车销售表</t>
    <phoneticPr fontId="3" type="noConversion"/>
  </si>
  <si>
    <t>地址：中国-湖南</t>
    <phoneticPr fontId="3" type="noConversion"/>
  </si>
  <si>
    <t>邮编：414000</t>
    <phoneticPr fontId="3" type="noConversion"/>
  </si>
  <si>
    <t>单位：辆</t>
    <phoneticPr fontId="3" type="noConversion"/>
  </si>
  <si>
    <t>奔驰</t>
    <phoneticPr fontId="3" type="noConversion"/>
  </si>
  <si>
    <t xml:space="preserve">车型 </t>
    <phoneticPr fontId="3" type="noConversion"/>
  </si>
  <si>
    <t>一月</t>
    <phoneticPr fontId="3" type="noConversion"/>
  </si>
  <si>
    <t>本田</t>
    <phoneticPr fontId="3" type="noConversion"/>
  </si>
  <si>
    <t>丰田</t>
    <phoneticPr fontId="3" type="noConversion"/>
  </si>
  <si>
    <t>总计</t>
    <phoneticPr fontId="3" type="noConversion"/>
  </si>
  <si>
    <t>制表日期：</t>
    <phoneticPr fontId="3" type="noConversion"/>
  </si>
  <si>
    <t>打印日期：</t>
    <phoneticPr fontId="3" type="noConversion"/>
  </si>
  <si>
    <t>小计</t>
    <phoneticPr fontId="3" type="noConversion"/>
  </si>
  <si>
    <t>一月</t>
    <phoneticPr fontId="3" type="noConversion"/>
  </si>
  <si>
    <t>合计</t>
    <phoneticPr fontId="3" type="noConversion"/>
  </si>
  <si>
    <t>紧凑型</t>
    <phoneticPr fontId="3" type="noConversion"/>
  </si>
  <si>
    <t>中型</t>
    <phoneticPr fontId="3" type="noConversion"/>
  </si>
  <si>
    <t>中大型</t>
    <phoneticPr fontId="3" type="noConversion"/>
  </si>
  <si>
    <t>SUV</t>
    <phoneticPr fontId="3" type="noConversion"/>
  </si>
  <si>
    <t>MPV</t>
    <phoneticPr fontId="3" type="noConversion"/>
  </si>
  <si>
    <t>七月</t>
  </si>
  <si>
    <t>八月</t>
  </si>
  <si>
    <t>九月</t>
  </si>
  <si>
    <t>十月</t>
  </si>
  <si>
    <t>十一月</t>
  </si>
  <si>
    <t>十二</t>
    <phoneticPr fontId="3" type="noConversion"/>
  </si>
  <si>
    <t>2018年上半年汽车销售表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</si>
</sst>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  <numFmt numFmtId="190" formatCode="yyyy\-mm\-dd"/>
  </numFmts>
  <fonts count="41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20"/>
      <name val="华文中宋"/>
      <family val="3"/>
      <charset val="134"/>
    </font>
    <font>
      <sz val="12"/>
      <name val="华文中宋"/>
      <family val="3"/>
      <charset val="134"/>
    </font>
    <font>
      <sz val="16"/>
      <name val="黑体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2"/>
      <color theme="1"/>
      <name val="华文中宋"/>
      <family val="3"/>
      <charset val="134"/>
    </font>
    <font>
      <sz val="12"/>
      <color theme="1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20"/>
      <color theme="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F8F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</borders>
  <cellStyleXfs count="6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3" applyNumberFormat="0" applyFill="0" applyAlignment="0">
      <alignment vertical="center"/>
    </xf>
    <xf numFmtId="0" fontId="4" fillId="0" borderId="0">
      <alignment vertical="center"/>
    </xf>
    <xf numFmtId="0" fontId="6" fillId="7" borderId="3" applyFont="0" applyAlignment="0">
      <alignment horizontal="center" vertical="center"/>
    </xf>
    <xf numFmtId="43" fontId="8" fillId="0" borderId="0" applyFont="0" applyFill="0" applyBorder="0" applyAlignment="0" applyProtection="0">
      <alignment vertical="center"/>
    </xf>
    <xf numFmtId="0" fontId="6" fillId="9" borderId="3" applyNumberFormat="0" applyFont="0" applyAlignment="0">
      <alignment horizontal="center" vertical="center"/>
    </xf>
    <xf numFmtId="49" fontId="12" fillId="0" borderId="0" applyProtection="0">
      <alignment horizontal="left"/>
    </xf>
    <xf numFmtId="177" fontId="12" fillId="0" borderId="0" applyFill="0" applyBorder="0" applyProtection="0">
      <alignment horizontal="right"/>
    </xf>
    <xf numFmtId="178" fontId="12" fillId="0" borderId="0" applyFill="0" applyBorder="0" applyProtection="0">
      <alignment horizontal="right"/>
    </xf>
    <xf numFmtId="179" fontId="13" fillId="0" borderId="0" applyFill="0" applyBorder="0" applyProtection="0">
      <alignment horizontal="center"/>
    </xf>
    <xf numFmtId="180" fontId="13" fillId="0" borderId="0" applyFill="0" applyBorder="0" applyProtection="0">
      <alignment horizontal="center"/>
    </xf>
    <xf numFmtId="181" fontId="14" fillId="0" borderId="0" applyFill="0" applyBorder="0" applyProtection="0">
      <alignment horizontal="right"/>
    </xf>
    <xf numFmtId="182" fontId="12" fillId="0" borderId="0" applyFill="0" applyBorder="0" applyProtection="0">
      <alignment horizontal="right"/>
    </xf>
    <xf numFmtId="183" fontId="12" fillId="0" borderId="0" applyFill="0" applyBorder="0" applyProtection="0">
      <alignment horizontal="right"/>
    </xf>
    <xf numFmtId="184" fontId="12" fillId="0" borderId="0" applyFill="0" applyBorder="0" applyProtection="0">
      <alignment horizontal="right"/>
    </xf>
    <xf numFmtId="185" fontId="12" fillId="0" borderId="0" applyFill="0" applyBorder="0" applyProtection="0">
      <alignment horizontal="right"/>
    </xf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2" borderId="2" applyNumberFormat="0" applyAlignment="0" applyProtection="0"/>
    <xf numFmtId="186" fontId="15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19" fillId="11" borderId="0" applyNumberFormat="0" applyFont="0" applyBorder="0" applyAlignment="0" applyProtection="0">
      <alignment vertical="center"/>
    </xf>
    <xf numFmtId="188" fontId="12" fillId="0" borderId="0" applyFont="0" applyFill="0" applyBorder="0" applyAlignment="0" applyProtection="0"/>
    <xf numFmtId="0" fontId="20" fillId="0" borderId="0" applyNumberFormat="0" applyFill="0" applyBorder="0" applyProtection="0">
      <alignment horizontal="left"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8"/>
    <xf numFmtId="188" fontId="23" fillId="0" borderId="0"/>
    <xf numFmtId="188" fontId="24" fillId="0" borderId="0">
      <alignment vertical="center"/>
    </xf>
    <xf numFmtId="188" fontId="12" fillId="0" borderId="0">
      <protection locked="0"/>
    </xf>
    <xf numFmtId="0" fontId="18" fillId="0" borderId="0"/>
    <xf numFmtId="188" fontId="12" fillId="0" borderId="0">
      <protection locked="0"/>
    </xf>
    <xf numFmtId="188" fontId="18" fillId="0" borderId="0">
      <protection locked="0"/>
    </xf>
    <xf numFmtId="188" fontId="24" fillId="0" borderId="0">
      <alignment vertical="center"/>
    </xf>
    <xf numFmtId="0" fontId="15" fillId="0" borderId="0"/>
    <xf numFmtId="188" fontId="18" fillId="0" borderId="0">
      <protection locked="0"/>
    </xf>
    <xf numFmtId="0" fontId="25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189" fontId="26" fillId="13" borderId="9" applyProtection="0">
      <alignment vertical="center"/>
    </xf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1" applyNumberFormat="0" applyFill="0" applyAlignment="0" applyProtection="0"/>
    <xf numFmtId="0" fontId="29" fillId="0" borderId="10" applyNumberFormat="0" applyFill="0" applyAlignment="0" applyProtection="0"/>
    <xf numFmtId="0" fontId="30" fillId="0" borderId="0" applyNumberFormat="0" applyFill="0" applyAlignment="0" applyProtection="0"/>
    <xf numFmtId="0" fontId="31" fillId="0" borderId="0" applyNumberFormat="0" applyFill="0" applyBorder="0" applyProtection="0">
      <alignment vertical="center"/>
    </xf>
    <xf numFmtId="0" fontId="32" fillId="14" borderId="0" applyNumberFormat="0" applyAlignment="0" applyProtection="0"/>
    <xf numFmtId="0" fontId="33" fillId="0" borderId="0" applyNumberFormat="0" applyFill="0" applyBorder="0" applyAlignment="0" applyProtection="0"/>
    <xf numFmtId="0" fontId="34" fillId="11" borderId="11" applyNumberFormat="0" applyAlignment="0" applyProtection="0"/>
    <xf numFmtId="0" fontId="35" fillId="14" borderId="0" applyNumberFormat="0" applyBorder="0" applyProtection="0">
      <alignment horizontal="left" vertical="center" indent="1"/>
    </xf>
    <xf numFmtId="0" fontId="8" fillId="0" borderId="0"/>
    <xf numFmtId="0" fontId="4" fillId="0" borderId="0">
      <alignment vertical="center"/>
    </xf>
    <xf numFmtId="188" fontId="18" fillId="0" borderId="0">
      <protection locked="0"/>
    </xf>
    <xf numFmtId="0" fontId="36" fillId="0" borderId="0"/>
    <xf numFmtId="0" fontId="27" fillId="0" borderId="0"/>
    <xf numFmtId="0" fontId="37" fillId="0" borderId="0" applyNumberFormat="0" applyFill="0" applyBorder="0" applyProtection="0">
      <alignment vertical="center"/>
    </xf>
    <xf numFmtId="0" fontId="6" fillId="0" borderId="0">
      <alignment vertical="center"/>
    </xf>
    <xf numFmtId="187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6" fontId="8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186" fontId="27" fillId="0" borderId="0" applyFont="0" applyFill="0" applyBorder="0" applyAlignment="0" applyProtection="0"/>
    <xf numFmtId="0" fontId="16" fillId="3" borderId="0" applyNumberFormat="0" applyBorder="0" applyAlignment="0" applyProtection="0"/>
    <xf numFmtId="176" fontId="9" fillId="0" borderId="0" applyAlignment="0">
      <alignment vertical="center"/>
    </xf>
  </cellStyleXfs>
  <cellXfs count="67">
    <xf numFmtId="0" fontId="0" fillId="0" borderId="0" xfId="0">
      <alignment vertical="center"/>
    </xf>
    <xf numFmtId="0" fontId="4" fillId="0" borderId="0" xfId="3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Border="1" applyAlignment="1">
      <alignment vertical="center"/>
    </xf>
    <xf numFmtId="0" fontId="4" fillId="0" borderId="3" xfId="2" applyFill="1" applyAlignment="1">
      <alignment horizontal="left" vertical="center"/>
    </xf>
    <xf numFmtId="0" fontId="6" fillId="0" borderId="3" xfId="3" applyFont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6" fillId="0" borderId="3" xfId="4" applyFont="1" applyFill="1" applyBorder="1" applyAlignment="1">
      <alignment horizontal="center" vertical="center"/>
    </xf>
    <xf numFmtId="176" fontId="9" fillId="0" borderId="3" xfId="5" applyNumberFormat="1" applyFont="1" applyBorder="1">
      <alignment vertical="center"/>
    </xf>
    <xf numFmtId="0" fontId="6" fillId="8" borderId="3" xfId="3" applyFont="1" applyFill="1" applyBorder="1" applyAlignment="1">
      <alignment horizontal="center" vertical="center"/>
    </xf>
    <xf numFmtId="176" fontId="9" fillId="8" borderId="3" xfId="5" applyNumberFormat="1" applyFont="1" applyFill="1" applyBorder="1">
      <alignment vertical="center"/>
    </xf>
    <xf numFmtId="0" fontId="4" fillId="0" borderId="3" xfId="3" applyBorder="1">
      <alignment vertical="center"/>
    </xf>
    <xf numFmtId="0" fontId="6" fillId="0" borderId="3" xfId="2" applyFont="1" applyBorder="1" applyAlignment="1">
      <alignment horizontal="center" vertical="center"/>
    </xf>
    <xf numFmtId="176" fontId="4" fillId="0" borderId="3" xfId="5" applyNumberFormat="1" applyFont="1" applyBorder="1">
      <alignment vertical="center"/>
    </xf>
    <xf numFmtId="0" fontId="6" fillId="0" borderId="3" xfId="2" applyFont="1" applyBorder="1" applyAlignment="1">
      <alignment horizontal="center" vertical="center" wrapText="1"/>
    </xf>
    <xf numFmtId="176" fontId="4" fillId="0" borderId="0" xfId="3" applyNumberFormat="1">
      <alignment vertical="center"/>
    </xf>
    <xf numFmtId="0" fontId="10" fillId="10" borderId="7" xfId="6" applyFont="1" applyFill="1" applyBorder="1" applyAlignment="1">
      <alignment horizontal="center" vertical="center"/>
    </xf>
    <xf numFmtId="176" fontId="11" fillId="10" borderId="3" xfId="6" applyNumberFormat="1" applyFont="1" applyFill="1" applyAlignment="1">
      <alignment vertical="center"/>
    </xf>
    <xf numFmtId="0" fontId="6" fillId="0" borderId="0" xfId="3" applyFont="1" applyFill="1" applyBorder="1" applyAlignment="1">
      <alignment horizontal="center" vertical="center"/>
    </xf>
    <xf numFmtId="20" fontId="6" fillId="0" borderId="0" xfId="3" applyNumberFormat="1" applyFont="1">
      <alignment vertical="center"/>
    </xf>
    <xf numFmtId="0" fontId="0" fillId="0" borderId="0" xfId="0" applyFill="1">
      <alignment vertical="center"/>
    </xf>
    <xf numFmtId="0" fontId="0" fillId="0" borderId="0" xfId="4" applyFont="1" applyFill="1" applyBorder="1" applyAlignment="1">
      <alignment horizontal="center" vertical="center"/>
    </xf>
    <xf numFmtId="0" fontId="4" fillId="0" borderId="0" xfId="3" applyFill="1" applyBorder="1">
      <alignment vertical="center"/>
    </xf>
    <xf numFmtId="0" fontId="0" fillId="0" borderId="0" xfId="6" applyFont="1" applyFill="1" applyBorder="1" applyAlignment="1">
      <alignment vertical="center"/>
    </xf>
    <xf numFmtId="0" fontId="6" fillId="0" borderId="0" xfId="58" applyFill="1" applyBorder="1" applyAlignment="1">
      <alignment vertical="center" textRotation="255"/>
    </xf>
    <xf numFmtId="0" fontId="4" fillId="0" borderId="0" xfId="53">
      <alignment vertical="center"/>
    </xf>
    <xf numFmtId="0" fontId="0" fillId="0" borderId="0" xfId="0" applyNumberFormat="1">
      <alignment vertical="center"/>
    </xf>
    <xf numFmtId="176" fontId="6" fillId="7" borderId="3" xfId="1" applyNumberFormat="1" applyFont="1" applyFill="1" applyBorder="1" applyAlignment="1">
      <alignment horizontal="center" vertical="center" textRotation="255"/>
    </xf>
    <xf numFmtId="176" fontId="6" fillId="7" borderId="3" xfId="1" applyNumberFormat="1" applyFont="1" applyFill="1" applyBorder="1" applyAlignment="1">
      <alignment horizontal="center" vertical="center"/>
    </xf>
    <xf numFmtId="176" fontId="6" fillId="9" borderId="3" xfId="1" applyNumberFormat="1" applyFont="1" applyFill="1" applyBorder="1" applyAlignment="1">
      <alignment horizontal="center" vertical="center"/>
    </xf>
    <xf numFmtId="176" fontId="9" fillId="0" borderId="0" xfId="1" applyNumberFormat="1" applyFont="1" applyFill="1" applyBorder="1">
      <alignment vertical="center"/>
    </xf>
    <xf numFmtId="176" fontId="9" fillId="9" borderId="3" xfId="1" applyNumberFormat="1" applyFont="1" applyFill="1" applyBorder="1" applyAlignment="1">
      <alignment vertical="center"/>
    </xf>
    <xf numFmtId="176" fontId="6" fillId="9" borderId="3" xfId="1" applyNumberFormat="1" applyFont="1" applyFill="1" applyBorder="1" applyAlignment="1">
      <alignment vertical="center" textRotation="255"/>
    </xf>
    <xf numFmtId="176" fontId="9" fillId="0" borderId="0" xfId="1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14" fontId="6" fillId="0" borderId="0" xfId="3" applyNumberFormat="1" applyFont="1" applyAlignment="1">
      <alignment horizontal="left" vertical="center"/>
    </xf>
    <xf numFmtId="176" fontId="6" fillId="0" borderId="0" xfId="1" applyNumberFormat="1" applyFont="1" applyFill="1" applyBorder="1" applyAlignment="1">
      <alignment horizontal="center" vertical="center" textRotation="255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176" fontId="9" fillId="0" borderId="0" xfId="1" applyNumberFormat="1" applyFont="1" applyBorder="1">
      <alignment vertical="center"/>
    </xf>
    <xf numFmtId="190" fontId="9" fillId="0" borderId="0" xfId="0" applyNumberFormat="1" applyFont="1" applyAlignment="1">
      <alignment horizontal="left" vertical="center"/>
    </xf>
    <xf numFmtId="0" fontId="40" fillId="15" borderId="0" xfId="0" applyFont="1" applyFill="1" applyBorder="1" applyAlignment="1">
      <alignment horizontal="center" vertical="center"/>
    </xf>
    <xf numFmtId="0" fontId="6" fillId="16" borderId="0" xfId="0" applyFont="1" applyFill="1" applyBorder="1">
      <alignment vertical="center"/>
    </xf>
    <xf numFmtId="176" fontId="9" fillId="16" borderId="0" xfId="1" applyNumberFormat="1" applyFont="1" applyFill="1" applyBorder="1">
      <alignment vertical="center"/>
    </xf>
    <xf numFmtId="176" fontId="9" fillId="16" borderId="0" xfId="1" applyNumberFormat="1" applyFont="1" applyFill="1">
      <alignment vertical="center"/>
    </xf>
    <xf numFmtId="0" fontId="6" fillId="0" borderId="13" xfId="0" applyFont="1" applyBorder="1">
      <alignment vertical="center"/>
    </xf>
    <xf numFmtId="0" fontId="6" fillId="16" borderId="14" xfId="0" applyFont="1" applyFill="1" applyBorder="1">
      <alignment vertical="center"/>
    </xf>
    <xf numFmtId="176" fontId="9" fillId="16" borderId="14" xfId="1" applyNumberFormat="1" applyFont="1" applyFill="1" applyBorder="1">
      <alignment vertical="center"/>
    </xf>
    <xf numFmtId="0" fontId="6" fillId="0" borderId="12" xfId="0" applyFont="1" applyBorder="1">
      <alignment vertical="center"/>
    </xf>
    <xf numFmtId="176" fontId="9" fillId="0" borderId="12" xfId="1" applyNumberFormat="1" applyFont="1" applyBorder="1">
      <alignment vertical="center"/>
    </xf>
    <xf numFmtId="0" fontId="6" fillId="0" borderId="15" xfId="0" applyFont="1" applyBorder="1">
      <alignment vertical="center"/>
    </xf>
    <xf numFmtId="176" fontId="9" fillId="0" borderId="15" xfId="1" applyNumberFormat="1" applyFont="1" applyBorder="1">
      <alignment vertical="center"/>
    </xf>
    <xf numFmtId="0" fontId="6" fillId="16" borderId="15" xfId="0" applyFont="1" applyFill="1" applyBorder="1">
      <alignment vertical="center"/>
    </xf>
    <xf numFmtId="176" fontId="9" fillId="16" borderId="15" xfId="1" applyNumberFormat="1" applyFont="1" applyFill="1" applyBorder="1">
      <alignment vertical="center"/>
    </xf>
    <xf numFmtId="0" fontId="6" fillId="0" borderId="16" xfId="0" applyFont="1" applyBorder="1">
      <alignment vertical="center"/>
    </xf>
    <xf numFmtId="176" fontId="9" fillId="0" borderId="16" xfId="1" applyNumberFormat="1" applyFont="1" applyBorder="1">
      <alignment vertical="center"/>
    </xf>
    <xf numFmtId="0" fontId="6" fillId="0" borderId="17" xfId="0" applyFont="1" applyBorder="1">
      <alignment vertical="center"/>
    </xf>
    <xf numFmtId="176" fontId="9" fillId="0" borderId="17" xfId="1" applyNumberFormat="1" applyFont="1" applyBorder="1">
      <alignment vertical="center"/>
    </xf>
    <xf numFmtId="0" fontId="6" fillId="16" borderId="18" xfId="0" applyFont="1" applyFill="1" applyBorder="1">
      <alignment vertical="center"/>
    </xf>
    <xf numFmtId="176" fontId="9" fillId="16" borderId="18" xfId="1" applyNumberFormat="1" applyFont="1" applyFill="1" applyBorder="1">
      <alignment vertical="center"/>
    </xf>
  </cellXfs>
  <cellStyles count="67"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40% - Accent5 2" xfId="17"/>
    <cellStyle name="60% - 强调文字颜色 5 2" xfId="18"/>
    <cellStyle name="Check Cell 2" xfId="19"/>
    <cellStyle name="Comma 2" xfId="20"/>
    <cellStyle name="Comma 2 2" xfId="21"/>
    <cellStyle name="Comma 3" xfId="22"/>
    <cellStyle name="Currency 2" xfId="23"/>
    <cellStyle name="Do Not Type" xfId="24"/>
    <cellStyle name="Euro" xfId="25"/>
    <cellStyle name="Input Custom" xfId="26"/>
    <cellStyle name="Instructions" xfId="27"/>
    <cellStyle name="MyBlue" xfId="28"/>
    <cellStyle name="Normal 10" xfId="29"/>
    <cellStyle name="Normal 13" xfId="30"/>
    <cellStyle name="Normal 2" xfId="31"/>
    <cellStyle name="Normal 2 2" xfId="32"/>
    <cellStyle name="Normal 2 3" xfId="33"/>
    <cellStyle name="Normal 2 4" xfId="34"/>
    <cellStyle name="Normal 3" xfId="35"/>
    <cellStyle name="Normal 4" xfId="36"/>
    <cellStyle name="Normal 9" xfId="37"/>
    <cellStyle name="Normal_tblDataInput" xfId="38"/>
    <cellStyle name="Percent 2" xfId="39"/>
    <cellStyle name="Percent 3" xfId="40"/>
    <cellStyle name="Table Totals" xfId="41"/>
    <cellStyle name="百分比 2" xfId="42"/>
    <cellStyle name="百分比 3" xfId="43"/>
    <cellStyle name="边框" xfId="2"/>
    <cellStyle name="标题 1 2" xfId="44"/>
    <cellStyle name="标题 1 3" xfId="45"/>
    <cellStyle name="标题 1 4" xfId="46"/>
    <cellStyle name="标题 2 2" xfId="47"/>
    <cellStyle name="标题 3 2" xfId="48"/>
    <cellStyle name="标题 4 2" xfId="49"/>
    <cellStyle name="标题 4 3" xfId="50"/>
    <cellStyle name="标题 5" xfId="51"/>
    <cellStyle name="常规" xfId="0" builtinId="0"/>
    <cellStyle name="常规 2" xfId="3"/>
    <cellStyle name="常规 3" xfId="52"/>
    <cellStyle name="常规 4" xfId="53"/>
    <cellStyle name="常规 5" xfId="54"/>
    <cellStyle name="常规 6" xfId="55"/>
    <cellStyle name="常规 7" xfId="56"/>
    <cellStyle name="常规 8" xfId="57"/>
    <cellStyle name="淡黄底纹" xfId="6"/>
    <cellStyle name="淡绿底纹" xfId="4"/>
    <cellStyle name="华文中宋字体" xfId="58"/>
    <cellStyle name="货币 2" xfId="59"/>
    <cellStyle name="解释性文本 2" xfId="60"/>
    <cellStyle name="解释性文本 3" xfId="61"/>
    <cellStyle name="千位分隔" xfId="1" builtinId="3"/>
    <cellStyle name="千位分隔 2" xfId="62"/>
    <cellStyle name="千位分隔 2 2" xfId="63"/>
    <cellStyle name="千位分隔 3" xfId="5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iagram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4157804-6282-4096-BA13-E68E1E979BC7}" type="doc">
      <dgm:prSet loTypeId="urn:microsoft.com/office/officeart/2005/8/layout/list1" loCatId="list" qsTypeId="urn:microsoft.com/office/officeart/2005/8/quickstyle/3d2" qsCatId="3D" csTypeId="urn:microsoft.com/office/officeart/2005/8/colors/colorful1#1" csCatId="colorful" phldr="1"/>
      <dgm:spPr/>
      <dgm:t>
        <a:bodyPr/>
        <a:lstStyle/>
        <a:p>
          <a:endParaRPr lang="zh-CN" altLang="en-US"/>
        </a:p>
      </dgm:t>
    </dgm:pt>
    <dgm:pt modelId="{CE092774-BD03-4E03-B350-DF6E40748354}">
      <dgm:prSet phldrT="[文本]"/>
      <dgm:spPr/>
      <dgm:t>
        <a:bodyPr/>
        <a:lstStyle/>
        <a:p>
          <a:r>
            <a:rPr lang="zh-CN" altLang="en-US"/>
            <a:t>奔驰</a:t>
          </a:r>
        </a:p>
      </dgm:t>
    </dgm:pt>
    <dgm:pt modelId="{F2945266-4DBA-4D75-A92A-B601C83611CC}" type="parTrans" cxnId="{6B93004C-9E7D-49E9-A028-A32C5DD7C9BE}">
      <dgm:prSet/>
      <dgm:spPr/>
      <dgm:t>
        <a:bodyPr/>
        <a:lstStyle/>
        <a:p>
          <a:endParaRPr lang="zh-CN" altLang="en-US"/>
        </a:p>
      </dgm:t>
    </dgm:pt>
    <dgm:pt modelId="{2D8D1C54-9CB4-45F2-B649-4065F38EE78C}" type="sibTrans" cxnId="{6B93004C-9E7D-49E9-A028-A32C5DD7C9BE}">
      <dgm:prSet/>
      <dgm:spPr/>
      <dgm:t>
        <a:bodyPr/>
        <a:lstStyle/>
        <a:p>
          <a:endParaRPr lang="zh-CN" altLang="en-US"/>
        </a:p>
      </dgm:t>
    </dgm:pt>
    <dgm:pt modelId="{24A68114-8AB5-4684-ADE9-0850AE96DB53}">
      <dgm:prSet phldrT="[文本]"/>
      <dgm:spPr/>
      <dgm:t>
        <a:bodyPr/>
        <a:lstStyle/>
        <a:p>
          <a:r>
            <a:rPr lang="zh-CN" altLang="en-US"/>
            <a:t>本田</a:t>
          </a:r>
        </a:p>
      </dgm:t>
    </dgm:pt>
    <dgm:pt modelId="{A30E8957-C87F-4D5A-BB91-D31558563C3D}" type="parTrans" cxnId="{48582892-1299-4110-823E-A78F4D92D820}">
      <dgm:prSet/>
      <dgm:spPr/>
      <dgm:t>
        <a:bodyPr/>
        <a:lstStyle/>
        <a:p>
          <a:endParaRPr lang="zh-CN" altLang="en-US"/>
        </a:p>
      </dgm:t>
    </dgm:pt>
    <dgm:pt modelId="{E44EFE8B-4444-4870-8853-C9B9B671B610}" type="sibTrans" cxnId="{48582892-1299-4110-823E-A78F4D92D820}">
      <dgm:prSet/>
      <dgm:spPr/>
      <dgm:t>
        <a:bodyPr/>
        <a:lstStyle/>
        <a:p>
          <a:endParaRPr lang="zh-CN" altLang="en-US"/>
        </a:p>
      </dgm:t>
    </dgm:pt>
    <dgm:pt modelId="{91CD212A-1118-4B15-8C02-28697A3EDD86}">
      <dgm:prSet phldrT="[文本]"/>
      <dgm:spPr/>
      <dgm:t>
        <a:bodyPr/>
        <a:lstStyle/>
        <a:p>
          <a:r>
            <a:rPr lang="zh-CN" altLang="en-US"/>
            <a:t>丰田</a:t>
          </a:r>
        </a:p>
      </dgm:t>
    </dgm:pt>
    <dgm:pt modelId="{1D733C9A-FA60-4624-AC2F-D0AE0D921FB1}" type="parTrans" cxnId="{03F5534D-3383-4753-A516-33369E64F898}">
      <dgm:prSet/>
      <dgm:spPr/>
      <dgm:t>
        <a:bodyPr/>
        <a:lstStyle/>
        <a:p>
          <a:endParaRPr lang="zh-CN" altLang="en-US"/>
        </a:p>
      </dgm:t>
    </dgm:pt>
    <dgm:pt modelId="{81A638FE-F588-4DAF-88BD-C675DCD977B4}" type="sibTrans" cxnId="{03F5534D-3383-4753-A516-33369E64F898}">
      <dgm:prSet/>
      <dgm:spPr/>
      <dgm:t>
        <a:bodyPr/>
        <a:lstStyle/>
        <a:p>
          <a:endParaRPr lang="zh-CN" altLang="en-US"/>
        </a:p>
      </dgm:t>
    </dgm:pt>
    <dgm:pt modelId="{FD261049-44A4-48DD-B219-76D06836DFC0}">
      <dgm:prSet phldrT="[文本]"/>
      <dgm:spPr/>
      <dgm:t>
        <a:bodyPr/>
        <a:lstStyle/>
        <a:p>
          <a:r>
            <a:rPr lang="zh-CN" altLang="en-US"/>
            <a:t>奔驰</a:t>
          </a:r>
          <a:r>
            <a:rPr lang="en-US" altLang="zh-CN"/>
            <a:t>C</a:t>
          </a:r>
          <a:r>
            <a:rPr lang="zh-CN" altLang="en-US"/>
            <a:t>级</a:t>
          </a:r>
        </a:p>
      </dgm:t>
    </dgm:pt>
    <dgm:pt modelId="{D3540832-87FE-4E63-856A-2BADD7984192}" type="parTrans" cxnId="{BC06978A-ABBB-41B4-A5CD-0F82D291172D}">
      <dgm:prSet/>
      <dgm:spPr/>
      <dgm:t>
        <a:bodyPr/>
        <a:lstStyle/>
        <a:p>
          <a:endParaRPr lang="zh-CN" altLang="en-US"/>
        </a:p>
      </dgm:t>
    </dgm:pt>
    <dgm:pt modelId="{3C4E6A9B-8280-488C-A304-7A22C6F6EB8D}" type="sibTrans" cxnId="{BC06978A-ABBB-41B4-A5CD-0F82D291172D}">
      <dgm:prSet/>
      <dgm:spPr/>
      <dgm:t>
        <a:bodyPr/>
        <a:lstStyle/>
        <a:p>
          <a:endParaRPr lang="zh-CN" altLang="en-US"/>
        </a:p>
      </dgm:t>
    </dgm:pt>
    <dgm:pt modelId="{8EED343F-7579-4048-8B86-D07D91A8DD35}">
      <dgm:prSet phldrT="[文本]"/>
      <dgm:spPr/>
      <dgm:t>
        <a:bodyPr/>
        <a:lstStyle/>
        <a:p>
          <a:r>
            <a:rPr lang="zh-CN" altLang="en-US"/>
            <a:t>奔驰</a:t>
          </a:r>
          <a:r>
            <a:rPr lang="en-US" altLang="zh-CN"/>
            <a:t>E</a:t>
          </a:r>
          <a:r>
            <a:rPr lang="zh-CN" altLang="en-US"/>
            <a:t>级</a:t>
          </a:r>
        </a:p>
      </dgm:t>
    </dgm:pt>
    <dgm:pt modelId="{375A27C8-1C98-4AC3-A964-C67FB1ACBBD1}" type="parTrans" cxnId="{5E7FD20A-ED9A-4E7B-903F-5DBC93071FF8}">
      <dgm:prSet/>
      <dgm:spPr/>
      <dgm:t>
        <a:bodyPr/>
        <a:lstStyle/>
        <a:p>
          <a:endParaRPr lang="zh-CN" altLang="en-US"/>
        </a:p>
      </dgm:t>
    </dgm:pt>
    <dgm:pt modelId="{413BB92F-95DB-49DA-9C28-E7F52A784AFF}" type="sibTrans" cxnId="{5E7FD20A-ED9A-4E7B-903F-5DBC93071FF8}">
      <dgm:prSet/>
      <dgm:spPr/>
      <dgm:t>
        <a:bodyPr/>
        <a:lstStyle/>
        <a:p>
          <a:endParaRPr lang="zh-CN" altLang="en-US"/>
        </a:p>
      </dgm:t>
    </dgm:pt>
    <dgm:pt modelId="{B9609DF0-5CC6-4B6A-8905-CADE40DE39D2}" type="pres">
      <dgm:prSet presAssocID="{94157804-6282-4096-BA13-E68E1E979BC7}" presName="linear" presStyleCnt="0">
        <dgm:presLayoutVars>
          <dgm:dir/>
          <dgm:animLvl val="lvl"/>
          <dgm:resizeHandles val="exact"/>
        </dgm:presLayoutVars>
      </dgm:prSet>
      <dgm:spPr/>
    </dgm:pt>
    <dgm:pt modelId="{41B7B332-A98E-43F3-A6C1-5253B940FBAA}" type="pres">
      <dgm:prSet presAssocID="{CE092774-BD03-4E03-B350-DF6E40748354}" presName="parentLin" presStyleCnt="0"/>
      <dgm:spPr/>
    </dgm:pt>
    <dgm:pt modelId="{AA7EBFA0-60BD-4D42-896F-629706EA2AEB}" type="pres">
      <dgm:prSet presAssocID="{CE092774-BD03-4E03-B350-DF6E40748354}" presName="parentLeftMargin" presStyleLbl="node1" presStyleIdx="0" presStyleCnt="3"/>
      <dgm:spPr/>
    </dgm:pt>
    <dgm:pt modelId="{7E9201FD-3741-47A4-B6FD-41129B3CE5CE}" type="pres">
      <dgm:prSet presAssocID="{CE092774-BD03-4E03-B350-DF6E40748354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9CD4E741-A929-42E3-88B9-D81F228BF03D}" type="pres">
      <dgm:prSet presAssocID="{CE092774-BD03-4E03-B350-DF6E40748354}" presName="negativeSpace" presStyleCnt="0"/>
      <dgm:spPr/>
    </dgm:pt>
    <dgm:pt modelId="{BE5AF170-BD71-4B81-A63C-AEEB52A202A2}" type="pres">
      <dgm:prSet presAssocID="{CE092774-BD03-4E03-B350-DF6E40748354}" presName="childText" presStyleLbl="conFgAcc1" presStyleIdx="0" presStyleCnt="3">
        <dgm:presLayoutVars>
          <dgm:bulletEnabled val="1"/>
        </dgm:presLayoutVars>
      </dgm:prSet>
      <dgm:spPr/>
    </dgm:pt>
    <dgm:pt modelId="{E5148E54-8A83-4CB6-ACA8-1A52AD0CFC1B}" type="pres">
      <dgm:prSet presAssocID="{2D8D1C54-9CB4-45F2-B649-4065F38EE78C}" presName="spaceBetweenRectangles" presStyleCnt="0"/>
      <dgm:spPr/>
    </dgm:pt>
    <dgm:pt modelId="{52E9B1ED-9A77-4D7E-9534-6EDFE21BAE2A}" type="pres">
      <dgm:prSet presAssocID="{24A68114-8AB5-4684-ADE9-0850AE96DB53}" presName="parentLin" presStyleCnt="0"/>
      <dgm:spPr/>
    </dgm:pt>
    <dgm:pt modelId="{E7629576-9FBF-4778-AE66-F24AEBFA650F}" type="pres">
      <dgm:prSet presAssocID="{24A68114-8AB5-4684-ADE9-0850AE96DB53}" presName="parentLeftMargin" presStyleLbl="node1" presStyleIdx="0" presStyleCnt="3"/>
      <dgm:spPr/>
    </dgm:pt>
    <dgm:pt modelId="{F5F8C2B1-5318-448E-93C3-CC1B9FDE10DE}" type="pres">
      <dgm:prSet presAssocID="{24A68114-8AB5-4684-ADE9-0850AE96DB53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378B69D0-6A73-4705-8AF6-452DABF3581F}" type="pres">
      <dgm:prSet presAssocID="{24A68114-8AB5-4684-ADE9-0850AE96DB53}" presName="negativeSpace" presStyleCnt="0"/>
      <dgm:spPr/>
    </dgm:pt>
    <dgm:pt modelId="{049C1760-55AF-48FB-89AC-3E4078799CB1}" type="pres">
      <dgm:prSet presAssocID="{24A68114-8AB5-4684-ADE9-0850AE96DB53}" presName="childText" presStyleLbl="conFgAcc1" presStyleIdx="1" presStyleCnt="3">
        <dgm:presLayoutVars>
          <dgm:bulletEnabled val="1"/>
        </dgm:presLayoutVars>
      </dgm:prSet>
      <dgm:spPr/>
    </dgm:pt>
    <dgm:pt modelId="{839F71FD-BA9E-4822-97BF-9F1BFD15F049}" type="pres">
      <dgm:prSet presAssocID="{E44EFE8B-4444-4870-8853-C9B9B671B610}" presName="spaceBetweenRectangles" presStyleCnt="0"/>
      <dgm:spPr/>
    </dgm:pt>
    <dgm:pt modelId="{B39C9298-6E87-461A-9DE1-B06A72F198C0}" type="pres">
      <dgm:prSet presAssocID="{91CD212A-1118-4B15-8C02-28697A3EDD86}" presName="parentLin" presStyleCnt="0"/>
      <dgm:spPr/>
    </dgm:pt>
    <dgm:pt modelId="{9227FC41-67AF-4161-9B87-5FDC9F149566}" type="pres">
      <dgm:prSet presAssocID="{91CD212A-1118-4B15-8C02-28697A3EDD86}" presName="parentLeftMargin" presStyleLbl="node1" presStyleIdx="1" presStyleCnt="3"/>
      <dgm:spPr/>
    </dgm:pt>
    <dgm:pt modelId="{BFD20363-5814-41C9-8C9E-FD9B03DBB0AF}" type="pres">
      <dgm:prSet presAssocID="{91CD212A-1118-4B15-8C02-28697A3EDD86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7C0BAD17-98C0-461D-9DF0-D65866DB2A59}" type="pres">
      <dgm:prSet presAssocID="{91CD212A-1118-4B15-8C02-28697A3EDD86}" presName="negativeSpace" presStyleCnt="0"/>
      <dgm:spPr/>
    </dgm:pt>
    <dgm:pt modelId="{B6DC3C7E-F351-4EE9-9460-F8B30D231737}" type="pres">
      <dgm:prSet presAssocID="{91CD212A-1118-4B15-8C02-28697A3EDD86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5D590502-155C-4E18-9201-953BC276A778}" type="presOf" srcId="{94157804-6282-4096-BA13-E68E1E979BC7}" destId="{B9609DF0-5CC6-4B6A-8905-CADE40DE39D2}" srcOrd="0" destOrd="0" presId="urn:microsoft.com/office/officeart/2005/8/layout/list1"/>
    <dgm:cxn modelId="{5E7FD20A-ED9A-4E7B-903F-5DBC93071FF8}" srcId="{CE092774-BD03-4E03-B350-DF6E40748354}" destId="{8EED343F-7579-4048-8B86-D07D91A8DD35}" srcOrd="1" destOrd="0" parTransId="{375A27C8-1C98-4AC3-A964-C67FB1ACBBD1}" sibTransId="{413BB92F-95DB-49DA-9C28-E7F52A784AFF}"/>
    <dgm:cxn modelId="{D45F6526-8506-4575-A576-18EA9285F115}" type="presOf" srcId="{CE092774-BD03-4E03-B350-DF6E40748354}" destId="{7E9201FD-3741-47A4-B6FD-41129B3CE5CE}" srcOrd="1" destOrd="0" presId="urn:microsoft.com/office/officeart/2005/8/layout/list1"/>
    <dgm:cxn modelId="{1637B534-40F8-4A20-A312-ABF2C8CF20E9}" type="presOf" srcId="{8EED343F-7579-4048-8B86-D07D91A8DD35}" destId="{BE5AF170-BD71-4B81-A63C-AEEB52A202A2}" srcOrd="0" destOrd="1" presId="urn:microsoft.com/office/officeart/2005/8/layout/list1"/>
    <dgm:cxn modelId="{6B93004C-9E7D-49E9-A028-A32C5DD7C9BE}" srcId="{94157804-6282-4096-BA13-E68E1E979BC7}" destId="{CE092774-BD03-4E03-B350-DF6E40748354}" srcOrd="0" destOrd="0" parTransId="{F2945266-4DBA-4D75-A92A-B601C83611CC}" sibTransId="{2D8D1C54-9CB4-45F2-B649-4065F38EE78C}"/>
    <dgm:cxn modelId="{03F5534D-3383-4753-A516-33369E64F898}" srcId="{94157804-6282-4096-BA13-E68E1E979BC7}" destId="{91CD212A-1118-4B15-8C02-28697A3EDD86}" srcOrd="2" destOrd="0" parTransId="{1D733C9A-FA60-4624-AC2F-D0AE0D921FB1}" sibTransId="{81A638FE-F588-4DAF-88BD-C675DCD977B4}"/>
    <dgm:cxn modelId="{BC06978A-ABBB-41B4-A5CD-0F82D291172D}" srcId="{CE092774-BD03-4E03-B350-DF6E40748354}" destId="{FD261049-44A4-48DD-B219-76D06836DFC0}" srcOrd="0" destOrd="0" parTransId="{D3540832-87FE-4E63-856A-2BADD7984192}" sibTransId="{3C4E6A9B-8280-488C-A304-7A22C6F6EB8D}"/>
    <dgm:cxn modelId="{48582892-1299-4110-823E-A78F4D92D820}" srcId="{94157804-6282-4096-BA13-E68E1E979BC7}" destId="{24A68114-8AB5-4684-ADE9-0850AE96DB53}" srcOrd="1" destOrd="0" parTransId="{A30E8957-C87F-4D5A-BB91-D31558563C3D}" sibTransId="{E44EFE8B-4444-4870-8853-C9B9B671B610}"/>
    <dgm:cxn modelId="{4ADECBA0-C8DE-42EF-9BAC-5C87BDC34EFB}" type="presOf" srcId="{CE092774-BD03-4E03-B350-DF6E40748354}" destId="{AA7EBFA0-60BD-4D42-896F-629706EA2AEB}" srcOrd="0" destOrd="0" presId="urn:microsoft.com/office/officeart/2005/8/layout/list1"/>
    <dgm:cxn modelId="{791224A6-7584-430A-8C60-AAA67099DC7F}" type="presOf" srcId="{91CD212A-1118-4B15-8C02-28697A3EDD86}" destId="{BFD20363-5814-41C9-8C9E-FD9B03DBB0AF}" srcOrd="1" destOrd="0" presId="urn:microsoft.com/office/officeart/2005/8/layout/list1"/>
    <dgm:cxn modelId="{B5A0E8C2-E5BE-496A-8F25-1E1C121200C4}" type="presOf" srcId="{24A68114-8AB5-4684-ADE9-0850AE96DB53}" destId="{E7629576-9FBF-4778-AE66-F24AEBFA650F}" srcOrd="0" destOrd="0" presId="urn:microsoft.com/office/officeart/2005/8/layout/list1"/>
    <dgm:cxn modelId="{673DA4C6-FE3D-4437-8D7B-26A1E6882E1F}" type="presOf" srcId="{91CD212A-1118-4B15-8C02-28697A3EDD86}" destId="{9227FC41-67AF-4161-9B87-5FDC9F149566}" srcOrd="0" destOrd="0" presId="urn:microsoft.com/office/officeart/2005/8/layout/list1"/>
    <dgm:cxn modelId="{C43797CF-6B63-4E12-9F46-67676C1AD351}" type="presOf" srcId="{FD261049-44A4-48DD-B219-76D06836DFC0}" destId="{BE5AF170-BD71-4B81-A63C-AEEB52A202A2}" srcOrd="0" destOrd="0" presId="urn:microsoft.com/office/officeart/2005/8/layout/list1"/>
    <dgm:cxn modelId="{3BD8C9F0-F4ED-47FC-A881-FCB6F8F062B0}" type="presOf" srcId="{24A68114-8AB5-4684-ADE9-0850AE96DB53}" destId="{F5F8C2B1-5318-448E-93C3-CC1B9FDE10DE}" srcOrd="1" destOrd="0" presId="urn:microsoft.com/office/officeart/2005/8/layout/list1"/>
    <dgm:cxn modelId="{FC704CAC-7C54-4C8E-8D67-D52DE7F487F7}" type="presParOf" srcId="{B9609DF0-5CC6-4B6A-8905-CADE40DE39D2}" destId="{41B7B332-A98E-43F3-A6C1-5253B940FBAA}" srcOrd="0" destOrd="0" presId="urn:microsoft.com/office/officeart/2005/8/layout/list1"/>
    <dgm:cxn modelId="{0AE1BDED-C069-4803-AF12-7CDC01A05CCA}" type="presParOf" srcId="{41B7B332-A98E-43F3-A6C1-5253B940FBAA}" destId="{AA7EBFA0-60BD-4D42-896F-629706EA2AEB}" srcOrd="0" destOrd="0" presId="urn:microsoft.com/office/officeart/2005/8/layout/list1"/>
    <dgm:cxn modelId="{E881C805-1AEF-4D6C-8D44-1BFACF8CC699}" type="presParOf" srcId="{41B7B332-A98E-43F3-A6C1-5253B940FBAA}" destId="{7E9201FD-3741-47A4-B6FD-41129B3CE5CE}" srcOrd="1" destOrd="0" presId="urn:microsoft.com/office/officeart/2005/8/layout/list1"/>
    <dgm:cxn modelId="{6C8A7AAA-D588-4570-8958-CF07FA3A958A}" type="presParOf" srcId="{B9609DF0-5CC6-4B6A-8905-CADE40DE39D2}" destId="{9CD4E741-A929-42E3-88B9-D81F228BF03D}" srcOrd="1" destOrd="0" presId="urn:microsoft.com/office/officeart/2005/8/layout/list1"/>
    <dgm:cxn modelId="{D16BDB5E-C404-41CA-BD17-A08FCE0DEACE}" type="presParOf" srcId="{B9609DF0-5CC6-4B6A-8905-CADE40DE39D2}" destId="{BE5AF170-BD71-4B81-A63C-AEEB52A202A2}" srcOrd="2" destOrd="0" presId="urn:microsoft.com/office/officeart/2005/8/layout/list1"/>
    <dgm:cxn modelId="{62EE5CDB-F983-4028-8DBC-CB8D00AB4705}" type="presParOf" srcId="{B9609DF0-5CC6-4B6A-8905-CADE40DE39D2}" destId="{E5148E54-8A83-4CB6-ACA8-1A52AD0CFC1B}" srcOrd="3" destOrd="0" presId="urn:microsoft.com/office/officeart/2005/8/layout/list1"/>
    <dgm:cxn modelId="{3988A16A-708E-4B56-8B8F-5EDA437F25A9}" type="presParOf" srcId="{B9609DF0-5CC6-4B6A-8905-CADE40DE39D2}" destId="{52E9B1ED-9A77-4D7E-9534-6EDFE21BAE2A}" srcOrd="4" destOrd="0" presId="urn:microsoft.com/office/officeart/2005/8/layout/list1"/>
    <dgm:cxn modelId="{55D0DD13-9BEE-43CF-AB7B-945D5FC9CBA6}" type="presParOf" srcId="{52E9B1ED-9A77-4D7E-9534-6EDFE21BAE2A}" destId="{E7629576-9FBF-4778-AE66-F24AEBFA650F}" srcOrd="0" destOrd="0" presId="urn:microsoft.com/office/officeart/2005/8/layout/list1"/>
    <dgm:cxn modelId="{BC5E71AE-C5F5-4C1D-B5B9-DA4E60AE7E89}" type="presParOf" srcId="{52E9B1ED-9A77-4D7E-9534-6EDFE21BAE2A}" destId="{F5F8C2B1-5318-448E-93C3-CC1B9FDE10DE}" srcOrd="1" destOrd="0" presId="urn:microsoft.com/office/officeart/2005/8/layout/list1"/>
    <dgm:cxn modelId="{099E52A7-A417-479E-AE3E-216564D989DA}" type="presParOf" srcId="{B9609DF0-5CC6-4B6A-8905-CADE40DE39D2}" destId="{378B69D0-6A73-4705-8AF6-452DABF3581F}" srcOrd="5" destOrd="0" presId="urn:microsoft.com/office/officeart/2005/8/layout/list1"/>
    <dgm:cxn modelId="{B495B529-67BB-4A7C-9E0F-6A58A5A56DA8}" type="presParOf" srcId="{B9609DF0-5CC6-4B6A-8905-CADE40DE39D2}" destId="{049C1760-55AF-48FB-89AC-3E4078799CB1}" srcOrd="6" destOrd="0" presId="urn:microsoft.com/office/officeart/2005/8/layout/list1"/>
    <dgm:cxn modelId="{B045B27B-8ABA-4783-82A9-FFE0D18DC008}" type="presParOf" srcId="{B9609DF0-5CC6-4B6A-8905-CADE40DE39D2}" destId="{839F71FD-BA9E-4822-97BF-9F1BFD15F049}" srcOrd="7" destOrd="0" presId="urn:microsoft.com/office/officeart/2005/8/layout/list1"/>
    <dgm:cxn modelId="{6CDA808B-2DF9-4CDE-8BE6-97885F56908D}" type="presParOf" srcId="{B9609DF0-5CC6-4B6A-8905-CADE40DE39D2}" destId="{B39C9298-6E87-461A-9DE1-B06A72F198C0}" srcOrd="8" destOrd="0" presId="urn:microsoft.com/office/officeart/2005/8/layout/list1"/>
    <dgm:cxn modelId="{EFBDFC53-F487-40EC-A9CD-63B7C4B2937E}" type="presParOf" srcId="{B39C9298-6E87-461A-9DE1-B06A72F198C0}" destId="{9227FC41-67AF-4161-9B87-5FDC9F149566}" srcOrd="0" destOrd="0" presId="urn:microsoft.com/office/officeart/2005/8/layout/list1"/>
    <dgm:cxn modelId="{10611DB4-E54F-446D-9E9A-9AD628392AB0}" type="presParOf" srcId="{B39C9298-6E87-461A-9DE1-B06A72F198C0}" destId="{BFD20363-5814-41C9-8C9E-FD9B03DBB0AF}" srcOrd="1" destOrd="0" presId="urn:microsoft.com/office/officeart/2005/8/layout/list1"/>
    <dgm:cxn modelId="{3CB43DCB-78BD-4ED4-8E85-3B5CF4DBC422}" type="presParOf" srcId="{B9609DF0-5CC6-4B6A-8905-CADE40DE39D2}" destId="{7C0BAD17-98C0-461D-9DF0-D65866DB2A59}" srcOrd="9" destOrd="0" presId="urn:microsoft.com/office/officeart/2005/8/layout/list1"/>
    <dgm:cxn modelId="{69C58224-1E90-437A-BD1E-8795FA229652}" type="presParOf" srcId="{B9609DF0-5CC6-4B6A-8905-CADE40DE39D2}" destId="{B6DC3C7E-F351-4EE9-9460-F8B30D231737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EDD6987-1541-4F83-97BF-56D2DE3C0A31}" type="doc">
      <dgm:prSet loTypeId="urn:microsoft.com/office/officeart/2005/8/layout/pList2" loCatId="list" qsTypeId="urn:microsoft.com/office/officeart/2005/8/quickstyle/simple4" qsCatId="simple" csTypeId="urn:microsoft.com/office/officeart/2005/8/colors/colorful1" csCatId="colorful" phldr="1"/>
      <dgm:spPr/>
    </dgm:pt>
    <dgm:pt modelId="{CBCCB53E-AE52-4066-ADEE-6FAB0383D8E4}">
      <dgm:prSet phldrT="[文本]" custT="1"/>
      <dgm:spPr/>
      <dgm:t>
        <a:bodyPr/>
        <a:lstStyle/>
        <a:p>
          <a:r>
            <a:rPr lang="zh-CN" altLang="en-US" sz="18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大众</a:t>
          </a:r>
        </a:p>
      </dgm:t>
    </dgm:pt>
    <dgm:pt modelId="{3FF94DBB-F4A6-47FB-9104-7F8567D6E6AE}" type="parTrans" cxnId="{29461919-0F5C-4955-9B61-8655F8D39C5E}">
      <dgm:prSet/>
      <dgm:spPr/>
      <dgm:t>
        <a:bodyPr/>
        <a:lstStyle/>
        <a:p>
          <a:endParaRPr lang="zh-CN" altLang="en-US"/>
        </a:p>
      </dgm:t>
    </dgm:pt>
    <dgm:pt modelId="{176154AA-21EE-438E-A190-712902C5D595}" type="sibTrans" cxnId="{29461919-0F5C-4955-9B61-8655F8D39C5E}">
      <dgm:prSet/>
      <dgm:spPr/>
      <dgm:t>
        <a:bodyPr/>
        <a:lstStyle/>
        <a:p>
          <a:endParaRPr lang="zh-CN" altLang="en-US"/>
        </a:p>
      </dgm:t>
    </dgm:pt>
    <dgm:pt modelId="{51FE177F-41F2-447F-B9F4-30E44839A2F3}">
      <dgm:prSet phldrT="[文本]" custT="1"/>
      <dgm:spPr/>
      <dgm:t>
        <a:bodyPr/>
        <a:lstStyle/>
        <a:p>
          <a:r>
            <a:rPr lang="zh-CN" altLang="en-US" sz="18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雷克萨斯</a:t>
          </a:r>
        </a:p>
      </dgm:t>
    </dgm:pt>
    <dgm:pt modelId="{E1B817F2-FFF5-4D2E-9916-3C93B4B6B385}" type="parTrans" cxnId="{3665BA6A-598D-4CB8-BADF-ED4838F44581}">
      <dgm:prSet/>
      <dgm:spPr/>
      <dgm:t>
        <a:bodyPr/>
        <a:lstStyle/>
        <a:p>
          <a:endParaRPr lang="zh-CN" altLang="en-US"/>
        </a:p>
      </dgm:t>
    </dgm:pt>
    <dgm:pt modelId="{88F9BF25-C9F1-41AD-9179-920C171C301A}" type="sibTrans" cxnId="{3665BA6A-598D-4CB8-BADF-ED4838F44581}">
      <dgm:prSet/>
      <dgm:spPr/>
      <dgm:t>
        <a:bodyPr/>
        <a:lstStyle/>
        <a:p>
          <a:endParaRPr lang="zh-CN" altLang="en-US"/>
        </a:p>
      </dgm:t>
    </dgm:pt>
    <dgm:pt modelId="{623E7681-2E67-4926-B15C-F1702D9D0942}">
      <dgm:prSet phldrT="[文本]" custT="1"/>
      <dgm:spPr/>
      <dgm:t>
        <a:bodyPr/>
        <a:lstStyle/>
        <a:p>
          <a:r>
            <a:rPr lang="zh-CN" altLang="en-US" sz="1800" b="1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宾利</a:t>
          </a:r>
        </a:p>
      </dgm:t>
    </dgm:pt>
    <dgm:pt modelId="{8A2122B3-2845-4CCF-BA7F-032CC6585093}" type="parTrans" cxnId="{318BBE1C-5E16-47EA-B8C6-FC2D28FECD19}">
      <dgm:prSet/>
      <dgm:spPr/>
      <dgm:t>
        <a:bodyPr/>
        <a:lstStyle/>
        <a:p>
          <a:endParaRPr lang="zh-CN" altLang="en-US"/>
        </a:p>
      </dgm:t>
    </dgm:pt>
    <dgm:pt modelId="{C8354FE7-E4F9-4F94-9EC4-CB8BEE957AC0}" type="sibTrans" cxnId="{318BBE1C-5E16-47EA-B8C6-FC2D28FECD19}">
      <dgm:prSet/>
      <dgm:spPr/>
      <dgm:t>
        <a:bodyPr/>
        <a:lstStyle/>
        <a:p>
          <a:endParaRPr lang="zh-CN" altLang="en-US"/>
        </a:p>
      </dgm:t>
    </dgm:pt>
    <dgm:pt modelId="{756F6384-E8B8-4268-9112-20D440395E23}" type="pres">
      <dgm:prSet presAssocID="{4EDD6987-1541-4F83-97BF-56D2DE3C0A31}" presName="Name0" presStyleCnt="0">
        <dgm:presLayoutVars>
          <dgm:dir/>
          <dgm:resizeHandles val="exact"/>
        </dgm:presLayoutVars>
      </dgm:prSet>
      <dgm:spPr/>
    </dgm:pt>
    <dgm:pt modelId="{1BDDF596-C602-425B-8BD2-E3B47C43771A}" type="pres">
      <dgm:prSet presAssocID="{4EDD6987-1541-4F83-97BF-56D2DE3C0A31}" presName="bkgdShp" presStyleLbl="alignAccFollowNode1" presStyleIdx="0" presStyleCnt="1" custLinFactNeighborX="-9868" custLinFactNeighborY="-17914"/>
      <dgm:spPr/>
    </dgm:pt>
    <dgm:pt modelId="{C48194E5-40F4-484F-AA80-DF46FDD2F7E7}" type="pres">
      <dgm:prSet presAssocID="{4EDD6987-1541-4F83-97BF-56D2DE3C0A31}" presName="linComp" presStyleCnt="0"/>
      <dgm:spPr/>
    </dgm:pt>
    <dgm:pt modelId="{390413B6-43BA-4323-9805-777EF0A2EBFD}" type="pres">
      <dgm:prSet presAssocID="{CBCCB53E-AE52-4066-ADEE-6FAB0383D8E4}" presName="compNode" presStyleCnt="0"/>
      <dgm:spPr/>
    </dgm:pt>
    <dgm:pt modelId="{3A4BC931-5057-456C-8587-D0609998BFEB}" type="pres">
      <dgm:prSet presAssocID="{CBCCB53E-AE52-4066-ADEE-6FAB0383D8E4}" presName="node" presStyleLbl="node1" presStyleIdx="0" presStyleCnt="3">
        <dgm:presLayoutVars>
          <dgm:bulletEnabled val="1"/>
        </dgm:presLayoutVars>
      </dgm:prSet>
      <dgm:spPr/>
    </dgm:pt>
    <dgm:pt modelId="{DB9116F4-16F4-4312-9565-AE4589D6F174}" type="pres">
      <dgm:prSet presAssocID="{CBCCB53E-AE52-4066-ADEE-6FAB0383D8E4}" presName="invisiNode" presStyleLbl="node1" presStyleIdx="0" presStyleCnt="3"/>
      <dgm:spPr/>
    </dgm:pt>
    <dgm:pt modelId="{9B5F7271-0DE7-49D1-AD79-0A5164136D0A}" type="pres">
      <dgm:prSet presAssocID="{CBCCB53E-AE52-4066-ADEE-6FAB0383D8E4}" presName="imagNode" presStyleLbl="fgImgPlace1" presStyleIdx="0" presStyleCnt="3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B54894F4-BD69-4BC8-BC9F-96B501C95B90}" type="pres">
      <dgm:prSet presAssocID="{176154AA-21EE-438E-A190-712902C5D595}" presName="sibTrans" presStyleLbl="sibTrans2D1" presStyleIdx="0" presStyleCnt="0"/>
      <dgm:spPr/>
    </dgm:pt>
    <dgm:pt modelId="{693F6C46-7B4B-4709-8765-A62D47EAEC03}" type="pres">
      <dgm:prSet presAssocID="{51FE177F-41F2-447F-B9F4-30E44839A2F3}" presName="compNode" presStyleCnt="0"/>
      <dgm:spPr/>
    </dgm:pt>
    <dgm:pt modelId="{7CED9368-E8FC-40CC-B836-E3FAF23C60A4}" type="pres">
      <dgm:prSet presAssocID="{51FE177F-41F2-447F-B9F4-30E44839A2F3}" presName="node" presStyleLbl="node1" presStyleIdx="1" presStyleCnt="3">
        <dgm:presLayoutVars>
          <dgm:bulletEnabled val="1"/>
        </dgm:presLayoutVars>
      </dgm:prSet>
      <dgm:spPr/>
    </dgm:pt>
    <dgm:pt modelId="{68B62CE4-0E75-4258-A01F-68D5BDCCF1EE}" type="pres">
      <dgm:prSet presAssocID="{51FE177F-41F2-447F-B9F4-30E44839A2F3}" presName="invisiNode" presStyleLbl="node1" presStyleIdx="1" presStyleCnt="3"/>
      <dgm:spPr/>
    </dgm:pt>
    <dgm:pt modelId="{BF9654A3-22C1-4A76-9251-ED56A53418A9}" type="pres">
      <dgm:prSet presAssocID="{51FE177F-41F2-447F-B9F4-30E44839A2F3}" presName="imagNode" presStyleLbl="fgImgPlace1" presStyleIdx="1" presStyleCnt="3"/>
      <dgm:spPr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6B205094-4C72-42F5-AF66-A736CC31A769}" type="pres">
      <dgm:prSet presAssocID="{88F9BF25-C9F1-41AD-9179-920C171C301A}" presName="sibTrans" presStyleLbl="sibTrans2D1" presStyleIdx="0" presStyleCnt="0"/>
      <dgm:spPr/>
    </dgm:pt>
    <dgm:pt modelId="{B2E875B9-A0ED-421C-B6B8-C8184619DE2C}" type="pres">
      <dgm:prSet presAssocID="{623E7681-2E67-4926-B15C-F1702D9D0942}" presName="compNode" presStyleCnt="0"/>
      <dgm:spPr/>
    </dgm:pt>
    <dgm:pt modelId="{EBFE1ECE-8920-4F80-A3E4-8E345DF71E57}" type="pres">
      <dgm:prSet presAssocID="{623E7681-2E67-4926-B15C-F1702D9D0942}" presName="node" presStyleLbl="node1" presStyleIdx="2" presStyleCnt="3">
        <dgm:presLayoutVars>
          <dgm:bulletEnabled val="1"/>
        </dgm:presLayoutVars>
      </dgm:prSet>
      <dgm:spPr/>
    </dgm:pt>
    <dgm:pt modelId="{68C8B6B1-9B4E-4A05-AD07-57B2E51862D9}" type="pres">
      <dgm:prSet presAssocID="{623E7681-2E67-4926-B15C-F1702D9D0942}" presName="invisiNode" presStyleLbl="node1" presStyleIdx="2" presStyleCnt="3"/>
      <dgm:spPr/>
    </dgm:pt>
    <dgm:pt modelId="{3E9A19FE-CE42-4AC0-9601-B994AC4D8CE8}" type="pres">
      <dgm:prSet presAssocID="{623E7681-2E67-4926-B15C-F1702D9D0942}" presName="imagNode" presStyleLbl="fgImgPlace1" presStyleIdx="2" presStyleCnt="3"/>
      <dgm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</dgm:ptLst>
  <dgm:cxnLst>
    <dgm:cxn modelId="{3EC29B0F-0FB0-40CA-B7CD-6525E7C32A95}" type="presOf" srcId="{623E7681-2E67-4926-B15C-F1702D9D0942}" destId="{EBFE1ECE-8920-4F80-A3E4-8E345DF71E57}" srcOrd="0" destOrd="0" presId="urn:microsoft.com/office/officeart/2005/8/layout/pList2"/>
    <dgm:cxn modelId="{29461919-0F5C-4955-9B61-8655F8D39C5E}" srcId="{4EDD6987-1541-4F83-97BF-56D2DE3C0A31}" destId="{CBCCB53E-AE52-4066-ADEE-6FAB0383D8E4}" srcOrd="0" destOrd="0" parTransId="{3FF94DBB-F4A6-47FB-9104-7F8567D6E6AE}" sibTransId="{176154AA-21EE-438E-A190-712902C5D595}"/>
    <dgm:cxn modelId="{318BBE1C-5E16-47EA-B8C6-FC2D28FECD19}" srcId="{4EDD6987-1541-4F83-97BF-56D2DE3C0A31}" destId="{623E7681-2E67-4926-B15C-F1702D9D0942}" srcOrd="2" destOrd="0" parTransId="{8A2122B3-2845-4CCF-BA7F-032CC6585093}" sibTransId="{C8354FE7-E4F9-4F94-9EC4-CB8BEE957AC0}"/>
    <dgm:cxn modelId="{5D389035-5430-4914-A8B5-7E5360E0DA55}" type="presOf" srcId="{88F9BF25-C9F1-41AD-9179-920C171C301A}" destId="{6B205094-4C72-42F5-AF66-A736CC31A769}" srcOrd="0" destOrd="0" presId="urn:microsoft.com/office/officeart/2005/8/layout/pList2"/>
    <dgm:cxn modelId="{3C3A955C-9A1C-4610-BDD0-5C16F929CDDD}" type="presOf" srcId="{CBCCB53E-AE52-4066-ADEE-6FAB0383D8E4}" destId="{3A4BC931-5057-456C-8587-D0609998BFEB}" srcOrd="0" destOrd="0" presId="urn:microsoft.com/office/officeart/2005/8/layout/pList2"/>
    <dgm:cxn modelId="{3665BA6A-598D-4CB8-BADF-ED4838F44581}" srcId="{4EDD6987-1541-4F83-97BF-56D2DE3C0A31}" destId="{51FE177F-41F2-447F-B9F4-30E44839A2F3}" srcOrd="1" destOrd="0" parTransId="{E1B817F2-FFF5-4D2E-9916-3C93B4B6B385}" sibTransId="{88F9BF25-C9F1-41AD-9179-920C171C301A}"/>
    <dgm:cxn modelId="{F07344B0-17A0-4ADA-9931-ECFE6BFC6475}" type="presOf" srcId="{4EDD6987-1541-4F83-97BF-56D2DE3C0A31}" destId="{756F6384-E8B8-4268-9112-20D440395E23}" srcOrd="0" destOrd="0" presId="urn:microsoft.com/office/officeart/2005/8/layout/pList2"/>
    <dgm:cxn modelId="{86A015BE-F34A-423E-A6FF-A109055E09EC}" type="presOf" srcId="{176154AA-21EE-438E-A190-712902C5D595}" destId="{B54894F4-BD69-4BC8-BC9F-96B501C95B90}" srcOrd="0" destOrd="0" presId="urn:microsoft.com/office/officeart/2005/8/layout/pList2"/>
    <dgm:cxn modelId="{2531ECE8-75B9-4F7B-9A4A-ADFCF6128A30}" type="presOf" srcId="{51FE177F-41F2-447F-B9F4-30E44839A2F3}" destId="{7CED9368-E8FC-40CC-B836-E3FAF23C60A4}" srcOrd="0" destOrd="0" presId="urn:microsoft.com/office/officeart/2005/8/layout/pList2"/>
    <dgm:cxn modelId="{9800074B-D9D1-47C8-9F11-1C6DE010D139}" type="presParOf" srcId="{756F6384-E8B8-4268-9112-20D440395E23}" destId="{1BDDF596-C602-425B-8BD2-E3B47C43771A}" srcOrd="0" destOrd="0" presId="urn:microsoft.com/office/officeart/2005/8/layout/pList2"/>
    <dgm:cxn modelId="{1D9093EC-92C0-48E8-819E-1D2528C4034A}" type="presParOf" srcId="{756F6384-E8B8-4268-9112-20D440395E23}" destId="{C48194E5-40F4-484F-AA80-DF46FDD2F7E7}" srcOrd="1" destOrd="0" presId="urn:microsoft.com/office/officeart/2005/8/layout/pList2"/>
    <dgm:cxn modelId="{BC27FAC9-D490-41DA-8E76-DA90594074EB}" type="presParOf" srcId="{C48194E5-40F4-484F-AA80-DF46FDD2F7E7}" destId="{390413B6-43BA-4323-9805-777EF0A2EBFD}" srcOrd="0" destOrd="0" presId="urn:microsoft.com/office/officeart/2005/8/layout/pList2"/>
    <dgm:cxn modelId="{E031CAA6-174D-464E-B728-D8EF5E93AAA9}" type="presParOf" srcId="{390413B6-43BA-4323-9805-777EF0A2EBFD}" destId="{3A4BC931-5057-456C-8587-D0609998BFEB}" srcOrd="0" destOrd="0" presId="urn:microsoft.com/office/officeart/2005/8/layout/pList2"/>
    <dgm:cxn modelId="{178C0CC9-F372-4C1D-ADB2-D097D5DE41DB}" type="presParOf" srcId="{390413B6-43BA-4323-9805-777EF0A2EBFD}" destId="{DB9116F4-16F4-4312-9565-AE4589D6F174}" srcOrd="1" destOrd="0" presId="urn:microsoft.com/office/officeart/2005/8/layout/pList2"/>
    <dgm:cxn modelId="{32A8C7BB-C3DD-4BED-959F-A3C906D4B21D}" type="presParOf" srcId="{390413B6-43BA-4323-9805-777EF0A2EBFD}" destId="{9B5F7271-0DE7-49D1-AD79-0A5164136D0A}" srcOrd="2" destOrd="0" presId="urn:microsoft.com/office/officeart/2005/8/layout/pList2"/>
    <dgm:cxn modelId="{862A0A69-B7F6-4A8A-B91F-50500BE270FE}" type="presParOf" srcId="{C48194E5-40F4-484F-AA80-DF46FDD2F7E7}" destId="{B54894F4-BD69-4BC8-BC9F-96B501C95B90}" srcOrd="1" destOrd="0" presId="urn:microsoft.com/office/officeart/2005/8/layout/pList2"/>
    <dgm:cxn modelId="{6AB1221E-D4AC-45E5-B241-2E00E67930F5}" type="presParOf" srcId="{C48194E5-40F4-484F-AA80-DF46FDD2F7E7}" destId="{693F6C46-7B4B-4709-8765-A62D47EAEC03}" srcOrd="2" destOrd="0" presId="urn:microsoft.com/office/officeart/2005/8/layout/pList2"/>
    <dgm:cxn modelId="{2EC0B90B-0867-4900-8197-9E761F00BABF}" type="presParOf" srcId="{693F6C46-7B4B-4709-8765-A62D47EAEC03}" destId="{7CED9368-E8FC-40CC-B836-E3FAF23C60A4}" srcOrd="0" destOrd="0" presId="urn:microsoft.com/office/officeart/2005/8/layout/pList2"/>
    <dgm:cxn modelId="{236C93A6-1DBD-4142-9807-0EC9770DC908}" type="presParOf" srcId="{693F6C46-7B4B-4709-8765-A62D47EAEC03}" destId="{68B62CE4-0E75-4258-A01F-68D5BDCCF1EE}" srcOrd="1" destOrd="0" presId="urn:microsoft.com/office/officeart/2005/8/layout/pList2"/>
    <dgm:cxn modelId="{3A1D5D45-E5B4-43F9-8829-0E714F63329F}" type="presParOf" srcId="{693F6C46-7B4B-4709-8765-A62D47EAEC03}" destId="{BF9654A3-22C1-4A76-9251-ED56A53418A9}" srcOrd="2" destOrd="0" presId="urn:microsoft.com/office/officeart/2005/8/layout/pList2"/>
    <dgm:cxn modelId="{ACD661A8-608C-4BBE-89E5-A2093B61C921}" type="presParOf" srcId="{C48194E5-40F4-484F-AA80-DF46FDD2F7E7}" destId="{6B205094-4C72-42F5-AF66-A736CC31A769}" srcOrd="3" destOrd="0" presId="urn:microsoft.com/office/officeart/2005/8/layout/pList2"/>
    <dgm:cxn modelId="{40D24C99-976A-4D1F-9ADE-44284201F160}" type="presParOf" srcId="{C48194E5-40F4-484F-AA80-DF46FDD2F7E7}" destId="{B2E875B9-A0ED-421C-B6B8-C8184619DE2C}" srcOrd="4" destOrd="0" presId="urn:microsoft.com/office/officeart/2005/8/layout/pList2"/>
    <dgm:cxn modelId="{A065E0FD-C525-4F55-9635-F87258C439AF}" type="presParOf" srcId="{B2E875B9-A0ED-421C-B6B8-C8184619DE2C}" destId="{EBFE1ECE-8920-4F80-A3E4-8E345DF71E57}" srcOrd="0" destOrd="0" presId="urn:microsoft.com/office/officeart/2005/8/layout/pList2"/>
    <dgm:cxn modelId="{1D82D5A6-B0F0-4A8D-8282-1F11B23800E4}" type="presParOf" srcId="{B2E875B9-A0ED-421C-B6B8-C8184619DE2C}" destId="{68C8B6B1-9B4E-4A05-AD07-57B2E51862D9}" srcOrd="1" destOrd="0" presId="urn:microsoft.com/office/officeart/2005/8/layout/pList2"/>
    <dgm:cxn modelId="{4F1123F1-C636-47F7-AAA5-24733D1BE2A5}" type="presParOf" srcId="{B2E875B9-A0ED-421C-B6B8-C8184619DE2C}" destId="{3E9A19FE-CE42-4AC0-9601-B994AC4D8CE8}" srcOrd="2" destOrd="0" presId="urn:microsoft.com/office/officeart/2005/8/layout/pList2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E5AF170-BD71-4B81-A63C-AEEB52A202A2}">
      <dsp:nvSpPr>
        <dsp:cNvPr id="0" name=""/>
        <dsp:cNvSpPr/>
      </dsp:nvSpPr>
      <dsp:spPr>
        <a:xfrm>
          <a:off x="0" y="260680"/>
          <a:ext cx="4772026" cy="85995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70362" tIns="291592" rIns="370362" bIns="99568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zh-CN" altLang="en-US" sz="1400" kern="1200"/>
            <a:t>奔驰</a:t>
          </a:r>
          <a:r>
            <a:rPr lang="en-US" altLang="zh-CN" sz="1400" kern="1200"/>
            <a:t>C</a:t>
          </a:r>
          <a:r>
            <a:rPr lang="zh-CN" altLang="en-US" sz="1400" kern="1200"/>
            <a:t>级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zh-CN" altLang="en-US" sz="1400" kern="1200"/>
            <a:t>奔驰</a:t>
          </a:r>
          <a:r>
            <a:rPr lang="en-US" altLang="zh-CN" sz="1400" kern="1200"/>
            <a:t>E</a:t>
          </a:r>
          <a:r>
            <a:rPr lang="zh-CN" altLang="en-US" sz="1400" kern="1200"/>
            <a:t>级</a:t>
          </a:r>
        </a:p>
      </dsp:txBody>
      <dsp:txXfrm>
        <a:off x="0" y="260680"/>
        <a:ext cx="4772026" cy="859950"/>
      </dsp:txXfrm>
    </dsp:sp>
    <dsp:sp modelId="{7E9201FD-3741-47A4-B6FD-41129B3CE5CE}">
      <dsp:nvSpPr>
        <dsp:cNvPr id="0" name=""/>
        <dsp:cNvSpPr/>
      </dsp:nvSpPr>
      <dsp:spPr>
        <a:xfrm>
          <a:off x="238601" y="54040"/>
          <a:ext cx="3340418" cy="413280"/>
        </a:xfrm>
        <a:prstGeom prst="round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6260" tIns="0" rIns="12626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奔驰</a:t>
          </a:r>
        </a:p>
      </dsp:txBody>
      <dsp:txXfrm>
        <a:off x="258776" y="74215"/>
        <a:ext cx="3300068" cy="372930"/>
      </dsp:txXfrm>
    </dsp:sp>
    <dsp:sp modelId="{049C1760-55AF-48FB-89AC-3E4078799CB1}">
      <dsp:nvSpPr>
        <dsp:cNvPr id="0" name=""/>
        <dsp:cNvSpPr/>
      </dsp:nvSpPr>
      <dsp:spPr>
        <a:xfrm>
          <a:off x="0" y="1402870"/>
          <a:ext cx="4772026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F5F8C2B1-5318-448E-93C3-CC1B9FDE10DE}">
      <dsp:nvSpPr>
        <dsp:cNvPr id="0" name=""/>
        <dsp:cNvSpPr/>
      </dsp:nvSpPr>
      <dsp:spPr>
        <a:xfrm>
          <a:off x="238601" y="1196230"/>
          <a:ext cx="3340418" cy="413280"/>
        </a:xfrm>
        <a:prstGeom prst="round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6260" tIns="0" rIns="12626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本田</a:t>
          </a:r>
        </a:p>
      </dsp:txBody>
      <dsp:txXfrm>
        <a:off x="258776" y="1216405"/>
        <a:ext cx="3300068" cy="372930"/>
      </dsp:txXfrm>
    </dsp:sp>
    <dsp:sp modelId="{B6DC3C7E-F351-4EE9-9460-F8B30D231737}">
      <dsp:nvSpPr>
        <dsp:cNvPr id="0" name=""/>
        <dsp:cNvSpPr/>
      </dsp:nvSpPr>
      <dsp:spPr>
        <a:xfrm>
          <a:off x="0" y="2037910"/>
          <a:ext cx="4772026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BFD20363-5814-41C9-8C9E-FD9B03DBB0AF}">
      <dsp:nvSpPr>
        <dsp:cNvPr id="0" name=""/>
        <dsp:cNvSpPr/>
      </dsp:nvSpPr>
      <dsp:spPr>
        <a:xfrm>
          <a:off x="238601" y="1831270"/>
          <a:ext cx="3340418" cy="413280"/>
        </a:xfrm>
        <a:prstGeom prst="round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6260" tIns="0" rIns="12626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400" kern="1200"/>
            <a:t>丰田</a:t>
          </a:r>
        </a:p>
      </dsp:txBody>
      <dsp:txXfrm>
        <a:off x="258776" y="1851445"/>
        <a:ext cx="3300068" cy="3729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BDDF596-C602-425B-8BD2-E3B47C43771A}">
      <dsp:nvSpPr>
        <dsp:cNvPr id="0" name=""/>
        <dsp:cNvSpPr/>
      </dsp:nvSpPr>
      <dsp:spPr>
        <a:xfrm>
          <a:off x="0" y="0"/>
          <a:ext cx="4057650" cy="1076562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B5F7271-0DE7-49D1-AD79-0A5164136D0A}">
      <dsp:nvSpPr>
        <dsp:cNvPr id="0" name=""/>
        <dsp:cNvSpPr/>
      </dsp:nvSpPr>
      <dsp:spPr>
        <a:xfrm>
          <a:off x="121729" y="143541"/>
          <a:ext cx="1191934" cy="78947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A4BC931-5057-456C-8587-D0609998BFEB}">
      <dsp:nvSpPr>
        <dsp:cNvPr id="0" name=""/>
        <dsp:cNvSpPr/>
      </dsp:nvSpPr>
      <dsp:spPr>
        <a:xfrm rot="10800000">
          <a:off x="121729" y="1076562"/>
          <a:ext cx="1191934" cy="1315799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8016" tIns="128016" rIns="128016" bIns="128016" numCol="1" spcCol="1270" anchor="t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大众</a:t>
          </a:r>
        </a:p>
      </dsp:txBody>
      <dsp:txXfrm rot="10800000">
        <a:off x="158385" y="1076562"/>
        <a:ext cx="1118622" cy="1279143"/>
      </dsp:txXfrm>
    </dsp:sp>
    <dsp:sp modelId="{BF9654A3-22C1-4A76-9251-ED56A53418A9}">
      <dsp:nvSpPr>
        <dsp:cNvPr id="0" name=""/>
        <dsp:cNvSpPr/>
      </dsp:nvSpPr>
      <dsp:spPr>
        <a:xfrm>
          <a:off x="1432857" y="143541"/>
          <a:ext cx="1191934" cy="78947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7CED9368-E8FC-40CC-B836-E3FAF23C60A4}">
      <dsp:nvSpPr>
        <dsp:cNvPr id="0" name=""/>
        <dsp:cNvSpPr/>
      </dsp:nvSpPr>
      <dsp:spPr>
        <a:xfrm rot="10800000">
          <a:off x="1432857" y="1076562"/>
          <a:ext cx="1191934" cy="1315799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8016" tIns="128016" rIns="128016" bIns="128016" numCol="1" spcCol="1270" anchor="t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雷克萨斯</a:t>
          </a:r>
        </a:p>
      </dsp:txBody>
      <dsp:txXfrm rot="10800000">
        <a:off x="1469513" y="1076562"/>
        <a:ext cx="1118622" cy="1279143"/>
      </dsp:txXfrm>
    </dsp:sp>
    <dsp:sp modelId="{3E9A19FE-CE42-4AC0-9601-B994AC4D8CE8}">
      <dsp:nvSpPr>
        <dsp:cNvPr id="0" name=""/>
        <dsp:cNvSpPr/>
      </dsp:nvSpPr>
      <dsp:spPr>
        <a:xfrm>
          <a:off x="2743985" y="143541"/>
          <a:ext cx="1191934" cy="78947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EBFE1ECE-8920-4F80-A3E4-8E345DF71E57}">
      <dsp:nvSpPr>
        <dsp:cNvPr id="0" name=""/>
        <dsp:cNvSpPr/>
      </dsp:nvSpPr>
      <dsp:spPr>
        <a:xfrm rot="10800000">
          <a:off x="2743985" y="1076562"/>
          <a:ext cx="1191934" cy="1315799"/>
        </a:xfrm>
        <a:prstGeom prst="round2SameRect">
          <a:avLst>
            <a:gd name="adj1" fmla="val 10500"/>
            <a:gd name="adj2" fmla="val 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8016" tIns="128016" rIns="128016" bIns="128016" numCol="1" spcCol="1270" anchor="t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b="1" kern="1200" cap="none" spc="50">
              <a:ln w="11430"/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宾利</a:t>
          </a:r>
        </a:p>
      </dsp:txBody>
      <dsp:txXfrm rot="10800000">
        <a:off x="2780641" y="1076562"/>
        <a:ext cx="1118622" cy="127914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List2">
  <dgm:title val=""/>
  <dgm:desc val=""/>
  <dgm:catLst>
    <dgm:cat type="list" pri="11000"/>
    <dgm:cat type="picture" pri="24000"/>
    <dgm:cat type="pictureconvert" pri="2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bkgdShp" refType="w"/>
      <dgm:constr type="h" for="ch" forName="bkgdShp" refType="h" fact="0.45"/>
      <dgm:constr type="t" for="ch" forName="bkgdShp"/>
      <dgm:constr type="w" for="ch" forName="linComp" refType="w" fact="0.94"/>
      <dgm:constr type="h" for="ch" forName="linComp" refType="h"/>
      <dgm:constr type="ctrX" for="ch" forName="linComp" refType="w" fact="0.5"/>
    </dgm:constrLst>
    <dgm:ruleLst/>
    <dgm:choose name="Name1">
      <dgm:if name="Name2" axis="ch" ptType="node" func="cnt" op="gte" val="1">
        <dgm:layoutNode name="bkgdShp" styleLbl="alignAccFollow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/>
          <dgm:constrLst/>
          <dgm:ruleLst/>
        </dgm:layoutNode>
        <dgm:layoutNode name="linComp">
          <dgm:choose name="Name3">
            <dgm:if name="Name4" func="var" arg="dir" op="equ" val="norm">
              <dgm:alg type="lin"/>
            </dgm:if>
            <dgm:else name="Name5">
              <dgm:alg type="lin">
                <dgm:param type="linDir" val="from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w" for="ch" forName="compNode" refType="w"/>
            <dgm:constr type="h" for="ch" forName="compNode" refType="h"/>
            <dgm:constr type="w" for="ch" ptType="sibTrans" refType="w" refFor="ch" refForName="compNode" fact="0.1"/>
            <dgm:constr type="h" for="ch" ptType="sibTrans" op="equ"/>
            <dgm:constr type="h" for="ch" forName="compNode" op="equ"/>
            <dgm:constr type="primFontSz" for="des" forName="node" op="equ"/>
          </dgm:constrLst>
          <dgm:ruleLst/>
          <dgm:forEach name="nodesForEach" axis="ch" ptType="node">
            <dgm:layoutNode name="compNode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node" refType="w"/>
                <dgm:constr type="h" for="ch" forName="node" refType="h" fact="0.55"/>
                <dgm:constr type="b" for="ch" forName="node" refType="h"/>
                <dgm:constr type="w" for="ch" forName="invisiNode" refType="w" fact="0.75"/>
                <dgm:constr type="h" for="ch" forName="invisiNode" refType="h" fact="0.06"/>
                <dgm:constr type="t" for="ch" forName="invisiNode"/>
                <dgm:constr type="w" for="ch" forName="imagNode" refType="w"/>
                <dgm:constr type="h" for="ch" forName="imagNode" refType="h" fact="0.33"/>
                <dgm:constr type="ctrX" for="ch" forName="imagNode" refType="w" fact="0.5"/>
                <dgm:constr type="t" for="ch" forName="imagNode" refType="h" fact="0.06"/>
              </dgm:constrLst>
              <dgm:ruleLst/>
              <dgm:layoutNode name="node" styleLbl="node1">
                <dgm:varLst>
                  <dgm:bulletEnabled val="1"/>
                </dgm:varLst>
                <dgm:alg type="tx">
                  <dgm:param type="txAnchorVert" val="t"/>
                </dgm:alg>
                <dgm:shape xmlns:r="http://schemas.openxmlformats.org/officeDocument/2006/relationships" rot="180" type="round2SameRect" r:blip="">
                  <dgm:adjLst>
                    <dgm:adj idx="1" val="0.105"/>
                  </dgm:adjLst>
                </dgm:shape>
                <dgm:presOf axis="desOrSelf" ptType="node"/>
                <dgm:constrLst>
                  <dgm:constr type="primFontSz" val="65"/>
                </dgm:constrLst>
                <dgm:ruleLst>
                  <dgm:rule type="primFontSz" val="5" fact="NaN" max="NaN"/>
                </dgm:ruleLst>
              </dgm:layoutNode>
              <dgm:layoutNode name="invisiNode">
                <dgm:alg type="sp"/>
                <dgm:shape xmlns:r="http://schemas.openxmlformats.org/officeDocument/2006/relationships" type="roundRect" r:blip="" hideGeom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  <dgm:layoutNode name="imagNode" styleLbl="fgImgPlace1">
                <dgm:alg type="sp"/>
                <dgm:shape xmlns:r="http://schemas.openxmlformats.org/officeDocument/2006/relationships" type="roundRect" r:blip="" zOrderOff="-2" blipPhldr="1">
                  <dgm:adjLst>
                    <dgm:adj idx="1" val="0.1"/>
                  </dgm:adjLst>
                </dgm:shape>
                <dgm:presOf/>
                <dgm:constrLst/>
                <dgm:ruleLst/>
              </dgm:layoutNode>
            </dgm:layoutNode>
            <dgm:forEach name="sibTransForEach" axis="followSib" ptType="sibTrans" cnt="1">
              <dgm:layoutNode name="sibTrans">
                <dgm:alg type="sp"/>
                <dgm:shape xmlns:r="http://schemas.openxmlformats.org/officeDocument/2006/relationships" type="rect" r:blip="" hideGeom="1">
                  <dgm:adjLst/>
                </dgm:shape>
                <dgm:presOf axis="self"/>
                <dgm:constrLst/>
                <dgm:ruleLst/>
              </dgm:layoutNode>
            </dgm:forEach>
          </dgm:forEach>
        </dgm:layoutNode>
      </dgm:if>
      <dgm:else name="Name6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13" Type="http://schemas.microsoft.com/office/2007/relationships/diagramDrawing" Target="../diagrams/drawing2.xml"/><Relationship Id="rId3" Type="http://schemas.openxmlformats.org/officeDocument/2006/relationships/image" Target="../media/image3.jpeg"/><Relationship Id="rId7" Type="http://schemas.openxmlformats.org/officeDocument/2006/relationships/diagramColors" Target="../diagrams/colors1.xml"/><Relationship Id="rId12" Type="http://schemas.openxmlformats.org/officeDocument/2006/relationships/diagramColors" Target="../diagrams/colors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diagramQuickStyle" Target="../diagrams/quickStyle1.xml"/><Relationship Id="rId11" Type="http://schemas.openxmlformats.org/officeDocument/2006/relationships/diagramQuickStyle" Target="../diagrams/quickStyle2.xml"/><Relationship Id="rId5" Type="http://schemas.openxmlformats.org/officeDocument/2006/relationships/diagramLayout" Target="../diagrams/layout1.xml"/><Relationship Id="rId10" Type="http://schemas.openxmlformats.org/officeDocument/2006/relationships/diagramLayout" Target="../diagrams/layout2.xml"/><Relationship Id="rId4" Type="http://schemas.openxmlformats.org/officeDocument/2006/relationships/diagramData" Target="../diagrams/data1.xml"/><Relationship Id="rId9" Type="http://schemas.openxmlformats.org/officeDocument/2006/relationships/diagramData" Target="../diagrams/data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257174</xdr:rowOff>
    </xdr:from>
    <xdr:to>
      <xdr:col>1</xdr:col>
      <xdr:colOff>44841</xdr:colOff>
      <xdr:row>6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9224"/>
          <a:ext cx="1016391" cy="641351"/>
        </a:xfrm>
        <a:prstGeom prst="rect">
          <a:avLst/>
        </a:prstGeom>
      </xdr:spPr>
    </xdr:pic>
    <xdr:clientData/>
  </xdr:twoCellAnchor>
  <xdr:twoCellAnchor editAs="oneCell">
    <xdr:from>
      <xdr:col>0</xdr:col>
      <xdr:colOff>54750</xdr:colOff>
      <xdr:row>17</xdr:row>
      <xdr:rowOff>35700</xdr:rowOff>
    </xdr:from>
    <xdr:to>
      <xdr:col>0</xdr:col>
      <xdr:colOff>847725</xdr:colOff>
      <xdr:row>17</xdr:row>
      <xdr:rowOff>588150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50" y="4956950"/>
          <a:ext cx="792975" cy="5524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100" y="0"/>
          <a:ext cx="6121400" cy="596900"/>
        </a:xfrm>
        <a:prstGeom prst="rect">
          <a:avLst/>
        </a:prstGeom>
        <a:solidFill>
          <a:schemeClr val="bg1">
            <a:lumMod val="65000"/>
            <a:alpha val="34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85725</xdr:colOff>
      <xdr:row>10</xdr:row>
      <xdr:rowOff>47625</xdr:rowOff>
    </xdr:from>
    <xdr:to>
      <xdr:col>0</xdr:col>
      <xdr:colOff>933450</xdr:colOff>
      <xdr:row>10</xdr:row>
      <xdr:rowOff>703199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62275"/>
          <a:ext cx="847725" cy="655574"/>
        </a:xfrm>
        <a:prstGeom prst="rect">
          <a:avLst/>
        </a:prstGeom>
      </xdr:spPr>
    </xdr:pic>
    <xdr:clientData/>
  </xdr:twoCellAnchor>
  <xdr:twoCellAnchor>
    <xdr:from>
      <xdr:col>9</xdr:col>
      <xdr:colOff>28574</xdr:colOff>
      <xdr:row>4</xdr:row>
      <xdr:rowOff>19050</xdr:rowOff>
    </xdr:from>
    <xdr:to>
      <xdr:col>16</xdr:col>
      <xdr:colOff>0</xdr:colOff>
      <xdr:row>11</xdr:row>
      <xdr:rowOff>1</xdr:rowOff>
    </xdr:to>
    <xdr:graphicFrame macro="">
      <xdr:nvGraphicFramePr>
        <xdr:cNvPr id="6" name="图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17</xdr:col>
      <xdr:colOff>57150</xdr:colOff>
      <xdr:row>4</xdr:row>
      <xdr:rowOff>71438</xdr:rowOff>
    </xdr:from>
    <xdr:to>
      <xdr:col>23</xdr:col>
      <xdr:colOff>0</xdr:colOff>
      <xdr:row>11</xdr:row>
      <xdr:rowOff>0</xdr:rowOff>
    </xdr:to>
    <xdr:graphicFrame macro="">
      <xdr:nvGraphicFramePr>
        <xdr:cNvPr id="7" name="图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view="pageLayout" topLeftCell="A19" zoomScale="90" zoomScaleNormal="100" zoomScalePageLayoutView="90" workbookViewId="0">
      <selection activeCell="F14" sqref="F14"/>
    </sheetView>
  </sheetViews>
  <sheetFormatPr defaultRowHeight="14.25" x14ac:dyDescent="0.15"/>
  <cols>
    <col min="1" max="1" width="15.375" customWidth="1"/>
    <col min="2" max="8" width="10.125" customWidth="1"/>
  </cols>
  <sheetData>
    <row r="1" spans="1:8" s="20" customFormat="1" ht="29.25" customHeight="1" x14ac:dyDescent="0.15">
      <c r="A1" s="48" t="s">
        <v>55</v>
      </c>
      <c r="B1" s="48"/>
      <c r="C1" s="48"/>
      <c r="D1" s="48"/>
      <c r="E1" s="48"/>
      <c r="F1" s="48"/>
      <c r="G1" s="48"/>
      <c r="H1" s="48"/>
    </row>
    <row r="2" spans="1:8" ht="17.25" x14ac:dyDescent="0.15">
      <c r="A2" s="44" t="s">
        <v>0</v>
      </c>
    </row>
    <row r="3" spans="1:8" ht="17.25" x14ac:dyDescent="0.15">
      <c r="A3" s="44" t="s">
        <v>1</v>
      </c>
    </row>
    <row r="4" spans="1:8" ht="17.25" x14ac:dyDescent="0.15">
      <c r="A4" s="44" t="s">
        <v>2</v>
      </c>
    </row>
    <row r="6" spans="1:8" ht="17.25" x14ac:dyDescent="0.15">
      <c r="A6" s="52" t="s">
        <v>3</v>
      </c>
      <c r="B6" s="52" t="s">
        <v>4</v>
      </c>
      <c r="C6" s="52" t="s">
        <v>5</v>
      </c>
      <c r="D6" s="52" t="s">
        <v>6</v>
      </c>
      <c r="E6" s="52" t="s">
        <v>7</v>
      </c>
      <c r="F6" s="52" t="s">
        <v>8</v>
      </c>
      <c r="G6" s="52" t="s">
        <v>9</v>
      </c>
      <c r="H6" s="52" t="s">
        <v>10</v>
      </c>
    </row>
    <row r="7" spans="1:8" ht="17.25" x14ac:dyDescent="0.15">
      <c r="A7" s="45" t="s">
        <v>11</v>
      </c>
      <c r="B7" s="46">
        <v>6526</v>
      </c>
      <c r="C7" s="46">
        <v>6716</v>
      </c>
      <c r="D7" s="46">
        <v>7960</v>
      </c>
      <c r="E7" s="46">
        <v>7108</v>
      </c>
      <c r="F7" s="46">
        <v>6928</v>
      </c>
      <c r="G7" s="46">
        <v>6609</v>
      </c>
      <c r="H7" s="46">
        <f t="shared" ref="H7:H9" si="0">SUM(B7:G7)</f>
        <v>41847</v>
      </c>
    </row>
    <row r="8" spans="1:8" ht="18" thickBot="1" x14ac:dyDescent="0.2">
      <c r="A8" s="55" t="s">
        <v>12</v>
      </c>
      <c r="B8" s="56">
        <v>8158</v>
      </c>
      <c r="C8" s="56">
        <v>8797</v>
      </c>
      <c r="D8" s="56">
        <v>9262</v>
      </c>
      <c r="E8" s="56">
        <v>8868</v>
      </c>
      <c r="F8" s="56">
        <v>10290</v>
      </c>
      <c r="G8" s="56">
        <v>8344</v>
      </c>
      <c r="H8" s="56">
        <f t="shared" si="0"/>
        <v>53719</v>
      </c>
    </row>
    <row r="9" spans="1:8" ht="17.25" x14ac:dyDescent="0.15">
      <c r="A9" s="53" t="s">
        <v>41</v>
      </c>
      <c r="B9" s="54">
        <f t="shared" ref="B9:G9" si="1">SUM(B7:B8)</f>
        <v>14684</v>
      </c>
      <c r="C9" s="54">
        <f t="shared" si="1"/>
        <v>15513</v>
      </c>
      <c r="D9" s="54">
        <f t="shared" si="1"/>
        <v>17222</v>
      </c>
      <c r="E9" s="54">
        <f t="shared" si="1"/>
        <v>15976</v>
      </c>
      <c r="F9" s="54">
        <f t="shared" si="1"/>
        <v>17218</v>
      </c>
      <c r="G9" s="54">
        <f t="shared" si="1"/>
        <v>14953</v>
      </c>
      <c r="H9" s="54">
        <f t="shared" si="0"/>
        <v>95566</v>
      </c>
    </row>
    <row r="10" spans="1:8" x14ac:dyDescent="0.15">
      <c r="B10" s="26"/>
      <c r="C10" s="26"/>
      <c r="D10" s="26"/>
      <c r="E10" s="26"/>
      <c r="F10" s="26"/>
      <c r="G10" s="26"/>
      <c r="H10" s="26"/>
    </row>
    <row r="11" spans="1:8" ht="17.25" x14ac:dyDescent="0.15">
      <c r="A11" s="57" t="s">
        <v>14</v>
      </c>
      <c r="B11" s="58">
        <v>973</v>
      </c>
      <c r="C11" s="58">
        <v>1663</v>
      </c>
      <c r="D11" s="58">
        <v>3324</v>
      </c>
      <c r="E11" s="58">
        <v>2300</v>
      </c>
      <c r="F11" s="58">
        <v>1635</v>
      </c>
      <c r="G11" s="58">
        <v>2594</v>
      </c>
      <c r="H11" s="58">
        <f>SUM(B11:G11)</f>
        <v>12489</v>
      </c>
    </row>
    <row r="12" spans="1:8" ht="17.25" x14ac:dyDescent="0.15">
      <c r="A12" s="57" t="s">
        <v>15</v>
      </c>
      <c r="B12" s="58">
        <v>337</v>
      </c>
      <c r="C12" s="58">
        <v>81</v>
      </c>
      <c r="D12" s="58">
        <v>155</v>
      </c>
      <c r="E12" s="58">
        <v>4637</v>
      </c>
      <c r="F12" s="58">
        <v>4513</v>
      </c>
      <c r="G12" s="58">
        <v>5009</v>
      </c>
      <c r="H12" s="58">
        <f t="shared" ref="H12:H16" si="2">SUM(B12:G12)</f>
        <v>14732</v>
      </c>
    </row>
    <row r="13" spans="1:8" ht="17.25" x14ac:dyDescent="0.15">
      <c r="A13" s="57" t="s">
        <v>16</v>
      </c>
      <c r="B13" s="58">
        <v>7129</v>
      </c>
      <c r="C13" s="58">
        <v>8700</v>
      </c>
      <c r="D13" s="58">
        <v>10519</v>
      </c>
      <c r="E13" s="58">
        <v>9540</v>
      </c>
      <c r="F13" s="58">
        <v>7867</v>
      </c>
      <c r="G13" s="58">
        <v>12301</v>
      </c>
      <c r="H13" s="58">
        <f t="shared" si="2"/>
        <v>56056</v>
      </c>
    </row>
    <row r="14" spans="1:8" ht="17.25" x14ac:dyDescent="0.15">
      <c r="A14" s="57" t="s">
        <v>17</v>
      </c>
      <c r="B14" s="58">
        <v>784</v>
      </c>
      <c r="C14" s="58">
        <v>977</v>
      </c>
      <c r="D14" s="58">
        <v>4598</v>
      </c>
      <c r="E14" s="58">
        <v>4366</v>
      </c>
      <c r="F14" s="58">
        <v>3880</v>
      </c>
      <c r="G14" s="58">
        <v>4622</v>
      </c>
      <c r="H14" s="58">
        <f t="shared" si="2"/>
        <v>19227</v>
      </c>
    </row>
    <row r="15" spans="1:8" ht="17.25" x14ac:dyDescent="0.15">
      <c r="A15" s="57" t="s">
        <v>18</v>
      </c>
      <c r="B15" s="58">
        <v>7375</v>
      </c>
      <c r="C15" s="58">
        <v>9757</v>
      </c>
      <c r="D15" s="58">
        <v>12981</v>
      </c>
      <c r="E15" s="58">
        <v>10138</v>
      </c>
      <c r="F15" s="58">
        <v>7213</v>
      </c>
      <c r="G15" s="58">
        <v>10323</v>
      </c>
      <c r="H15" s="58">
        <f t="shared" si="2"/>
        <v>57787</v>
      </c>
    </row>
    <row r="16" spans="1:8" ht="17.25" x14ac:dyDescent="0.15">
      <c r="A16" s="59" t="s">
        <v>41</v>
      </c>
      <c r="B16" s="60">
        <f t="shared" ref="B16:G16" si="3">SUM(B11:B15)</f>
        <v>16598</v>
      </c>
      <c r="C16" s="60">
        <f t="shared" si="3"/>
        <v>21178</v>
      </c>
      <c r="D16" s="60">
        <f t="shared" si="3"/>
        <v>31577</v>
      </c>
      <c r="E16" s="60">
        <f t="shared" si="3"/>
        <v>30981</v>
      </c>
      <c r="F16" s="60">
        <f t="shared" si="3"/>
        <v>25108</v>
      </c>
      <c r="G16" s="60">
        <f t="shared" si="3"/>
        <v>34849</v>
      </c>
      <c r="H16" s="60">
        <f t="shared" si="2"/>
        <v>160291</v>
      </c>
    </row>
    <row r="17" spans="1:8" x14ac:dyDescent="0.15">
      <c r="B17" s="26"/>
      <c r="C17" s="26"/>
      <c r="D17" s="26"/>
      <c r="E17" s="26"/>
      <c r="F17" s="26"/>
      <c r="G17" s="26"/>
      <c r="H17" s="26"/>
    </row>
    <row r="18" spans="1:8" ht="17.25" x14ac:dyDescent="0.15">
      <c r="A18" s="61" t="s">
        <v>19</v>
      </c>
      <c r="B18" s="62">
        <v>496</v>
      </c>
      <c r="C18" s="62">
        <v>264</v>
      </c>
      <c r="D18" s="62">
        <v>530</v>
      </c>
      <c r="E18" s="62">
        <v>356</v>
      </c>
      <c r="F18" s="62">
        <v>462</v>
      </c>
      <c r="G18" s="62">
        <v>473</v>
      </c>
      <c r="H18" s="62">
        <f t="shared" ref="H18:H27" si="4">SUM(B18:G18)</f>
        <v>2581</v>
      </c>
    </row>
    <row r="19" spans="1:8" ht="17.25" x14ac:dyDescent="0.15">
      <c r="A19" s="63" t="s">
        <v>20</v>
      </c>
      <c r="B19" s="64">
        <v>9309</v>
      </c>
      <c r="C19" s="64">
        <v>14777</v>
      </c>
      <c r="D19" s="64">
        <v>18450</v>
      </c>
      <c r="E19" s="64">
        <v>15603</v>
      </c>
      <c r="F19" s="64">
        <v>16975</v>
      </c>
      <c r="G19" s="64">
        <v>15191</v>
      </c>
      <c r="H19" s="64">
        <f t="shared" si="4"/>
        <v>90305</v>
      </c>
    </row>
    <row r="20" spans="1:8" ht="17.25" x14ac:dyDescent="0.15">
      <c r="A20" s="63" t="s">
        <v>21</v>
      </c>
      <c r="B20" s="64">
        <v>72</v>
      </c>
      <c r="C20" s="64">
        <v>302</v>
      </c>
      <c r="D20" s="64">
        <v>349</v>
      </c>
      <c r="E20" s="64">
        <v>261</v>
      </c>
      <c r="F20" s="64">
        <v>324</v>
      </c>
      <c r="G20" s="64">
        <v>320</v>
      </c>
      <c r="H20" s="64">
        <f t="shared" si="4"/>
        <v>1628</v>
      </c>
    </row>
    <row r="21" spans="1:8" ht="17.25" x14ac:dyDescent="0.15">
      <c r="A21" s="63" t="s">
        <v>22</v>
      </c>
      <c r="B21" s="64">
        <v>3719</v>
      </c>
      <c r="C21" s="64">
        <v>5524</v>
      </c>
      <c r="D21" s="64">
        <v>6635</v>
      </c>
      <c r="E21" s="64">
        <v>6507</v>
      </c>
      <c r="F21" s="64">
        <v>6642</v>
      </c>
      <c r="G21" s="64">
        <v>6467</v>
      </c>
      <c r="H21" s="64">
        <f t="shared" si="4"/>
        <v>35494</v>
      </c>
    </row>
    <row r="22" spans="1:8" ht="17.25" x14ac:dyDescent="0.15">
      <c r="A22" s="63" t="s">
        <v>23</v>
      </c>
      <c r="B22" s="64">
        <v>1734</v>
      </c>
      <c r="C22" s="64">
        <v>2580</v>
      </c>
      <c r="D22" s="64">
        <v>3029</v>
      </c>
      <c r="E22" s="64">
        <v>3092</v>
      </c>
      <c r="F22" s="64">
        <v>2901</v>
      </c>
      <c r="G22" s="64">
        <v>699</v>
      </c>
      <c r="H22" s="64">
        <f t="shared" si="4"/>
        <v>14035</v>
      </c>
    </row>
    <row r="23" spans="1:8" ht="17.25" x14ac:dyDescent="0.15">
      <c r="A23" s="63" t="s">
        <v>24</v>
      </c>
      <c r="B23" s="64">
        <v>7198</v>
      </c>
      <c r="C23" s="64">
        <v>12375</v>
      </c>
      <c r="D23" s="64">
        <v>13411</v>
      </c>
      <c r="E23" s="64">
        <v>11405</v>
      </c>
      <c r="F23" s="64">
        <v>10906</v>
      </c>
      <c r="G23" s="64">
        <v>10484</v>
      </c>
      <c r="H23" s="64">
        <f t="shared" si="4"/>
        <v>65779</v>
      </c>
    </row>
    <row r="24" spans="1:8" ht="17.25" x14ac:dyDescent="0.15">
      <c r="A24" s="63" t="s">
        <v>25</v>
      </c>
      <c r="B24" s="64">
        <v>1322</v>
      </c>
      <c r="C24" s="64">
        <v>1129</v>
      </c>
      <c r="D24" s="64">
        <v>1033</v>
      </c>
      <c r="E24" s="64">
        <v>880</v>
      </c>
      <c r="F24" s="64">
        <v>1211</v>
      </c>
      <c r="G24" s="64">
        <v>1185</v>
      </c>
      <c r="H24" s="64">
        <f t="shared" si="4"/>
        <v>6760</v>
      </c>
    </row>
    <row r="25" spans="1:8" ht="18" thickBot="1" x14ac:dyDescent="0.2">
      <c r="A25" s="65" t="s">
        <v>41</v>
      </c>
      <c r="B25" s="66">
        <f t="shared" ref="B25:G25" si="5">SUM(B18:B24)</f>
        <v>23850</v>
      </c>
      <c r="C25" s="66">
        <f t="shared" si="5"/>
        <v>36951</v>
      </c>
      <c r="D25" s="66">
        <f t="shared" si="5"/>
        <v>43437</v>
      </c>
      <c r="E25" s="66">
        <f t="shared" si="5"/>
        <v>38104</v>
      </c>
      <c r="F25" s="66">
        <f t="shared" si="5"/>
        <v>39421</v>
      </c>
      <c r="G25" s="66">
        <f t="shared" si="5"/>
        <v>34819</v>
      </c>
      <c r="H25" s="66">
        <f t="shared" si="4"/>
        <v>216582</v>
      </c>
    </row>
    <row r="26" spans="1:8" x14ac:dyDescent="0.15">
      <c r="B26" s="26"/>
      <c r="C26" s="26"/>
      <c r="D26" s="26"/>
      <c r="E26" s="26"/>
      <c r="F26" s="26"/>
      <c r="G26" s="26"/>
      <c r="H26" s="26"/>
    </row>
    <row r="27" spans="1:8" ht="17.25" x14ac:dyDescent="0.15">
      <c r="A27" s="49" t="s">
        <v>27</v>
      </c>
      <c r="B27" s="50">
        <f t="shared" ref="B27:G27" si="6">B9+B16+B25</f>
        <v>55132</v>
      </c>
      <c r="C27" s="50">
        <f t="shared" si="6"/>
        <v>73642</v>
      </c>
      <c r="D27" s="50">
        <f t="shared" si="6"/>
        <v>92236</v>
      </c>
      <c r="E27" s="50">
        <f t="shared" si="6"/>
        <v>85061</v>
      </c>
      <c r="F27" s="50">
        <f t="shared" si="6"/>
        <v>81747</v>
      </c>
      <c r="G27" s="50">
        <f t="shared" si="6"/>
        <v>84621</v>
      </c>
      <c r="H27" s="51">
        <f t="shared" si="4"/>
        <v>472439</v>
      </c>
    </row>
    <row r="29" spans="1:8" ht="17.25" x14ac:dyDescent="0.15">
      <c r="A29" s="44" t="s">
        <v>28</v>
      </c>
      <c r="B29" s="47">
        <v>43105</v>
      </c>
      <c r="C29" s="47"/>
    </row>
  </sheetData>
  <mergeCells count="2">
    <mergeCell ref="B29:C29"/>
    <mergeCell ref="A1:H1"/>
  </mergeCells>
  <phoneticPr fontId="2" type="noConversion"/>
  <pageMargins left="0.7" right="0.28273809523809523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I10" sqref="I10"/>
    </sheetView>
  </sheetViews>
  <sheetFormatPr defaultColWidth="9" defaultRowHeight="14.25" x14ac:dyDescent="0.15"/>
  <cols>
    <col min="1" max="1" width="12.75" style="1" customWidth="1"/>
    <col min="2" max="7" width="9.5" style="1" customWidth="1"/>
    <col min="8" max="8" width="11.125" style="1" customWidth="1"/>
    <col min="9" max="16384" width="9" style="1"/>
  </cols>
  <sheetData>
    <row r="1" spans="1:8" ht="47.25" customHeight="1" x14ac:dyDescent="0.15">
      <c r="A1" s="34" t="s">
        <v>29</v>
      </c>
      <c r="B1" s="35"/>
      <c r="C1" s="35"/>
      <c r="D1" s="35"/>
      <c r="E1" s="35"/>
      <c r="F1" s="35"/>
      <c r="G1" s="35"/>
      <c r="H1" s="36"/>
    </row>
    <row r="2" spans="1:8" ht="10.5" customHeight="1" x14ac:dyDescent="0.15">
      <c r="A2" s="2"/>
      <c r="B2" s="2"/>
      <c r="C2" s="2"/>
      <c r="D2" s="2"/>
      <c r="E2" s="2"/>
      <c r="F2" s="2"/>
      <c r="G2" s="2"/>
      <c r="H2" s="2"/>
    </row>
    <row r="3" spans="1:8" ht="17.25" x14ac:dyDescent="0.15">
      <c r="A3" s="2" t="s">
        <v>0</v>
      </c>
      <c r="B3" s="2"/>
      <c r="C3" s="2"/>
      <c r="D3" s="2"/>
      <c r="E3" s="2"/>
      <c r="F3" s="2"/>
      <c r="G3" s="2"/>
      <c r="H3" s="2"/>
    </row>
    <row r="4" spans="1:8" ht="17.25" x14ac:dyDescent="0.15">
      <c r="A4" s="2" t="s">
        <v>30</v>
      </c>
      <c r="B4" s="2"/>
      <c r="C4" s="2"/>
      <c r="D4" s="2"/>
      <c r="E4" s="2"/>
      <c r="F4" s="2"/>
      <c r="G4" s="2"/>
      <c r="H4" s="2"/>
    </row>
    <row r="5" spans="1:8" ht="21.75" customHeight="1" x14ac:dyDescent="0.15">
      <c r="A5" s="3" t="s">
        <v>31</v>
      </c>
      <c r="B5" s="3"/>
      <c r="C5" s="3"/>
      <c r="D5" s="3"/>
      <c r="E5" s="3"/>
      <c r="F5" s="3"/>
      <c r="G5" s="3"/>
      <c r="H5" s="3" t="s">
        <v>32</v>
      </c>
    </row>
    <row r="6" spans="1:8" ht="48.75" customHeight="1" x14ac:dyDescent="0.15">
      <c r="A6" s="4"/>
      <c r="B6" s="37" t="s">
        <v>33</v>
      </c>
      <c r="C6" s="38"/>
      <c r="D6" s="38"/>
      <c r="E6" s="38"/>
      <c r="F6" s="38"/>
      <c r="G6" s="38"/>
      <c r="H6" s="39"/>
    </row>
    <row r="7" spans="1:8" ht="17.25" x14ac:dyDescent="0.15">
      <c r="A7" s="5" t="s">
        <v>34</v>
      </c>
      <c r="B7" s="6" t="s">
        <v>35</v>
      </c>
      <c r="C7" s="6" t="s">
        <v>5</v>
      </c>
      <c r="D7" s="6" t="s">
        <v>6</v>
      </c>
      <c r="E7" s="6" t="s">
        <v>7</v>
      </c>
      <c r="F7" s="6" t="s">
        <v>8</v>
      </c>
      <c r="G7" s="7" t="s">
        <v>9</v>
      </c>
      <c r="H7" s="7" t="s">
        <v>26</v>
      </c>
    </row>
    <row r="8" spans="1:8" ht="17.25" x14ac:dyDescent="0.15">
      <c r="A8" s="5" t="s">
        <v>11</v>
      </c>
      <c r="B8" s="8">
        <v>6526</v>
      </c>
      <c r="C8" s="8">
        <v>6716</v>
      </c>
      <c r="D8" s="8">
        <v>7960</v>
      </c>
      <c r="E8" s="8">
        <v>7108</v>
      </c>
      <c r="F8" s="8">
        <v>6928</v>
      </c>
      <c r="G8" s="8">
        <v>6609</v>
      </c>
      <c r="H8" s="8">
        <f t="shared" ref="H8:H10" si="0">SUM(B8:G8)</f>
        <v>41847</v>
      </c>
    </row>
    <row r="9" spans="1:8" ht="17.25" x14ac:dyDescent="0.15">
      <c r="A9" s="5" t="s">
        <v>12</v>
      </c>
      <c r="B9" s="8">
        <v>8158</v>
      </c>
      <c r="C9" s="8">
        <v>8797</v>
      </c>
      <c r="D9" s="8">
        <v>9262</v>
      </c>
      <c r="E9" s="8">
        <v>8868</v>
      </c>
      <c r="F9" s="8">
        <v>10290</v>
      </c>
      <c r="G9" s="8">
        <v>8344</v>
      </c>
      <c r="H9" s="8">
        <f t="shared" si="0"/>
        <v>53719</v>
      </c>
    </row>
    <row r="10" spans="1:8" ht="17.25" x14ac:dyDescent="0.15">
      <c r="A10" s="9" t="s">
        <v>26</v>
      </c>
      <c r="B10" s="10">
        <f t="shared" ref="B10:G10" si="1">SUM(B8:B9)</f>
        <v>14684</v>
      </c>
      <c r="C10" s="10">
        <f t="shared" si="1"/>
        <v>15513</v>
      </c>
      <c r="D10" s="10">
        <f t="shared" si="1"/>
        <v>17222</v>
      </c>
      <c r="E10" s="10">
        <f t="shared" si="1"/>
        <v>15976</v>
      </c>
      <c r="F10" s="10">
        <f t="shared" si="1"/>
        <v>17218</v>
      </c>
      <c r="G10" s="10">
        <f t="shared" si="1"/>
        <v>14953</v>
      </c>
      <c r="H10" s="10">
        <f t="shared" si="0"/>
        <v>95566</v>
      </c>
    </row>
    <row r="11" spans="1:8" ht="56.25" customHeight="1" x14ac:dyDescent="0.15">
      <c r="A11" s="11"/>
      <c r="B11" s="40" t="s">
        <v>36</v>
      </c>
      <c r="C11" s="41"/>
      <c r="D11" s="41"/>
      <c r="E11" s="41"/>
      <c r="F11" s="41"/>
      <c r="G11" s="41"/>
      <c r="H11" s="41"/>
    </row>
    <row r="12" spans="1:8" ht="17.25" x14ac:dyDescent="0.15">
      <c r="A12" s="12" t="s">
        <v>14</v>
      </c>
      <c r="B12" s="8">
        <v>973</v>
      </c>
      <c r="C12" s="8">
        <v>1663</v>
      </c>
      <c r="D12" s="8">
        <v>3324</v>
      </c>
      <c r="E12" s="8">
        <v>2300</v>
      </c>
      <c r="F12" s="8">
        <v>1635</v>
      </c>
      <c r="G12" s="8">
        <v>2594</v>
      </c>
      <c r="H12" s="13">
        <f>SUM(B12:G12)</f>
        <v>12489</v>
      </c>
    </row>
    <row r="13" spans="1:8" ht="17.25" x14ac:dyDescent="0.15">
      <c r="A13" s="12" t="s">
        <v>15</v>
      </c>
      <c r="B13" s="8">
        <v>337</v>
      </c>
      <c r="C13" s="8">
        <v>81</v>
      </c>
      <c r="D13" s="8">
        <v>155</v>
      </c>
      <c r="E13" s="8">
        <v>4637</v>
      </c>
      <c r="F13" s="8">
        <v>4513</v>
      </c>
      <c r="G13" s="8">
        <v>5009</v>
      </c>
      <c r="H13" s="8">
        <f t="shared" ref="H13:H17" si="2">SUM(B13:G13)</f>
        <v>14732</v>
      </c>
    </row>
    <row r="14" spans="1:8" ht="17.25" x14ac:dyDescent="0.15">
      <c r="A14" s="12" t="s">
        <v>16</v>
      </c>
      <c r="B14" s="8">
        <v>7129</v>
      </c>
      <c r="C14" s="8">
        <v>8700</v>
      </c>
      <c r="D14" s="8">
        <v>10519</v>
      </c>
      <c r="E14" s="8">
        <v>9540</v>
      </c>
      <c r="F14" s="8">
        <v>7867</v>
      </c>
      <c r="G14" s="8">
        <v>12301</v>
      </c>
      <c r="H14" s="8">
        <f t="shared" si="2"/>
        <v>56056</v>
      </c>
    </row>
    <row r="15" spans="1:8" ht="17.25" x14ac:dyDescent="0.15">
      <c r="A15" s="12" t="s">
        <v>17</v>
      </c>
      <c r="B15" s="8">
        <v>784</v>
      </c>
      <c r="C15" s="8">
        <v>977</v>
      </c>
      <c r="D15" s="8">
        <v>4598</v>
      </c>
      <c r="E15" s="8">
        <v>4366</v>
      </c>
      <c r="F15" s="8">
        <v>3880</v>
      </c>
      <c r="G15" s="8">
        <v>4622</v>
      </c>
      <c r="H15" s="8">
        <f t="shared" si="2"/>
        <v>19227</v>
      </c>
    </row>
    <row r="16" spans="1:8" ht="17.25" x14ac:dyDescent="0.15">
      <c r="A16" s="12" t="s">
        <v>18</v>
      </c>
      <c r="B16" s="8">
        <v>7375</v>
      </c>
      <c r="C16" s="8">
        <v>9757</v>
      </c>
      <c r="D16" s="8">
        <v>12981</v>
      </c>
      <c r="E16" s="8">
        <v>10138</v>
      </c>
      <c r="F16" s="8">
        <v>7213</v>
      </c>
      <c r="G16" s="8">
        <v>10323</v>
      </c>
      <c r="H16" s="8">
        <f t="shared" si="2"/>
        <v>57787</v>
      </c>
    </row>
    <row r="17" spans="1:8" ht="17.25" x14ac:dyDescent="0.15">
      <c r="A17" s="9" t="s">
        <v>13</v>
      </c>
      <c r="B17" s="10">
        <f t="shared" ref="B17:G17" si="3">SUM(B12:B16)</f>
        <v>16598</v>
      </c>
      <c r="C17" s="10">
        <f t="shared" si="3"/>
        <v>21178</v>
      </c>
      <c r="D17" s="10">
        <f t="shared" si="3"/>
        <v>31577</v>
      </c>
      <c r="E17" s="10">
        <f t="shared" si="3"/>
        <v>30981</v>
      </c>
      <c r="F17" s="10">
        <f t="shared" si="3"/>
        <v>25108</v>
      </c>
      <c r="G17" s="10">
        <f t="shared" si="3"/>
        <v>34849</v>
      </c>
      <c r="H17" s="10">
        <f t="shared" si="2"/>
        <v>160291</v>
      </c>
    </row>
    <row r="18" spans="1:8" ht="50.25" customHeight="1" x14ac:dyDescent="0.15">
      <c r="A18" s="14"/>
      <c r="B18" s="40" t="s">
        <v>37</v>
      </c>
      <c r="C18" s="41"/>
      <c r="D18" s="41"/>
      <c r="E18" s="41"/>
      <c r="F18" s="41"/>
      <c r="G18" s="41"/>
      <c r="H18" s="41"/>
    </row>
    <row r="19" spans="1:8" ht="17.25" x14ac:dyDescent="0.15">
      <c r="A19" s="12" t="s">
        <v>19</v>
      </c>
      <c r="B19" s="8">
        <v>496</v>
      </c>
      <c r="C19" s="8">
        <v>264</v>
      </c>
      <c r="D19" s="8">
        <v>530</v>
      </c>
      <c r="E19" s="8">
        <v>356</v>
      </c>
      <c r="F19" s="8">
        <v>462</v>
      </c>
      <c r="G19" s="8">
        <v>473</v>
      </c>
      <c r="H19" s="8">
        <f t="shared" ref="H19:H28" si="4">SUM(B19:G19)</f>
        <v>2581</v>
      </c>
    </row>
    <row r="20" spans="1:8" ht="17.25" x14ac:dyDescent="0.15">
      <c r="A20" s="12" t="s">
        <v>20</v>
      </c>
      <c r="B20" s="8">
        <v>9309</v>
      </c>
      <c r="C20" s="8">
        <v>14777</v>
      </c>
      <c r="D20" s="8">
        <v>18450</v>
      </c>
      <c r="E20" s="8">
        <v>15603</v>
      </c>
      <c r="F20" s="8">
        <v>16975</v>
      </c>
      <c r="G20" s="8">
        <v>15191</v>
      </c>
      <c r="H20" s="8">
        <f t="shared" si="4"/>
        <v>90305</v>
      </c>
    </row>
    <row r="21" spans="1:8" ht="17.25" x14ac:dyDescent="0.15">
      <c r="A21" s="12" t="s">
        <v>21</v>
      </c>
      <c r="B21" s="8">
        <v>72</v>
      </c>
      <c r="C21" s="8">
        <v>302</v>
      </c>
      <c r="D21" s="8">
        <v>349</v>
      </c>
      <c r="E21" s="8">
        <v>261</v>
      </c>
      <c r="F21" s="8">
        <v>324</v>
      </c>
      <c r="G21" s="8">
        <v>320</v>
      </c>
      <c r="H21" s="8">
        <f t="shared" si="4"/>
        <v>1628</v>
      </c>
    </row>
    <row r="22" spans="1:8" ht="17.25" x14ac:dyDescent="0.15">
      <c r="A22" s="12" t="s">
        <v>22</v>
      </c>
      <c r="B22" s="8">
        <v>3719</v>
      </c>
      <c r="C22" s="8">
        <v>5524</v>
      </c>
      <c r="D22" s="8">
        <v>6635</v>
      </c>
      <c r="E22" s="8">
        <v>6507</v>
      </c>
      <c r="F22" s="8">
        <v>6642</v>
      </c>
      <c r="G22" s="8">
        <v>6467</v>
      </c>
      <c r="H22" s="8">
        <f t="shared" si="4"/>
        <v>35494</v>
      </c>
    </row>
    <row r="23" spans="1:8" ht="17.25" x14ac:dyDescent="0.15">
      <c r="A23" s="12" t="s">
        <v>23</v>
      </c>
      <c r="B23" s="8">
        <v>1734</v>
      </c>
      <c r="C23" s="8">
        <v>2580</v>
      </c>
      <c r="D23" s="8">
        <v>3029</v>
      </c>
      <c r="E23" s="8">
        <v>3092</v>
      </c>
      <c r="F23" s="8">
        <v>2901</v>
      </c>
      <c r="G23" s="8">
        <v>699</v>
      </c>
      <c r="H23" s="8">
        <f t="shared" si="4"/>
        <v>14035</v>
      </c>
    </row>
    <row r="24" spans="1:8" ht="17.25" x14ac:dyDescent="0.15">
      <c r="A24" s="12" t="s">
        <v>24</v>
      </c>
      <c r="B24" s="8">
        <v>7198</v>
      </c>
      <c r="C24" s="8">
        <v>12375</v>
      </c>
      <c r="D24" s="8">
        <v>13411</v>
      </c>
      <c r="E24" s="8">
        <v>11405</v>
      </c>
      <c r="F24" s="8">
        <v>10906</v>
      </c>
      <c r="G24" s="8">
        <v>10484</v>
      </c>
      <c r="H24" s="8">
        <f t="shared" si="4"/>
        <v>65779</v>
      </c>
    </row>
    <row r="25" spans="1:8" ht="17.25" x14ac:dyDescent="0.15">
      <c r="A25" s="12" t="s">
        <v>25</v>
      </c>
      <c r="B25" s="8">
        <v>1322</v>
      </c>
      <c r="C25" s="8">
        <v>1129</v>
      </c>
      <c r="D25" s="8">
        <v>1033</v>
      </c>
      <c r="E25" s="8">
        <v>880</v>
      </c>
      <c r="F25" s="8">
        <v>1211</v>
      </c>
      <c r="G25" s="8">
        <v>1185</v>
      </c>
      <c r="H25" s="8">
        <f t="shared" si="4"/>
        <v>6760</v>
      </c>
    </row>
    <row r="26" spans="1:8" ht="17.25" x14ac:dyDescent="0.15">
      <c r="A26" s="9" t="s">
        <v>10</v>
      </c>
      <c r="B26" s="10">
        <f t="shared" ref="B26:G26" si="5">SUM(B19:B25)</f>
        <v>23850</v>
      </c>
      <c r="C26" s="10">
        <f t="shared" si="5"/>
        <v>36951</v>
      </c>
      <c r="D26" s="10">
        <f t="shared" si="5"/>
        <v>43437</v>
      </c>
      <c r="E26" s="10">
        <f t="shared" si="5"/>
        <v>38104</v>
      </c>
      <c r="F26" s="10">
        <f t="shared" si="5"/>
        <v>39421</v>
      </c>
      <c r="G26" s="10">
        <f t="shared" si="5"/>
        <v>34819</v>
      </c>
      <c r="H26" s="10">
        <f t="shared" si="4"/>
        <v>216582</v>
      </c>
    </row>
    <row r="27" spans="1:8" ht="17.25" x14ac:dyDescent="0.15">
      <c r="A27" s="6"/>
      <c r="H27" s="15"/>
    </row>
    <row r="28" spans="1:8" ht="17.25" x14ac:dyDescent="0.15">
      <c r="A28" s="16" t="s">
        <v>38</v>
      </c>
      <c r="B28" s="17">
        <f t="shared" ref="B28:G28" si="6">B10+B17+B26</f>
        <v>55132</v>
      </c>
      <c r="C28" s="17">
        <f t="shared" si="6"/>
        <v>73642</v>
      </c>
      <c r="D28" s="17">
        <f t="shared" si="6"/>
        <v>92236</v>
      </c>
      <c r="E28" s="17">
        <f t="shared" si="6"/>
        <v>85061</v>
      </c>
      <c r="F28" s="17">
        <f t="shared" si="6"/>
        <v>81747</v>
      </c>
      <c r="G28" s="17">
        <f t="shared" si="6"/>
        <v>84621</v>
      </c>
      <c r="H28" s="17">
        <f t="shared" si="4"/>
        <v>472439</v>
      </c>
    </row>
    <row r="29" spans="1:8" ht="17.25" x14ac:dyDescent="0.15">
      <c r="A29" s="18"/>
    </row>
    <row r="30" spans="1:8" ht="17.25" x14ac:dyDescent="0.15">
      <c r="A30" s="18" t="s">
        <v>39</v>
      </c>
      <c r="B30" s="42">
        <v>41224</v>
      </c>
      <c r="C30" s="42"/>
    </row>
    <row r="31" spans="1:8" ht="17.25" x14ac:dyDescent="0.15">
      <c r="A31" s="18" t="s">
        <v>40</v>
      </c>
      <c r="B31" s="19">
        <v>0.87361111111111101</v>
      </c>
    </row>
  </sheetData>
  <mergeCells count="5">
    <mergeCell ref="A1:H1"/>
    <mergeCell ref="B6:H6"/>
    <mergeCell ref="B11:H11"/>
    <mergeCell ref="B18:H18"/>
    <mergeCell ref="B30:C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8" zoomScaleNormal="88" workbookViewId="0">
      <selection activeCell="I15" sqref="I15"/>
    </sheetView>
  </sheetViews>
  <sheetFormatPr defaultColWidth="9" defaultRowHeight="14.25" x14ac:dyDescent="0.15"/>
  <cols>
    <col min="1" max="1" width="9.5" style="24" customWidth="1"/>
    <col min="2" max="3" width="11.125" style="22" customWidth="1"/>
    <col min="4" max="7" width="12.75" style="22" bestFit="1" customWidth="1"/>
    <col min="8" max="13" width="12.75" style="22" customWidth="1"/>
    <col min="14" max="14" width="15.5" style="25" customWidth="1"/>
    <col min="15" max="19" width="9" style="22" customWidth="1"/>
    <col min="20" max="16384" width="9" style="22"/>
  </cols>
  <sheetData>
    <row r="1" spans="1:19" s="21" customFormat="1" ht="17.25" x14ac:dyDescent="0.15">
      <c r="A1" s="27"/>
      <c r="B1" s="28" t="s">
        <v>42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49</v>
      </c>
      <c r="I1" s="28" t="s">
        <v>50</v>
      </c>
      <c r="J1" s="28" t="s">
        <v>51</v>
      </c>
      <c r="K1" s="28" t="s">
        <v>52</v>
      </c>
      <c r="L1" s="28" t="s">
        <v>53</v>
      </c>
      <c r="M1" s="28" t="s">
        <v>54</v>
      </c>
      <c r="N1" s="29" t="s">
        <v>43</v>
      </c>
    </row>
    <row r="2" spans="1:19" ht="17.25" customHeight="1" x14ac:dyDescent="0.15">
      <c r="A2" s="43" t="s">
        <v>44</v>
      </c>
      <c r="B2" s="30">
        <v>15718</v>
      </c>
      <c r="C2" s="30">
        <v>50888</v>
      </c>
      <c r="D2" s="30">
        <v>20263</v>
      </c>
      <c r="E2" s="30">
        <v>20000</v>
      </c>
      <c r="F2" s="30">
        <v>19705</v>
      </c>
      <c r="G2" s="30">
        <v>71285</v>
      </c>
      <c r="H2" s="30">
        <v>1537</v>
      </c>
      <c r="I2" s="30">
        <v>2731</v>
      </c>
      <c r="J2" s="30">
        <v>7249</v>
      </c>
      <c r="K2" s="30">
        <v>1129</v>
      </c>
      <c r="L2" s="30">
        <v>7111</v>
      </c>
      <c r="M2" s="30">
        <v>6616</v>
      </c>
      <c r="N2" s="31">
        <f t="shared" ref="N2:N8" si="0">SUM(B2:G2)</f>
        <v>197859</v>
      </c>
    </row>
    <row r="3" spans="1:19" s="23" customFormat="1" ht="15.75" x14ac:dyDescent="0.15">
      <c r="A3" s="43"/>
      <c r="B3" s="30">
        <v>34257</v>
      </c>
      <c r="C3" s="30">
        <v>38887</v>
      </c>
      <c r="D3" s="30">
        <v>0</v>
      </c>
      <c r="E3" s="30">
        <v>40351</v>
      </c>
      <c r="F3" s="30">
        <v>40014</v>
      </c>
      <c r="G3" s="30">
        <v>38780</v>
      </c>
      <c r="H3" s="30">
        <v>3867</v>
      </c>
      <c r="I3" s="30">
        <v>7093</v>
      </c>
      <c r="J3" s="30">
        <v>1803</v>
      </c>
      <c r="K3" s="30">
        <v>0</v>
      </c>
      <c r="L3" s="30">
        <v>7937</v>
      </c>
      <c r="M3" s="30">
        <v>4434</v>
      </c>
      <c r="N3" s="31">
        <f t="shared" si="0"/>
        <v>192289</v>
      </c>
      <c r="O3" s="22"/>
      <c r="P3" s="22"/>
      <c r="Q3" s="22"/>
      <c r="R3" s="22"/>
      <c r="S3" s="22"/>
    </row>
    <row r="4" spans="1:19" s="23" customFormat="1" ht="15.75" x14ac:dyDescent="0.15">
      <c r="A4" s="43"/>
      <c r="B4" s="30">
        <v>43869</v>
      </c>
      <c r="C4" s="30">
        <v>32811</v>
      </c>
      <c r="D4" s="30">
        <v>34183</v>
      </c>
      <c r="E4" s="30">
        <v>31485</v>
      </c>
      <c r="F4" s="30">
        <v>0</v>
      </c>
      <c r="G4" s="30">
        <v>0</v>
      </c>
      <c r="H4" s="30">
        <v>2469</v>
      </c>
      <c r="I4" s="30">
        <v>6117</v>
      </c>
      <c r="J4" s="30">
        <v>7397</v>
      </c>
      <c r="K4" s="30">
        <v>0</v>
      </c>
      <c r="L4" s="30">
        <v>4790</v>
      </c>
      <c r="M4" s="30">
        <v>5051</v>
      </c>
      <c r="N4" s="31">
        <f t="shared" si="0"/>
        <v>142348</v>
      </c>
      <c r="O4" s="22"/>
      <c r="P4" s="22"/>
      <c r="Q4" s="22"/>
      <c r="R4" s="22"/>
      <c r="S4" s="22"/>
    </row>
    <row r="5" spans="1:19" s="23" customFormat="1" ht="15.75" x14ac:dyDescent="0.15">
      <c r="A5" s="43"/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1">
        <f t="shared" si="0"/>
        <v>0</v>
      </c>
      <c r="O5" s="22"/>
      <c r="P5" s="22"/>
      <c r="Q5" s="22"/>
      <c r="R5" s="22"/>
      <c r="S5" s="22"/>
    </row>
    <row r="6" spans="1:19" s="23" customFormat="1" ht="15.75" x14ac:dyDescent="0.15">
      <c r="A6" s="43"/>
      <c r="B6" s="30">
        <v>22711</v>
      </c>
      <c r="C6" s="30">
        <v>0</v>
      </c>
      <c r="D6" s="30">
        <v>18678</v>
      </c>
      <c r="E6" s="30">
        <v>0</v>
      </c>
      <c r="F6" s="30">
        <v>18977</v>
      </c>
      <c r="G6" s="30">
        <v>21076</v>
      </c>
      <c r="H6" s="30">
        <v>0</v>
      </c>
      <c r="I6" s="30">
        <v>6868</v>
      </c>
      <c r="J6" s="30">
        <v>1536</v>
      </c>
      <c r="K6" s="30">
        <v>0</v>
      </c>
      <c r="L6" s="30">
        <v>2024</v>
      </c>
      <c r="M6" s="30">
        <v>0</v>
      </c>
      <c r="N6" s="31">
        <f t="shared" si="0"/>
        <v>81442</v>
      </c>
      <c r="O6" s="22"/>
      <c r="P6" s="22"/>
      <c r="Q6" s="22"/>
      <c r="R6" s="22"/>
      <c r="S6" s="22"/>
    </row>
    <row r="7" spans="1:19" s="23" customFormat="1" ht="15.75" x14ac:dyDescent="0.15">
      <c r="A7" s="43"/>
      <c r="B7" s="30">
        <v>25175</v>
      </c>
      <c r="C7" s="30">
        <v>23210</v>
      </c>
      <c r="D7" s="30">
        <v>23658</v>
      </c>
      <c r="E7" s="30">
        <v>25280</v>
      </c>
      <c r="F7" s="30">
        <v>25676</v>
      </c>
      <c r="G7" s="30">
        <v>0</v>
      </c>
      <c r="H7" s="30">
        <v>4420</v>
      </c>
      <c r="I7" s="30">
        <v>6458</v>
      </c>
      <c r="J7" s="30">
        <v>6256</v>
      </c>
      <c r="K7" s="30">
        <v>3420</v>
      </c>
      <c r="L7" s="30">
        <v>6694</v>
      </c>
      <c r="M7" s="30">
        <v>7630</v>
      </c>
      <c r="N7" s="31">
        <f t="shared" si="0"/>
        <v>122999</v>
      </c>
      <c r="O7" s="22"/>
      <c r="P7" s="22"/>
      <c r="Q7" s="22"/>
      <c r="R7" s="22"/>
      <c r="S7" s="22"/>
    </row>
    <row r="8" spans="1:19" s="23" customFormat="1" ht="15.75" x14ac:dyDescent="0.15">
      <c r="A8" s="43"/>
      <c r="B8" s="30">
        <v>33720</v>
      </c>
      <c r="C8" s="30">
        <v>40259</v>
      </c>
      <c r="D8" s="30">
        <v>36091</v>
      </c>
      <c r="E8" s="30">
        <v>22711</v>
      </c>
      <c r="F8" s="30">
        <v>17303</v>
      </c>
      <c r="G8" s="30">
        <v>17236</v>
      </c>
      <c r="H8" s="30">
        <v>4574</v>
      </c>
      <c r="I8" s="30">
        <v>4738</v>
      </c>
      <c r="J8" s="30">
        <v>1606</v>
      </c>
      <c r="K8" s="30">
        <v>5475</v>
      </c>
      <c r="L8" s="30">
        <v>6015</v>
      </c>
      <c r="M8" s="30">
        <v>1737</v>
      </c>
      <c r="N8" s="31">
        <f t="shared" si="0"/>
        <v>167320</v>
      </c>
      <c r="O8" s="22"/>
      <c r="P8" s="22"/>
      <c r="Q8" s="22"/>
      <c r="R8" s="22"/>
      <c r="S8" s="22"/>
    </row>
    <row r="9" spans="1:19" s="23" customFormat="1" ht="15.75" x14ac:dyDescent="0.15">
      <c r="A9" s="32"/>
      <c r="B9" s="31">
        <f t="shared" ref="B9:G9" si="1">SUM(B2:B8)</f>
        <v>175450</v>
      </c>
      <c r="C9" s="31">
        <f t="shared" si="1"/>
        <v>186055</v>
      </c>
      <c r="D9" s="31">
        <f t="shared" si="1"/>
        <v>132873</v>
      </c>
      <c r="E9" s="31">
        <f t="shared" si="1"/>
        <v>139827</v>
      </c>
      <c r="F9" s="31">
        <f t="shared" si="1"/>
        <v>121675</v>
      </c>
      <c r="G9" s="31">
        <f t="shared" si="1"/>
        <v>148377</v>
      </c>
      <c r="H9" s="31">
        <f t="shared" ref="H9" si="2">SUM(H2:H8)</f>
        <v>16867</v>
      </c>
      <c r="I9" s="31">
        <f t="shared" ref="I9" si="3">SUM(I2:I8)</f>
        <v>34005</v>
      </c>
      <c r="J9" s="31">
        <f t="shared" ref="J9" si="4">SUM(J2:J8)</f>
        <v>25847</v>
      </c>
      <c r="K9" s="31">
        <f t="shared" ref="K9" si="5">SUM(K2:K8)</f>
        <v>10024</v>
      </c>
      <c r="L9" s="31">
        <f t="shared" ref="L9" si="6">SUM(L2:L8)</f>
        <v>34571</v>
      </c>
      <c r="M9" s="31">
        <f t="shared" ref="M9" si="7">SUM(M2:M8)</f>
        <v>25468</v>
      </c>
      <c r="N9" s="31">
        <f t="shared" ref="N9" si="8">SUM(N2:N8)</f>
        <v>904257</v>
      </c>
    </row>
    <row r="10" spans="1:19" s="23" customFormat="1" ht="17.25" customHeight="1" x14ac:dyDescent="0.15">
      <c r="A10" s="43" t="s">
        <v>45</v>
      </c>
      <c r="B10" s="30">
        <v>0</v>
      </c>
      <c r="C10" s="30">
        <v>32549</v>
      </c>
      <c r="D10" s="30">
        <v>38243</v>
      </c>
      <c r="E10" s="30">
        <v>41857</v>
      </c>
      <c r="F10" s="30">
        <v>30407</v>
      </c>
      <c r="G10" s="30">
        <v>42407</v>
      </c>
      <c r="H10" s="30">
        <v>1344</v>
      </c>
      <c r="I10" s="30">
        <v>1534</v>
      </c>
      <c r="J10" s="30">
        <v>1143</v>
      </c>
      <c r="K10" s="30">
        <v>4034</v>
      </c>
      <c r="L10" s="30">
        <v>1521</v>
      </c>
      <c r="M10" s="30">
        <v>5801</v>
      </c>
      <c r="N10" s="31">
        <f t="shared" ref="N10:N19" si="9">SUM(B10:G10)</f>
        <v>185463</v>
      </c>
      <c r="O10" s="22"/>
      <c r="P10" s="22"/>
      <c r="Q10" s="22"/>
      <c r="R10" s="22"/>
      <c r="S10" s="22"/>
    </row>
    <row r="11" spans="1:19" s="23" customFormat="1" ht="15.75" x14ac:dyDescent="0.15">
      <c r="A11" s="43"/>
      <c r="B11" s="30">
        <v>0</v>
      </c>
      <c r="C11" s="30">
        <v>2034</v>
      </c>
      <c r="D11" s="30">
        <v>1014</v>
      </c>
      <c r="E11" s="30">
        <v>1034</v>
      </c>
      <c r="F11" s="30">
        <v>1600</v>
      </c>
      <c r="G11" s="30">
        <v>1573</v>
      </c>
      <c r="H11" s="30">
        <v>2448</v>
      </c>
      <c r="I11" s="30">
        <v>5865</v>
      </c>
      <c r="J11" s="30">
        <v>6604</v>
      </c>
      <c r="K11" s="30">
        <v>3735</v>
      </c>
      <c r="L11" s="30">
        <v>7288</v>
      </c>
      <c r="M11" s="30">
        <v>7983</v>
      </c>
      <c r="N11" s="31">
        <f t="shared" si="9"/>
        <v>7255</v>
      </c>
      <c r="O11" s="22"/>
      <c r="P11" s="22"/>
      <c r="Q11" s="22"/>
      <c r="R11" s="22"/>
      <c r="S11" s="22"/>
    </row>
    <row r="12" spans="1:19" s="23" customFormat="1" ht="15.75" x14ac:dyDescent="0.15">
      <c r="A12" s="43"/>
      <c r="B12" s="30">
        <v>0</v>
      </c>
      <c r="C12" s="30">
        <v>0</v>
      </c>
      <c r="D12" s="30">
        <v>21090</v>
      </c>
      <c r="E12" s="30">
        <v>18716</v>
      </c>
      <c r="F12" s="30">
        <v>16316</v>
      </c>
      <c r="G12" s="30">
        <v>17969</v>
      </c>
      <c r="H12" s="30">
        <v>7239</v>
      </c>
      <c r="I12" s="30">
        <v>4211</v>
      </c>
      <c r="J12" s="30">
        <v>3449</v>
      </c>
      <c r="K12" s="30">
        <v>5924</v>
      </c>
      <c r="L12" s="30">
        <v>0</v>
      </c>
      <c r="M12" s="30">
        <v>4884</v>
      </c>
      <c r="N12" s="31">
        <f t="shared" si="9"/>
        <v>74091</v>
      </c>
      <c r="O12" s="22"/>
      <c r="P12" s="22"/>
      <c r="Q12" s="22"/>
      <c r="R12" s="22"/>
      <c r="S12" s="22"/>
    </row>
    <row r="13" spans="1:19" s="23" customFormat="1" ht="15.75" x14ac:dyDescent="0.15">
      <c r="A13" s="43"/>
      <c r="B13" s="30">
        <v>21760</v>
      </c>
      <c r="C13" s="30">
        <v>15261</v>
      </c>
      <c r="D13" s="30">
        <v>0</v>
      </c>
      <c r="E13" s="30">
        <v>16382</v>
      </c>
      <c r="F13" s="30">
        <v>0</v>
      </c>
      <c r="G13" s="30">
        <v>16523</v>
      </c>
      <c r="H13" s="30">
        <v>5048</v>
      </c>
      <c r="I13" s="30">
        <v>3640</v>
      </c>
      <c r="J13" s="30">
        <v>7579</v>
      </c>
      <c r="K13" s="30">
        <v>1840</v>
      </c>
      <c r="L13" s="30">
        <v>2099</v>
      </c>
      <c r="M13" s="30">
        <v>5748</v>
      </c>
      <c r="N13" s="31">
        <f t="shared" si="9"/>
        <v>69926</v>
      </c>
      <c r="O13" s="22"/>
      <c r="P13" s="22"/>
      <c r="Q13" s="22"/>
      <c r="R13" s="22"/>
      <c r="S13" s="22"/>
    </row>
    <row r="14" spans="1:19" s="23" customFormat="1" ht="15.75" x14ac:dyDescent="0.15">
      <c r="A14" s="43"/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1">
        <f t="shared" si="9"/>
        <v>0</v>
      </c>
      <c r="O14" s="22"/>
      <c r="P14" s="22"/>
      <c r="Q14" s="22"/>
      <c r="R14" s="22"/>
      <c r="S14" s="22"/>
    </row>
    <row r="15" spans="1:19" s="23" customFormat="1" ht="15.75" x14ac:dyDescent="0.15">
      <c r="A15" s="43"/>
      <c r="B15" s="30">
        <v>33</v>
      </c>
      <c r="C15" s="30">
        <v>10</v>
      </c>
      <c r="D15" s="30">
        <v>40</v>
      </c>
      <c r="E15" s="30">
        <v>63</v>
      </c>
      <c r="F15" s="30">
        <v>55</v>
      </c>
      <c r="G15" s="30">
        <v>1</v>
      </c>
      <c r="H15" s="30">
        <v>0</v>
      </c>
      <c r="I15" s="30">
        <v>4663</v>
      </c>
      <c r="J15" s="30">
        <v>0</v>
      </c>
      <c r="K15" s="30">
        <v>0</v>
      </c>
      <c r="L15" s="30">
        <v>3616</v>
      </c>
      <c r="M15" s="30">
        <v>5879</v>
      </c>
      <c r="N15" s="31">
        <f t="shared" si="9"/>
        <v>202</v>
      </c>
      <c r="O15" s="22"/>
      <c r="P15" s="22"/>
      <c r="Q15" s="22"/>
      <c r="R15" s="22"/>
      <c r="S15" s="22"/>
    </row>
    <row r="16" spans="1:19" s="23" customFormat="1" ht="15.75" x14ac:dyDescent="0.15">
      <c r="A16" s="43"/>
      <c r="B16" s="30">
        <v>6832</v>
      </c>
      <c r="C16" s="30">
        <v>3276</v>
      </c>
      <c r="D16" s="30">
        <v>5532</v>
      </c>
      <c r="E16" s="30">
        <v>6754</v>
      </c>
      <c r="F16" s="30">
        <v>8512</v>
      </c>
      <c r="G16" s="30">
        <v>7935</v>
      </c>
      <c r="H16" s="30">
        <v>1231</v>
      </c>
      <c r="I16" s="30">
        <v>0</v>
      </c>
      <c r="J16" s="30">
        <v>4803</v>
      </c>
      <c r="K16" s="30">
        <v>6677</v>
      </c>
      <c r="L16" s="30">
        <v>0</v>
      </c>
      <c r="M16" s="30">
        <v>3144</v>
      </c>
      <c r="N16" s="31">
        <f t="shared" si="9"/>
        <v>38841</v>
      </c>
      <c r="O16" s="22"/>
      <c r="P16" s="22"/>
      <c r="Q16" s="22"/>
      <c r="R16" s="22"/>
      <c r="S16" s="22"/>
    </row>
    <row r="17" spans="1:19" s="23" customFormat="1" ht="15.75" x14ac:dyDescent="0.15">
      <c r="A17" s="43"/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1">
        <f t="shared" si="9"/>
        <v>0</v>
      </c>
      <c r="O17" s="22"/>
      <c r="P17" s="22"/>
      <c r="Q17" s="22"/>
      <c r="R17" s="22"/>
      <c r="S17" s="22"/>
    </row>
    <row r="18" spans="1:19" s="23" customFormat="1" ht="15.75" x14ac:dyDescent="0.15">
      <c r="A18" s="43"/>
      <c r="B18" s="30">
        <v>4069</v>
      </c>
      <c r="C18" s="30">
        <v>2815</v>
      </c>
      <c r="D18" s="30">
        <v>0</v>
      </c>
      <c r="E18" s="30">
        <v>4008</v>
      </c>
      <c r="F18" s="30">
        <v>3106</v>
      </c>
      <c r="G18" s="30">
        <v>3500</v>
      </c>
      <c r="H18" s="30">
        <v>4114</v>
      </c>
      <c r="I18" s="30">
        <v>7144</v>
      </c>
      <c r="J18" s="30">
        <v>5185</v>
      </c>
      <c r="K18" s="30">
        <v>3264</v>
      </c>
      <c r="L18" s="30">
        <v>2091</v>
      </c>
      <c r="M18" s="30">
        <v>4283</v>
      </c>
      <c r="N18" s="31">
        <f t="shared" si="9"/>
        <v>17498</v>
      </c>
      <c r="O18" s="22"/>
      <c r="P18" s="22"/>
      <c r="Q18" s="22"/>
      <c r="R18" s="22"/>
      <c r="S18" s="22"/>
    </row>
    <row r="19" spans="1:19" s="23" customFormat="1" ht="15.75" x14ac:dyDescent="0.15">
      <c r="A19" s="43"/>
      <c r="B19" s="33">
        <v>398</v>
      </c>
      <c r="C19" s="33">
        <v>479</v>
      </c>
      <c r="D19" s="33">
        <v>1743</v>
      </c>
      <c r="E19" s="33">
        <v>3543</v>
      </c>
      <c r="F19" s="33">
        <v>3252</v>
      </c>
      <c r="G19" s="33">
        <v>3352</v>
      </c>
      <c r="H19" s="33">
        <v>5154</v>
      </c>
      <c r="I19" s="33">
        <v>1463</v>
      </c>
      <c r="J19" s="33">
        <v>5533</v>
      </c>
      <c r="K19" s="33">
        <v>1200</v>
      </c>
      <c r="L19" s="33">
        <v>5878</v>
      </c>
      <c r="M19" s="33">
        <v>4981</v>
      </c>
      <c r="N19" s="31">
        <f t="shared" si="9"/>
        <v>12767</v>
      </c>
    </row>
    <row r="20" spans="1:19" s="23" customFormat="1" ht="17.25" customHeight="1" x14ac:dyDescent="0.15">
      <c r="A20" s="32"/>
      <c r="B20" s="31">
        <f t="shared" ref="B20:G20" si="10">SUM(B10:B19)</f>
        <v>33092</v>
      </c>
      <c r="C20" s="31">
        <f t="shared" si="10"/>
        <v>56424</v>
      </c>
      <c r="D20" s="31">
        <f t="shared" si="10"/>
        <v>67662</v>
      </c>
      <c r="E20" s="31">
        <f t="shared" si="10"/>
        <v>92357</v>
      </c>
      <c r="F20" s="31">
        <f t="shared" si="10"/>
        <v>63248</v>
      </c>
      <c r="G20" s="31">
        <f t="shared" si="10"/>
        <v>93260</v>
      </c>
      <c r="H20" s="31">
        <f t="shared" ref="H20" si="11">SUM(H10:H19)</f>
        <v>26578</v>
      </c>
      <c r="I20" s="31">
        <f t="shared" ref="I20" si="12">SUM(I10:I19)</f>
        <v>28520</v>
      </c>
      <c r="J20" s="31">
        <f t="shared" ref="J20" si="13">SUM(J10:J19)</f>
        <v>34296</v>
      </c>
      <c r="K20" s="31">
        <f t="shared" ref="K20" si="14">SUM(K10:K19)</f>
        <v>26674</v>
      </c>
      <c r="L20" s="31">
        <f t="shared" ref="L20" si="15">SUM(L10:L19)</f>
        <v>22493</v>
      </c>
      <c r="M20" s="31">
        <f t="shared" ref="M20" si="16">SUM(M10:M19)</f>
        <v>42703</v>
      </c>
      <c r="N20" s="31">
        <f t="shared" ref="N20" si="17">SUM(N10:N19)</f>
        <v>406043</v>
      </c>
    </row>
    <row r="21" spans="1:19" s="23" customFormat="1" ht="17.25" customHeight="1" x14ac:dyDescent="0.15">
      <c r="A21" s="43" t="s">
        <v>46</v>
      </c>
      <c r="B21" s="30">
        <v>8408</v>
      </c>
      <c r="C21" s="30">
        <v>8793</v>
      </c>
      <c r="D21" s="30">
        <v>12043</v>
      </c>
      <c r="E21" s="30">
        <v>13675</v>
      </c>
      <c r="F21" s="30">
        <v>15208</v>
      </c>
      <c r="G21" s="30">
        <v>12159</v>
      </c>
      <c r="H21" s="30">
        <v>5017</v>
      </c>
      <c r="I21" s="30">
        <v>3857</v>
      </c>
      <c r="J21" s="30">
        <v>3073</v>
      </c>
      <c r="K21" s="30">
        <v>2515</v>
      </c>
      <c r="L21" s="30">
        <v>7699</v>
      </c>
      <c r="M21" s="30">
        <v>5524</v>
      </c>
      <c r="N21" s="31">
        <f t="shared" ref="N21:N26" si="18">SUM(B21:G21)</f>
        <v>70286</v>
      </c>
      <c r="O21" s="22"/>
      <c r="P21" s="22"/>
      <c r="Q21" s="22"/>
      <c r="R21" s="22"/>
      <c r="S21" s="22"/>
    </row>
    <row r="22" spans="1:19" s="23" customFormat="1" ht="15.75" x14ac:dyDescent="0.15">
      <c r="A22" s="43"/>
      <c r="B22" s="30">
        <v>6605</v>
      </c>
      <c r="C22" s="30">
        <v>5991</v>
      </c>
      <c r="D22" s="30">
        <v>8206</v>
      </c>
      <c r="E22" s="30">
        <v>8129</v>
      </c>
      <c r="F22" s="30">
        <v>11042</v>
      </c>
      <c r="G22" s="30">
        <v>9572</v>
      </c>
      <c r="H22" s="30">
        <v>3287</v>
      </c>
      <c r="I22" s="30">
        <v>2784</v>
      </c>
      <c r="J22" s="30">
        <v>1625</v>
      </c>
      <c r="K22" s="30">
        <v>6627</v>
      </c>
      <c r="L22" s="30">
        <v>2884</v>
      </c>
      <c r="M22" s="30">
        <v>5856</v>
      </c>
      <c r="N22" s="31">
        <f t="shared" si="18"/>
        <v>49545</v>
      </c>
      <c r="O22" s="22"/>
      <c r="P22" s="22"/>
      <c r="Q22" s="22"/>
      <c r="R22" s="22"/>
      <c r="S22" s="22"/>
    </row>
    <row r="23" spans="1:19" s="23" customFormat="1" ht="15.75" x14ac:dyDescent="0.15">
      <c r="A23" s="43"/>
      <c r="B23" s="30">
        <v>186</v>
      </c>
      <c r="C23" s="30">
        <v>817</v>
      </c>
      <c r="D23" s="30">
        <v>3363</v>
      </c>
      <c r="E23" s="30">
        <v>0</v>
      </c>
      <c r="F23" s="30">
        <v>3999</v>
      </c>
      <c r="G23" s="30">
        <v>0</v>
      </c>
      <c r="H23" s="30">
        <v>1220</v>
      </c>
      <c r="I23" s="30">
        <v>5130</v>
      </c>
      <c r="J23" s="30">
        <v>0</v>
      </c>
      <c r="K23" s="30">
        <v>6674</v>
      </c>
      <c r="L23" s="30">
        <v>2273</v>
      </c>
      <c r="M23" s="30">
        <v>3511</v>
      </c>
      <c r="N23" s="31">
        <f t="shared" si="18"/>
        <v>8365</v>
      </c>
      <c r="O23" s="22"/>
      <c r="P23" s="22"/>
      <c r="Q23" s="22"/>
      <c r="R23" s="22"/>
      <c r="S23" s="22"/>
    </row>
    <row r="24" spans="1:19" s="23" customFormat="1" ht="15.75" x14ac:dyDescent="0.15">
      <c r="A24" s="43"/>
      <c r="B24" s="30">
        <v>1734</v>
      </c>
      <c r="C24" s="30">
        <v>0</v>
      </c>
      <c r="D24" s="30">
        <v>0</v>
      </c>
      <c r="E24" s="30">
        <v>3092</v>
      </c>
      <c r="F24" s="30">
        <v>2901</v>
      </c>
      <c r="G24" s="30">
        <v>699</v>
      </c>
      <c r="H24" s="30">
        <v>6338</v>
      </c>
      <c r="I24" s="30">
        <v>0</v>
      </c>
      <c r="J24" s="30">
        <v>5930</v>
      </c>
      <c r="K24" s="30">
        <v>6145</v>
      </c>
      <c r="L24" s="30">
        <v>0</v>
      </c>
      <c r="M24" s="30">
        <v>7363</v>
      </c>
      <c r="N24" s="31">
        <f t="shared" si="18"/>
        <v>8426</v>
      </c>
      <c r="O24" s="22"/>
      <c r="P24" s="22"/>
      <c r="Q24" s="22"/>
      <c r="R24" s="22"/>
      <c r="S24" s="22"/>
    </row>
    <row r="25" spans="1:19" s="23" customFormat="1" ht="15.75" x14ac:dyDescent="0.15">
      <c r="A25" s="43"/>
      <c r="B25" s="30">
        <v>559</v>
      </c>
      <c r="C25" s="30">
        <v>490</v>
      </c>
      <c r="D25" s="30">
        <v>514</v>
      </c>
      <c r="E25" s="30">
        <v>415</v>
      </c>
      <c r="F25" s="30">
        <v>385</v>
      </c>
      <c r="G25" s="30">
        <v>469</v>
      </c>
      <c r="H25" s="30">
        <v>3052</v>
      </c>
      <c r="I25" s="30">
        <v>4245</v>
      </c>
      <c r="J25" s="30">
        <v>5882</v>
      </c>
      <c r="K25" s="30">
        <v>7565</v>
      </c>
      <c r="L25" s="30">
        <v>4982</v>
      </c>
      <c r="M25" s="30">
        <v>4966</v>
      </c>
      <c r="N25" s="31">
        <f t="shared" si="18"/>
        <v>2832</v>
      </c>
      <c r="O25" s="22"/>
      <c r="P25" s="22"/>
      <c r="Q25" s="22"/>
      <c r="R25" s="22"/>
      <c r="S25" s="22"/>
    </row>
    <row r="26" spans="1:19" s="23" customFormat="1" ht="15.75" x14ac:dyDescent="0.15">
      <c r="A26" s="43"/>
      <c r="B26" s="30">
        <v>51</v>
      </c>
      <c r="C26" s="30">
        <v>51</v>
      </c>
      <c r="D26" s="30">
        <v>47</v>
      </c>
      <c r="E26" s="30">
        <v>57</v>
      </c>
      <c r="F26" s="30">
        <v>38</v>
      </c>
      <c r="G26" s="30">
        <v>36</v>
      </c>
      <c r="H26" s="30">
        <v>6228</v>
      </c>
      <c r="I26" s="30">
        <v>7403</v>
      </c>
      <c r="J26" s="30">
        <v>6459</v>
      </c>
      <c r="K26" s="30">
        <v>7176</v>
      </c>
      <c r="L26" s="30">
        <v>1419</v>
      </c>
      <c r="M26" s="30">
        <v>2912</v>
      </c>
      <c r="N26" s="31">
        <f t="shared" si="18"/>
        <v>280</v>
      </c>
    </row>
    <row r="27" spans="1:19" s="23" customFormat="1" ht="15.75" x14ac:dyDescent="0.15">
      <c r="A27" s="32"/>
      <c r="B27" s="31">
        <f t="shared" ref="B27:G27" si="19">SUM(B21:B26)</f>
        <v>17543</v>
      </c>
      <c r="C27" s="31">
        <f t="shared" si="19"/>
        <v>16142</v>
      </c>
      <c r="D27" s="31">
        <f t="shared" si="19"/>
        <v>24173</v>
      </c>
      <c r="E27" s="31">
        <f t="shared" si="19"/>
        <v>25368</v>
      </c>
      <c r="F27" s="31">
        <f t="shared" si="19"/>
        <v>33573</v>
      </c>
      <c r="G27" s="31">
        <f t="shared" si="19"/>
        <v>22935</v>
      </c>
      <c r="H27" s="31">
        <f t="shared" ref="H27" si="20">SUM(H21:H26)</f>
        <v>25142</v>
      </c>
      <c r="I27" s="31">
        <f t="shared" ref="I27" si="21">SUM(I21:I26)</f>
        <v>23419</v>
      </c>
      <c r="J27" s="31">
        <f t="shared" ref="J27" si="22">SUM(J21:J26)</f>
        <v>22969</v>
      </c>
      <c r="K27" s="31">
        <f t="shared" ref="K27" si="23">SUM(K21:K26)</f>
        <v>36702</v>
      </c>
      <c r="L27" s="31">
        <f t="shared" ref="L27" si="24">SUM(L21:L26)</f>
        <v>19257</v>
      </c>
      <c r="M27" s="31">
        <f t="shared" ref="M27" si="25">SUM(M21:M26)</f>
        <v>30132</v>
      </c>
      <c r="N27" s="31">
        <f t="shared" ref="N27" si="26">SUM(N21:N26)</f>
        <v>139734</v>
      </c>
    </row>
    <row r="28" spans="1:19" s="23" customFormat="1" ht="17.25" customHeight="1" x14ac:dyDescent="0.15">
      <c r="A28" s="43" t="s">
        <v>47</v>
      </c>
      <c r="B28" s="30">
        <v>12445</v>
      </c>
      <c r="C28" s="30">
        <v>15541</v>
      </c>
      <c r="D28" s="30">
        <v>18782</v>
      </c>
      <c r="E28" s="30">
        <v>17719</v>
      </c>
      <c r="F28" s="30">
        <v>22198</v>
      </c>
      <c r="G28" s="30">
        <v>22722</v>
      </c>
      <c r="H28" s="30">
        <v>2602</v>
      </c>
      <c r="I28" s="30">
        <v>7297</v>
      </c>
      <c r="J28" s="30">
        <v>1802</v>
      </c>
      <c r="K28" s="30">
        <v>4266</v>
      </c>
      <c r="L28" s="30">
        <v>1839</v>
      </c>
      <c r="M28" s="30">
        <v>7962</v>
      </c>
      <c r="N28" s="31">
        <f t="shared" ref="N28:N34" si="27">SUM(B28:G28)</f>
        <v>109407</v>
      </c>
      <c r="O28" s="22"/>
      <c r="P28" s="22"/>
      <c r="Q28" s="22"/>
      <c r="R28" s="22"/>
      <c r="S28" s="22"/>
    </row>
    <row r="29" spans="1:19" s="23" customFormat="1" ht="15.75" x14ac:dyDescent="0.15">
      <c r="A29" s="43"/>
      <c r="B29" s="33">
        <v>0</v>
      </c>
      <c r="C29" s="33">
        <v>7576</v>
      </c>
      <c r="D29" s="33">
        <v>6764</v>
      </c>
      <c r="E29" s="33">
        <v>4933</v>
      </c>
      <c r="F29" s="33">
        <v>5732</v>
      </c>
      <c r="G29" s="33">
        <v>8397</v>
      </c>
      <c r="H29" s="33">
        <v>4673</v>
      </c>
      <c r="I29" s="33">
        <v>1263</v>
      </c>
      <c r="J29" s="33">
        <v>2838</v>
      </c>
      <c r="K29" s="33">
        <v>2737</v>
      </c>
      <c r="L29" s="33">
        <v>1867</v>
      </c>
      <c r="M29" s="33">
        <v>3014</v>
      </c>
      <c r="N29" s="31">
        <f t="shared" si="27"/>
        <v>33402</v>
      </c>
    </row>
    <row r="30" spans="1:19" s="23" customFormat="1" ht="17.25" customHeight="1" x14ac:dyDescent="0.15">
      <c r="A30" s="43"/>
      <c r="B30" s="30">
        <v>6478</v>
      </c>
      <c r="C30" s="30">
        <v>9056</v>
      </c>
      <c r="D30" s="30">
        <v>21124</v>
      </c>
      <c r="E30" s="30">
        <v>17417</v>
      </c>
      <c r="F30" s="30">
        <v>0</v>
      </c>
      <c r="G30" s="30">
        <v>18692</v>
      </c>
      <c r="H30" s="30">
        <v>6086</v>
      </c>
      <c r="I30" s="30">
        <v>5358</v>
      </c>
      <c r="J30" s="30">
        <v>4810</v>
      </c>
      <c r="K30" s="30">
        <v>1637</v>
      </c>
      <c r="L30" s="30">
        <v>2640</v>
      </c>
      <c r="M30" s="30">
        <v>4435</v>
      </c>
      <c r="N30" s="31">
        <f t="shared" si="27"/>
        <v>72767</v>
      </c>
      <c r="O30" s="22"/>
      <c r="P30" s="22"/>
      <c r="Q30" s="22"/>
      <c r="R30" s="22"/>
      <c r="S30" s="22"/>
    </row>
    <row r="31" spans="1:19" s="23" customFormat="1" ht="15.75" x14ac:dyDescent="0.15">
      <c r="A31" s="43"/>
      <c r="B31" s="30">
        <v>0</v>
      </c>
      <c r="C31" s="30">
        <v>0</v>
      </c>
      <c r="D31" s="30">
        <v>13500</v>
      </c>
      <c r="E31" s="30">
        <v>14000</v>
      </c>
      <c r="F31" s="30">
        <v>14102</v>
      </c>
      <c r="G31" s="30">
        <v>0</v>
      </c>
      <c r="H31" s="30">
        <v>5529</v>
      </c>
      <c r="I31" s="30">
        <v>1897</v>
      </c>
      <c r="J31" s="30">
        <v>1252</v>
      </c>
      <c r="K31" s="30">
        <v>0</v>
      </c>
      <c r="L31" s="30">
        <v>3712</v>
      </c>
      <c r="M31" s="30">
        <v>1862</v>
      </c>
      <c r="N31" s="31">
        <f t="shared" si="27"/>
        <v>41602</v>
      </c>
      <c r="O31" s="22"/>
      <c r="P31" s="22"/>
      <c r="Q31" s="22"/>
      <c r="R31" s="22"/>
      <c r="S31" s="22"/>
    </row>
    <row r="32" spans="1:19" s="23" customFormat="1" ht="15.75" x14ac:dyDescent="0.15">
      <c r="A32" s="43"/>
      <c r="B32" s="30">
        <v>746</v>
      </c>
      <c r="C32" s="30">
        <v>633</v>
      </c>
      <c r="D32" s="30">
        <v>915</v>
      </c>
      <c r="E32" s="30">
        <v>588</v>
      </c>
      <c r="F32" s="30">
        <v>471</v>
      </c>
      <c r="G32" s="30">
        <v>495</v>
      </c>
      <c r="H32" s="30">
        <v>7946</v>
      </c>
      <c r="I32" s="30">
        <v>1312</v>
      </c>
      <c r="J32" s="30">
        <v>1613</v>
      </c>
      <c r="K32" s="30">
        <v>2862</v>
      </c>
      <c r="L32" s="30">
        <v>0</v>
      </c>
      <c r="M32" s="30">
        <v>7388</v>
      </c>
      <c r="N32" s="31">
        <f t="shared" si="27"/>
        <v>3848</v>
      </c>
      <c r="O32" s="22"/>
      <c r="P32" s="22"/>
      <c r="Q32" s="22"/>
      <c r="R32" s="22"/>
      <c r="S32" s="22"/>
    </row>
    <row r="33" spans="1:19" s="23" customFormat="1" ht="15.75" x14ac:dyDescent="0.15">
      <c r="A33" s="43"/>
      <c r="B33" s="30">
        <v>8476</v>
      </c>
      <c r="C33" s="30">
        <v>10269</v>
      </c>
      <c r="D33" s="30">
        <v>12207</v>
      </c>
      <c r="E33" s="30">
        <v>11264</v>
      </c>
      <c r="F33" s="30">
        <v>10968</v>
      </c>
      <c r="G33" s="30">
        <v>12990</v>
      </c>
      <c r="H33" s="30">
        <v>6787</v>
      </c>
      <c r="I33" s="30">
        <v>2478</v>
      </c>
      <c r="J33" s="30">
        <v>1518</v>
      </c>
      <c r="K33" s="30">
        <v>6835</v>
      </c>
      <c r="L33" s="30">
        <v>6711</v>
      </c>
      <c r="M33" s="30">
        <v>4056</v>
      </c>
      <c r="N33" s="31">
        <f t="shared" si="27"/>
        <v>66174</v>
      </c>
      <c r="O33" s="22"/>
      <c r="P33" s="22"/>
      <c r="Q33" s="22"/>
      <c r="R33" s="22"/>
      <c r="S33" s="22"/>
    </row>
    <row r="34" spans="1:19" s="23" customFormat="1" ht="15.75" x14ac:dyDescent="0.15">
      <c r="A34" s="43"/>
      <c r="B34" s="30">
        <v>6526</v>
      </c>
      <c r="C34" s="30">
        <v>6716</v>
      </c>
      <c r="D34" s="30">
        <v>7960</v>
      </c>
      <c r="E34" s="30">
        <v>7108</v>
      </c>
      <c r="F34" s="30">
        <v>6928</v>
      </c>
      <c r="G34" s="30">
        <v>6609</v>
      </c>
      <c r="H34" s="30">
        <v>1464</v>
      </c>
      <c r="I34" s="30">
        <v>6034</v>
      </c>
      <c r="J34" s="30">
        <v>3416</v>
      </c>
      <c r="K34" s="30">
        <v>1797</v>
      </c>
      <c r="L34" s="30">
        <v>7493</v>
      </c>
      <c r="M34" s="30">
        <v>3009</v>
      </c>
      <c r="N34" s="31">
        <f t="shared" si="27"/>
        <v>41847</v>
      </c>
      <c r="O34" s="22"/>
      <c r="P34" s="22"/>
      <c r="Q34" s="22"/>
      <c r="R34" s="22"/>
      <c r="S34" s="22"/>
    </row>
    <row r="35" spans="1:19" s="23" customFormat="1" ht="15.75" x14ac:dyDescent="0.15">
      <c r="A35" s="32"/>
      <c r="B35" s="31">
        <f t="shared" ref="B35:G35" si="28">SUM(B28:B34)</f>
        <v>34671</v>
      </c>
      <c r="C35" s="31">
        <f t="shared" si="28"/>
        <v>49791</v>
      </c>
      <c r="D35" s="31">
        <f t="shared" si="28"/>
        <v>81252</v>
      </c>
      <c r="E35" s="31">
        <f t="shared" si="28"/>
        <v>73029</v>
      </c>
      <c r="F35" s="31">
        <f t="shared" si="28"/>
        <v>60399</v>
      </c>
      <c r="G35" s="31">
        <f t="shared" si="28"/>
        <v>69905</v>
      </c>
      <c r="H35" s="31">
        <f t="shared" ref="H35" si="29">SUM(H28:H34)</f>
        <v>35087</v>
      </c>
      <c r="I35" s="31">
        <f t="shared" ref="I35" si="30">SUM(I28:I34)</f>
        <v>25639</v>
      </c>
      <c r="J35" s="31">
        <f t="shared" ref="J35" si="31">SUM(J28:J34)</f>
        <v>17249</v>
      </c>
      <c r="K35" s="31">
        <f t="shared" ref="K35" si="32">SUM(K28:K34)</f>
        <v>20134</v>
      </c>
      <c r="L35" s="31">
        <f t="shared" ref="L35" si="33">SUM(L28:L34)</f>
        <v>24262</v>
      </c>
      <c r="M35" s="31">
        <f t="shared" ref="M35" si="34">SUM(M28:M34)</f>
        <v>31726</v>
      </c>
      <c r="N35" s="31">
        <f t="shared" ref="N35" si="35">SUM(N28:N34)</f>
        <v>369047</v>
      </c>
      <c r="O35" s="22"/>
      <c r="P35" s="22"/>
      <c r="Q35" s="22"/>
      <c r="R35" s="22"/>
      <c r="S35" s="22"/>
    </row>
    <row r="36" spans="1:19" s="23" customFormat="1" ht="17.25" customHeight="1" x14ac:dyDescent="0.15">
      <c r="A36" s="43" t="s">
        <v>48</v>
      </c>
      <c r="B36" s="30">
        <v>4280</v>
      </c>
      <c r="C36" s="30">
        <v>5395</v>
      </c>
      <c r="D36" s="30">
        <v>6400</v>
      </c>
      <c r="E36" s="30">
        <v>6511</v>
      </c>
      <c r="F36" s="30">
        <v>5600</v>
      </c>
      <c r="G36" s="30">
        <v>5550</v>
      </c>
      <c r="H36" s="30">
        <v>2186</v>
      </c>
      <c r="I36" s="30">
        <v>1499</v>
      </c>
      <c r="J36" s="30">
        <v>3667</v>
      </c>
      <c r="K36" s="30">
        <v>4395</v>
      </c>
      <c r="L36" s="30">
        <v>6228</v>
      </c>
      <c r="M36" s="30">
        <v>7788</v>
      </c>
      <c r="N36" s="31">
        <f t="shared" ref="N36:N45" si="36">SUM(B36:G36)</f>
        <v>33736</v>
      </c>
    </row>
    <row r="37" spans="1:19" s="23" customFormat="1" ht="15.75" x14ac:dyDescent="0.15">
      <c r="A37" s="43"/>
      <c r="B37" s="30">
        <v>3900</v>
      </c>
      <c r="C37" s="30">
        <v>2701</v>
      </c>
      <c r="D37" s="30">
        <v>2240</v>
      </c>
      <c r="E37" s="30">
        <v>2000</v>
      </c>
      <c r="F37" s="30">
        <v>2783</v>
      </c>
      <c r="G37" s="30">
        <v>4968</v>
      </c>
      <c r="H37" s="30">
        <v>1226</v>
      </c>
      <c r="I37" s="30">
        <v>5988</v>
      </c>
      <c r="J37" s="30">
        <v>2118</v>
      </c>
      <c r="K37" s="30">
        <v>1823</v>
      </c>
      <c r="L37" s="30">
        <v>4180</v>
      </c>
      <c r="M37" s="30">
        <v>6711</v>
      </c>
      <c r="N37" s="31">
        <f t="shared" si="36"/>
        <v>18592</v>
      </c>
      <c r="O37" s="22"/>
      <c r="P37" s="22"/>
      <c r="Q37" s="22"/>
      <c r="R37" s="22"/>
      <c r="S37" s="22"/>
    </row>
    <row r="38" spans="1:19" s="23" customFormat="1" ht="15.75" x14ac:dyDescent="0.15">
      <c r="A38" s="43"/>
      <c r="B38" s="33">
        <v>4291</v>
      </c>
      <c r="C38" s="33">
        <v>4363</v>
      </c>
      <c r="D38" s="33">
        <v>4724</v>
      </c>
      <c r="E38" s="33">
        <v>4711</v>
      </c>
      <c r="F38" s="33">
        <v>4751</v>
      </c>
      <c r="G38" s="33">
        <v>3915</v>
      </c>
      <c r="H38" s="33">
        <v>2593</v>
      </c>
      <c r="I38" s="33">
        <v>2501</v>
      </c>
      <c r="J38" s="33">
        <v>4989</v>
      </c>
      <c r="K38" s="33">
        <v>3015</v>
      </c>
      <c r="L38" s="33">
        <v>7290</v>
      </c>
      <c r="M38" s="33">
        <v>1263</v>
      </c>
      <c r="N38" s="31">
        <f t="shared" si="36"/>
        <v>26755</v>
      </c>
    </row>
    <row r="39" spans="1:19" s="23" customFormat="1" ht="17.25" customHeight="1" x14ac:dyDescent="0.15">
      <c r="A39" s="43"/>
      <c r="B39" s="30">
        <v>2657</v>
      </c>
      <c r="C39" s="30">
        <v>298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2215</v>
      </c>
      <c r="J39" s="30">
        <v>6925</v>
      </c>
      <c r="K39" s="30">
        <v>2154</v>
      </c>
      <c r="L39" s="30">
        <v>2304</v>
      </c>
      <c r="M39" s="30">
        <v>6485</v>
      </c>
      <c r="N39" s="31">
        <f t="shared" si="36"/>
        <v>2955</v>
      </c>
      <c r="O39" s="22"/>
      <c r="P39" s="22"/>
      <c r="Q39" s="22"/>
      <c r="R39" s="22"/>
      <c r="S39" s="22"/>
    </row>
    <row r="40" spans="1:19" s="23" customFormat="1" ht="15.75" x14ac:dyDescent="0.15">
      <c r="A40" s="43"/>
      <c r="B40" s="30">
        <v>3134</v>
      </c>
      <c r="C40" s="30">
        <v>3148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4749</v>
      </c>
      <c r="J40" s="30">
        <v>0</v>
      </c>
      <c r="K40" s="30">
        <v>0</v>
      </c>
      <c r="L40" s="30">
        <v>0</v>
      </c>
      <c r="M40" s="30">
        <v>2842</v>
      </c>
      <c r="N40" s="31">
        <f t="shared" si="36"/>
        <v>6282</v>
      </c>
      <c r="O40" s="22"/>
      <c r="P40" s="22"/>
      <c r="Q40" s="22"/>
      <c r="R40" s="22"/>
      <c r="S40" s="22"/>
    </row>
    <row r="41" spans="1:19" s="23" customFormat="1" ht="15.75" x14ac:dyDescent="0.15">
      <c r="A41" s="43"/>
      <c r="B41" s="30">
        <v>973</v>
      </c>
      <c r="C41" s="30">
        <v>1663</v>
      </c>
      <c r="D41" s="30">
        <v>3324</v>
      </c>
      <c r="E41" s="30">
        <v>2300</v>
      </c>
      <c r="F41" s="30">
        <v>1635</v>
      </c>
      <c r="G41" s="30">
        <v>2594</v>
      </c>
      <c r="H41" s="30">
        <v>5142</v>
      </c>
      <c r="I41" s="30">
        <v>4344</v>
      </c>
      <c r="J41" s="30">
        <v>0</v>
      </c>
      <c r="K41" s="30">
        <v>0</v>
      </c>
      <c r="L41" s="30">
        <v>0</v>
      </c>
      <c r="M41" s="30">
        <v>4012</v>
      </c>
      <c r="N41" s="31">
        <f t="shared" si="36"/>
        <v>12489</v>
      </c>
      <c r="O41" s="22"/>
      <c r="P41" s="22"/>
      <c r="Q41" s="22"/>
      <c r="R41" s="22"/>
      <c r="S41" s="22"/>
    </row>
    <row r="42" spans="1:19" s="23" customFormat="1" ht="15.75" x14ac:dyDescent="0.15">
      <c r="A42" s="43"/>
      <c r="B42" s="30">
        <v>989</v>
      </c>
      <c r="C42" s="30">
        <v>1164</v>
      </c>
      <c r="D42" s="30">
        <v>1023</v>
      </c>
      <c r="E42" s="30">
        <v>1298</v>
      </c>
      <c r="F42" s="30">
        <v>1730</v>
      </c>
      <c r="G42" s="30">
        <v>2301</v>
      </c>
      <c r="H42" s="30">
        <v>3401</v>
      </c>
      <c r="I42" s="30">
        <v>6596</v>
      </c>
      <c r="J42" s="30">
        <v>4316</v>
      </c>
      <c r="K42" s="30">
        <v>2954</v>
      </c>
      <c r="L42" s="30">
        <v>1060</v>
      </c>
      <c r="M42" s="30">
        <v>4872</v>
      </c>
      <c r="N42" s="31">
        <f t="shared" si="36"/>
        <v>8505</v>
      </c>
      <c r="O42" s="22"/>
      <c r="P42" s="22"/>
      <c r="Q42" s="22"/>
      <c r="R42" s="22"/>
      <c r="S42" s="22"/>
    </row>
    <row r="43" spans="1:19" s="23" customFormat="1" ht="15.75" x14ac:dyDescent="0.15">
      <c r="A43" s="43"/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1">
        <f t="shared" si="36"/>
        <v>0</v>
      </c>
      <c r="O43" s="22"/>
      <c r="P43" s="22"/>
      <c r="Q43" s="22"/>
      <c r="R43" s="22"/>
      <c r="S43" s="22"/>
    </row>
    <row r="44" spans="1:19" s="23" customFormat="1" ht="15.75" x14ac:dyDescent="0.15">
      <c r="A44" s="43"/>
      <c r="B44" s="30">
        <v>1629</v>
      </c>
      <c r="C44" s="30">
        <v>2427</v>
      </c>
      <c r="D44" s="30">
        <v>2154</v>
      </c>
      <c r="E44" s="30">
        <v>1747</v>
      </c>
      <c r="F44" s="30">
        <v>1071</v>
      </c>
      <c r="G44" s="30">
        <v>1620</v>
      </c>
      <c r="H44" s="30">
        <v>4598</v>
      </c>
      <c r="I44" s="30">
        <v>6710</v>
      </c>
      <c r="J44" s="30">
        <v>3491</v>
      </c>
      <c r="K44" s="30">
        <v>2796</v>
      </c>
      <c r="L44" s="30">
        <v>2784</v>
      </c>
      <c r="M44" s="30">
        <v>1680</v>
      </c>
      <c r="N44" s="31">
        <f t="shared" si="36"/>
        <v>10648</v>
      </c>
      <c r="O44" s="22"/>
      <c r="P44" s="22"/>
      <c r="Q44" s="22"/>
      <c r="R44" s="22"/>
      <c r="S44" s="22"/>
    </row>
    <row r="45" spans="1:19" s="23" customFormat="1" ht="15.75" x14ac:dyDescent="0.15">
      <c r="A45" s="43"/>
      <c r="B45" s="33">
        <v>134</v>
      </c>
      <c r="C45" s="33">
        <v>147</v>
      </c>
      <c r="D45" s="33">
        <v>241</v>
      </c>
      <c r="E45" s="33">
        <v>480</v>
      </c>
      <c r="F45" s="33">
        <v>551</v>
      </c>
      <c r="G45" s="33">
        <v>731</v>
      </c>
      <c r="H45" s="33">
        <v>6068</v>
      </c>
      <c r="I45" s="33">
        <v>1888</v>
      </c>
      <c r="J45" s="33">
        <v>4650</v>
      </c>
      <c r="K45" s="33">
        <v>1205</v>
      </c>
      <c r="L45" s="33">
        <v>1799</v>
      </c>
      <c r="M45" s="33">
        <v>1975</v>
      </c>
      <c r="N45" s="31">
        <f t="shared" si="36"/>
        <v>2284</v>
      </c>
    </row>
    <row r="46" spans="1:19" s="23" customFormat="1" ht="15.75" x14ac:dyDescent="0.15">
      <c r="A46" s="32"/>
      <c r="B46" s="31">
        <f t="shared" ref="B46:G46" si="37">SUM(B36:B45)</f>
        <v>21987</v>
      </c>
      <c r="C46" s="31">
        <f t="shared" si="37"/>
        <v>21306</v>
      </c>
      <c r="D46" s="31">
        <f t="shared" si="37"/>
        <v>20106</v>
      </c>
      <c r="E46" s="31">
        <f t="shared" si="37"/>
        <v>19047</v>
      </c>
      <c r="F46" s="31">
        <f t="shared" si="37"/>
        <v>18121</v>
      </c>
      <c r="G46" s="31">
        <f t="shared" si="37"/>
        <v>21679</v>
      </c>
      <c r="H46" s="31">
        <f t="shared" ref="H46" si="38">SUM(H36:H45)</f>
        <v>25214</v>
      </c>
      <c r="I46" s="31">
        <f t="shared" ref="I46" si="39">SUM(I36:I45)</f>
        <v>36490</v>
      </c>
      <c r="J46" s="31">
        <f t="shared" ref="J46" si="40">SUM(J36:J45)</f>
        <v>30156</v>
      </c>
      <c r="K46" s="31">
        <f t="shared" ref="K46" si="41">SUM(K36:K45)</f>
        <v>18342</v>
      </c>
      <c r="L46" s="31">
        <f t="shared" ref="L46" si="42">SUM(L36:L45)</f>
        <v>25645</v>
      </c>
      <c r="M46" s="31">
        <f t="shared" ref="M46" si="43">SUM(M36:M45)</f>
        <v>37628</v>
      </c>
      <c r="N46" s="31">
        <f t="shared" ref="N46" si="44">SUM(N36:N45)</f>
        <v>122246</v>
      </c>
    </row>
  </sheetData>
  <mergeCells count="5">
    <mergeCell ref="A2:A8"/>
    <mergeCell ref="A10:A19"/>
    <mergeCell ref="A21:A26"/>
    <mergeCell ref="A28:A34"/>
    <mergeCell ref="A36:A4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格式设置 -原始</vt:lpstr>
      <vt:lpstr>格式设置</vt:lpstr>
      <vt:lpstr>报表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2012-12-16T08:07:28Z</dcterms:created>
  <dcterms:modified xsi:type="dcterms:W3CDTF">2018-02-21T09:26:09Z</dcterms:modified>
</cp:coreProperties>
</file>