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-基础大全-项目\A-书籍-Excel2016实用大全\Excel2016基础大全-配套视频\打印章\"/>
    </mc:Choice>
  </mc:AlternateContent>
  <bookViews>
    <workbookView xWindow="480" yWindow="45" windowWidth="18210" windowHeight="6405"/>
  </bookViews>
  <sheets>
    <sheet name="打印" sheetId="1" r:id="rId1"/>
    <sheet name="打印2" sheetId="2" state="hidden" r:id="rId2"/>
    <sheet name="打印2 (2)" sheetId="3" state="hidden" r:id="rId3"/>
    <sheet name="重复打印标题" sheetId="4" state="hidden" r:id="rId4"/>
  </sheets>
  <externalReferences>
    <externalReference r:id="rId5"/>
    <externalReference r:id="rId6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0">#REF!</definedName>
    <definedName name="MileageRate" localSheetId="1">#REF!</definedName>
    <definedName name="MileageRate" localSheetId="2">#REF!</definedName>
    <definedName name="MileageRate" localSheetId="3">#REF!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0">#REF!</definedName>
    <definedName name="WeekEnding" localSheetId="1">#REF!</definedName>
    <definedName name="WeekEnding" localSheetId="2">#REF!</definedName>
    <definedName name="WeekEnding" localSheetId="3">#REF!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E2" i="4" l="1"/>
  <c r="F2" i="4"/>
  <c r="G2" i="4"/>
  <c r="H2" i="4"/>
  <c r="E3" i="4"/>
  <c r="F3" i="4"/>
  <c r="G3" i="4"/>
  <c r="H3" i="4"/>
  <c r="I3" i="4"/>
  <c r="E4" i="4"/>
  <c r="F4" i="4"/>
  <c r="G4" i="4"/>
  <c r="H4" i="4"/>
  <c r="E5" i="4"/>
  <c r="F5" i="4"/>
  <c r="G5" i="4"/>
  <c r="H5" i="4"/>
  <c r="I5" i="4"/>
  <c r="E6" i="4"/>
  <c r="F6" i="4"/>
  <c r="G6" i="4"/>
  <c r="H6" i="4"/>
  <c r="E7" i="4"/>
  <c r="F7" i="4"/>
  <c r="G7" i="4"/>
  <c r="I7" i="4" s="1"/>
  <c r="H7" i="4"/>
  <c r="E8" i="4"/>
  <c r="F8" i="4"/>
  <c r="I8" i="4" s="1"/>
  <c r="G8" i="4"/>
  <c r="H8" i="4"/>
  <c r="E9" i="4"/>
  <c r="I9" i="4" s="1"/>
  <c r="F9" i="4"/>
  <c r="G9" i="4"/>
  <c r="H9" i="4"/>
  <c r="E10" i="4"/>
  <c r="F10" i="4"/>
  <c r="G10" i="4"/>
  <c r="H10" i="4"/>
  <c r="E11" i="4"/>
  <c r="I11" i="4" s="1"/>
  <c r="F11" i="4"/>
  <c r="G11" i="4"/>
  <c r="H11" i="4"/>
  <c r="E12" i="4"/>
  <c r="F12" i="4"/>
  <c r="G12" i="4"/>
  <c r="H12" i="4"/>
  <c r="E13" i="4"/>
  <c r="I13" i="4" s="1"/>
  <c r="F13" i="4"/>
  <c r="G13" i="4"/>
  <c r="H13" i="4"/>
  <c r="E14" i="4"/>
  <c r="F14" i="4"/>
  <c r="G14" i="4"/>
  <c r="H14" i="4"/>
  <c r="E15" i="4"/>
  <c r="I15" i="4" s="1"/>
  <c r="F15" i="4"/>
  <c r="G15" i="4"/>
  <c r="H15" i="4"/>
  <c r="E16" i="4"/>
  <c r="F16" i="4"/>
  <c r="G16" i="4"/>
  <c r="H16" i="4"/>
  <c r="E17" i="4"/>
  <c r="F17" i="4"/>
  <c r="I17" i="4" s="1"/>
  <c r="G17" i="4"/>
  <c r="H17" i="4"/>
  <c r="E18" i="4"/>
  <c r="F18" i="4"/>
  <c r="I18" i="4" s="1"/>
  <c r="G18" i="4"/>
  <c r="H18" i="4"/>
  <c r="E19" i="4"/>
  <c r="F19" i="4"/>
  <c r="G19" i="4"/>
  <c r="H19" i="4"/>
  <c r="I19" i="4"/>
  <c r="E20" i="4"/>
  <c r="F20" i="4"/>
  <c r="G20" i="4"/>
  <c r="H20" i="4"/>
  <c r="E21" i="4"/>
  <c r="F21" i="4"/>
  <c r="G21" i="4"/>
  <c r="H21" i="4"/>
  <c r="I21" i="4"/>
  <c r="E22" i="4"/>
  <c r="F22" i="4"/>
  <c r="G22" i="4"/>
  <c r="H22" i="4"/>
  <c r="E23" i="4"/>
  <c r="F23" i="4"/>
  <c r="G23" i="4"/>
  <c r="I23" i="4" s="1"/>
  <c r="H23" i="4"/>
  <c r="E24" i="4"/>
  <c r="F24" i="4"/>
  <c r="I24" i="4" s="1"/>
  <c r="G24" i="4"/>
  <c r="H24" i="4"/>
  <c r="E25" i="4"/>
  <c r="I25" i="4" s="1"/>
  <c r="F25" i="4"/>
  <c r="G25" i="4"/>
  <c r="H25" i="4"/>
  <c r="E26" i="4"/>
  <c r="F26" i="4"/>
  <c r="G26" i="4"/>
  <c r="H26" i="4"/>
  <c r="E27" i="4"/>
  <c r="I27" i="4" s="1"/>
  <c r="F27" i="4"/>
  <c r="G27" i="4"/>
  <c r="H27" i="4"/>
  <c r="E28" i="4"/>
  <c r="F28" i="4"/>
  <c r="G28" i="4"/>
  <c r="H28" i="4"/>
  <c r="E29" i="4"/>
  <c r="I29" i="4" s="1"/>
  <c r="F29" i="4"/>
  <c r="G29" i="4"/>
  <c r="H29" i="4"/>
  <c r="E30" i="4"/>
  <c r="F30" i="4"/>
  <c r="G30" i="4"/>
  <c r="H30" i="4"/>
  <c r="E31" i="4"/>
  <c r="I31" i="4" s="1"/>
  <c r="F31" i="4"/>
  <c r="G31" i="4"/>
  <c r="H31" i="4"/>
  <c r="E32" i="4"/>
  <c r="F32" i="4"/>
  <c r="G32" i="4"/>
  <c r="H32" i="4"/>
  <c r="E33" i="4"/>
  <c r="F33" i="4"/>
  <c r="I33" i="4" s="1"/>
  <c r="G33" i="4"/>
  <c r="H33" i="4"/>
  <c r="E34" i="4"/>
  <c r="F34" i="4"/>
  <c r="I34" i="4" s="1"/>
  <c r="G34" i="4"/>
  <c r="H34" i="4"/>
  <c r="E35" i="4"/>
  <c r="F35" i="4"/>
  <c r="G35" i="4"/>
  <c r="H35" i="4"/>
  <c r="I35" i="4"/>
  <c r="E36" i="4"/>
  <c r="F36" i="4"/>
  <c r="G36" i="4"/>
  <c r="H36" i="4"/>
  <c r="E37" i="4"/>
  <c r="F37" i="4"/>
  <c r="G37" i="4"/>
  <c r="H37" i="4"/>
  <c r="I37" i="4"/>
  <c r="E38" i="4"/>
  <c r="F38" i="4"/>
  <c r="G38" i="4"/>
  <c r="H38" i="4"/>
  <c r="E39" i="4"/>
  <c r="F39" i="4"/>
  <c r="G39" i="4"/>
  <c r="I39" i="4" s="1"/>
  <c r="H39" i="4"/>
  <c r="E40" i="4"/>
  <c r="F40" i="4"/>
  <c r="I40" i="4" s="1"/>
  <c r="G40" i="4"/>
  <c r="H40" i="4"/>
  <c r="E41" i="4"/>
  <c r="I41" i="4" s="1"/>
  <c r="F41" i="4"/>
  <c r="G41" i="4"/>
  <c r="H41" i="4"/>
  <c r="E42" i="4"/>
  <c r="F42" i="4"/>
  <c r="G42" i="4"/>
  <c r="H42" i="4"/>
  <c r="E43" i="4"/>
  <c r="I43" i="4" s="1"/>
  <c r="F43" i="4"/>
  <c r="G43" i="4"/>
  <c r="H43" i="4"/>
  <c r="E44" i="4"/>
  <c r="F44" i="4"/>
  <c r="G44" i="4"/>
  <c r="H44" i="4"/>
  <c r="E45" i="4"/>
  <c r="I45" i="4" s="1"/>
  <c r="F45" i="4"/>
  <c r="G45" i="4"/>
  <c r="H45" i="4"/>
  <c r="E46" i="4"/>
  <c r="F46" i="4"/>
  <c r="G46" i="4"/>
  <c r="H46" i="4"/>
  <c r="E47" i="4"/>
  <c r="I47" i="4" s="1"/>
  <c r="F47" i="4"/>
  <c r="G47" i="4"/>
  <c r="H47" i="4"/>
  <c r="E48" i="4"/>
  <c r="F48" i="4"/>
  <c r="G48" i="4"/>
  <c r="H48" i="4"/>
  <c r="E49" i="4"/>
  <c r="F49" i="4"/>
  <c r="I49" i="4" s="1"/>
  <c r="G49" i="4"/>
  <c r="H49" i="4"/>
  <c r="E50" i="4"/>
  <c r="F50" i="4"/>
  <c r="G50" i="4"/>
  <c r="H50" i="4"/>
  <c r="E51" i="4"/>
  <c r="F51" i="4"/>
  <c r="G51" i="4"/>
  <c r="H51" i="4"/>
  <c r="I51" i="4"/>
  <c r="E52" i="4"/>
  <c r="F52" i="4"/>
  <c r="G52" i="4"/>
  <c r="H52" i="4"/>
  <c r="E53" i="4"/>
  <c r="F53" i="4"/>
  <c r="G53" i="4"/>
  <c r="H53" i="4"/>
  <c r="I53" i="4"/>
  <c r="E54" i="4"/>
  <c r="F54" i="4"/>
  <c r="G54" i="4"/>
  <c r="H54" i="4"/>
  <c r="E55" i="4"/>
  <c r="F55" i="4"/>
  <c r="G55" i="4"/>
  <c r="I55" i="4" s="1"/>
  <c r="H55" i="4"/>
  <c r="E56" i="4"/>
  <c r="F56" i="4"/>
  <c r="I56" i="4" s="1"/>
  <c r="G56" i="4"/>
  <c r="H56" i="4"/>
  <c r="E57" i="4"/>
  <c r="F57" i="4"/>
  <c r="I57" i="4" s="1"/>
  <c r="G57" i="4"/>
  <c r="H57" i="4"/>
  <c r="E58" i="4"/>
  <c r="F58" i="4"/>
  <c r="G58" i="4"/>
  <c r="H58" i="4"/>
  <c r="E59" i="4"/>
  <c r="I59" i="4" s="1"/>
  <c r="F59" i="4"/>
  <c r="G59" i="4"/>
  <c r="H59" i="4"/>
  <c r="E60" i="4"/>
  <c r="F60" i="4"/>
  <c r="G60" i="4"/>
  <c r="H60" i="4"/>
  <c r="E61" i="4"/>
  <c r="I61" i="4" s="1"/>
  <c r="F61" i="4"/>
  <c r="G61" i="4"/>
  <c r="H61" i="4"/>
  <c r="E62" i="4"/>
  <c r="F62" i="4"/>
  <c r="G62" i="4"/>
  <c r="H62" i="4"/>
  <c r="E63" i="4"/>
  <c r="I63" i="4" s="1"/>
  <c r="F63" i="4"/>
  <c r="G63" i="4"/>
  <c r="H63" i="4"/>
  <c r="E64" i="4"/>
  <c r="F64" i="4"/>
  <c r="G64" i="4"/>
  <c r="H64" i="4"/>
  <c r="E65" i="4"/>
  <c r="I65" i="4" s="1"/>
  <c r="F65" i="4"/>
  <c r="G65" i="4"/>
  <c r="H65" i="4"/>
  <c r="E66" i="4"/>
  <c r="F66" i="4"/>
  <c r="I66" i="4" s="1"/>
  <c r="G66" i="4"/>
  <c r="H66" i="4"/>
  <c r="E67" i="4"/>
  <c r="F67" i="4"/>
  <c r="G67" i="4"/>
  <c r="H67" i="4"/>
  <c r="I67" i="4"/>
  <c r="E68" i="4"/>
  <c r="F68" i="4"/>
  <c r="G68" i="4"/>
  <c r="H68" i="4"/>
  <c r="E69" i="4"/>
  <c r="F69" i="4"/>
  <c r="G69" i="4"/>
  <c r="H69" i="4"/>
  <c r="I69" i="4"/>
  <c r="E70" i="4"/>
  <c r="F70" i="4"/>
  <c r="G70" i="4"/>
  <c r="H70" i="4"/>
  <c r="E71" i="4"/>
  <c r="F71" i="4"/>
  <c r="G71" i="4"/>
  <c r="I71" i="4" s="1"/>
  <c r="H71" i="4"/>
  <c r="E72" i="4"/>
  <c r="F72" i="4"/>
  <c r="I72" i="4" s="1"/>
  <c r="G72" i="4"/>
  <c r="H72" i="4"/>
  <c r="E73" i="4"/>
  <c r="F73" i="4"/>
  <c r="I73" i="4" s="1"/>
  <c r="G73" i="4"/>
  <c r="H73" i="4"/>
  <c r="E74" i="4"/>
  <c r="F74" i="4"/>
  <c r="G74" i="4"/>
  <c r="H74" i="4"/>
  <c r="E75" i="4"/>
  <c r="I75" i="4" s="1"/>
  <c r="F75" i="4"/>
  <c r="G75" i="4"/>
  <c r="H75" i="4"/>
  <c r="E76" i="4"/>
  <c r="F76" i="4"/>
  <c r="G76" i="4"/>
  <c r="H76" i="4"/>
  <c r="E77" i="4"/>
  <c r="I77" i="4" s="1"/>
  <c r="G77" i="4"/>
  <c r="H77" i="4"/>
  <c r="E78" i="4"/>
  <c r="I78" i="4" s="1"/>
  <c r="G78" i="4"/>
  <c r="H78" i="4"/>
  <c r="E79" i="4"/>
  <c r="G79" i="4"/>
  <c r="H79" i="4"/>
  <c r="E80" i="4"/>
  <c r="I80" i="4" s="1"/>
  <c r="G80" i="4"/>
  <c r="H80" i="4"/>
  <c r="E81" i="4"/>
  <c r="G81" i="4"/>
  <c r="H81" i="4"/>
  <c r="E82" i="4"/>
  <c r="G82" i="4"/>
  <c r="H82" i="4"/>
  <c r="E83" i="4"/>
  <c r="G83" i="4"/>
  <c r="H83" i="4"/>
  <c r="E84" i="4"/>
  <c r="G84" i="4"/>
  <c r="H84" i="4"/>
  <c r="E85" i="4"/>
  <c r="I85" i="4" s="1"/>
  <c r="G85" i="4"/>
  <c r="H85" i="4"/>
  <c r="E86" i="4"/>
  <c r="I86" i="4" s="1"/>
  <c r="G86" i="4"/>
  <c r="H86" i="4"/>
  <c r="E87" i="4"/>
  <c r="G87" i="4"/>
  <c r="H87" i="4"/>
  <c r="E88" i="4"/>
  <c r="I88" i="4" s="1"/>
  <c r="G88" i="4"/>
  <c r="H88" i="4"/>
  <c r="E89" i="4"/>
  <c r="G89" i="4"/>
  <c r="H89" i="4"/>
  <c r="E90" i="4"/>
  <c r="G90" i="4"/>
  <c r="H90" i="4"/>
  <c r="E91" i="4"/>
  <c r="G91" i="4"/>
  <c r="H91" i="4"/>
  <c r="E92" i="4"/>
  <c r="G92" i="4"/>
  <c r="H92" i="4"/>
  <c r="E93" i="4"/>
  <c r="I93" i="4" s="1"/>
  <c r="G93" i="4"/>
  <c r="H93" i="4"/>
  <c r="E94" i="4"/>
  <c r="I94" i="4" s="1"/>
  <c r="G94" i="4"/>
  <c r="H94" i="4"/>
  <c r="E95" i="4"/>
  <c r="G95" i="4"/>
  <c r="H95" i="4"/>
  <c r="E96" i="4"/>
  <c r="I96" i="4" s="1"/>
  <c r="G96" i="4"/>
  <c r="H96" i="4"/>
  <c r="E97" i="4"/>
  <c r="I97" i="4" s="1"/>
  <c r="G97" i="4"/>
  <c r="H97" i="4"/>
  <c r="E98" i="4"/>
  <c r="G98" i="4"/>
  <c r="H98" i="4"/>
  <c r="E99" i="4"/>
  <c r="G99" i="4"/>
  <c r="H99" i="4"/>
  <c r="E100" i="4"/>
  <c r="G100" i="4"/>
  <c r="H100" i="4"/>
  <c r="E3" i="3"/>
  <c r="I3" i="3"/>
  <c r="R3" i="3" s="1"/>
  <c r="M3" i="3"/>
  <c r="Q3" i="3"/>
  <c r="E4" i="3"/>
  <c r="I4" i="3"/>
  <c r="M4" i="3"/>
  <c r="Q4" i="3"/>
  <c r="R4" i="3" s="1"/>
  <c r="E5" i="3"/>
  <c r="I5" i="3"/>
  <c r="M5" i="3"/>
  <c r="Q5" i="3"/>
  <c r="R5" i="3" s="1"/>
  <c r="E6" i="3"/>
  <c r="I6" i="3"/>
  <c r="M6" i="3"/>
  <c r="Q6" i="3"/>
  <c r="E7" i="3"/>
  <c r="I7" i="3"/>
  <c r="M7" i="3"/>
  <c r="Q7" i="3"/>
  <c r="R7" i="3" s="1"/>
  <c r="E8" i="3"/>
  <c r="I8" i="3"/>
  <c r="M8" i="3"/>
  <c r="Q8" i="3"/>
  <c r="E9" i="3"/>
  <c r="I9" i="3"/>
  <c r="M9" i="3"/>
  <c r="Q9" i="3"/>
  <c r="R9" i="3"/>
  <c r="E10" i="3"/>
  <c r="I10" i="3"/>
  <c r="M10" i="3"/>
  <c r="Q10" i="3"/>
  <c r="E11" i="3"/>
  <c r="I11" i="3"/>
  <c r="M11" i="3"/>
  <c r="Q11" i="3"/>
  <c r="R11" i="3"/>
  <c r="E12" i="3"/>
  <c r="I12" i="3"/>
  <c r="M12" i="3"/>
  <c r="Q12" i="3"/>
  <c r="B13" i="3"/>
  <c r="C13" i="3"/>
  <c r="D13" i="3"/>
  <c r="E13" i="3" s="1"/>
  <c r="F13" i="3"/>
  <c r="F37" i="3" s="1"/>
  <c r="G13" i="3"/>
  <c r="G37" i="3" s="1"/>
  <c r="H13" i="3"/>
  <c r="J13" i="3"/>
  <c r="K13" i="3"/>
  <c r="L13" i="3"/>
  <c r="M13" i="3" s="1"/>
  <c r="N13" i="3"/>
  <c r="O13" i="3"/>
  <c r="P13" i="3"/>
  <c r="Q13" i="3" s="1"/>
  <c r="E16" i="3"/>
  <c r="I16" i="3"/>
  <c r="M16" i="3"/>
  <c r="Q16" i="3"/>
  <c r="E17" i="3"/>
  <c r="I17" i="3"/>
  <c r="M17" i="3"/>
  <c r="Q17" i="3"/>
  <c r="R17" i="3" s="1"/>
  <c r="E18" i="3"/>
  <c r="I18" i="3"/>
  <c r="M18" i="3"/>
  <c r="Q18" i="3"/>
  <c r="R18" i="3" s="1"/>
  <c r="E19" i="3"/>
  <c r="I19" i="3"/>
  <c r="M19" i="3"/>
  <c r="Q19" i="3"/>
  <c r="R19" i="3" s="1"/>
  <c r="E20" i="3"/>
  <c r="I20" i="3"/>
  <c r="M20" i="3"/>
  <c r="Q20" i="3"/>
  <c r="E21" i="3"/>
  <c r="I21" i="3"/>
  <c r="M21" i="3"/>
  <c r="R21" i="3" s="1"/>
  <c r="Q21" i="3"/>
  <c r="E22" i="3"/>
  <c r="I22" i="3"/>
  <c r="M22" i="3"/>
  <c r="Q22" i="3"/>
  <c r="R22" i="3" s="1"/>
  <c r="E23" i="3"/>
  <c r="I23" i="3"/>
  <c r="R23" i="3" s="1"/>
  <c r="M23" i="3"/>
  <c r="Q23" i="3"/>
  <c r="E24" i="3"/>
  <c r="I24" i="3"/>
  <c r="M24" i="3"/>
  <c r="Q24" i="3"/>
  <c r="R24" i="3" s="1"/>
  <c r="E25" i="3"/>
  <c r="R25" i="3" s="1"/>
  <c r="I25" i="3"/>
  <c r="M25" i="3"/>
  <c r="Q25" i="3"/>
  <c r="B26" i="3"/>
  <c r="C26" i="3"/>
  <c r="E26" i="3" s="1"/>
  <c r="D26" i="3"/>
  <c r="F26" i="3"/>
  <c r="G26" i="3"/>
  <c r="H26" i="3"/>
  <c r="I26" i="3"/>
  <c r="J26" i="3"/>
  <c r="K26" i="3"/>
  <c r="M26" i="3" s="1"/>
  <c r="L26" i="3"/>
  <c r="L37" i="3" s="1"/>
  <c r="N26" i="3"/>
  <c r="O26" i="3"/>
  <c r="P26" i="3"/>
  <c r="Q26" i="3"/>
  <c r="E29" i="3"/>
  <c r="I29" i="3"/>
  <c r="M29" i="3"/>
  <c r="Q29" i="3"/>
  <c r="R29" i="3" s="1"/>
  <c r="E30" i="3"/>
  <c r="I30" i="3"/>
  <c r="M30" i="3"/>
  <c r="Q30" i="3"/>
  <c r="E31" i="3"/>
  <c r="I31" i="3"/>
  <c r="M31" i="3"/>
  <c r="Q31" i="3"/>
  <c r="R31" i="3" s="1"/>
  <c r="E32" i="3"/>
  <c r="I32" i="3"/>
  <c r="M32" i="3"/>
  <c r="Q32" i="3"/>
  <c r="R32" i="3" s="1"/>
  <c r="E33" i="3"/>
  <c r="I33" i="3"/>
  <c r="R33" i="3" s="1"/>
  <c r="M33" i="3"/>
  <c r="Q33" i="3"/>
  <c r="E34" i="3"/>
  <c r="I34" i="3"/>
  <c r="M34" i="3"/>
  <c r="Q34" i="3"/>
  <c r="R34" i="3" s="1"/>
  <c r="B35" i="3"/>
  <c r="B37" i="3" s="1"/>
  <c r="C35" i="3"/>
  <c r="D35" i="3"/>
  <c r="F35" i="3"/>
  <c r="G35" i="3"/>
  <c r="H35" i="3"/>
  <c r="I35" i="3"/>
  <c r="J35" i="3"/>
  <c r="J37" i="3" s="1"/>
  <c r="K35" i="3"/>
  <c r="L35" i="3"/>
  <c r="N35" i="3"/>
  <c r="O35" i="3"/>
  <c r="P35" i="3"/>
  <c r="Q35" i="3" s="1"/>
  <c r="C37" i="3"/>
  <c r="D37" i="3"/>
  <c r="H37" i="3"/>
  <c r="N37" i="3"/>
  <c r="O37" i="3"/>
  <c r="E3" i="2"/>
  <c r="I3" i="2"/>
  <c r="M3" i="2"/>
  <c r="Q3" i="2"/>
  <c r="R3" i="2" s="1"/>
  <c r="E4" i="2"/>
  <c r="I4" i="2"/>
  <c r="M4" i="2"/>
  <c r="Q4" i="2"/>
  <c r="E5" i="2"/>
  <c r="I5" i="2"/>
  <c r="M5" i="2"/>
  <c r="Q5" i="2"/>
  <c r="R5" i="2" s="1"/>
  <c r="E6" i="2"/>
  <c r="I6" i="2"/>
  <c r="M6" i="2"/>
  <c r="Q6" i="2"/>
  <c r="R6" i="2" s="1"/>
  <c r="E7" i="2"/>
  <c r="I7" i="2"/>
  <c r="M7" i="2"/>
  <c r="Q7" i="2"/>
  <c r="R7" i="2" s="1"/>
  <c r="E8" i="2"/>
  <c r="I8" i="2"/>
  <c r="M8" i="2"/>
  <c r="Q8" i="2"/>
  <c r="R8" i="2" s="1"/>
  <c r="E9" i="2"/>
  <c r="I9" i="2"/>
  <c r="M9" i="2"/>
  <c r="Q9" i="2"/>
  <c r="R9" i="2" s="1"/>
  <c r="E10" i="2"/>
  <c r="R10" i="2" s="1"/>
  <c r="I10" i="2"/>
  <c r="M10" i="2"/>
  <c r="Q10" i="2"/>
  <c r="E11" i="2"/>
  <c r="I11" i="2"/>
  <c r="M11" i="2"/>
  <c r="Q11" i="2"/>
  <c r="E12" i="2"/>
  <c r="I12" i="2"/>
  <c r="M12" i="2"/>
  <c r="Q12" i="2"/>
  <c r="R12" i="2" s="1"/>
  <c r="B13" i="2"/>
  <c r="E13" i="2" s="1"/>
  <c r="C13" i="2"/>
  <c r="C37" i="2" s="1"/>
  <c r="D13" i="2"/>
  <c r="F13" i="2"/>
  <c r="G13" i="2"/>
  <c r="H13" i="2"/>
  <c r="I13" i="2"/>
  <c r="J13" i="2"/>
  <c r="J37" i="2" s="1"/>
  <c r="K13" i="2"/>
  <c r="K37" i="2" s="1"/>
  <c r="L13" i="2"/>
  <c r="N13" i="2"/>
  <c r="O13" i="2"/>
  <c r="P13" i="2"/>
  <c r="Q13" i="2"/>
  <c r="E16" i="2"/>
  <c r="I16" i="2"/>
  <c r="M16" i="2"/>
  <c r="R16" i="2" s="1"/>
  <c r="Q16" i="2"/>
  <c r="E17" i="2"/>
  <c r="I17" i="2"/>
  <c r="M17" i="2"/>
  <c r="Q17" i="2"/>
  <c r="R17" i="2" s="1"/>
  <c r="E18" i="2"/>
  <c r="I18" i="2"/>
  <c r="M18" i="2"/>
  <c r="Q18" i="2"/>
  <c r="R18" i="2" s="1"/>
  <c r="E19" i="2"/>
  <c r="I19" i="2"/>
  <c r="M19" i="2"/>
  <c r="Q19" i="2"/>
  <c r="R19" i="2" s="1"/>
  <c r="E20" i="2"/>
  <c r="R20" i="2" s="1"/>
  <c r="I20" i="2"/>
  <c r="M20" i="2"/>
  <c r="Q20" i="2"/>
  <c r="E21" i="2"/>
  <c r="I21" i="2"/>
  <c r="M21" i="2"/>
  <c r="Q21" i="2"/>
  <c r="E22" i="2"/>
  <c r="I22" i="2"/>
  <c r="M22" i="2"/>
  <c r="Q22" i="2"/>
  <c r="R22" i="2"/>
  <c r="E23" i="2"/>
  <c r="I23" i="2"/>
  <c r="M23" i="2"/>
  <c r="Q23" i="2"/>
  <c r="E24" i="2"/>
  <c r="I24" i="2"/>
  <c r="M24" i="2"/>
  <c r="Q24" i="2"/>
  <c r="R24" i="2"/>
  <c r="E25" i="2"/>
  <c r="I25" i="2"/>
  <c r="M25" i="2"/>
  <c r="Q25" i="2"/>
  <c r="B26" i="2"/>
  <c r="C26" i="2"/>
  <c r="D26" i="2"/>
  <c r="D37" i="2" s="1"/>
  <c r="F26" i="2"/>
  <c r="G26" i="2"/>
  <c r="G37" i="2" s="1"/>
  <c r="H26" i="2"/>
  <c r="J26" i="2"/>
  <c r="K26" i="2"/>
  <c r="L26" i="2"/>
  <c r="N26" i="2"/>
  <c r="O26" i="2"/>
  <c r="O37" i="2" s="1"/>
  <c r="P26" i="2"/>
  <c r="P37" i="2" s="1"/>
  <c r="E29" i="2"/>
  <c r="I29" i="2"/>
  <c r="M29" i="2"/>
  <c r="Q29" i="2"/>
  <c r="E30" i="2"/>
  <c r="I30" i="2"/>
  <c r="M30" i="2"/>
  <c r="Q30" i="2"/>
  <c r="R30" i="2"/>
  <c r="E31" i="2"/>
  <c r="I31" i="2"/>
  <c r="M31" i="2"/>
  <c r="Q31" i="2"/>
  <c r="E32" i="2"/>
  <c r="I32" i="2"/>
  <c r="M32" i="2"/>
  <c r="Q32" i="2"/>
  <c r="R32" i="2" s="1"/>
  <c r="E33" i="2"/>
  <c r="I33" i="2"/>
  <c r="M33" i="2"/>
  <c r="Q33" i="2"/>
  <c r="R33" i="2" s="1"/>
  <c r="E34" i="2"/>
  <c r="I34" i="2"/>
  <c r="M34" i="2"/>
  <c r="Q34" i="2"/>
  <c r="R34" i="2" s="1"/>
  <c r="B35" i="2"/>
  <c r="C35" i="2"/>
  <c r="D35" i="2"/>
  <c r="E35" i="2"/>
  <c r="F35" i="2"/>
  <c r="I35" i="2" s="1"/>
  <c r="G35" i="2"/>
  <c r="H35" i="2"/>
  <c r="J35" i="2"/>
  <c r="K35" i="2"/>
  <c r="L35" i="2"/>
  <c r="L37" i="2" s="1"/>
  <c r="M35" i="2"/>
  <c r="N35" i="2"/>
  <c r="Q35" i="2" s="1"/>
  <c r="R35" i="2" s="1"/>
  <c r="O35" i="2"/>
  <c r="P35" i="2"/>
  <c r="H37" i="2"/>
  <c r="H8" i="1"/>
  <c r="H9" i="1"/>
  <c r="B10" i="1"/>
  <c r="C10" i="1"/>
  <c r="D10" i="1"/>
  <c r="E10" i="1"/>
  <c r="F10" i="1"/>
  <c r="G10" i="1"/>
  <c r="H12" i="1"/>
  <c r="H13" i="1"/>
  <c r="H14" i="1"/>
  <c r="H15" i="1"/>
  <c r="H16" i="1"/>
  <c r="B17" i="1"/>
  <c r="C17" i="1"/>
  <c r="D17" i="1"/>
  <c r="E17" i="1"/>
  <c r="F17" i="1"/>
  <c r="F28" i="1" s="1"/>
  <c r="G17" i="1"/>
  <c r="H19" i="1"/>
  <c r="H20" i="1"/>
  <c r="H21" i="1"/>
  <c r="H22" i="1"/>
  <c r="H23" i="1"/>
  <c r="H24" i="1"/>
  <c r="H25" i="1"/>
  <c r="B26" i="1"/>
  <c r="C26" i="1"/>
  <c r="D26" i="1"/>
  <c r="E26" i="1"/>
  <c r="F26" i="1"/>
  <c r="G26" i="1"/>
  <c r="G28" i="1" s="1"/>
  <c r="B28" i="1"/>
  <c r="D28" i="1"/>
  <c r="I50" i="4" l="1"/>
  <c r="I98" i="4"/>
  <c r="R30" i="3"/>
  <c r="R20" i="3"/>
  <c r="I95" i="4"/>
  <c r="I87" i="4"/>
  <c r="I79" i="4"/>
  <c r="I62" i="4"/>
  <c r="I46" i="4"/>
  <c r="I30" i="4"/>
  <c r="I14" i="4"/>
  <c r="I26" i="2"/>
  <c r="I37" i="2" s="1"/>
  <c r="I90" i="4"/>
  <c r="I32" i="4"/>
  <c r="F37" i="2"/>
  <c r="H17" i="1"/>
  <c r="Q26" i="2"/>
  <c r="K37" i="3"/>
  <c r="R26" i="3"/>
  <c r="I100" i="4"/>
  <c r="I92" i="4"/>
  <c r="I84" i="4"/>
  <c r="I76" i="4"/>
  <c r="I60" i="4"/>
  <c r="I44" i="4"/>
  <c r="I28" i="4"/>
  <c r="I12" i="4"/>
  <c r="E28" i="1"/>
  <c r="N37" i="2"/>
  <c r="R31" i="2"/>
  <c r="E26" i="2"/>
  <c r="E37" i="2" s="1"/>
  <c r="R16" i="3"/>
  <c r="R12" i="3"/>
  <c r="I89" i="4"/>
  <c r="I81" i="4"/>
  <c r="I74" i="4"/>
  <c r="I58" i="4"/>
  <c r="I42" i="4"/>
  <c r="I26" i="4"/>
  <c r="I10" i="4"/>
  <c r="B37" i="2"/>
  <c r="R29" i="2"/>
  <c r="R25" i="2"/>
  <c r="E35" i="3"/>
  <c r="R10" i="3"/>
  <c r="I82" i="4"/>
  <c r="I64" i="4"/>
  <c r="I48" i="4"/>
  <c r="H26" i="1"/>
  <c r="H10" i="1"/>
  <c r="M26" i="2"/>
  <c r="M37" i="2" s="1"/>
  <c r="R23" i="2"/>
  <c r="M13" i="2"/>
  <c r="R13" i="2" s="1"/>
  <c r="R4" i="2"/>
  <c r="M35" i="3"/>
  <c r="R35" i="3" s="1"/>
  <c r="I13" i="3"/>
  <c r="I37" i="3" s="1"/>
  <c r="R8" i="3"/>
  <c r="I99" i="4"/>
  <c r="I91" i="4"/>
  <c r="I83" i="4"/>
  <c r="I70" i="4"/>
  <c r="I54" i="4"/>
  <c r="I38" i="4"/>
  <c r="I22" i="4"/>
  <c r="I6" i="4"/>
  <c r="I16" i="4"/>
  <c r="R21" i="2"/>
  <c r="R11" i="2"/>
  <c r="P37" i="3"/>
  <c r="R6" i="3"/>
  <c r="I68" i="4"/>
  <c r="I52" i="4"/>
  <c r="I36" i="4"/>
  <c r="I20" i="4"/>
  <c r="I4" i="4"/>
  <c r="I2" i="4"/>
  <c r="Q37" i="2"/>
  <c r="R13" i="3"/>
  <c r="Q37" i="3"/>
  <c r="C28" i="1"/>
  <c r="H28" i="1" s="1"/>
  <c r="E37" i="3"/>
  <c r="R26" i="2" l="1"/>
  <c r="R37" i="2" s="1"/>
  <c r="R37" i="3"/>
  <c r="M37" i="3"/>
</calcChain>
</file>

<file path=xl/sharedStrings.xml><?xml version="1.0" encoding="utf-8"?>
<sst xmlns="http://schemas.openxmlformats.org/spreadsheetml/2006/main" count="345" uniqueCount="185">
  <si>
    <t>打印日期：</t>
    <phoneticPr fontId="4" type="noConversion"/>
  </si>
  <si>
    <t>制表日期：</t>
    <phoneticPr fontId="4" type="noConversion"/>
  </si>
  <si>
    <t>总计</t>
    <phoneticPr fontId="4" type="noConversion"/>
  </si>
  <si>
    <t>合计</t>
    <phoneticPr fontId="4" type="noConversion"/>
  </si>
  <si>
    <t>威驰</t>
  </si>
  <si>
    <t>花冠</t>
  </si>
  <si>
    <t>新皇冠</t>
  </si>
  <si>
    <t>锐志</t>
  </si>
  <si>
    <t>普锐斯</t>
  </si>
  <si>
    <t>卡罗拉</t>
  </si>
  <si>
    <t>兰德酷路泽</t>
  </si>
  <si>
    <t>丰田</t>
    <phoneticPr fontId="4" type="noConversion"/>
  </si>
  <si>
    <t>雅阁</t>
  </si>
  <si>
    <t>飞度</t>
  </si>
  <si>
    <t>锋范</t>
  </si>
  <si>
    <t>歌诗图</t>
  </si>
  <si>
    <t>奥德赛</t>
  </si>
  <si>
    <t>本田</t>
    <phoneticPr fontId="4" type="noConversion"/>
  </si>
  <si>
    <t>奔驰E级</t>
  </si>
  <si>
    <t>奔驰C级</t>
  </si>
  <si>
    <t>六月</t>
  </si>
  <si>
    <t>五月</t>
  </si>
  <si>
    <t>四月</t>
  </si>
  <si>
    <t>三月</t>
  </si>
  <si>
    <t>二月</t>
  </si>
  <si>
    <t>一月</t>
    <phoneticPr fontId="4" type="noConversion"/>
  </si>
  <si>
    <t xml:space="preserve">车型 </t>
    <phoneticPr fontId="4" type="noConversion"/>
  </si>
  <si>
    <t>奔驰</t>
    <phoneticPr fontId="4" type="noConversion"/>
  </si>
  <si>
    <t>邮编：414000</t>
    <phoneticPr fontId="4" type="noConversion"/>
  </si>
  <si>
    <t>地址：中国-湖南</t>
    <phoneticPr fontId="4" type="noConversion"/>
  </si>
  <si>
    <t>公司：则秀汽车销售有限公司</t>
  </si>
  <si>
    <t>合计</t>
    <phoneticPr fontId="4" type="noConversion"/>
  </si>
  <si>
    <t>小计</t>
    <phoneticPr fontId="4" type="noConversion"/>
  </si>
  <si>
    <t>林荫大道</t>
  </si>
  <si>
    <t>SLS赛威</t>
  </si>
  <si>
    <t>宝马5系</t>
  </si>
  <si>
    <t>奥迪A6L</t>
  </si>
  <si>
    <t>中大型</t>
    <phoneticPr fontId="4" type="noConversion"/>
  </si>
  <si>
    <t>君威</t>
  </si>
  <si>
    <t>骏捷</t>
  </si>
  <si>
    <t>奥迪A4L</t>
  </si>
  <si>
    <t>帕萨特</t>
  </si>
  <si>
    <t>天籁</t>
  </si>
  <si>
    <t>福克斯-三厢</t>
  </si>
  <si>
    <t>迈腾</t>
  </si>
  <si>
    <t>桑塔纳</t>
  </si>
  <si>
    <t>中型</t>
    <phoneticPr fontId="4" type="noConversion"/>
  </si>
  <si>
    <t>帝豪EC7</t>
  </si>
  <si>
    <t>悦动</t>
  </si>
  <si>
    <t>新阳光</t>
  </si>
  <si>
    <t>骐达</t>
  </si>
  <si>
    <t>速腾</t>
  </si>
  <si>
    <t>新宝来</t>
  </si>
  <si>
    <t>捷达</t>
  </si>
  <si>
    <t>科鲁兹</t>
  </si>
  <si>
    <t>凯越</t>
  </si>
  <si>
    <t>紧凑型</t>
    <phoneticPr fontId="4" type="noConversion"/>
  </si>
  <si>
    <t>第四季度</t>
    <phoneticPr fontId="4" type="noConversion"/>
  </si>
  <si>
    <t>十二月</t>
  </si>
  <si>
    <t>十一月</t>
  </si>
  <si>
    <t>十月</t>
  </si>
  <si>
    <t>第三季度</t>
    <phoneticPr fontId="4" type="noConversion"/>
  </si>
  <si>
    <t>九月</t>
  </si>
  <si>
    <t>八月</t>
  </si>
  <si>
    <t>七月</t>
  </si>
  <si>
    <t>第二季度</t>
    <phoneticPr fontId="4" type="noConversion"/>
  </si>
  <si>
    <t>第一季度</t>
    <phoneticPr fontId="4" type="noConversion"/>
  </si>
  <si>
    <t>一月</t>
    <phoneticPr fontId="4" type="noConversion"/>
  </si>
  <si>
    <t>品牌</t>
    <phoneticPr fontId="4" type="noConversion"/>
  </si>
  <si>
    <t>信息部</t>
    <phoneticPr fontId="4" type="noConversion"/>
  </si>
  <si>
    <t>代绿蕊</t>
  </si>
  <si>
    <t>财务部</t>
    <phoneticPr fontId="4" type="noConversion"/>
  </si>
  <si>
    <t>周从露</t>
  </si>
  <si>
    <t>人事部</t>
    <phoneticPr fontId="4" type="noConversion"/>
  </si>
  <si>
    <t>胡翠曼</t>
  </si>
  <si>
    <t>林从灵</t>
  </si>
  <si>
    <t>林海莲</t>
  </si>
  <si>
    <t>李半兰</t>
  </si>
  <si>
    <t>范千凡</t>
  </si>
  <si>
    <t>黄忆灵</t>
  </si>
  <si>
    <t>杨白凡</t>
  </si>
  <si>
    <t>严山柳</t>
  </si>
  <si>
    <t>蔡冰兰</t>
  </si>
  <si>
    <t>白静珊</t>
  </si>
  <si>
    <t>钱雪卉</t>
  </si>
  <si>
    <t>孙飞双</t>
  </si>
  <si>
    <t>刘觅双</t>
  </si>
  <si>
    <t>李又晴</t>
  </si>
  <si>
    <t>刘半芹</t>
  </si>
  <si>
    <t>林易云</t>
  </si>
  <si>
    <t>李涵易</t>
  </si>
  <si>
    <t>赵问儿</t>
  </si>
  <si>
    <t>刘芷珍</t>
  </si>
  <si>
    <t>李映梦</t>
  </si>
  <si>
    <t>王新波</t>
  </si>
  <si>
    <t>王问雁</t>
  </si>
  <si>
    <t>赵沛菡</t>
  </si>
  <si>
    <t>代飞绿</t>
  </si>
  <si>
    <t>王凡柔</t>
  </si>
  <si>
    <t>周哲瀚</t>
  </si>
  <si>
    <t>刘幻翠</t>
  </si>
  <si>
    <t>王立辉</t>
  </si>
  <si>
    <t>赵迎南</t>
  </si>
  <si>
    <t>代醉蓝</t>
  </si>
  <si>
    <t>代幻柏</t>
  </si>
  <si>
    <t>刘新柔</t>
  </si>
  <si>
    <t>刘宛海</t>
  </si>
  <si>
    <t>周书瑶</t>
  </si>
  <si>
    <t>商务部</t>
    <phoneticPr fontId="4" type="noConversion"/>
  </si>
  <si>
    <t>钱沛容</t>
  </si>
  <si>
    <t>康紫蓝</t>
  </si>
  <si>
    <t>钱惜雪</t>
  </si>
  <si>
    <t>李雅琴</t>
  </si>
  <si>
    <t>崔梦寒</t>
  </si>
  <si>
    <t>崔初夏</t>
  </si>
  <si>
    <t>张立轩</t>
  </si>
  <si>
    <t>钱香寒</t>
  </si>
  <si>
    <t>李烨霖</t>
  </si>
  <si>
    <t>张冬亦</t>
  </si>
  <si>
    <t>康水桃</t>
  </si>
  <si>
    <t>张凡蕾</t>
  </si>
  <si>
    <t>康梦菡</t>
  </si>
  <si>
    <t>赵涵柏</t>
  </si>
  <si>
    <t>刘芷蕊</t>
  </si>
  <si>
    <t>王立果</t>
  </si>
  <si>
    <t>赵妙菡</t>
  </si>
  <si>
    <t>赵白薇</t>
  </si>
  <si>
    <t>周翠阳</t>
  </si>
  <si>
    <t>王尔岚</t>
  </si>
  <si>
    <t>周惜文</t>
  </si>
  <si>
    <t>周易梦</t>
  </si>
  <si>
    <t>代鸿煊</t>
  </si>
  <si>
    <t>刘香菱</t>
  </si>
  <si>
    <t>刘立诚</t>
  </si>
  <si>
    <t>代书兰</t>
  </si>
  <si>
    <t>开发部</t>
    <phoneticPr fontId="4" type="noConversion"/>
  </si>
  <si>
    <t>王海安</t>
  </si>
  <si>
    <t>周冰枫</t>
  </si>
  <si>
    <t>周昊然</t>
  </si>
  <si>
    <t>代采枫</t>
  </si>
  <si>
    <t>代曼文</t>
  </si>
  <si>
    <t>赵天荷</t>
  </si>
  <si>
    <t>赵弘文</t>
  </si>
  <si>
    <t>周又晴</t>
  </si>
  <si>
    <t>王芷波</t>
  </si>
  <si>
    <t>王夏青</t>
  </si>
  <si>
    <t>刘昊天</t>
  </si>
  <si>
    <t>刘之桃</t>
  </si>
  <si>
    <t>行政部</t>
    <phoneticPr fontId="4" type="noConversion"/>
  </si>
  <si>
    <t>钱鑫鹏</t>
  </si>
  <si>
    <t>康傲珊</t>
  </si>
  <si>
    <t>张之柔</t>
  </si>
  <si>
    <t>张语蓉</t>
  </si>
  <si>
    <t>康如彤</t>
  </si>
  <si>
    <t>李如波</t>
  </si>
  <si>
    <t>钱梦琪</t>
  </si>
  <si>
    <t>崔安蕾</t>
  </si>
  <si>
    <t>张山兰</t>
  </si>
  <si>
    <t>崔峻熙</t>
  </si>
  <si>
    <t>李正豪</t>
  </si>
  <si>
    <t>李元风</t>
  </si>
  <si>
    <t>崔夜蓉</t>
  </si>
  <si>
    <t>李青槐</t>
  </si>
  <si>
    <t>钱友易</t>
  </si>
  <si>
    <t>康熠彤</t>
  </si>
  <si>
    <t>李诗诗</t>
    <phoneticPr fontId="4" type="noConversion"/>
  </si>
  <si>
    <t>李诗</t>
    <phoneticPr fontId="4" type="noConversion"/>
  </si>
  <si>
    <t>李若雁</t>
  </si>
  <si>
    <t>张慕青</t>
  </si>
  <si>
    <t>康含玉</t>
  </si>
  <si>
    <t>崔靖易</t>
  </si>
  <si>
    <t>钱明杰</t>
  </si>
  <si>
    <t>李乐菱</t>
  </si>
  <si>
    <t>崔亦瑶</t>
  </si>
  <si>
    <t>实发工资</t>
    <phoneticPr fontId="4" type="noConversion"/>
  </si>
  <si>
    <t>扣个税</t>
    <phoneticPr fontId="4" type="noConversion"/>
  </si>
  <si>
    <t>扣公积金</t>
    <phoneticPr fontId="4" type="noConversion"/>
  </si>
  <si>
    <t>扣社保</t>
    <phoneticPr fontId="4" type="noConversion"/>
  </si>
  <si>
    <t>应发工资</t>
    <phoneticPr fontId="4" type="noConversion"/>
  </si>
  <si>
    <t>浮动工资</t>
    <phoneticPr fontId="4" type="noConversion"/>
  </si>
  <si>
    <t>基本工资</t>
    <phoneticPr fontId="4" type="noConversion"/>
  </si>
  <si>
    <t>部门</t>
    <phoneticPr fontId="4" type="noConversion"/>
  </si>
  <si>
    <t>员工姓名</t>
    <phoneticPr fontId="4" type="noConversion"/>
  </si>
  <si>
    <t>2018年上半年汽车销售表</t>
    <phoneticPr fontId="4" type="noConversion"/>
  </si>
  <si>
    <t>单位：万元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</si>
</sst>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41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12"/>
      <color theme="1"/>
      <name val="Calibri"/>
      <family val="2"/>
    </font>
    <font>
      <sz val="12"/>
      <color theme="1"/>
      <name val="华文中宋"/>
      <family val="3"/>
      <charset val="134"/>
    </font>
    <font>
      <sz val="11"/>
      <color theme="1"/>
      <name val="宋体"/>
      <family val="2"/>
      <scheme val="minor"/>
    </font>
    <font>
      <sz val="12"/>
      <name val="Calibri"/>
      <family val="2"/>
    </font>
    <font>
      <sz val="16"/>
      <name val="黑体"/>
      <family val="3"/>
      <charset val="134"/>
    </font>
    <font>
      <sz val="20"/>
      <name val="华文中宋"/>
      <family val="3"/>
      <charset val="134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b/>
      <sz val="12"/>
      <name val="Calibri"/>
      <family val="2"/>
    </font>
    <font>
      <b/>
      <sz val="11"/>
      <name val="华文中宋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6">
    <xf numFmtId="0" fontId="0" fillId="0" borderId="0">
      <alignment vertical="center"/>
    </xf>
    <xf numFmtId="0" fontId="1" fillId="0" borderId="0">
      <alignment vertical="center"/>
    </xf>
    <xf numFmtId="0" fontId="3" fillId="6" borderId="3" applyNumberFormat="0" applyFont="0" applyAlignment="0">
      <alignment horizontal="center" vertical="center"/>
    </xf>
    <xf numFmtId="43" fontId="7" fillId="0" borderId="0" applyFont="0" applyFill="0" applyBorder="0" applyAlignment="0" applyProtection="0">
      <alignment vertical="center"/>
    </xf>
    <xf numFmtId="0" fontId="1" fillId="0" borderId="3" applyNumberFormat="0" applyFill="0" applyAlignment="0">
      <alignment vertical="center"/>
    </xf>
    <xf numFmtId="0" fontId="3" fillId="9" borderId="3" applyFont="0" applyAlignment="0">
      <alignment horizontal="center" vertical="center"/>
    </xf>
    <xf numFmtId="49" fontId="11" fillId="0" borderId="0" applyProtection="0">
      <alignment horizontal="left"/>
    </xf>
    <xf numFmtId="177" fontId="11" fillId="0" borderId="0" applyFill="0" applyBorder="0" applyProtection="0">
      <alignment horizontal="right"/>
    </xf>
    <xf numFmtId="178" fontId="11" fillId="0" borderId="0" applyFill="0" applyBorder="0" applyProtection="0">
      <alignment horizontal="right"/>
    </xf>
    <xf numFmtId="179" fontId="12" fillId="0" borderId="0" applyFill="0" applyBorder="0" applyProtection="0">
      <alignment horizontal="center"/>
    </xf>
    <xf numFmtId="180" fontId="12" fillId="0" borderId="0" applyFill="0" applyBorder="0" applyProtection="0">
      <alignment horizontal="center"/>
    </xf>
    <xf numFmtId="181" fontId="13" fillId="0" borderId="0" applyFill="0" applyBorder="0" applyProtection="0">
      <alignment horizontal="right"/>
    </xf>
    <xf numFmtId="182" fontId="11" fillId="0" borderId="0" applyFill="0" applyBorder="0" applyProtection="0">
      <alignment horizontal="right"/>
    </xf>
    <xf numFmtId="183" fontId="11" fillId="0" borderId="0" applyFill="0" applyBorder="0" applyProtection="0">
      <alignment horizontal="right"/>
    </xf>
    <xf numFmtId="184" fontId="11" fillId="0" borderId="0" applyFill="0" applyBorder="0" applyProtection="0">
      <alignment horizontal="right"/>
    </xf>
    <xf numFmtId="185" fontId="11" fillId="0" borderId="0" applyFill="0" applyBorder="0" applyProtection="0">
      <alignment horizontal="right"/>
    </xf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2" borderId="2" applyNumberFormat="0" applyAlignment="0" applyProtection="0"/>
    <xf numFmtId="186" fontId="14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0" fontId="18" fillId="11" borderId="0" applyNumberFormat="0" applyFont="0" applyBorder="0" applyAlignment="0" applyProtection="0">
      <alignment vertical="center"/>
    </xf>
    <xf numFmtId="188" fontId="11" fillId="0" borderId="0" applyFont="0" applyFill="0" applyBorder="0" applyAlignment="0" applyProtection="0"/>
    <xf numFmtId="0" fontId="19" fillId="0" borderId="0" applyNumberFormat="0" applyFill="0" applyBorder="0" applyProtection="0">
      <alignment horizontal="left"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8"/>
    <xf numFmtId="188" fontId="22" fillId="0" borderId="0"/>
    <xf numFmtId="188" fontId="23" fillId="0" borderId="0">
      <alignment vertical="center"/>
    </xf>
    <xf numFmtId="188" fontId="11" fillId="0" borderId="0">
      <protection locked="0"/>
    </xf>
    <xf numFmtId="0" fontId="17" fillId="0" borderId="0"/>
    <xf numFmtId="188" fontId="11" fillId="0" borderId="0">
      <protection locked="0"/>
    </xf>
    <xf numFmtId="188" fontId="17" fillId="0" borderId="0">
      <protection locked="0"/>
    </xf>
    <xf numFmtId="188" fontId="23" fillId="0" borderId="0">
      <alignment vertical="center"/>
    </xf>
    <xf numFmtId="0" fontId="14" fillId="0" borderId="0"/>
    <xf numFmtId="188" fontId="17" fillId="0" borderId="0">
      <protection locked="0"/>
    </xf>
    <xf numFmtId="0" fontId="24" fillId="0" borderId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189" fontId="25" fillId="13" borderId="9" applyProtection="0">
      <alignment vertical="center"/>
    </xf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1" applyNumberFormat="0" applyFill="0" applyAlignment="0" applyProtection="0"/>
    <xf numFmtId="0" fontId="28" fillId="0" borderId="10" applyNumberFormat="0" applyFill="0" applyAlignment="0" applyProtection="0"/>
    <xf numFmtId="0" fontId="29" fillId="0" borderId="0" applyNumberFormat="0" applyFill="0" applyAlignment="0" applyProtection="0"/>
    <xf numFmtId="0" fontId="30" fillId="0" borderId="0" applyNumberFormat="0" applyFill="0" applyBorder="0" applyProtection="0">
      <alignment vertical="center"/>
    </xf>
    <xf numFmtId="0" fontId="31" fillId="14" borderId="0" applyNumberFormat="0" applyAlignment="0" applyProtection="0"/>
    <xf numFmtId="0" fontId="32" fillId="0" borderId="0" applyNumberFormat="0" applyFill="0" applyBorder="0" applyAlignment="0" applyProtection="0"/>
    <xf numFmtId="0" fontId="33" fillId="11" borderId="11" applyNumberFormat="0" applyAlignment="0" applyProtection="0"/>
    <xf numFmtId="0" fontId="34" fillId="14" borderId="0" applyNumberFormat="0" applyBorder="0" applyProtection="0">
      <alignment horizontal="left" vertical="center" indent="1"/>
    </xf>
    <xf numFmtId="0" fontId="7" fillId="0" borderId="0"/>
    <xf numFmtId="0" fontId="1" fillId="0" borderId="0">
      <alignment vertical="center"/>
    </xf>
    <xf numFmtId="188" fontId="17" fillId="0" borderId="0">
      <protection locked="0"/>
    </xf>
    <xf numFmtId="0" fontId="35" fillId="0" borderId="0"/>
    <xf numFmtId="0" fontId="26" fillId="0" borderId="0"/>
    <xf numFmtId="0" fontId="36" fillId="0" borderId="0" applyNumberFormat="0" applyFill="0" applyBorder="0" applyProtection="0">
      <alignment vertical="center"/>
    </xf>
    <xf numFmtId="0" fontId="3" fillId="0" borderId="0">
      <alignment vertical="center"/>
    </xf>
    <xf numFmtId="187" fontId="7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6" fontId="7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186" fontId="26" fillId="0" borderId="0" applyFont="0" applyFill="0" applyBorder="0" applyAlignment="0" applyProtection="0"/>
    <xf numFmtId="0" fontId="15" fillId="3" borderId="0" applyNumberFormat="0" applyBorder="0" applyAlignment="0" applyProtection="0"/>
    <xf numFmtId="176" fontId="8" fillId="0" borderId="0" applyAlignment="0">
      <alignment vertical="center"/>
    </xf>
  </cellStyleXfs>
  <cellXfs count="61">
    <xf numFmtId="0" fontId="0" fillId="0" borderId="0" xfId="0">
      <alignment vertical="center"/>
    </xf>
    <xf numFmtId="0" fontId="1" fillId="0" borderId="0" xfId="1">
      <alignment vertical="center"/>
    </xf>
    <xf numFmtId="20" fontId="3" fillId="0" borderId="0" xfId="1" applyNumberFormat="1" applyFont="1">
      <alignment vertical="center"/>
    </xf>
    <xf numFmtId="0" fontId="3" fillId="0" borderId="0" xfId="1" applyFont="1" applyFill="1" applyBorder="1" applyAlignment="1">
      <alignment horizontal="center" vertical="center"/>
    </xf>
    <xf numFmtId="176" fontId="5" fillId="7" borderId="3" xfId="2" applyNumberFormat="1" applyFont="1" applyFill="1" applyAlignment="1">
      <alignment vertical="center"/>
    </xf>
    <xf numFmtId="0" fontId="6" fillId="7" borderId="4" xfId="2" applyFont="1" applyFill="1" applyBorder="1" applyAlignment="1">
      <alignment horizontal="center" vertical="center"/>
    </xf>
    <xf numFmtId="176" fontId="1" fillId="0" borderId="0" xfId="1" applyNumberFormat="1">
      <alignment vertical="center"/>
    </xf>
    <xf numFmtId="0" fontId="3" fillId="0" borderId="3" xfId="1" applyFont="1" applyFill="1" applyBorder="1" applyAlignment="1">
      <alignment horizontal="center" vertical="center"/>
    </xf>
    <xf numFmtId="176" fontId="8" fillId="8" borderId="3" xfId="3" applyNumberFormat="1" applyFont="1" applyFill="1" applyBorder="1">
      <alignment vertical="center"/>
    </xf>
    <xf numFmtId="0" fontId="3" fillId="8" borderId="3" xfId="1" applyFont="1" applyFill="1" applyBorder="1" applyAlignment="1">
      <alignment horizontal="center" vertical="center"/>
    </xf>
    <xf numFmtId="176" fontId="8" fillId="0" borderId="3" xfId="3" applyNumberFormat="1" applyFont="1" applyBorder="1">
      <alignment vertical="center"/>
    </xf>
    <xf numFmtId="0" fontId="3" fillId="0" borderId="3" xfId="4" applyFont="1" applyBorder="1" applyAlignment="1">
      <alignment horizontal="center" vertical="center"/>
    </xf>
    <xf numFmtId="0" fontId="3" fillId="0" borderId="3" xfId="4" applyFont="1" applyBorder="1" applyAlignment="1">
      <alignment horizontal="center" vertical="center" wrapText="1"/>
    </xf>
    <xf numFmtId="176" fontId="1" fillId="0" borderId="3" xfId="3" applyNumberFormat="1" applyFont="1" applyBorder="1">
      <alignment vertical="center"/>
    </xf>
    <xf numFmtId="0" fontId="1" fillId="0" borderId="3" xfId="1" applyBorder="1">
      <alignment vertical="center"/>
    </xf>
    <xf numFmtId="0" fontId="3" fillId="0" borderId="3" xfId="1" applyFont="1" applyBorder="1" applyAlignment="1">
      <alignment horizontal="center" vertical="center"/>
    </xf>
    <xf numFmtId="0" fontId="3" fillId="0" borderId="3" xfId="5" applyFont="1" applyFill="1" applyBorder="1" applyAlignment="1">
      <alignment horizontal="center" vertical="center"/>
    </xf>
    <xf numFmtId="0" fontId="1" fillId="0" borderId="3" xfId="4" applyFill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1" applyFont="1" applyAlignment="1">
      <alignment vertical="center"/>
    </xf>
    <xf numFmtId="176" fontId="0" fillId="0" borderId="0" xfId="62" applyNumberFormat="1" applyFont="1">
      <alignment vertical="center"/>
    </xf>
    <xf numFmtId="0" fontId="1" fillId="0" borderId="0" xfId="1" applyFill="1">
      <alignment vertical="center"/>
    </xf>
    <xf numFmtId="176" fontId="39" fillId="9" borderId="3" xfId="62" applyNumberFormat="1" applyFont="1" applyFill="1" applyBorder="1" applyAlignment="1">
      <alignment vertical="center"/>
    </xf>
    <xf numFmtId="0" fontId="3" fillId="9" borderId="3" xfId="5" applyFont="1" applyAlignment="1">
      <alignment horizontal="left" indent="1"/>
    </xf>
    <xf numFmtId="176" fontId="8" fillId="9" borderId="12" xfId="62" applyNumberFormat="1" applyFont="1" applyFill="1" applyBorder="1" applyAlignment="1">
      <alignment vertical="center"/>
    </xf>
    <xf numFmtId="176" fontId="8" fillId="6" borderId="12" xfId="2" applyNumberFormat="1" applyFont="1" applyBorder="1" applyAlignment="1">
      <alignment vertical="center"/>
    </xf>
    <xf numFmtId="176" fontId="8" fillId="0" borderId="13" xfId="62" applyNumberFormat="1" applyFont="1" applyFill="1" applyBorder="1">
      <alignment vertical="center"/>
    </xf>
    <xf numFmtId="176" fontId="8" fillId="0" borderId="13" xfId="62" applyNumberFormat="1" applyFont="1" applyBorder="1">
      <alignment vertical="center"/>
    </xf>
    <xf numFmtId="0" fontId="3" fillId="0" borderId="13" xfId="1" applyFont="1" applyBorder="1" applyAlignment="1">
      <alignment horizontal="center"/>
    </xf>
    <xf numFmtId="176" fontId="8" fillId="9" borderId="3" xfId="62" applyNumberFormat="1" applyFont="1" applyFill="1" applyBorder="1" applyAlignment="1">
      <alignment vertical="center"/>
    </xf>
    <xf numFmtId="176" fontId="8" fillId="6" borderId="3" xfId="2" applyNumberFormat="1" applyFont="1" applyAlignment="1">
      <alignment vertical="center"/>
    </xf>
    <xf numFmtId="176" fontId="8" fillId="0" borderId="0" xfId="62" applyNumberFormat="1" applyFont="1" applyFill="1" applyAlignment="1"/>
    <xf numFmtId="176" fontId="8" fillId="0" borderId="0" xfId="62" applyNumberFormat="1" applyFont="1" applyAlignment="1"/>
    <xf numFmtId="176" fontId="8" fillId="6" borderId="3" xfId="2" applyNumberFormat="1" applyFont="1" applyAlignment="1"/>
    <xf numFmtId="0" fontId="3" fillId="0" borderId="0" xfId="1" applyFont="1" applyAlignment="1">
      <alignment horizontal="left" indent="1"/>
    </xf>
    <xf numFmtId="176" fontId="0" fillId="0" borderId="0" xfId="62" applyNumberFormat="1" applyFont="1" applyFill="1">
      <alignment vertical="center"/>
    </xf>
    <xf numFmtId="0" fontId="40" fillId="6" borderId="3" xfId="2" applyFont="1" applyAlignment="1">
      <alignment vertical="center"/>
    </xf>
    <xf numFmtId="0" fontId="1" fillId="0" borderId="0" xfId="1" applyFont="1" applyFill="1">
      <alignment vertical="center"/>
    </xf>
    <xf numFmtId="0" fontId="1" fillId="0" borderId="0" xfId="1" applyFont="1">
      <alignment vertical="center"/>
    </xf>
    <xf numFmtId="0" fontId="40" fillId="6" borderId="14" xfId="2" applyFont="1" applyBorder="1" applyAlignment="1">
      <alignment vertical="center"/>
    </xf>
    <xf numFmtId="0" fontId="1" fillId="15" borderId="0" xfId="1" applyFill="1" applyAlignment="1">
      <alignment horizontal="center" vertical="center"/>
    </xf>
    <xf numFmtId="176" fontId="3" fillId="9" borderId="12" xfId="62" applyNumberFormat="1" applyFont="1" applyFill="1" applyBorder="1" applyAlignment="1">
      <alignment horizontal="center" vertical="center"/>
    </xf>
    <xf numFmtId="0" fontId="3" fillId="6" borderId="12" xfId="2" applyFont="1" applyBorder="1" applyAlignment="1">
      <alignment horizontal="center" vertical="center"/>
    </xf>
    <xf numFmtId="0" fontId="3" fillId="0" borderId="12" xfId="5" applyFont="1" applyFill="1" applyBorder="1" applyAlignment="1">
      <alignment horizontal="center" vertical="center"/>
    </xf>
    <xf numFmtId="0" fontId="3" fillId="15" borderId="12" xfId="5" applyFont="1" applyFill="1" applyBorder="1" applyAlignment="1">
      <alignment horizontal="center" vertical="center"/>
    </xf>
    <xf numFmtId="0" fontId="3" fillId="6" borderId="12" xfId="2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176" fontId="8" fillId="0" borderId="15" xfId="62" applyNumberFormat="1" applyFont="1" applyBorder="1">
      <alignment vertical="center"/>
    </xf>
    <xf numFmtId="0" fontId="3" fillId="0" borderId="15" xfId="1" applyFont="1" applyBorder="1">
      <alignment vertical="center"/>
    </xf>
    <xf numFmtId="0" fontId="3" fillId="0" borderId="15" xfId="1" applyFont="1" applyBorder="1" applyAlignment="1">
      <alignment horizontal="center" vertical="center"/>
    </xf>
    <xf numFmtId="0" fontId="3" fillId="16" borderId="15" xfId="1" applyFont="1" applyFill="1" applyBorder="1" applyAlignment="1">
      <alignment horizontal="center" vertical="center"/>
    </xf>
    <xf numFmtId="0" fontId="1" fillId="17" borderId="0" xfId="1" applyFill="1">
      <alignment vertical="center"/>
    </xf>
    <xf numFmtId="0" fontId="10" fillId="10" borderId="6" xfId="4" applyFont="1" applyFill="1" applyBorder="1" applyAlignment="1">
      <alignment horizontal="center" vertical="center"/>
    </xf>
    <xf numFmtId="0" fontId="10" fillId="10" borderId="5" xfId="4" applyFont="1" applyFill="1" applyBorder="1" applyAlignment="1">
      <alignment horizontal="center" vertical="center"/>
    </xf>
    <xf numFmtId="0" fontId="10" fillId="10" borderId="7" xfId="4" applyFont="1" applyFill="1" applyBorder="1" applyAlignment="1">
      <alignment horizontal="center" vertical="center"/>
    </xf>
    <xf numFmtId="0" fontId="9" fillId="0" borderId="6" xfId="4" applyFont="1" applyBorder="1" applyAlignment="1">
      <alignment horizontal="left" vertical="center"/>
    </xf>
    <xf numFmtId="0" fontId="9" fillId="0" borderId="5" xfId="4" applyFont="1" applyBorder="1" applyAlignment="1">
      <alignment horizontal="left" vertical="center"/>
    </xf>
    <xf numFmtId="0" fontId="9" fillId="0" borderId="7" xfId="4" applyFont="1" applyBorder="1" applyAlignment="1">
      <alignment horizontal="left" vertical="center"/>
    </xf>
    <xf numFmtId="0" fontId="9" fillId="0" borderId="6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3" fillId="0" borderId="0" xfId="1" applyNumberFormat="1" applyFont="1" applyAlignment="1">
      <alignment horizontal="left" vertical="center"/>
    </xf>
  </cellXfs>
  <cellStyles count="66">
    <cellStyle name="@_text" xfId="6"/>
    <cellStyle name="{Comma [0]}" xfId="7"/>
    <cellStyle name="{Comma}" xfId="8"/>
    <cellStyle name="{Date}" xfId="9"/>
    <cellStyle name="{Month}" xfId="10"/>
    <cellStyle name="{Percent}" xfId="11"/>
    <cellStyle name="{Thousand [0]}" xfId="12"/>
    <cellStyle name="{Thousand}" xfId="13"/>
    <cellStyle name="{Z'0000(1 dec)}" xfId="14"/>
    <cellStyle name="{Z'0000(4 dec)}" xfId="15"/>
    <cellStyle name="40% - Accent5 2" xfId="16"/>
    <cellStyle name="60% - 强调文字颜色 5 2" xfId="17"/>
    <cellStyle name="Check Cell 2" xfId="18"/>
    <cellStyle name="Comma 2" xfId="19"/>
    <cellStyle name="Comma 2 2" xfId="20"/>
    <cellStyle name="Comma 3" xfId="21"/>
    <cellStyle name="Currency 2" xfId="22"/>
    <cellStyle name="Do Not Type" xfId="23"/>
    <cellStyle name="Euro" xfId="24"/>
    <cellStyle name="Input Custom" xfId="25"/>
    <cellStyle name="Instructions" xfId="26"/>
    <cellStyle name="MyBlue" xfId="27"/>
    <cellStyle name="Normal 10" xfId="28"/>
    <cellStyle name="Normal 13" xfId="29"/>
    <cellStyle name="Normal 2" xfId="30"/>
    <cellStyle name="Normal 2 2" xfId="31"/>
    <cellStyle name="Normal 2 3" xfId="32"/>
    <cellStyle name="Normal 2 4" xfId="33"/>
    <cellStyle name="Normal 3" xfId="34"/>
    <cellStyle name="Normal 4" xfId="35"/>
    <cellStyle name="Normal 9" xfId="36"/>
    <cellStyle name="Normal_tblDataInput" xfId="37"/>
    <cellStyle name="Percent 2" xfId="38"/>
    <cellStyle name="Percent 3" xfId="39"/>
    <cellStyle name="Table Totals" xfId="40"/>
    <cellStyle name="百分比 2" xfId="41"/>
    <cellStyle name="百分比 3" xfId="42"/>
    <cellStyle name="边框" xfId="4"/>
    <cellStyle name="标题 1 2" xfId="43"/>
    <cellStyle name="标题 1 3" xfId="44"/>
    <cellStyle name="标题 1 4" xfId="45"/>
    <cellStyle name="标题 2 2" xfId="46"/>
    <cellStyle name="标题 3 2" xfId="47"/>
    <cellStyle name="标题 4 2" xfId="48"/>
    <cellStyle name="标题 4 3" xfId="49"/>
    <cellStyle name="标题 5" xfId="50"/>
    <cellStyle name="常规" xfId="0" builtinId="0"/>
    <cellStyle name="常规 2" xfId="1"/>
    <cellStyle name="常规 3" xfId="51"/>
    <cellStyle name="常规 4" xfId="52"/>
    <cellStyle name="常规 5" xfId="53"/>
    <cellStyle name="常规 6" xfId="54"/>
    <cellStyle name="常规 7" xfId="55"/>
    <cellStyle name="常规 8" xfId="56"/>
    <cellStyle name="淡黄底纹" xfId="2"/>
    <cellStyle name="淡绿底纹" xfId="5"/>
    <cellStyle name="华文中宋字体" xfId="57"/>
    <cellStyle name="货币 2" xfId="58"/>
    <cellStyle name="解释性文本 2" xfId="59"/>
    <cellStyle name="解释性文本 3" xfId="60"/>
    <cellStyle name="千位分隔 2" xfId="61"/>
    <cellStyle name="千位分隔 2 2" xfId="62"/>
    <cellStyle name="千位分隔 3" xfId="3"/>
    <cellStyle name="千位分隔 4" xfId="63"/>
    <cellStyle name="强调文字颜色 1 2" xfId="64"/>
    <cellStyle name="数字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_rels/data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iagram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#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4157804-6282-4096-BA13-E68E1E979BC7}" type="doc">
      <dgm:prSet loTypeId="urn:microsoft.com/office/officeart/2005/8/layout/list1" loCatId="list" qsTypeId="urn:microsoft.com/office/officeart/2005/8/quickstyle/3d2" qsCatId="3D" csTypeId="urn:microsoft.com/office/officeart/2005/8/colors/colorful1#1" csCatId="colorful" phldr="1"/>
      <dgm:spPr/>
      <dgm:t>
        <a:bodyPr/>
        <a:lstStyle/>
        <a:p>
          <a:endParaRPr lang="zh-CN" altLang="en-US"/>
        </a:p>
      </dgm:t>
    </dgm:pt>
    <dgm:pt modelId="{CE092774-BD03-4E03-B350-DF6E40748354}">
      <dgm:prSet phldrT="[文本]"/>
      <dgm:spPr/>
      <dgm:t>
        <a:bodyPr/>
        <a:lstStyle/>
        <a:p>
          <a:r>
            <a:rPr lang="zh-CN" altLang="en-US"/>
            <a:t>奔驰</a:t>
          </a:r>
        </a:p>
      </dgm:t>
    </dgm:pt>
    <dgm:pt modelId="{F2945266-4DBA-4D75-A92A-B601C83611CC}" type="parTrans" cxnId="{6B93004C-9E7D-49E9-A028-A32C5DD7C9BE}">
      <dgm:prSet/>
      <dgm:spPr/>
      <dgm:t>
        <a:bodyPr/>
        <a:lstStyle/>
        <a:p>
          <a:endParaRPr lang="zh-CN" altLang="en-US"/>
        </a:p>
      </dgm:t>
    </dgm:pt>
    <dgm:pt modelId="{2D8D1C54-9CB4-45F2-B649-4065F38EE78C}" type="sibTrans" cxnId="{6B93004C-9E7D-49E9-A028-A32C5DD7C9BE}">
      <dgm:prSet/>
      <dgm:spPr/>
      <dgm:t>
        <a:bodyPr/>
        <a:lstStyle/>
        <a:p>
          <a:endParaRPr lang="zh-CN" altLang="en-US"/>
        </a:p>
      </dgm:t>
    </dgm:pt>
    <dgm:pt modelId="{24A68114-8AB5-4684-ADE9-0850AE96DB53}">
      <dgm:prSet phldrT="[文本]"/>
      <dgm:spPr/>
      <dgm:t>
        <a:bodyPr/>
        <a:lstStyle/>
        <a:p>
          <a:r>
            <a:rPr lang="zh-CN" altLang="en-US"/>
            <a:t>本田</a:t>
          </a:r>
        </a:p>
      </dgm:t>
    </dgm:pt>
    <dgm:pt modelId="{A30E8957-C87F-4D5A-BB91-D31558563C3D}" type="parTrans" cxnId="{48582892-1299-4110-823E-A78F4D92D820}">
      <dgm:prSet/>
      <dgm:spPr/>
      <dgm:t>
        <a:bodyPr/>
        <a:lstStyle/>
        <a:p>
          <a:endParaRPr lang="zh-CN" altLang="en-US"/>
        </a:p>
      </dgm:t>
    </dgm:pt>
    <dgm:pt modelId="{E44EFE8B-4444-4870-8853-C9B9B671B610}" type="sibTrans" cxnId="{48582892-1299-4110-823E-A78F4D92D820}">
      <dgm:prSet/>
      <dgm:spPr/>
      <dgm:t>
        <a:bodyPr/>
        <a:lstStyle/>
        <a:p>
          <a:endParaRPr lang="zh-CN" altLang="en-US"/>
        </a:p>
      </dgm:t>
    </dgm:pt>
    <dgm:pt modelId="{91CD212A-1118-4B15-8C02-28697A3EDD86}">
      <dgm:prSet phldrT="[文本]"/>
      <dgm:spPr/>
      <dgm:t>
        <a:bodyPr/>
        <a:lstStyle/>
        <a:p>
          <a:r>
            <a:rPr lang="zh-CN" altLang="en-US"/>
            <a:t>丰田</a:t>
          </a:r>
        </a:p>
      </dgm:t>
    </dgm:pt>
    <dgm:pt modelId="{1D733C9A-FA60-4624-AC2F-D0AE0D921FB1}" type="parTrans" cxnId="{03F5534D-3383-4753-A516-33369E64F898}">
      <dgm:prSet/>
      <dgm:spPr/>
      <dgm:t>
        <a:bodyPr/>
        <a:lstStyle/>
        <a:p>
          <a:endParaRPr lang="zh-CN" altLang="en-US"/>
        </a:p>
      </dgm:t>
    </dgm:pt>
    <dgm:pt modelId="{81A638FE-F588-4DAF-88BD-C675DCD977B4}" type="sibTrans" cxnId="{03F5534D-3383-4753-A516-33369E64F898}">
      <dgm:prSet/>
      <dgm:spPr/>
      <dgm:t>
        <a:bodyPr/>
        <a:lstStyle/>
        <a:p>
          <a:endParaRPr lang="zh-CN" altLang="en-US"/>
        </a:p>
      </dgm:t>
    </dgm:pt>
    <dgm:pt modelId="{FD261049-44A4-48DD-B219-76D06836DFC0}">
      <dgm:prSet phldrT="[文本]"/>
      <dgm:spPr/>
      <dgm:t>
        <a:bodyPr/>
        <a:lstStyle/>
        <a:p>
          <a:r>
            <a:rPr lang="zh-CN" altLang="en-US"/>
            <a:t>奔驰</a:t>
          </a:r>
          <a:r>
            <a:rPr lang="en-US" altLang="zh-CN"/>
            <a:t>C</a:t>
          </a:r>
          <a:r>
            <a:rPr lang="zh-CN" altLang="en-US"/>
            <a:t>级</a:t>
          </a:r>
        </a:p>
      </dgm:t>
    </dgm:pt>
    <dgm:pt modelId="{D3540832-87FE-4E63-856A-2BADD7984192}" type="parTrans" cxnId="{BC06978A-ABBB-41B4-A5CD-0F82D291172D}">
      <dgm:prSet/>
      <dgm:spPr/>
      <dgm:t>
        <a:bodyPr/>
        <a:lstStyle/>
        <a:p>
          <a:endParaRPr lang="zh-CN" altLang="en-US"/>
        </a:p>
      </dgm:t>
    </dgm:pt>
    <dgm:pt modelId="{3C4E6A9B-8280-488C-A304-7A22C6F6EB8D}" type="sibTrans" cxnId="{BC06978A-ABBB-41B4-A5CD-0F82D291172D}">
      <dgm:prSet/>
      <dgm:spPr/>
      <dgm:t>
        <a:bodyPr/>
        <a:lstStyle/>
        <a:p>
          <a:endParaRPr lang="zh-CN" altLang="en-US"/>
        </a:p>
      </dgm:t>
    </dgm:pt>
    <dgm:pt modelId="{8EED343F-7579-4048-8B86-D07D91A8DD35}">
      <dgm:prSet phldrT="[文本]"/>
      <dgm:spPr/>
      <dgm:t>
        <a:bodyPr/>
        <a:lstStyle/>
        <a:p>
          <a:r>
            <a:rPr lang="zh-CN" altLang="en-US"/>
            <a:t>奔驰</a:t>
          </a:r>
          <a:r>
            <a:rPr lang="en-US" altLang="zh-CN"/>
            <a:t>E</a:t>
          </a:r>
          <a:r>
            <a:rPr lang="zh-CN" altLang="en-US"/>
            <a:t>级</a:t>
          </a:r>
        </a:p>
      </dgm:t>
    </dgm:pt>
    <dgm:pt modelId="{375A27C8-1C98-4AC3-A964-C67FB1ACBBD1}" type="parTrans" cxnId="{5E7FD20A-ED9A-4E7B-903F-5DBC93071FF8}">
      <dgm:prSet/>
      <dgm:spPr/>
      <dgm:t>
        <a:bodyPr/>
        <a:lstStyle/>
        <a:p>
          <a:endParaRPr lang="zh-CN" altLang="en-US"/>
        </a:p>
      </dgm:t>
    </dgm:pt>
    <dgm:pt modelId="{413BB92F-95DB-49DA-9C28-E7F52A784AFF}" type="sibTrans" cxnId="{5E7FD20A-ED9A-4E7B-903F-5DBC93071FF8}">
      <dgm:prSet/>
      <dgm:spPr/>
      <dgm:t>
        <a:bodyPr/>
        <a:lstStyle/>
        <a:p>
          <a:endParaRPr lang="zh-CN" altLang="en-US"/>
        </a:p>
      </dgm:t>
    </dgm:pt>
    <dgm:pt modelId="{B9609DF0-5CC6-4B6A-8905-CADE40DE39D2}" type="pres">
      <dgm:prSet presAssocID="{94157804-6282-4096-BA13-E68E1E979BC7}" presName="linear" presStyleCnt="0">
        <dgm:presLayoutVars>
          <dgm:dir/>
          <dgm:animLvl val="lvl"/>
          <dgm:resizeHandles val="exact"/>
        </dgm:presLayoutVars>
      </dgm:prSet>
      <dgm:spPr/>
    </dgm:pt>
    <dgm:pt modelId="{41B7B332-A98E-43F3-A6C1-5253B940FBAA}" type="pres">
      <dgm:prSet presAssocID="{CE092774-BD03-4E03-B350-DF6E40748354}" presName="parentLin" presStyleCnt="0"/>
      <dgm:spPr/>
    </dgm:pt>
    <dgm:pt modelId="{AA7EBFA0-60BD-4D42-896F-629706EA2AEB}" type="pres">
      <dgm:prSet presAssocID="{CE092774-BD03-4E03-B350-DF6E40748354}" presName="parentLeftMargin" presStyleLbl="node1" presStyleIdx="0" presStyleCnt="3"/>
      <dgm:spPr/>
    </dgm:pt>
    <dgm:pt modelId="{7E9201FD-3741-47A4-B6FD-41129B3CE5CE}" type="pres">
      <dgm:prSet presAssocID="{CE092774-BD03-4E03-B350-DF6E40748354}" presName="parentText" presStyleLbl="node1" presStyleIdx="0" presStyleCnt="3">
        <dgm:presLayoutVars>
          <dgm:chMax val="0"/>
          <dgm:bulletEnabled val="1"/>
        </dgm:presLayoutVars>
      </dgm:prSet>
      <dgm:spPr/>
    </dgm:pt>
    <dgm:pt modelId="{9CD4E741-A929-42E3-88B9-D81F228BF03D}" type="pres">
      <dgm:prSet presAssocID="{CE092774-BD03-4E03-B350-DF6E40748354}" presName="negativeSpace" presStyleCnt="0"/>
      <dgm:spPr/>
    </dgm:pt>
    <dgm:pt modelId="{BE5AF170-BD71-4B81-A63C-AEEB52A202A2}" type="pres">
      <dgm:prSet presAssocID="{CE092774-BD03-4E03-B350-DF6E40748354}" presName="childText" presStyleLbl="conFgAcc1" presStyleIdx="0" presStyleCnt="3">
        <dgm:presLayoutVars>
          <dgm:bulletEnabled val="1"/>
        </dgm:presLayoutVars>
      </dgm:prSet>
      <dgm:spPr/>
    </dgm:pt>
    <dgm:pt modelId="{E5148E54-8A83-4CB6-ACA8-1A52AD0CFC1B}" type="pres">
      <dgm:prSet presAssocID="{2D8D1C54-9CB4-45F2-B649-4065F38EE78C}" presName="spaceBetweenRectangles" presStyleCnt="0"/>
      <dgm:spPr/>
    </dgm:pt>
    <dgm:pt modelId="{52E9B1ED-9A77-4D7E-9534-6EDFE21BAE2A}" type="pres">
      <dgm:prSet presAssocID="{24A68114-8AB5-4684-ADE9-0850AE96DB53}" presName="parentLin" presStyleCnt="0"/>
      <dgm:spPr/>
    </dgm:pt>
    <dgm:pt modelId="{E7629576-9FBF-4778-AE66-F24AEBFA650F}" type="pres">
      <dgm:prSet presAssocID="{24A68114-8AB5-4684-ADE9-0850AE96DB53}" presName="parentLeftMargin" presStyleLbl="node1" presStyleIdx="0" presStyleCnt="3"/>
      <dgm:spPr/>
    </dgm:pt>
    <dgm:pt modelId="{F5F8C2B1-5318-448E-93C3-CC1B9FDE10DE}" type="pres">
      <dgm:prSet presAssocID="{24A68114-8AB5-4684-ADE9-0850AE96DB53}" presName="parentText" presStyleLbl="node1" presStyleIdx="1" presStyleCnt="3">
        <dgm:presLayoutVars>
          <dgm:chMax val="0"/>
          <dgm:bulletEnabled val="1"/>
        </dgm:presLayoutVars>
      </dgm:prSet>
      <dgm:spPr/>
    </dgm:pt>
    <dgm:pt modelId="{378B69D0-6A73-4705-8AF6-452DABF3581F}" type="pres">
      <dgm:prSet presAssocID="{24A68114-8AB5-4684-ADE9-0850AE96DB53}" presName="negativeSpace" presStyleCnt="0"/>
      <dgm:spPr/>
    </dgm:pt>
    <dgm:pt modelId="{049C1760-55AF-48FB-89AC-3E4078799CB1}" type="pres">
      <dgm:prSet presAssocID="{24A68114-8AB5-4684-ADE9-0850AE96DB53}" presName="childText" presStyleLbl="conFgAcc1" presStyleIdx="1" presStyleCnt="3">
        <dgm:presLayoutVars>
          <dgm:bulletEnabled val="1"/>
        </dgm:presLayoutVars>
      </dgm:prSet>
      <dgm:spPr/>
    </dgm:pt>
    <dgm:pt modelId="{839F71FD-BA9E-4822-97BF-9F1BFD15F049}" type="pres">
      <dgm:prSet presAssocID="{E44EFE8B-4444-4870-8853-C9B9B671B610}" presName="spaceBetweenRectangles" presStyleCnt="0"/>
      <dgm:spPr/>
    </dgm:pt>
    <dgm:pt modelId="{B39C9298-6E87-461A-9DE1-B06A72F198C0}" type="pres">
      <dgm:prSet presAssocID="{91CD212A-1118-4B15-8C02-28697A3EDD86}" presName="parentLin" presStyleCnt="0"/>
      <dgm:spPr/>
    </dgm:pt>
    <dgm:pt modelId="{9227FC41-67AF-4161-9B87-5FDC9F149566}" type="pres">
      <dgm:prSet presAssocID="{91CD212A-1118-4B15-8C02-28697A3EDD86}" presName="parentLeftMargin" presStyleLbl="node1" presStyleIdx="1" presStyleCnt="3"/>
      <dgm:spPr/>
    </dgm:pt>
    <dgm:pt modelId="{BFD20363-5814-41C9-8C9E-FD9B03DBB0AF}" type="pres">
      <dgm:prSet presAssocID="{91CD212A-1118-4B15-8C02-28697A3EDD86}" presName="parentText" presStyleLbl="node1" presStyleIdx="2" presStyleCnt="3">
        <dgm:presLayoutVars>
          <dgm:chMax val="0"/>
          <dgm:bulletEnabled val="1"/>
        </dgm:presLayoutVars>
      </dgm:prSet>
      <dgm:spPr/>
    </dgm:pt>
    <dgm:pt modelId="{7C0BAD17-98C0-461D-9DF0-D65866DB2A59}" type="pres">
      <dgm:prSet presAssocID="{91CD212A-1118-4B15-8C02-28697A3EDD86}" presName="negativeSpace" presStyleCnt="0"/>
      <dgm:spPr/>
    </dgm:pt>
    <dgm:pt modelId="{B6DC3C7E-F351-4EE9-9460-F8B30D231737}" type="pres">
      <dgm:prSet presAssocID="{91CD212A-1118-4B15-8C02-28697A3EDD86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5E7FD20A-ED9A-4E7B-903F-5DBC93071FF8}" srcId="{CE092774-BD03-4E03-B350-DF6E40748354}" destId="{8EED343F-7579-4048-8B86-D07D91A8DD35}" srcOrd="1" destOrd="0" parTransId="{375A27C8-1C98-4AC3-A964-C67FB1ACBBD1}" sibTransId="{413BB92F-95DB-49DA-9C28-E7F52A784AFF}"/>
    <dgm:cxn modelId="{EBC5651E-966A-47B9-AAC0-EAE2D5AA416B}" type="presOf" srcId="{CE092774-BD03-4E03-B350-DF6E40748354}" destId="{AA7EBFA0-60BD-4D42-896F-629706EA2AEB}" srcOrd="0" destOrd="0" presId="urn:microsoft.com/office/officeart/2005/8/layout/list1"/>
    <dgm:cxn modelId="{8F786523-A787-4B8A-B365-1A9737C4199C}" type="presOf" srcId="{24A68114-8AB5-4684-ADE9-0850AE96DB53}" destId="{E7629576-9FBF-4778-AE66-F24AEBFA650F}" srcOrd="0" destOrd="0" presId="urn:microsoft.com/office/officeart/2005/8/layout/list1"/>
    <dgm:cxn modelId="{50438525-593D-419D-A93A-7AB4ED18603F}" type="presOf" srcId="{91CD212A-1118-4B15-8C02-28697A3EDD86}" destId="{BFD20363-5814-41C9-8C9E-FD9B03DBB0AF}" srcOrd="1" destOrd="0" presId="urn:microsoft.com/office/officeart/2005/8/layout/list1"/>
    <dgm:cxn modelId="{49A30548-3ECC-45FA-AC9D-A00E9A622A41}" type="presOf" srcId="{CE092774-BD03-4E03-B350-DF6E40748354}" destId="{7E9201FD-3741-47A4-B6FD-41129B3CE5CE}" srcOrd="1" destOrd="0" presId="urn:microsoft.com/office/officeart/2005/8/layout/list1"/>
    <dgm:cxn modelId="{2E3B5F6A-6DE7-4C89-90DC-23287E0F1022}" type="presOf" srcId="{91CD212A-1118-4B15-8C02-28697A3EDD86}" destId="{9227FC41-67AF-4161-9B87-5FDC9F149566}" srcOrd="0" destOrd="0" presId="urn:microsoft.com/office/officeart/2005/8/layout/list1"/>
    <dgm:cxn modelId="{6B93004C-9E7D-49E9-A028-A32C5DD7C9BE}" srcId="{94157804-6282-4096-BA13-E68E1E979BC7}" destId="{CE092774-BD03-4E03-B350-DF6E40748354}" srcOrd="0" destOrd="0" parTransId="{F2945266-4DBA-4D75-A92A-B601C83611CC}" sibTransId="{2D8D1C54-9CB4-45F2-B649-4065F38EE78C}"/>
    <dgm:cxn modelId="{03F5534D-3383-4753-A516-33369E64F898}" srcId="{94157804-6282-4096-BA13-E68E1E979BC7}" destId="{91CD212A-1118-4B15-8C02-28697A3EDD86}" srcOrd="2" destOrd="0" parTransId="{1D733C9A-FA60-4624-AC2F-D0AE0D921FB1}" sibTransId="{81A638FE-F588-4DAF-88BD-C675DCD977B4}"/>
    <dgm:cxn modelId="{F6C20689-9934-410F-A69B-447602DEA8D5}" type="presOf" srcId="{24A68114-8AB5-4684-ADE9-0850AE96DB53}" destId="{F5F8C2B1-5318-448E-93C3-CC1B9FDE10DE}" srcOrd="1" destOrd="0" presId="urn:microsoft.com/office/officeart/2005/8/layout/list1"/>
    <dgm:cxn modelId="{BC06978A-ABBB-41B4-A5CD-0F82D291172D}" srcId="{CE092774-BD03-4E03-B350-DF6E40748354}" destId="{FD261049-44A4-48DD-B219-76D06836DFC0}" srcOrd="0" destOrd="0" parTransId="{D3540832-87FE-4E63-856A-2BADD7984192}" sibTransId="{3C4E6A9B-8280-488C-A304-7A22C6F6EB8D}"/>
    <dgm:cxn modelId="{F32EE78B-5566-4427-B86F-6E28D1003F6A}" type="presOf" srcId="{FD261049-44A4-48DD-B219-76D06836DFC0}" destId="{BE5AF170-BD71-4B81-A63C-AEEB52A202A2}" srcOrd="0" destOrd="0" presId="urn:microsoft.com/office/officeart/2005/8/layout/list1"/>
    <dgm:cxn modelId="{48582892-1299-4110-823E-A78F4D92D820}" srcId="{94157804-6282-4096-BA13-E68E1E979BC7}" destId="{24A68114-8AB5-4684-ADE9-0850AE96DB53}" srcOrd="1" destOrd="0" parTransId="{A30E8957-C87F-4D5A-BB91-D31558563C3D}" sibTransId="{E44EFE8B-4444-4870-8853-C9B9B671B610}"/>
    <dgm:cxn modelId="{15BFB496-DEFD-48A5-920D-792B5A2672B5}" type="presOf" srcId="{8EED343F-7579-4048-8B86-D07D91A8DD35}" destId="{BE5AF170-BD71-4B81-A63C-AEEB52A202A2}" srcOrd="0" destOrd="1" presId="urn:microsoft.com/office/officeart/2005/8/layout/list1"/>
    <dgm:cxn modelId="{FE29BFE9-F6C0-4C6A-A374-8248DE9B56CE}" type="presOf" srcId="{94157804-6282-4096-BA13-E68E1E979BC7}" destId="{B9609DF0-5CC6-4B6A-8905-CADE40DE39D2}" srcOrd="0" destOrd="0" presId="urn:microsoft.com/office/officeart/2005/8/layout/list1"/>
    <dgm:cxn modelId="{947A3B67-C14F-41A1-A17B-04C2177DD598}" type="presParOf" srcId="{B9609DF0-5CC6-4B6A-8905-CADE40DE39D2}" destId="{41B7B332-A98E-43F3-A6C1-5253B940FBAA}" srcOrd="0" destOrd="0" presId="urn:microsoft.com/office/officeart/2005/8/layout/list1"/>
    <dgm:cxn modelId="{D80A170B-ACCD-463D-8CCF-F0BBFEB33CFD}" type="presParOf" srcId="{41B7B332-A98E-43F3-A6C1-5253B940FBAA}" destId="{AA7EBFA0-60BD-4D42-896F-629706EA2AEB}" srcOrd="0" destOrd="0" presId="urn:microsoft.com/office/officeart/2005/8/layout/list1"/>
    <dgm:cxn modelId="{92435783-89AB-4325-A45A-D902CFBF4C9E}" type="presParOf" srcId="{41B7B332-A98E-43F3-A6C1-5253B940FBAA}" destId="{7E9201FD-3741-47A4-B6FD-41129B3CE5CE}" srcOrd="1" destOrd="0" presId="urn:microsoft.com/office/officeart/2005/8/layout/list1"/>
    <dgm:cxn modelId="{4F2D711A-4AEF-4864-B281-071D9393E05A}" type="presParOf" srcId="{B9609DF0-5CC6-4B6A-8905-CADE40DE39D2}" destId="{9CD4E741-A929-42E3-88B9-D81F228BF03D}" srcOrd="1" destOrd="0" presId="urn:microsoft.com/office/officeart/2005/8/layout/list1"/>
    <dgm:cxn modelId="{79C99461-E1FA-44FA-B8C6-BD1E87D77794}" type="presParOf" srcId="{B9609DF0-5CC6-4B6A-8905-CADE40DE39D2}" destId="{BE5AF170-BD71-4B81-A63C-AEEB52A202A2}" srcOrd="2" destOrd="0" presId="urn:microsoft.com/office/officeart/2005/8/layout/list1"/>
    <dgm:cxn modelId="{47CABCB6-F25E-4720-A11F-D6D6A79514DE}" type="presParOf" srcId="{B9609DF0-5CC6-4B6A-8905-CADE40DE39D2}" destId="{E5148E54-8A83-4CB6-ACA8-1A52AD0CFC1B}" srcOrd="3" destOrd="0" presId="urn:microsoft.com/office/officeart/2005/8/layout/list1"/>
    <dgm:cxn modelId="{95D6DFA6-4BE1-4498-821D-8E60D72C2CCB}" type="presParOf" srcId="{B9609DF0-5CC6-4B6A-8905-CADE40DE39D2}" destId="{52E9B1ED-9A77-4D7E-9534-6EDFE21BAE2A}" srcOrd="4" destOrd="0" presId="urn:microsoft.com/office/officeart/2005/8/layout/list1"/>
    <dgm:cxn modelId="{E6121F43-D6EE-45DB-9D49-B6E40F3B7DBD}" type="presParOf" srcId="{52E9B1ED-9A77-4D7E-9534-6EDFE21BAE2A}" destId="{E7629576-9FBF-4778-AE66-F24AEBFA650F}" srcOrd="0" destOrd="0" presId="urn:microsoft.com/office/officeart/2005/8/layout/list1"/>
    <dgm:cxn modelId="{BB9705E5-CD0F-4B53-ACCF-7C068404418B}" type="presParOf" srcId="{52E9B1ED-9A77-4D7E-9534-6EDFE21BAE2A}" destId="{F5F8C2B1-5318-448E-93C3-CC1B9FDE10DE}" srcOrd="1" destOrd="0" presId="urn:microsoft.com/office/officeart/2005/8/layout/list1"/>
    <dgm:cxn modelId="{1399A1C6-1215-4F54-92CE-14DC14F6BA80}" type="presParOf" srcId="{B9609DF0-5CC6-4B6A-8905-CADE40DE39D2}" destId="{378B69D0-6A73-4705-8AF6-452DABF3581F}" srcOrd="5" destOrd="0" presId="urn:microsoft.com/office/officeart/2005/8/layout/list1"/>
    <dgm:cxn modelId="{A372EF24-B72E-48BE-9976-349A0AC7A5C5}" type="presParOf" srcId="{B9609DF0-5CC6-4B6A-8905-CADE40DE39D2}" destId="{049C1760-55AF-48FB-89AC-3E4078799CB1}" srcOrd="6" destOrd="0" presId="urn:microsoft.com/office/officeart/2005/8/layout/list1"/>
    <dgm:cxn modelId="{AB94D996-9E4B-4AEA-BBC6-6652C99469F5}" type="presParOf" srcId="{B9609DF0-5CC6-4B6A-8905-CADE40DE39D2}" destId="{839F71FD-BA9E-4822-97BF-9F1BFD15F049}" srcOrd="7" destOrd="0" presId="urn:microsoft.com/office/officeart/2005/8/layout/list1"/>
    <dgm:cxn modelId="{B032F00D-4FEB-4594-9978-6037942B812E}" type="presParOf" srcId="{B9609DF0-5CC6-4B6A-8905-CADE40DE39D2}" destId="{B39C9298-6E87-461A-9DE1-B06A72F198C0}" srcOrd="8" destOrd="0" presId="urn:microsoft.com/office/officeart/2005/8/layout/list1"/>
    <dgm:cxn modelId="{A77C2D7F-36B5-4E1A-9715-305B940CEC54}" type="presParOf" srcId="{B39C9298-6E87-461A-9DE1-B06A72F198C0}" destId="{9227FC41-67AF-4161-9B87-5FDC9F149566}" srcOrd="0" destOrd="0" presId="urn:microsoft.com/office/officeart/2005/8/layout/list1"/>
    <dgm:cxn modelId="{929A36C3-41EA-4341-8D8F-736DF621BD4A}" type="presParOf" srcId="{B39C9298-6E87-461A-9DE1-B06A72F198C0}" destId="{BFD20363-5814-41C9-8C9E-FD9B03DBB0AF}" srcOrd="1" destOrd="0" presId="urn:microsoft.com/office/officeart/2005/8/layout/list1"/>
    <dgm:cxn modelId="{D175DE4B-73E1-4242-91B2-9F21C99F4E26}" type="presParOf" srcId="{B9609DF0-5CC6-4B6A-8905-CADE40DE39D2}" destId="{7C0BAD17-98C0-461D-9DF0-D65866DB2A59}" srcOrd="9" destOrd="0" presId="urn:microsoft.com/office/officeart/2005/8/layout/list1"/>
    <dgm:cxn modelId="{2872245A-21C7-431A-B1CE-81039B52759A}" type="presParOf" srcId="{B9609DF0-5CC6-4B6A-8905-CADE40DE39D2}" destId="{B6DC3C7E-F351-4EE9-9460-F8B30D231737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EDD6987-1541-4F83-97BF-56D2DE3C0A31}" type="doc">
      <dgm:prSet loTypeId="urn:microsoft.com/office/officeart/2005/8/layout/pList2" loCatId="list" qsTypeId="urn:microsoft.com/office/officeart/2005/8/quickstyle/simple4" qsCatId="simple" csTypeId="urn:microsoft.com/office/officeart/2005/8/colors/colorful1" csCatId="colorful" phldr="1"/>
      <dgm:spPr/>
    </dgm:pt>
    <dgm:pt modelId="{CBCCB53E-AE52-4066-ADEE-6FAB0383D8E4}">
      <dgm:prSet phldrT="[文本]" custT="1"/>
      <dgm:spPr/>
      <dgm:t>
        <a:bodyPr/>
        <a:lstStyle/>
        <a:p>
          <a:r>
            <a:rPr lang="zh-CN" altLang="en-US" sz="1800" b="1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大众</a:t>
          </a:r>
        </a:p>
      </dgm:t>
    </dgm:pt>
    <dgm:pt modelId="{3FF94DBB-F4A6-47FB-9104-7F8567D6E6AE}" type="parTrans" cxnId="{29461919-0F5C-4955-9B61-8655F8D39C5E}">
      <dgm:prSet/>
      <dgm:spPr/>
      <dgm:t>
        <a:bodyPr/>
        <a:lstStyle/>
        <a:p>
          <a:endParaRPr lang="zh-CN" altLang="en-US"/>
        </a:p>
      </dgm:t>
    </dgm:pt>
    <dgm:pt modelId="{176154AA-21EE-438E-A190-712902C5D595}" type="sibTrans" cxnId="{29461919-0F5C-4955-9B61-8655F8D39C5E}">
      <dgm:prSet/>
      <dgm:spPr/>
      <dgm:t>
        <a:bodyPr/>
        <a:lstStyle/>
        <a:p>
          <a:endParaRPr lang="zh-CN" altLang="en-US"/>
        </a:p>
      </dgm:t>
    </dgm:pt>
    <dgm:pt modelId="{51FE177F-41F2-447F-B9F4-30E44839A2F3}">
      <dgm:prSet phldrT="[文本]" custT="1"/>
      <dgm:spPr/>
      <dgm:t>
        <a:bodyPr/>
        <a:lstStyle/>
        <a:p>
          <a:r>
            <a:rPr lang="zh-CN" altLang="en-US" sz="1600" b="1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雷克萨斯</a:t>
          </a:r>
        </a:p>
      </dgm:t>
    </dgm:pt>
    <dgm:pt modelId="{E1B817F2-FFF5-4D2E-9916-3C93B4B6B385}" type="parTrans" cxnId="{3665BA6A-598D-4CB8-BADF-ED4838F44581}">
      <dgm:prSet/>
      <dgm:spPr/>
      <dgm:t>
        <a:bodyPr/>
        <a:lstStyle/>
        <a:p>
          <a:endParaRPr lang="zh-CN" altLang="en-US"/>
        </a:p>
      </dgm:t>
    </dgm:pt>
    <dgm:pt modelId="{88F9BF25-C9F1-41AD-9179-920C171C301A}" type="sibTrans" cxnId="{3665BA6A-598D-4CB8-BADF-ED4838F44581}">
      <dgm:prSet/>
      <dgm:spPr/>
      <dgm:t>
        <a:bodyPr/>
        <a:lstStyle/>
        <a:p>
          <a:endParaRPr lang="zh-CN" altLang="en-US"/>
        </a:p>
      </dgm:t>
    </dgm:pt>
    <dgm:pt modelId="{623E7681-2E67-4926-B15C-F1702D9D0942}">
      <dgm:prSet phldrT="[文本]" custT="1"/>
      <dgm:spPr/>
      <dgm:t>
        <a:bodyPr/>
        <a:lstStyle/>
        <a:p>
          <a:r>
            <a:rPr lang="zh-CN" altLang="en-US" sz="1800" b="1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宾利</a:t>
          </a:r>
        </a:p>
      </dgm:t>
    </dgm:pt>
    <dgm:pt modelId="{8A2122B3-2845-4CCF-BA7F-032CC6585093}" type="parTrans" cxnId="{318BBE1C-5E16-47EA-B8C6-FC2D28FECD19}">
      <dgm:prSet/>
      <dgm:spPr/>
      <dgm:t>
        <a:bodyPr/>
        <a:lstStyle/>
        <a:p>
          <a:endParaRPr lang="zh-CN" altLang="en-US"/>
        </a:p>
      </dgm:t>
    </dgm:pt>
    <dgm:pt modelId="{C8354FE7-E4F9-4F94-9EC4-CB8BEE957AC0}" type="sibTrans" cxnId="{318BBE1C-5E16-47EA-B8C6-FC2D28FECD19}">
      <dgm:prSet/>
      <dgm:spPr/>
      <dgm:t>
        <a:bodyPr/>
        <a:lstStyle/>
        <a:p>
          <a:endParaRPr lang="zh-CN" altLang="en-US"/>
        </a:p>
      </dgm:t>
    </dgm:pt>
    <dgm:pt modelId="{756F6384-E8B8-4268-9112-20D440395E23}" type="pres">
      <dgm:prSet presAssocID="{4EDD6987-1541-4F83-97BF-56D2DE3C0A31}" presName="Name0" presStyleCnt="0">
        <dgm:presLayoutVars>
          <dgm:dir/>
          <dgm:resizeHandles val="exact"/>
        </dgm:presLayoutVars>
      </dgm:prSet>
      <dgm:spPr/>
    </dgm:pt>
    <dgm:pt modelId="{1BDDF596-C602-425B-8BD2-E3B47C43771A}" type="pres">
      <dgm:prSet presAssocID="{4EDD6987-1541-4F83-97BF-56D2DE3C0A31}" presName="bkgdShp" presStyleLbl="alignAccFollowNode1" presStyleIdx="0" presStyleCnt="1" custLinFactNeighborX="-9868" custLinFactNeighborY="-17914"/>
      <dgm:spPr/>
    </dgm:pt>
    <dgm:pt modelId="{C48194E5-40F4-484F-AA80-DF46FDD2F7E7}" type="pres">
      <dgm:prSet presAssocID="{4EDD6987-1541-4F83-97BF-56D2DE3C0A31}" presName="linComp" presStyleCnt="0"/>
      <dgm:spPr/>
    </dgm:pt>
    <dgm:pt modelId="{390413B6-43BA-4323-9805-777EF0A2EBFD}" type="pres">
      <dgm:prSet presAssocID="{CBCCB53E-AE52-4066-ADEE-6FAB0383D8E4}" presName="compNode" presStyleCnt="0"/>
      <dgm:spPr/>
    </dgm:pt>
    <dgm:pt modelId="{3A4BC931-5057-456C-8587-D0609998BFEB}" type="pres">
      <dgm:prSet presAssocID="{CBCCB53E-AE52-4066-ADEE-6FAB0383D8E4}" presName="node" presStyleLbl="node1" presStyleIdx="0" presStyleCnt="3">
        <dgm:presLayoutVars>
          <dgm:bulletEnabled val="1"/>
        </dgm:presLayoutVars>
      </dgm:prSet>
      <dgm:spPr/>
    </dgm:pt>
    <dgm:pt modelId="{DB9116F4-16F4-4312-9565-AE4589D6F174}" type="pres">
      <dgm:prSet presAssocID="{CBCCB53E-AE52-4066-ADEE-6FAB0383D8E4}" presName="invisiNode" presStyleLbl="node1" presStyleIdx="0" presStyleCnt="3"/>
      <dgm:spPr/>
    </dgm:pt>
    <dgm:pt modelId="{9B5F7271-0DE7-49D1-AD79-0A5164136D0A}" type="pres">
      <dgm:prSet presAssocID="{CBCCB53E-AE52-4066-ADEE-6FAB0383D8E4}" presName="imagNode" presStyleLbl="fgImgPlace1" presStyleIdx="0" presStyleCnt="3"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</dgm:spPr>
    </dgm:pt>
    <dgm:pt modelId="{B54894F4-BD69-4BC8-BC9F-96B501C95B90}" type="pres">
      <dgm:prSet presAssocID="{176154AA-21EE-438E-A190-712902C5D595}" presName="sibTrans" presStyleLbl="sibTrans2D1" presStyleIdx="0" presStyleCnt="0"/>
      <dgm:spPr/>
    </dgm:pt>
    <dgm:pt modelId="{693F6C46-7B4B-4709-8765-A62D47EAEC03}" type="pres">
      <dgm:prSet presAssocID="{51FE177F-41F2-447F-B9F4-30E44839A2F3}" presName="compNode" presStyleCnt="0"/>
      <dgm:spPr/>
    </dgm:pt>
    <dgm:pt modelId="{7CED9368-E8FC-40CC-B836-E3FAF23C60A4}" type="pres">
      <dgm:prSet presAssocID="{51FE177F-41F2-447F-B9F4-30E44839A2F3}" presName="node" presStyleLbl="node1" presStyleIdx="1" presStyleCnt="3">
        <dgm:presLayoutVars>
          <dgm:bulletEnabled val="1"/>
        </dgm:presLayoutVars>
      </dgm:prSet>
      <dgm:spPr/>
    </dgm:pt>
    <dgm:pt modelId="{68B62CE4-0E75-4258-A01F-68D5BDCCF1EE}" type="pres">
      <dgm:prSet presAssocID="{51FE177F-41F2-447F-B9F4-30E44839A2F3}" presName="invisiNode" presStyleLbl="node1" presStyleIdx="1" presStyleCnt="3"/>
      <dgm:spPr/>
    </dgm:pt>
    <dgm:pt modelId="{BF9654A3-22C1-4A76-9251-ED56A53418A9}" type="pres">
      <dgm:prSet presAssocID="{51FE177F-41F2-447F-B9F4-30E44839A2F3}" presName="imagNode" presStyleLbl="fgImgPlace1" presStyleIdx="1" presStyleCnt="3"/>
      <dgm:spPr>
        <a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</dgm:spPr>
    </dgm:pt>
    <dgm:pt modelId="{6B205094-4C72-42F5-AF66-A736CC31A769}" type="pres">
      <dgm:prSet presAssocID="{88F9BF25-C9F1-41AD-9179-920C171C301A}" presName="sibTrans" presStyleLbl="sibTrans2D1" presStyleIdx="0" presStyleCnt="0"/>
      <dgm:spPr/>
    </dgm:pt>
    <dgm:pt modelId="{B2E875B9-A0ED-421C-B6B8-C8184619DE2C}" type="pres">
      <dgm:prSet presAssocID="{623E7681-2E67-4926-B15C-F1702D9D0942}" presName="compNode" presStyleCnt="0"/>
      <dgm:spPr/>
    </dgm:pt>
    <dgm:pt modelId="{EBFE1ECE-8920-4F80-A3E4-8E345DF71E57}" type="pres">
      <dgm:prSet presAssocID="{623E7681-2E67-4926-B15C-F1702D9D0942}" presName="node" presStyleLbl="node1" presStyleIdx="2" presStyleCnt="3">
        <dgm:presLayoutVars>
          <dgm:bulletEnabled val="1"/>
        </dgm:presLayoutVars>
      </dgm:prSet>
      <dgm:spPr/>
    </dgm:pt>
    <dgm:pt modelId="{68C8B6B1-9B4E-4A05-AD07-57B2E51862D9}" type="pres">
      <dgm:prSet presAssocID="{623E7681-2E67-4926-B15C-F1702D9D0942}" presName="invisiNode" presStyleLbl="node1" presStyleIdx="2" presStyleCnt="3"/>
      <dgm:spPr/>
    </dgm:pt>
    <dgm:pt modelId="{3E9A19FE-CE42-4AC0-9601-B994AC4D8CE8}" type="pres">
      <dgm:prSet presAssocID="{623E7681-2E67-4926-B15C-F1702D9D0942}" presName="imagNode" presStyleLbl="fgImgPlace1" presStyleIdx="2" presStyleCnt="3"/>
      <dgm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</dgm:spPr>
    </dgm:pt>
  </dgm:ptLst>
  <dgm:cxnLst>
    <dgm:cxn modelId="{1B80050A-DDCD-4F0D-9A92-9F24C4A745DF}" type="presOf" srcId="{176154AA-21EE-438E-A190-712902C5D595}" destId="{B54894F4-BD69-4BC8-BC9F-96B501C95B90}" srcOrd="0" destOrd="0" presId="urn:microsoft.com/office/officeart/2005/8/layout/pList2"/>
    <dgm:cxn modelId="{29461919-0F5C-4955-9B61-8655F8D39C5E}" srcId="{4EDD6987-1541-4F83-97BF-56D2DE3C0A31}" destId="{CBCCB53E-AE52-4066-ADEE-6FAB0383D8E4}" srcOrd="0" destOrd="0" parTransId="{3FF94DBB-F4A6-47FB-9104-7F8567D6E6AE}" sibTransId="{176154AA-21EE-438E-A190-712902C5D595}"/>
    <dgm:cxn modelId="{318BBE1C-5E16-47EA-B8C6-FC2D28FECD19}" srcId="{4EDD6987-1541-4F83-97BF-56D2DE3C0A31}" destId="{623E7681-2E67-4926-B15C-F1702D9D0942}" srcOrd="2" destOrd="0" parTransId="{8A2122B3-2845-4CCF-BA7F-032CC6585093}" sibTransId="{C8354FE7-E4F9-4F94-9EC4-CB8BEE957AC0}"/>
    <dgm:cxn modelId="{23AF7C40-44AF-4065-BFB6-2FA2C88BE2BF}" type="presOf" srcId="{4EDD6987-1541-4F83-97BF-56D2DE3C0A31}" destId="{756F6384-E8B8-4268-9112-20D440395E23}" srcOrd="0" destOrd="0" presId="urn:microsoft.com/office/officeart/2005/8/layout/pList2"/>
    <dgm:cxn modelId="{3BD3D167-B4B4-4A16-9D64-5D0C7429CC2D}" type="presOf" srcId="{88F9BF25-C9F1-41AD-9179-920C171C301A}" destId="{6B205094-4C72-42F5-AF66-A736CC31A769}" srcOrd="0" destOrd="0" presId="urn:microsoft.com/office/officeart/2005/8/layout/pList2"/>
    <dgm:cxn modelId="{A11F9268-6C45-4628-AFAA-E826ECAC64EE}" type="presOf" srcId="{623E7681-2E67-4926-B15C-F1702D9D0942}" destId="{EBFE1ECE-8920-4F80-A3E4-8E345DF71E57}" srcOrd="0" destOrd="0" presId="urn:microsoft.com/office/officeart/2005/8/layout/pList2"/>
    <dgm:cxn modelId="{3665BA6A-598D-4CB8-BADF-ED4838F44581}" srcId="{4EDD6987-1541-4F83-97BF-56D2DE3C0A31}" destId="{51FE177F-41F2-447F-B9F4-30E44839A2F3}" srcOrd="1" destOrd="0" parTransId="{E1B817F2-FFF5-4D2E-9916-3C93B4B6B385}" sibTransId="{88F9BF25-C9F1-41AD-9179-920C171C301A}"/>
    <dgm:cxn modelId="{2B2B154E-5605-4B35-9AB3-37B874A76845}" type="presOf" srcId="{51FE177F-41F2-447F-B9F4-30E44839A2F3}" destId="{7CED9368-E8FC-40CC-B836-E3FAF23C60A4}" srcOrd="0" destOrd="0" presId="urn:microsoft.com/office/officeart/2005/8/layout/pList2"/>
    <dgm:cxn modelId="{2B22F6E2-BB68-4A07-B9A7-A5732125F286}" type="presOf" srcId="{CBCCB53E-AE52-4066-ADEE-6FAB0383D8E4}" destId="{3A4BC931-5057-456C-8587-D0609998BFEB}" srcOrd="0" destOrd="0" presId="urn:microsoft.com/office/officeart/2005/8/layout/pList2"/>
    <dgm:cxn modelId="{88A6F574-03C7-4A23-BB5C-944391C9211B}" type="presParOf" srcId="{756F6384-E8B8-4268-9112-20D440395E23}" destId="{1BDDF596-C602-425B-8BD2-E3B47C43771A}" srcOrd="0" destOrd="0" presId="urn:microsoft.com/office/officeart/2005/8/layout/pList2"/>
    <dgm:cxn modelId="{F7B687DA-69F3-4AB6-A741-7F1832DCC616}" type="presParOf" srcId="{756F6384-E8B8-4268-9112-20D440395E23}" destId="{C48194E5-40F4-484F-AA80-DF46FDD2F7E7}" srcOrd="1" destOrd="0" presId="urn:microsoft.com/office/officeart/2005/8/layout/pList2"/>
    <dgm:cxn modelId="{260B9EA2-F946-459B-8E2A-290028E97542}" type="presParOf" srcId="{C48194E5-40F4-484F-AA80-DF46FDD2F7E7}" destId="{390413B6-43BA-4323-9805-777EF0A2EBFD}" srcOrd="0" destOrd="0" presId="urn:microsoft.com/office/officeart/2005/8/layout/pList2"/>
    <dgm:cxn modelId="{0B7C7967-DDEE-4B66-8314-6563B3F47197}" type="presParOf" srcId="{390413B6-43BA-4323-9805-777EF0A2EBFD}" destId="{3A4BC931-5057-456C-8587-D0609998BFEB}" srcOrd="0" destOrd="0" presId="urn:microsoft.com/office/officeart/2005/8/layout/pList2"/>
    <dgm:cxn modelId="{AB4004DE-3EFF-44C0-84CF-6F60F948ACF4}" type="presParOf" srcId="{390413B6-43BA-4323-9805-777EF0A2EBFD}" destId="{DB9116F4-16F4-4312-9565-AE4589D6F174}" srcOrd="1" destOrd="0" presId="urn:microsoft.com/office/officeart/2005/8/layout/pList2"/>
    <dgm:cxn modelId="{F58936D4-5CE6-4018-82DA-689B1090316C}" type="presParOf" srcId="{390413B6-43BA-4323-9805-777EF0A2EBFD}" destId="{9B5F7271-0DE7-49D1-AD79-0A5164136D0A}" srcOrd="2" destOrd="0" presId="urn:microsoft.com/office/officeart/2005/8/layout/pList2"/>
    <dgm:cxn modelId="{2E2C1286-990C-4AE6-9942-7715B104DE3E}" type="presParOf" srcId="{C48194E5-40F4-484F-AA80-DF46FDD2F7E7}" destId="{B54894F4-BD69-4BC8-BC9F-96B501C95B90}" srcOrd="1" destOrd="0" presId="urn:microsoft.com/office/officeart/2005/8/layout/pList2"/>
    <dgm:cxn modelId="{955E5D73-C8DA-4B0B-B1F7-766701BDA5F7}" type="presParOf" srcId="{C48194E5-40F4-484F-AA80-DF46FDD2F7E7}" destId="{693F6C46-7B4B-4709-8765-A62D47EAEC03}" srcOrd="2" destOrd="0" presId="urn:microsoft.com/office/officeart/2005/8/layout/pList2"/>
    <dgm:cxn modelId="{297AEDB8-AD6F-4400-A3BC-71B6824BA3CE}" type="presParOf" srcId="{693F6C46-7B4B-4709-8765-A62D47EAEC03}" destId="{7CED9368-E8FC-40CC-B836-E3FAF23C60A4}" srcOrd="0" destOrd="0" presId="urn:microsoft.com/office/officeart/2005/8/layout/pList2"/>
    <dgm:cxn modelId="{ED524893-DD28-471A-9853-E08E3FAD42DE}" type="presParOf" srcId="{693F6C46-7B4B-4709-8765-A62D47EAEC03}" destId="{68B62CE4-0E75-4258-A01F-68D5BDCCF1EE}" srcOrd="1" destOrd="0" presId="urn:microsoft.com/office/officeart/2005/8/layout/pList2"/>
    <dgm:cxn modelId="{35973046-9737-4568-B0DF-FA8394B3A748}" type="presParOf" srcId="{693F6C46-7B4B-4709-8765-A62D47EAEC03}" destId="{BF9654A3-22C1-4A76-9251-ED56A53418A9}" srcOrd="2" destOrd="0" presId="urn:microsoft.com/office/officeart/2005/8/layout/pList2"/>
    <dgm:cxn modelId="{E5C6AA2B-03D5-4D33-9085-147CE66F2B78}" type="presParOf" srcId="{C48194E5-40F4-484F-AA80-DF46FDD2F7E7}" destId="{6B205094-4C72-42F5-AF66-A736CC31A769}" srcOrd="3" destOrd="0" presId="urn:microsoft.com/office/officeart/2005/8/layout/pList2"/>
    <dgm:cxn modelId="{9F22B89C-2B52-4D38-9DE9-90DCA5EA6165}" type="presParOf" srcId="{C48194E5-40F4-484F-AA80-DF46FDD2F7E7}" destId="{B2E875B9-A0ED-421C-B6B8-C8184619DE2C}" srcOrd="4" destOrd="0" presId="urn:microsoft.com/office/officeart/2005/8/layout/pList2"/>
    <dgm:cxn modelId="{FBC96268-6610-44D0-9550-68208266FFAC}" type="presParOf" srcId="{B2E875B9-A0ED-421C-B6B8-C8184619DE2C}" destId="{EBFE1ECE-8920-4F80-A3E4-8E345DF71E57}" srcOrd="0" destOrd="0" presId="urn:microsoft.com/office/officeart/2005/8/layout/pList2"/>
    <dgm:cxn modelId="{2803C1CD-D635-42B2-88AC-7F1489AB00C4}" type="presParOf" srcId="{B2E875B9-A0ED-421C-B6B8-C8184619DE2C}" destId="{68C8B6B1-9B4E-4A05-AD07-57B2E51862D9}" srcOrd="1" destOrd="0" presId="urn:microsoft.com/office/officeart/2005/8/layout/pList2"/>
    <dgm:cxn modelId="{E5309C4F-2521-4849-A3A4-4AA8FD54F6E0}" type="presParOf" srcId="{B2E875B9-A0ED-421C-B6B8-C8184619DE2C}" destId="{3E9A19FE-CE42-4AC0-9601-B994AC4D8CE8}" srcOrd="2" destOrd="0" presId="urn:microsoft.com/office/officeart/2005/8/layout/pList2"/>
  </dgm:cxnLst>
  <dgm:bg/>
  <dgm:whole/>
  <dgm:extLst>
    <a:ext uri="http://schemas.microsoft.com/office/drawing/2008/diagram">
      <dsp:dataModelExt xmlns:dsp="http://schemas.microsoft.com/office/drawing/2008/diagram" relId="rId13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E5AF170-BD71-4B81-A63C-AEEB52A202A2}">
      <dsp:nvSpPr>
        <dsp:cNvPr id="0" name=""/>
        <dsp:cNvSpPr/>
      </dsp:nvSpPr>
      <dsp:spPr>
        <a:xfrm>
          <a:off x="0" y="274967"/>
          <a:ext cx="5194301" cy="85995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403135" tIns="291592" rIns="403135" bIns="99568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zh-CN" altLang="en-US" sz="1400" kern="1200"/>
            <a:t>奔驰</a:t>
          </a:r>
          <a:r>
            <a:rPr lang="en-US" altLang="zh-CN" sz="1400" kern="1200"/>
            <a:t>C</a:t>
          </a:r>
          <a:r>
            <a:rPr lang="zh-CN" altLang="en-US" sz="1400" kern="1200"/>
            <a:t>级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zh-CN" altLang="en-US" sz="1400" kern="1200"/>
            <a:t>奔驰</a:t>
          </a:r>
          <a:r>
            <a:rPr lang="en-US" altLang="zh-CN" sz="1400" kern="1200"/>
            <a:t>E</a:t>
          </a:r>
          <a:r>
            <a:rPr lang="zh-CN" altLang="en-US" sz="1400" kern="1200"/>
            <a:t>级</a:t>
          </a:r>
        </a:p>
      </dsp:txBody>
      <dsp:txXfrm>
        <a:off x="0" y="274967"/>
        <a:ext cx="5194301" cy="859950"/>
      </dsp:txXfrm>
    </dsp:sp>
    <dsp:sp modelId="{7E9201FD-3741-47A4-B6FD-41129B3CE5CE}">
      <dsp:nvSpPr>
        <dsp:cNvPr id="0" name=""/>
        <dsp:cNvSpPr/>
      </dsp:nvSpPr>
      <dsp:spPr>
        <a:xfrm>
          <a:off x="259715" y="68327"/>
          <a:ext cx="3636010" cy="413280"/>
        </a:xfrm>
        <a:prstGeom prst="round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37433" tIns="0" rIns="13743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400" kern="1200"/>
            <a:t>奔驰</a:t>
          </a:r>
        </a:p>
      </dsp:txBody>
      <dsp:txXfrm>
        <a:off x="279890" y="88502"/>
        <a:ext cx="3595660" cy="372930"/>
      </dsp:txXfrm>
    </dsp:sp>
    <dsp:sp modelId="{049C1760-55AF-48FB-89AC-3E4078799CB1}">
      <dsp:nvSpPr>
        <dsp:cNvPr id="0" name=""/>
        <dsp:cNvSpPr/>
      </dsp:nvSpPr>
      <dsp:spPr>
        <a:xfrm>
          <a:off x="0" y="1417158"/>
          <a:ext cx="5194301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F5F8C2B1-5318-448E-93C3-CC1B9FDE10DE}">
      <dsp:nvSpPr>
        <dsp:cNvPr id="0" name=""/>
        <dsp:cNvSpPr/>
      </dsp:nvSpPr>
      <dsp:spPr>
        <a:xfrm>
          <a:off x="259715" y="1210518"/>
          <a:ext cx="3636010" cy="413280"/>
        </a:xfrm>
        <a:prstGeom prst="round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3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37433" tIns="0" rIns="13743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400" kern="1200"/>
            <a:t>本田</a:t>
          </a:r>
        </a:p>
      </dsp:txBody>
      <dsp:txXfrm>
        <a:off x="279890" y="1230693"/>
        <a:ext cx="3595660" cy="372930"/>
      </dsp:txXfrm>
    </dsp:sp>
    <dsp:sp modelId="{B6DC3C7E-F351-4EE9-9460-F8B30D231737}">
      <dsp:nvSpPr>
        <dsp:cNvPr id="0" name=""/>
        <dsp:cNvSpPr/>
      </dsp:nvSpPr>
      <dsp:spPr>
        <a:xfrm>
          <a:off x="0" y="2052198"/>
          <a:ext cx="5194301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BFD20363-5814-41C9-8C9E-FD9B03DBB0AF}">
      <dsp:nvSpPr>
        <dsp:cNvPr id="0" name=""/>
        <dsp:cNvSpPr/>
      </dsp:nvSpPr>
      <dsp:spPr>
        <a:xfrm>
          <a:off x="259715" y="1845558"/>
          <a:ext cx="3636010" cy="413280"/>
        </a:xfrm>
        <a:prstGeom prst="round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37433" tIns="0" rIns="13743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400" kern="1200"/>
            <a:t>丰田</a:t>
          </a:r>
        </a:p>
      </dsp:txBody>
      <dsp:txXfrm>
        <a:off x="279890" y="1865733"/>
        <a:ext cx="3595660" cy="3729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BDDF596-C602-425B-8BD2-E3B47C43771A}">
      <dsp:nvSpPr>
        <dsp:cNvPr id="0" name=""/>
        <dsp:cNvSpPr/>
      </dsp:nvSpPr>
      <dsp:spPr>
        <a:xfrm>
          <a:off x="0" y="0"/>
          <a:ext cx="4419600" cy="1089421"/>
        </a:xfrm>
        <a:prstGeom prst="roundRect">
          <a:avLst>
            <a:gd name="adj" fmla="val 10000"/>
          </a:avLst>
        </a:prstGeom>
        <a:solidFill>
          <a:schemeClr val="accent2">
            <a:tint val="40000"/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B5F7271-0DE7-49D1-AD79-0A5164136D0A}">
      <dsp:nvSpPr>
        <dsp:cNvPr id="0" name=""/>
        <dsp:cNvSpPr/>
      </dsp:nvSpPr>
      <dsp:spPr>
        <a:xfrm>
          <a:off x="132588" y="145256"/>
          <a:ext cx="1298257" cy="798909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3A4BC931-5057-456C-8587-D0609998BFEB}">
      <dsp:nvSpPr>
        <dsp:cNvPr id="0" name=""/>
        <dsp:cNvSpPr/>
      </dsp:nvSpPr>
      <dsp:spPr>
        <a:xfrm rot="10800000">
          <a:off x="132588" y="1089421"/>
          <a:ext cx="1298257" cy="1331515"/>
        </a:xfrm>
        <a:prstGeom prst="round2SameRect">
          <a:avLst>
            <a:gd name="adj1" fmla="val 10500"/>
            <a:gd name="adj2" fmla="val 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8016" tIns="128016" rIns="128016" bIns="128016" numCol="1" spcCol="1270" anchor="t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800" b="1" kern="1200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大众</a:t>
          </a:r>
        </a:p>
      </dsp:txBody>
      <dsp:txXfrm rot="10800000">
        <a:off x="172514" y="1089421"/>
        <a:ext cx="1218405" cy="1291589"/>
      </dsp:txXfrm>
    </dsp:sp>
    <dsp:sp modelId="{BF9654A3-22C1-4A76-9251-ED56A53418A9}">
      <dsp:nvSpPr>
        <dsp:cNvPr id="0" name=""/>
        <dsp:cNvSpPr/>
      </dsp:nvSpPr>
      <dsp:spPr>
        <a:xfrm>
          <a:off x="1560671" y="145256"/>
          <a:ext cx="1298257" cy="798909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7CED9368-E8FC-40CC-B836-E3FAF23C60A4}">
      <dsp:nvSpPr>
        <dsp:cNvPr id="0" name=""/>
        <dsp:cNvSpPr/>
      </dsp:nvSpPr>
      <dsp:spPr>
        <a:xfrm rot="10800000">
          <a:off x="1560671" y="1089421"/>
          <a:ext cx="1298257" cy="1331515"/>
        </a:xfrm>
        <a:prstGeom prst="round2SameRect">
          <a:avLst>
            <a:gd name="adj1" fmla="val 10500"/>
            <a:gd name="adj2" fmla="val 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3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3792" tIns="113792" rIns="113792" bIns="113792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600" b="1" kern="1200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雷克萨斯</a:t>
          </a:r>
        </a:p>
      </dsp:txBody>
      <dsp:txXfrm rot="10800000">
        <a:off x="1600597" y="1089421"/>
        <a:ext cx="1218405" cy="1291589"/>
      </dsp:txXfrm>
    </dsp:sp>
    <dsp:sp modelId="{3E9A19FE-CE42-4AC0-9601-B994AC4D8CE8}">
      <dsp:nvSpPr>
        <dsp:cNvPr id="0" name=""/>
        <dsp:cNvSpPr/>
      </dsp:nvSpPr>
      <dsp:spPr>
        <a:xfrm>
          <a:off x="2988754" y="145256"/>
          <a:ext cx="1298257" cy="798909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EBFE1ECE-8920-4F80-A3E4-8E345DF71E57}">
      <dsp:nvSpPr>
        <dsp:cNvPr id="0" name=""/>
        <dsp:cNvSpPr/>
      </dsp:nvSpPr>
      <dsp:spPr>
        <a:xfrm rot="10800000">
          <a:off x="2988754" y="1089421"/>
          <a:ext cx="1298257" cy="1331515"/>
        </a:xfrm>
        <a:prstGeom prst="round2SameRect">
          <a:avLst>
            <a:gd name="adj1" fmla="val 10500"/>
            <a:gd name="adj2" fmla="val 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8016" tIns="128016" rIns="128016" bIns="128016" numCol="1" spcCol="1270" anchor="t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800" b="1" kern="1200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宾利</a:t>
          </a:r>
        </a:p>
      </dsp:txBody>
      <dsp:txXfrm rot="10800000">
        <a:off x="3028680" y="1089421"/>
        <a:ext cx="1218405" cy="129158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List2">
  <dgm:title val=""/>
  <dgm:desc val=""/>
  <dgm:catLst>
    <dgm:cat type="list" pri="11000"/>
    <dgm:cat type="picture" pri="24000"/>
    <dgm:cat type="pictureconvert" pri="2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bkgdShp" refType="w"/>
      <dgm:constr type="h" for="ch" forName="bkgdShp" refType="h" fact="0.45"/>
      <dgm:constr type="t" for="ch" forName="bkgdShp"/>
      <dgm:constr type="w" for="ch" forName="linComp" refType="w" fact="0.94"/>
      <dgm:constr type="h" for="ch" forName="linComp" refType="h"/>
      <dgm:constr type="ctrX" for="ch" forName="linComp" refType="w" fact="0.5"/>
    </dgm:constrLst>
    <dgm:ruleLst/>
    <dgm:choose name="Name1">
      <dgm:if name="Name2" axis="ch" ptType="node" func="cnt" op="gte" val="1">
        <dgm:layoutNode name="bkgdShp" styleLbl="alignAccFollow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/>
          <dgm:constrLst/>
          <dgm:ruleLst/>
        </dgm:layoutNode>
        <dgm:layoutNode name="linComp">
          <dgm:choose name="Name3">
            <dgm:if name="Name4" func="var" arg="dir" op="equ" val="norm">
              <dgm:alg type="lin"/>
            </dgm:if>
            <dgm:else name="Name5">
              <dgm:alg type="lin">
                <dgm:param type="linDir" val="from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w" for="ch" forName="compNode" refType="w"/>
            <dgm:constr type="h" for="ch" forName="compNode" refType="h"/>
            <dgm:constr type="w" for="ch" ptType="sibTrans" refType="w" refFor="ch" refForName="compNode" fact="0.1"/>
            <dgm:constr type="h" for="ch" ptType="sibTrans" op="equ"/>
            <dgm:constr type="h" for="ch" forName="compNode" op="equ"/>
            <dgm:constr type="primFontSz" for="des" forName="node" op="equ"/>
          </dgm:constrLst>
          <dgm:ruleLst/>
          <dgm:forEach name="nodesForEach" axis="ch" ptType="node">
            <dgm:layoutNode name="compNode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node" refType="w"/>
                <dgm:constr type="h" for="ch" forName="node" refType="h" fact="0.55"/>
                <dgm:constr type="b" for="ch" forName="node" refType="h"/>
                <dgm:constr type="w" for="ch" forName="invisiNode" refType="w" fact="0.75"/>
                <dgm:constr type="h" for="ch" forName="invisiNode" refType="h" fact="0.06"/>
                <dgm:constr type="t" for="ch" forName="invisiNode"/>
                <dgm:constr type="w" for="ch" forName="imagNode" refType="w"/>
                <dgm:constr type="h" for="ch" forName="imagNode" refType="h" fact="0.33"/>
                <dgm:constr type="ctrX" for="ch" forName="imagNode" refType="w" fact="0.5"/>
                <dgm:constr type="t" for="ch" forName="imagNode" refType="h" fact="0.06"/>
              </dgm:constrLst>
              <dgm:ruleLst/>
              <dgm:layoutNode name="node" styleLbl="node1">
                <dgm:varLst>
                  <dgm:bulletEnabled val="1"/>
                </dgm:varLst>
                <dgm:alg type="tx">
                  <dgm:param type="txAnchorVert" val="t"/>
                </dgm:alg>
                <dgm:shape xmlns:r="http://schemas.openxmlformats.org/officeDocument/2006/relationships" rot="180" type="round2SameRect" r:blip="">
                  <dgm:adjLst>
                    <dgm:adj idx="1" val="0.105"/>
                  </dgm:adjLst>
                </dgm:shape>
                <dgm:presOf axis="desOrSelf" ptType="node"/>
                <dgm:constrLst>
                  <dgm:constr type="primFontSz" val="65"/>
                </dgm:constrLst>
                <dgm:ruleLst>
                  <dgm:rule type="primFontSz" val="5" fact="NaN" max="NaN"/>
                </dgm:ruleLst>
              </dgm:layoutNode>
              <dgm:layoutNode name="invisiNode">
                <dgm:alg type="sp"/>
                <dgm:shape xmlns:r="http://schemas.openxmlformats.org/officeDocument/2006/relationships" type="roundRect" r:blip="" hideGeom="1">
                  <dgm:adjLst>
                    <dgm:adj idx="1" val="0.1"/>
                  </dgm:adjLst>
                </dgm:shape>
                <dgm:presOf/>
                <dgm:constrLst/>
                <dgm:ruleLst/>
              </dgm:layoutNode>
              <dgm:layoutNode name="imagNode" styleLbl="fgImgPlace1">
                <dgm:alg type="sp"/>
                <dgm:shape xmlns:r="http://schemas.openxmlformats.org/officeDocument/2006/relationships" type="roundRect" r:blip="" zOrderOff="-2" blipPhldr="1">
                  <dgm:adjLst>
                    <dgm:adj idx="1" val="0.1"/>
                  </dgm:adjLst>
                </dgm:shape>
                <dgm:presOf/>
                <dgm:constrLst/>
                <dgm:ruleLst/>
              </dgm:layoutNode>
            </dgm:layoutNode>
            <dgm:forEach name="sibTransForEach" axis="followSib" ptType="sibTrans" cnt="1">
              <dgm:layoutNode name="sibTrans">
                <dgm:alg type="sp"/>
                <dgm:shape xmlns:r="http://schemas.openxmlformats.org/officeDocument/2006/relationships" type="rect" r:blip="" hideGeom="1">
                  <dgm:adjLst/>
                </dgm:shape>
                <dgm:presOf axis="self"/>
                <dgm:constrLst/>
                <dgm:ruleLst/>
              </dgm:layoutNode>
            </dgm:forEach>
          </dgm:forEach>
        </dgm:layoutNode>
      </dgm:if>
      <dgm:else name="Name6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diagramDrawing" Target="../diagrams/drawing1.xml"/><Relationship Id="rId13" Type="http://schemas.microsoft.com/office/2007/relationships/diagramDrawing" Target="../diagrams/drawing2.xml"/><Relationship Id="rId3" Type="http://schemas.openxmlformats.org/officeDocument/2006/relationships/image" Target="../media/image3.jpeg"/><Relationship Id="rId7" Type="http://schemas.openxmlformats.org/officeDocument/2006/relationships/diagramColors" Target="../diagrams/colors1.xml"/><Relationship Id="rId12" Type="http://schemas.openxmlformats.org/officeDocument/2006/relationships/diagramColors" Target="../diagrams/colors2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diagramQuickStyle" Target="../diagrams/quickStyle1.xml"/><Relationship Id="rId11" Type="http://schemas.openxmlformats.org/officeDocument/2006/relationships/diagramQuickStyle" Target="../diagrams/quickStyle2.xml"/><Relationship Id="rId5" Type="http://schemas.openxmlformats.org/officeDocument/2006/relationships/diagramLayout" Target="../diagrams/layout1.xml"/><Relationship Id="rId10" Type="http://schemas.openxmlformats.org/officeDocument/2006/relationships/diagramLayout" Target="../diagrams/layout2.xml"/><Relationship Id="rId4" Type="http://schemas.openxmlformats.org/officeDocument/2006/relationships/diagramData" Target="../diagrams/data1.xml"/><Relationship Id="rId9" Type="http://schemas.openxmlformats.org/officeDocument/2006/relationships/diagramData" Target="../diagrams/data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257174</xdr:rowOff>
    </xdr:from>
    <xdr:ext cx="1016391" cy="641351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5674"/>
          <a:ext cx="1016391" cy="641351"/>
        </a:xfrm>
        <a:prstGeom prst="rect">
          <a:avLst/>
        </a:prstGeom>
      </xdr:spPr>
    </xdr:pic>
    <xdr:clientData/>
  </xdr:oneCellAnchor>
  <xdr:oneCellAnchor>
    <xdr:from>
      <xdr:col>0</xdr:col>
      <xdr:colOff>54750</xdr:colOff>
      <xdr:row>17</xdr:row>
      <xdr:rowOff>35700</xdr:rowOff>
    </xdr:from>
    <xdr:ext cx="792975" cy="55245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50" y="3274200"/>
          <a:ext cx="792975" cy="552450"/>
        </a:xfrm>
        <a:prstGeom prst="rect">
          <a:avLst/>
        </a:prstGeom>
      </xdr:spPr>
    </xdr:pic>
    <xdr:clientData/>
  </xdr:oneCellAnchor>
  <xdr:oneCellAnchor>
    <xdr:from>
      <xdr:col>0</xdr:col>
      <xdr:colOff>85725</xdr:colOff>
      <xdr:row>10</xdr:row>
      <xdr:rowOff>47625</xdr:rowOff>
    </xdr:from>
    <xdr:ext cx="847725" cy="655574"/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52625"/>
          <a:ext cx="847725" cy="655574"/>
        </a:xfrm>
        <a:prstGeom prst="rect">
          <a:avLst/>
        </a:prstGeom>
      </xdr:spPr>
    </xdr:pic>
    <xdr:clientData/>
  </xdr:oneCellAnchor>
  <xdr:twoCellAnchor>
    <xdr:from>
      <xdr:col>9</xdr:col>
      <xdr:colOff>28574</xdr:colOff>
      <xdr:row>4</xdr:row>
      <xdr:rowOff>19050</xdr:rowOff>
    </xdr:from>
    <xdr:to>
      <xdr:col>16</xdr:col>
      <xdr:colOff>0</xdr:colOff>
      <xdr:row>11</xdr:row>
      <xdr:rowOff>1</xdr:rowOff>
    </xdr:to>
    <xdr:graphicFrame macro="">
      <xdr:nvGraphicFramePr>
        <xdr:cNvPr id="6" name="图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twoCellAnchor>
    <xdr:from>
      <xdr:col>17</xdr:col>
      <xdr:colOff>57150</xdr:colOff>
      <xdr:row>4</xdr:row>
      <xdr:rowOff>71438</xdr:rowOff>
    </xdr:from>
    <xdr:to>
      <xdr:col>23</xdr:col>
      <xdr:colOff>0</xdr:colOff>
      <xdr:row>11</xdr:row>
      <xdr:rowOff>0</xdr:rowOff>
    </xdr:to>
    <xdr:graphicFrame macro="">
      <xdr:nvGraphicFramePr>
        <xdr:cNvPr id="7" name="图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" r:lo="rId10" r:qs="rId11" r:cs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60" zoomScaleNormal="60" workbookViewId="0">
      <selection activeCell="M16" sqref="M16"/>
    </sheetView>
  </sheetViews>
  <sheetFormatPr defaultColWidth="9.875" defaultRowHeight="14.25" x14ac:dyDescent="0.15"/>
  <cols>
    <col min="1" max="1" width="13.875" style="1" customWidth="1"/>
    <col min="2" max="7" width="10.375" style="1" customWidth="1"/>
    <col min="8" max="8" width="12.125" style="1" customWidth="1"/>
    <col min="9" max="16384" width="9.875" style="1"/>
  </cols>
  <sheetData>
    <row r="1" spans="1:8" ht="47.25" customHeight="1" x14ac:dyDescent="0.15">
      <c r="A1" s="52" t="s">
        <v>183</v>
      </c>
      <c r="B1" s="53"/>
      <c r="C1" s="53"/>
      <c r="D1" s="53"/>
      <c r="E1" s="53"/>
      <c r="F1" s="53"/>
      <c r="G1" s="53"/>
      <c r="H1" s="54"/>
    </row>
    <row r="2" spans="1:8" ht="10.5" customHeight="1" x14ac:dyDescent="0.15">
      <c r="A2" s="19"/>
      <c r="B2" s="19"/>
      <c r="C2" s="19"/>
      <c r="D2" s="19"/>
      <c r="E2" s="19"/>
      <c r="F2" s="19"/>
      <c r="G2" s="19"/>
      <c r="H2" s="19"/>
    </row>
    <row r="3" spans="1:8" ht="17.25" x14ac:dyDescent="0.15">
      <c r="A3" s="19" t="s">
        <v>30</v>
      </c>
      <c r="B3" s="19"/>
      <c r="C3" s="19"/>
      <c r="D3" s="19"/>
      <c r="E3" s="19"/>
      <c r="F3" s="19"/>
      <c r="G3" s="19"/>
      <c r="H3" s="19"/>
    </row>
    <row r="4" spans="1:8" ht="17.25" x14ac:dyDescent="0.15">
      <c r="A4" s="19" t="s">
        <v>29</v>
      </c>
      <c r="B4" s="19"/>
      <c r="C4" s="19"/>
      <c r="D4" s="19"/>
      <c r="E4" s="19"/>
      <c r="F4" s="19"/>
      <c r="G4" s="19"/>
      <c r="H4" s="19"/>
    </row>
    <row r="5" spans="1:8" ht="21.75" customHeight="1" x14ac:dyDescent="0.15">
      <c r="A5" s="18" t="s">
        <v>28</v>
      </c>
      <c r="B5" s="18"/>
      <c r="C5" s="18"/>
      <c r="D5" s="18"/>
      <c r="E5" s="18"/>
      <c r="F5" s="18"/>
      <c r="G5" s="18"/>
      <c r="H5" s="18" t="s">
        <v>184</v>
      </c>
    </row>
    <row r="6" spans="1:8" ht="48.75" customHeight="1" x14ac:dyDescent="0.15">
      <c r="A6" s="17"/>
      <c r="B6" s="55" t="s">
        <v>27</v>
      </c>
      <c r="C6" s="56"/>
      <c r="D6" s="56"/>
      <c r="E6" s="56"/>
      <c r="F6" s="56"/>
      <c r="G6" s="56"/>
      <c r="H6" s="57"/>
    </row>
    <row r="7" spans="1:8" ht="17.25" x14ac:dyDescent="0.15">
      <c r="A7" s="15" t="s">
        <v>26</v>
      </c>
      <c r="B7" s="7" t="s">
        <v>25</v>
      </c>
      <c r="C7" s="7" t="s">
        <v>24</v>
      </c>
      <c r="D7" s="7" t="s">
        <v>23</v>
      </c>
      <c r="E7" s="7" t="s">
        <v>22</v>
      </c>
      <c r="F7" s="7" t="s">
        <v>21</v>
      </c>
      <c r="G7" s="16" t="s">
        <v>20</v>
      </c>
      <c r="H7" s="16" t="s">
        <v>3</v>
      </c>
    </row>
    <row r="8" spans="1:8" ht="17.25" x14ac:dyDescent="0.15">
      <c r="A8" s="15" t="s">
        <v>19</v>
      </c>
      <c r="B8" s="10">
        <v>6526</v>
      </c>
      <c r="C8" s="10">
        <v>6716</v>
      </c>
      <c r="D8" s="10">
        <v>7960</v>
      </c>
      <c r="E8" s="10">
        <v>7108</v>
      </c>
      <c r="F8" s="10">
        <v>6928</v>
      </c>
      <c r="G8" s="10">
        <v>6609</v>
      </c>
      <c r="H8" s="10">
        <f>SUM(B8:G8)</f>
        <v>41847</v>
      </c>
    </row>
    <row r="9" spans="1:8" ht="17.25" x14ac:dyDescent="0.15">
      <c r="A9" s="15" t="s">
        <v>18</v>
      </c>
      <c r="B9" s="10">
        <v>8158</v>
      </c>
      <c r="C9" s="10">
        <v>8797</v>
      </c>
      <c r="D9" s="10">
        <v>9262</v>
      </c>
      <c r="E9" s="10">
        <v>8868</v>
      </c>
      <c r="F9" s="10">
        <v>10290</v>
      </c>
      <c r="G9" s="10">
        <v>8344</v>
      </c>
      <c r="H9" s="10">
        <f>SUM(B9:G9)</f>
        <v>53719</v>
      </c>
    </row>
    <row r="10" spans="1:8" ht="17.25" x14ac:dyDescent="0.15">
      <c r="A10" s="9" t="s">
        <v>3</v>
      </c>
      <c r="B10" s="8">
        <f t="shared" ref="B10:G10" si="0">SUM(B8:B9)</f>
        <v>14684</v>
      </c>
      <c r="C10" s="8">
        <f t="shared" si="0"/>
        <v>15513</v>
      </c>
      <c r="D10" s="8">
        <f t="shared" si="0"/>
        <v>17222</v>
      </c>
      <c r="E10" s="8">
        <f t="shared" si="0"/>
        <v>15976</v>
      </c>
      <c r="F10" s="8">
        <f t="shared" si="0"/>
        <v>17218</v>
      </c>
      <c r="G10" s="8">
        <f t="shared" si="0"/>
        <v>14953</v>
      </c>
      <c r="H10" s="8">
        <f>SUM(B10:G10)</f>
        <v>95566</v>
      </c>
    </row>
    <row r="11" spans="1:8" ht="56.25" customHeight="1" x14ac:dyDescent="0.15">
      <c r="A11" s="14"/>
      <c r="B11" s="58" t="s">
        <v>17</v>
      </c>
      <c r="C11" s="59"/>
      <c r="D11" s="59"/>
      <c r="E11" s="59"/>
      <c r="F11" s="59"/>
      <c r="G11" s="59"/>
      <c r="H11" s="59"/>
    </row>
    <row r="12" spans="1:8" ht="17.25" x14ac:dyDescent="0.15">
      <c r="A12" s="11" t="s">
        <v>16</v>
      </c>
      <c r="B12" s="10">
        <v>973</v>
      </c>
      <c r="C12" s="10">
        <v>1663</v>
      </c>
      <c r="D12" s="10">
        <v>3324</v>
      </c>
      <c r="E12" s="10">
        <v>2300</v>
      </c>
      <c r="F12" s="10">
        <v>1635</v>
      </c>
      <c r="G12" s="10">
        <v>2594</v>
      </c>
      <c r="H12" s="13">
        <f t="shared" ref="H12:H17" si="1">SUM(B12:G12)</f>
        <v>12489</v>
      </c>
    </row>
    <row r="13" spans="1:8" ht="17.25" x14ac:dyDescent="0.15">
      <c r="A13" s="11" t="s">
        <v>15</v>
      </c>
      <c r="B13" s="10">
        <v>337</v>
      </c>
      <c r="C13" s="10">
        <v>81</v>
      </c>
      <c r="D13" s="10">
        <v>155</v>
      </c>
      <c r="E13" s="10">
        <v>4637</v>
      </c>
      <c r="F13" s="10">
        <v>4513</v>
      </c>
      <c r="G13" s="10">
        <v>5009</v>
      </c>
      <c r="H13" s="10">
        <f t="shared" si="1"/>
        <v>14732</v>
      </c>
    </row>
    <row r="14" spans="1:8" ht="17.25" x14ac:dyDescent="0.15">
      <c r="A14" s="11" t="s">
        <v>14</v>
      </c>
      <c r="B14" s="10">
        <v>7129</v>
      </c>
      <c r="C14" s="10">
        <v>8700</v>
      </c>
      <c r="D14" s="10">
        <v>10519</v>
      </c>
      <c r="E14" s="10">
        <v>9540</v>
      </c>
      <c r="F14" s="10">
        <v>7867</v>
      </c>
      <c r="G14" s="10">
        <v>12301</v>
      </c>
      <c r="H14" s="10">
        <f t="shared" si="1"/>
        <v>56056</v>
      </c>
    </row>
    <row r="15" spans="1:8" ht="17.25" x14ac:dyDescent="0.15">
      <c r="A15" s="11" t="s">
        <v>13</v>
      </c>
      <c r="B15" s="10">
        <v>784</v>
      </c>
      <c r="C15" s="10">
        <v>977</v>
      </c>
      <c r="D15" s="10">
        <v>4598</v>
      </c>
      <c r="E15" s="10">
        <v>4366</v>
      </c>
      <c r="F15" s="10">
        <v>3880</v>
      </c>
      <c r="G15" s="10">
        <v>4622</v>
      </c>
      <c r="H15" s="10">
        <f t="shared" si="1"/>
        <v>19227</v>
      </c>
    </row>
    <row r="16" spans="1:8" ht="17.25" x14ac:dyDescent="0.15">
      <c r="A16" s="11" t="s">
        <v>12</v>
      </c>
      <c r="B16" s="10">
        <v>7375</v>
      </c>
      <c r="C16" s="10">
        <v>9757</v>
      </c>
      <c r="D16" s="10">
        <v>12981</v>
      </c>
      <c r="E16" s="10">
        <v>10138</v>
      </c>
      <c r="F16" s="10">
        <v>7213</v>
      </c>
      <c r="G16" s="10">
        <v>10323</v>
      </c>
      <c r="H16" s="10">
        <f t="shared" si="1"/>
        <v>57787</v>
      </c>
    </row>
    <row r="17" spans="1:8" ht="17.25" x14ac:dyDescent="0.15">
      <c r="A17" s="9" t="s">
        <v>3</v>
      </c>
      <c r="B17" s="8">
        <f t="shared" ref="B17:G17" si="2">SUM(B12:B16)</f>
        <v>16598</v>
      </c>
      <c r="C17" s="8">
        <f t="shared" si="2"/>
        <v>21178</v>
      </c>
      <c r="D17" s="8">
        <f t="shared" si="2"/>
        <v>31577</v>
      </c>
      <c r="E17" s="8">
        <f t="shared" si="2"/>
        <v>30981</v>
      </c>
      <c r="F17" s="8">
        <f t="shared" si="2"/>
        <v>25108</v>
      </c>
      <c r="G17" s="8">
        <f t="shared" si="2"/>
        <v>34849</v>
      </c>
      <c r="H17" s="8">
        <f t="shared" si="1"/>
        <v>160291</v>
      </c>
    </row>
    <row r="18" spans="1:8" ht="50.25" customHeight="1" x14ac:dyDescent="0.15">
      <c r="A18" s="12"/>
      <c r="B18" s="58" t="s">
        <v>11</v>
      </c>
      <c r="C18" s="59"/>
      <c r="D18" s="59"/>
      <c r="E18" s="59"/>
      <c r="F18" s="59"/>
      <c r="G18" s="59"/>
      <c r="H18" s="59"/>
    </row>
    <row r="19" spans="1:8" ht="17.25" x14ac:dyDescent="0.15">
      <c r="A19" s="11" t="s">
        <v>10</v>
      </c>
      <c r="B19" s="10">
        <v>496</v>
      </c>
      <c r="C19" s="10">
        <v>264</v>
      </c>
      <c r="D19" s="10">
        <v>530</v>
      </c>
      <c r="E19" s="10">
        <v>356</v>
      </c>
      <c r="F19" s="10">
        <v>462</v>
      </c>
      <c r="G19" s="10">
        <v>473</v>
      </c>
      <c r="H19" s="10">
        <f t="shared" ref="H19:H26" si="3">SUM(B19:G19)</f>
        <v>2581</v>
      </c>
    </row>
    <row r="20" spans="1:8" ht="17.25" x14ac:dyDescent="0.15">
      <c r="A20" s="11" t="s">
        <v>9</v>
      </c>
      <c r="B20" s="10">
        <v>9309</v>
      </c>
      <c r="C20" s="10">
        <v>14777</v>
      </c>
      <c r="D20" s="10">
        <v>18450</v>
      </c>
      <c r="E20" s="10">
        <v>15603</v>
      </c>
      <c r="F20" s="10">
        <v>16975</v>
      </c>
      <c r="G20" s="10">
        <v>15191</v>
      </c>
      <c r="H20" s="10">
        <f t="shared" si="3"/>
        <v>90305</v>
      </c>
    </row>
    <row r="21" spans="1:8" ht="17.25" x14ac:dyDescent="0.15">
      <c r="A21" s="11" t="s">
        <v>8</v>
      </c>
      <c r="B21" s="10">
        <v>72</v>
      </c>
      <c r="C21" s="10">
        <v>302</v>
      </c>
      <c r="D21" s="10">
        <v>349</v>
      </c>
      <c r="E21" s="10">
        <v>261</v>
      </c>
      <c r="F21" s="10">
        <v>324</v>
      </c>
      <c r="G21" s="10">
        <v>320</v>
      </c>
      <c r="H21" s="10">
        <f t="shared" si="3"/>
        <v>1628</v>
      </c>
    </row>
    <row r="22" spans="1:8" ht="17.25" x14ac:dyDescent="0.15">
      <c r="A22" s="11" t="s">
        <v>7</v>
      </c>
      <c r="B22" s="10">
        <v>3719</v>
      </c>
      <c r="C22" s="10">
        <v>5524</v>
      </c>
      <c r="D22" s="10">
        <v>6635</v>
      </c>
      <c r="E22" s="10">
        <v>6507</v>
      </c>
      <c r="F22" s="10">
        <v>6642</v>
      </c>
      <c r="G22" s="10">
        <v>6467</v>
      </c>
      <c r="H22" s="10">
        <f t="shared" si="3"/>
        <v>35494</v>
      </c>
    </row>
    <row r="23" spans="1:8" ht="17.25" x14ac:dyDescent="0.15">
      <c r="A23" s="11" t="s">
        <v>6</v>
      </c>
      <c r="B23" s="10">
        <v>1734</v>
      </c>
      <c r="C23" s="10">
        <v>2580</v>
      </c>
      <c r="D23" s="10">
        <v>3029</v>
      </c>
      <c r="E23" s="10">
        <v>3092</v>
      </c>
      <c r="F23" s="10">
        <v>2901</v>
      </c>
      <c r="G23" s="10">
        <v>699</v>
      </c>
      <c r="H23" s="10">
        <f t="shared" si="3"/>
        <v>14035</v>
      </c>
    </row>
    <row r="24" spans="1:8" ht="17.25" x14ac:dyDescent="0.15">
      <c r="A24" s="11" t="s">
        <v>5</v>
      </c>
      <c r="B24" s="10">
        <v>7198</v>
      </c>
      <c r="C24" s="10">
        <v>12375</v>
      </c>
      <c r="D24" s="10">
        <v>13411</v>
      </c>
      <c r="E24" s="10">
        <v>11405</v>
      </c>
      <c r="F24" s="10">
        <v>10906</v>
      </c>
      <c r="G24" s="10">
        <v>10484</v>
      </c>
      <c r="H24" s="10">
        <f t="shared" si="3"/>
        <v>65779</v>
      </c>
    </row>
    <row r="25" spans="1:8" ht="17.25" x14ac:dyDescent="0.15">
      <c r="A25" s="11" t="s">
        <v>4</v>
      </c>
      <c r="B25" s="10">
        <v>1322</v>
      </c>
      <c r="C25" s="10">
        <v>1129</v>
      </c>
      <c r="D25" s="10">
        <v>1033</v>
      </c>
      <c r="E25" s="10">
        <v>880</v>
      </c>
      <c r="F25" s="10">
        <v>1211</v>
      </c>
      <c r="G25" s="10">
        <v>1185</v>
      </c>
      <c r="H25" s="10">
        <f t="shared" si="3"/>
        <v>6760</v>
      </c>
    </row>
    <row r="26" spans="1:8" ht="17.25" x14ac:dyDescent="0.15">
      <c r="A26" s="9" t="s">
        <v>3</v>
      </c>
      <c r="B26" s="8">
        <f t="shared" ref="B26:G26" si="4">SUM(B19:B25)</f>
        <v>23850</v>
      </c>
      <c r="C26" s="8">
        <f t="shared" si="4"/>
        <v>36951</v>
      </c>
      <c r="D26" s="8">
        <f t="shared" si="4"/>
        <v>43437</v>
      </c>
      <c r="E26" s="8">
        <f t="shared" si="4"/>
        <v>38104</v>
      </c>
      <c r="F26" s="8">
        <f t="shared" si="4"/>
        <v>39421</v>
      </c>
      <c r="G26" s="8">
        <f t="shared" si="4"/>
        <v>34819</v>
      </c>
      <c r="H26" s="8">
        <f t="shared" si="3"/>
        <v>216582</v>
      </c>
    </row>
    <row r="27" spans="1:8" ht="17.25" x14ac:dyDescent="0.15">
      <c r="A27" s="7"/>
      <c r="H27" s="6"/>
    </row>
    <row r="28" spans="1:8" ht="17.25" x14ac:dyDescent="0.15">
      <c r="A28" s="5" t="s">
        <v>2</v>
      </c>
      <c r="B28" s="4">
        <f t="shared" ref="B28:G28" si="5">B10+B17+B26</f>
        <v>55132</v>
      </c>
      <c r="C28" s="4">
        <f t="shared" si="5"/>
        <v>73642</v>
      </c>
      <c r="D28" s="4">
        <f t="shared" si="5"/>
        <v>92236</v>
      </c>
      <c r="E28" s="4">
        <f t="shared" si="5"/>
        <v>85061</v>
      </c>
      <c r="F28" s="4">
        <f t="shared" si="5"/>
        <v>81747</v>
      </c>
      <c r="G28" s="4">
        <f t="shared" si="5"/>
        <v>84621</v>
      </c>
      <c r="H28" s="4">
        <f>SUM(B28:G28)</f>
        <v>472439</v>
      </c>
    </row>
    <row r="29" spans="1:8" ht="17.25" x14ac:dyDescent="0.15">
      <c r="A29" s="3"/>
    </row>
    <row r="30" spans="1:8" ht="17.25" x14ac:dyDescent="0.15">
      <c r="A30" s="3" t="s">
        <v>1</v>
      </c>
      <c r="B30" s="60">
        <v>41224</v>
      </c>
      <c r="C30" s="60"/>
    </row>
    <row r="31" spans="1:8" ht="17.25" x14ac:dyDescent="0.15">
      <c r="A31" s="3" t="s">
        <v>0</v>
      </c>
      <c r="B31" s="2">
        <v>0.87361111111111101</v>
      </c>
    </row>
    <row r="37" spans="1:8" x14ac:dyDescent="0.15">
      <c r="A37" s="51"/>
      <c r="B37" s="51"/>
      <c r="C37" s="51"/>
      <c r="D37" s="51"/>
      <c r="E37" s="51"/>
      <c r="F37" s="51"/>
      <c r="G37" s="51"/>
      <c r="H37" s="51"/>
    </row>
  </sheetData>
  <mergeCells count="5">
    <mergeCell ref="A1:H1"/>
    <mergeCell ref="B6:H6"/>
    <mergeCell ref="B11:H11"/>
    <mergeCell ref="B18:H18"/>
    <mergeCell ref="B30:C30"/>
  </mergeCells>
  <phoneticPr fontId="2" type="noConversion"/>
  <pageMargins left="0.4" right="0.22" top="0.95" bottom="1.51" header="0.46" footer="0.31496062992125984"/>
  <pageSetup paperSize="9" orientation="portrait" r:id="rId1"/>
  <headerFooter>
    <oddFooter>&amp;L页脚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view="pageBreakPreview" topLeftCell="A13" zoomScale="65" zoomScaleNormal="70" zoomScaleSheetLayoutView="65" workbookViewId="0">
      <selection activeCell="M18" sqref="M18"/>
    </sheetView>
  </sheetViews>
  <sheetFormatPr defaultColWidth="8.75" defaultRowHeight="14.25" x14ac:dyDescent="0.15"/>
  <cols>
    <col min="1" max="1" width="18" style="1" bestFit="1" customWidth="1"/>
    <col min="2" max="15" width="12.625" style="1" bestFit="1" customWidth="1"/>
    <col min="16" max="16" width="12.625" style="21" bestFit="1" customWidth="1"/>
    <col min="17" max="17" width="12.625" style="1" bestFit="1" customWidth="1"/>
    <col min="18" max="18" width="14.5" style="20" bestFit="1" customWidth="1"/>
    <col min="19" max="16384" width="8.75" style="1"/>
  </cols>
  <sheetData>
    <row r="1" spans="1:18" s="40" customFormat="1" ht="29.25" customHeight="1" thickBot="1" x14ac:dyDescent="0.2">
      <c r="A1" s="44" t="s">
        <v>68</v>
      </c>
      <c r="B1" s="44" t="s">
        <v>67</v>
      </c>
      <c r="C1" s="44" t="s">
        <v>24</v>
      </c>
      <c r="D1" s="44" t="s">
        <v>23</v>
      </c>
      <c r="E1" s="45" t="s">
        <v>66</v>
      </c>
      <c r="F1" s="44" t="s">
        <v>22</v>
      </c>
      <c r="G1" s="44" t="s">
        <v>21</v>
      </c>
      <c r="H1" s="44" t="s">
        <v>20</v>
      </c>
      <c r="I1" s="42" t="s">
        <v>65</v>
      </c>
      <c r="J1" s="44" t="s">
        <v>64</v>
      </c>
      <c r="K1" s="44" t="s">
        <v>63</v>
      </c>
      <c r="L1" s="44" t="s">
        <v>62</v>
      </c>
      <c r="M1" s="42" t="s">
        <v>61</v>
      </c>
      <c r="N1" s="44" t="s">
        <v>60</v>
      </c>
      <c r="O1" s="44" t="s">
        <v>59</v>
      </c>
      <c r="P1" s="43" t="s">
        <v>58</v>
      </c>
      <c r="Q1" s="42" t="s">
        <v>57</v>
      </c>
      <c r="R1" s="41" t="s">
        <v>31</v>
      </c>
    </row>
    <row r="2" spans="1:18" ht="15.75" x14ac:dyDescent="0.15">
      <c r="A2" s="39" t="s">
        <v>56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7"/>
    </row>
    <row r="3" spans="1:18" ht="17.25" x14ac:dyDescent="0.3">
      <c r="A3" s="34" t="s">
        <v>55</v>
      </c>
      <c r="B3" s="32">
        <v>28149</v>
      </c>
      <c r="C3" s="32">
        <v>13804</v>
      </c>
      <c r="D3" s="32">
        <v>19242</v>
      </c>
      <c r="E3" s="33">
        <f t="shared" ref="E3:E13" si="0">SUM(B3:D3)</f>
        <v>61195</v>
      </c>
      <c r="F3" s="32">
        <v>17938</v>
      </c>
      <c r="G3" s="32">
        <v>19398</v>
      </c>
      <c r="H3" s="32">
        <v>22889</v>
      </c>
      <c r="I3" s="33">
        <f t="shared" ref="I3:I13" si="1">SUM(F3:H3)</f>
        <v>60225</v>
      </c>
      <c r="J3" s="32">
        <v>18383</v>
      </c>
      <c r="K3" s="32">
        <v>23700</v>
      </c>
      <c r="L3" s="32">
        <v>27994</v>
      </c>
      <c r="M3" s="33">
        <f t="shared" ref="M3:M13" si="2">SUM(J3:L3)</f>
        <v>70077</v>
      </c>
      <c r="N3" s="32">
        <v>24288</v>
      </c>
      <c r="O3" s="32">
        <v>23885</v>
      </c>
      <c r="P3" s="31">
        <v>13846</v>
      </c>
      <c r="Q3" s="30">
        <f t="shared" ref="Q3:Q13" si="3">SUM(N3:P3)</f>
        <v>62019</v>
      </c>
      <c r="R3" s="29">
        <f t="shared" ref="R3:R13" si="4">SUM(Q3,M3,I3,E3)</f>
        <v>253516</v>
      </c>
    </row>
    <row r="4" spans="1:18" ht="17.25" x14ac:dyDescent="0.3">
      <c r="A4" s="34" t="s">
        <v>54</v>
      </c>
      <c r="B4" s="32">
        <v>24225</v>
      </c>
      <c r="C4" s="32">
        <v>15183</v>
      </c>
      <c r="D4" s="32">
        <v>17354</v>
      </c>
      <c r="E4" s="33">
        <f t="shared" si="0"/>
        <v>56762</v>
      </c>
      <c r="F4" s="32">
        <v>14785</v>
      </c>
      <c r="G4" s="32">
        <v>14162</v>
      </c>
      <c r="H4" s="32">
        <v>16885</v>
      </c>
      <c r="I4" s="33">
        <f t="shared" si="1"/>
        <v>45832</v>
      </c>
      <c r="J4" s="32">
        <v>16371</v>
      </c>
      <c r="K4" s="32">
        <v>19910</v>
      </c>
      <c r="L4" s="32">
        <v>23216</v>
      </c>
      <c r="M4" s="33">
        <f t="shared" si="2"/>
        <v>59497</v>
      </c>
      <c r="N4" s="32">
        <v>19786</v>
      </c>
      <c r="O4" s="32">
        <v>21862</v>
      </c>
      <c r="P4" s="31">
        <v>17493</v>
      </c>
      <c r="Q4" s="30">
        <f t="shared" si="3"/>
        <v>59141</v>
      </c>
      <c r="R4" s="29">
        <f t="shared" si="4"/>
        <v>221232</v>
      </c>
    </row>
    <row r="5" spans="1:18" ht="17.25" x14ac:dyDescent="0.3">
      <c r="A5" s="34" t="s">
        <v>53</v>
      </c>
      <c r="B5" s="32">
        <v>28140</v>
      </c>
      <c r="C5" s="32">
        <v>13474</v>
      </c>
      <c r="D5" s="32">
        <v>21419</v>
      </c>
      <c r="E5" s="33">
        <f t="shared" si="0"/>
        <v>63033</v>
      </c>
      <c r="F5" s="32">
        <v>18773</v>
      </c>
      <c r="G5" s="32">
        <v>17603</v>
      </c>
      <c r="H5" s="32">
        <v>16772</v>
      </c>
      <c r="I5" s="33">
        <f t="shared" si="1"/>
        <v>53148</v>
      </c>
      <c r="J5" s="32">
        <v>15368</v>
      </c>
      <c r="K5" s="32">
        <v>13839</v>
      </c>
      <c r="L5" s="32">
        <v>19819</v>
      </c>
      <c r="M5" s="33">
        <f t="shared" si="2"/>
        <v>49026</v>
      </c>
      <c r="N5" s="32">
        <v>19371</v>
      </c>
      <c r="O5" s="32">
        <v>16889</v>
      </c>
      <c r="P5" s="31">
        <v>16394</v>
      </c>
      <c r="Q5" s="30">
        <f t="shared" si="3"/>
        <v>52654</v>
      </c>
      <c r="R5" s="29">
        <f t="shared" si="4"/>
        <v>217861</v>
      </c>
    </row>
    <row r="6" spans="1:18" ht="17.25" x14ac:dyDescent="0.3">
      <c r="A6" s="34" t="s">
        <v>52</v>
      </c>
      <c r="B6" s="32">
        <v>23949</v>
      </c>
      <c r="C6" s="32">
        <v>14408</v>
      </c>
      <c r="D6" s="32">
        <v>18091</v>
      </c>
      <c r="E6" s="33">
        <f t="shared" si="0"/>
        <v>56448</v>
      </c>
      <c r="F6" s="32">
        <v>10675</v>
      </c>
      <c r="G6" s="32">
        <v>10788</v>
      </c>
      <c r="H6" s="32">
        <v>16131</v>
      </c>
      <c r="I6" s="33">
        <f t="shared" si="1"/>
        <v>37594</v>
      </c>
      <c r="J6" s="32">
        <v>17151</v>
      </c>
      <c r="K6" s="32">
        <v>18733</v>
      </c>
      <c r="L6" s="32">
        <v>20195</v>
      </c>
      <c r="M6" s="33">
        <f t="shared" si="2"/>
        <v>56079</v>
      </c>
      <c r="N6" s="32">
        <v>17726</v>
      </c>
      <c r="O6" s="32">
        <v>19923</v>
      </c>
      <c r="P6" s="31">
        <v>19271</v>
      </c>
      <c r="Q6" s="30">
        <f t="shared" si="3"/>
        <v>56920</v>
      </c>
      <c r="R6" s="29">
        <f t="shared" si="4"/>
        <v>207041</v>
      </c>
    </row>
    <row r="7" spans="1:18" ht="17.25" x14ac:dyDescent="0.3">
      <c r="A7" s="34" t="s">
        <v>51</v>
      </c>
      <c r="B7" s="32">
        <v>13189</v>
      </c>
      <c r="C7" s="32">
        <v>3917</v>
      </c>
      <c r="D7" s="32">
        <v>10382</v>
      </c>
      <c r="E7" s="33">
        <f t="shared" si="0"/>
        <v>27488</v>
      </c>
      <c r="F7" s="32">
        <v>10826</v>
      </c>
      <c r="G7" s="32">
        <v>10724</v>
      </c>
      <c r="H7" s="32">
        <v>11246</v>
      </c>
      <c r="I7" s="33">
        <f t="shared" si="1"/>
        <v>32796</v>
      </c>
      <c r="J7" s="32">
        <v>12813</v>
      </c>
      <c r="K7" s="32">
        <v>12082</v>
      </c>
      <c r="L7" s="32">
        <v>11589</v>
      </c>
      <c r="M7" s="33">
        <f t="shared" si="2"/>
        <v>36484</v>
      </c>
      <c r="N7" s="32">
        <v>10487</v>
      </c>
      <c r="O7" s="32">
        <v>10246</v>
      </c>
      <c r="P7" s="31">
        <v>10824</v>
      </c>
      <c r="Q7" s="30">
        <f t="shared" si="3"/>
        <v>31557</v>
      </c>
      <c r="R7" s="29">
        <f t="shared" si="4"/>
        <v>128325</v>
      </c>
    </row>
    <row r="8" spans="1:18" ht="17.25" x14ac:dyDescent="0.3">
      <c r="A8" s="34" t="s">
        <v>50</v>
      </c>
      <c r="B8" s="32">
        <v>8349</v>
      </c>
      <c r="C8" s="32">
        <v>3400</v>
      </c>
      <c r="D8" s="32">
        <v>6672</v>
      </c>
      <c r="E8" s="33">
        <f t="shared" si="0"/>
        <v>18421</v>
      </c>
      <c r="F8" s="32">
        <v>4119</v>
      </c>
      <c r="G8" s="32">
        <v>3410</v>
      </c>
      <c r="H8" s="32">
        <v>13086</v>
      </c>
      <c r="I8" s="33">
        <f t="shared" si="1"/>
        <v>20615</v>
      </c>
      <c r="J8" s="32">
        <v>11552</v>
      </c>
      <c r="K8" s="32">
        <v>10951</v>
      </c>
      <c r="L8" s="32">
        <v>11139</v>
      </c>
      <c r="M8" s="33">
        <f t="shared" si="2"/>
        <v>33642</v>
      </c>
      <c r="N8" s="32">
        <v>12547</v>
      </c>
      <c r="O8" s="32">
        <v>13228</v>
      </c>
      <c r="P8" s="31">
        <v>11620</v>
      </c>
      <c r="Q8" s="30">
        <f t="shared" si="3"/>
        <v>37395</v>
      </c>
      <c r="R8" s="29">
        <f t="shared" si="4"/>
        <v>110073</v>
      </c>
    </row>
    <row r="9" spans="1:18" ht="17.25" x14ac:dyDescent="0.3">
      <c r="A9" s="34" t="s">
        <v>49</v>
      </c>
      <c r="B9" s="32">
        <v>10811</v>
      </c>
      <c r="C9" s="32">
        <v>9321</v>
      </c>
      <c r="D9" s="32">
        <v>13865</v>
      </c>
      <c r="E9" s="33">
        <f t="shared" si="0"/>
        <v>33997</v>
      </c>
      <c r="F9" s="32">
        <v>8937</v>
      </c>
      <c r="G9" s="32">
        <v>14263</v>
      </c>
      <c r="H9" s="32">
        <v>15962</v>
      </c>
      <c r="I9" s="33">
        <f t="shared" si="1"/>
        <v>39162</v>
      </c>
      <c r="J9" s="32">
        <v>14900</v>
      </c>
      <c r="K9" s="32">
        <v>11833</v>
      </c>
      <c r="L9" s="32">
        <v>16113</v>
      </c>
      <c r="M9" s="33">
        <f t="shared" si="2"/>
        <v>42846</v>
      </c>
      <c r="N9" s="32">
        <v>12129</v>
      </c>
      <c r="O9" s="32">
        <v>13298</v>
      </c>
      <c r="P9" s="31">
        <v>15522</v>
      </c>
      <c r="Q9" s="30">
        <f t="shared" si="3"/>
        <v>40949</v>
      </c>
      <c r="R9" s="29">
        <f t="shared" si="4"/>
        <v>156954</v>
      </c>
    </row>
    <row r="10" spans="1:18" ht="17.25" x14ac:dyDescent="0.3">
      <c r="A10" s="34" t="s">
        <v>48</v>
      </c>
      <c r="B10" s="32">
        <v>22111</v>
      </c>
      <c r="C10" s="32">
        <v>14811</v>
      </c>
      <c r="D10" s="32">
        <v>17182</v>
      </c>
      <c r="E10" s="33">
        <f t="shared" si="0"/>
        <v>54104</v>
      </c>
      <c r="F10" s="32">
        <v>19525</v>
      </c>
      <c r="G10" s="32">
        <v>14697</v>
      </c>
      <c r="H10" s="32">
        <v>12264</v>
      </c>
      <c r="I10" s="33">
        <f t="shared" si="1"/>
        <v>46486</v>
      </c>
      <c r="J10" s="32">
        <v>13280</v>
      </c>
      <c r="K10" s="32">
        <v>19133</v>
      </c>
      <c r="L10" s="32">
        <v>18800</v>
      </c>
      <c r="M10" s="33">
        <f t="shared" si="2"/>
        <v>51213</v>
      </c>
      <c r="N10" s="32">
        <v>13228</v>
      </c>
      <c r="O10" s="32">
        <v>13260</v>
      </c>
      <c r="P10" s="31">
        <v>12704</v>
      </c>
      <c r="Q10" s="30">
        <f t="shared" si="3"/>
        <v>39192</v>
      </c>
      <c r="R10" s="29">
        <f t="shared" si="4"/>
        <v>190995</v>
      </c>
    </row>
    <row r="11" spans="1:18" ht="17.25" x14ac:dyDescent="0.3">
      <c r="A11" s="34" t="s">
        <v>9</v>
      </c>
      <c r="B11" s="32">
        <v>17913</v>
      </c>
      <c r="C11" s="32">
        <v>9881</v>
      </c>
      <c r="D11" s="32">
        <v>16797</v>
      </c>
      <c r="E11" s="33">
        <f t="shared" si="0"/>
        <v>44591</v>
      </c>
      <c r="F11" s="32">
        <v>9148</v>
      </c>
      <c r="G11" s="32">
        <v>2277</v>
      </c>
      <c r="H11" s="32">
        <v>11110</v>
      </c>
      <c r="I11" s="33">
        <f t="shared" si="1"/>
        <v>22535</v>
      </c>
      <c r="J11" s="32">
        <v>18784</v>
      </c>
      <c r="K11" s="32">
        <v>20290</v>
      </c>
      <c r="L11" s="32">
        <v>15548</v>
      </c>
      <c r="M11" s="33">
        <f t="shared" si="2"/>
        <v>54622</v>
      </c>
      <c r="N11" s="32">
        <v>13364</v>
      </c>
      <c r="O11" s="32">
        <v>16524</v>
      </c>
      <c r="P11" s="31">
        <v>18481</v>
      </c>
      <c r="Q11" s="30">
        <f t="shared" si="3"/>
        <v>48369</v>
      </c>
      <c r="R11" s="29">
        <f t="shared" si="4"/>
        <v>170117</v>
      </c>
    </row>
    <row r="12" spans="1:18" ht="17.25" x14ac:dyDescent="0.3">
      <c r="A12" s="34" t="s">
        <v>47</v>
      </c>
      <c r="B12" s="32">
        <v>9120</v>
      </c>
      <c r="C12" s="32">
        <v>6513</v>
      </c>
      <c r="D12" s="32">
        <v>8982</v>
      </c>
      <c r="E12" s="33">
        <f t="shared" si="0"/>
        <v>24615</v>
      </c>
      <c r="F12" s="32">
        <v>7115</v>
      </c>
      <c r="G12" s="32">
        <v>8779</v>
      </c>
      <c r="H12" s="32">
        <v>8260</v>
      </c>
      <c r="I12" s="33">
        <f t="shared" si="1"/>
        <v>24154</v>
      </c>
      <c r="J12" s="32">
        <v>6879</v>
      </c>
      <c r="K12" s="32">
        <v>6903</v>
      </c>
      <c r="L12" s="32">
        <v>7375</v>
      </c>
      <c r="M12" s="33">
        <f t="shared" si="2"/>
        <v>21157</v>
      </c>
      <c r="N12" s="32">
        <v>7693</v>
      </c>
      <c r="O12" s="32">
        <v>8865</v>
      </c>
      <c r="P12" s="31">
        <v>9605</v>
      </c>
      <c r="Q12" s="30">
        <f t="shared" si="3"/>
        <v>26163</v>
      </c>
      <c r="R12" s="29">
        <f t="shared" si="4"/>
        <v>96089</v>
      </c>
    </row>
    <row r="13" spans="1:18" ht="18" thickBot="1" x14ac:dyDescent="0.35">
      <c r="A13" s="28" t="s">
        <v>32</v>
      </c>
      <c r="B13" s="27">
        <f>SUM(B3:B12)</f>
        <v>185956</v>
      </c>
      <c r="C13" s="27">
        <f>SUM(C3:C12)</f>
        <v>104712</v>
      </c>
      <c r="D13" s="27">
        <f>SUM(D3:D12)</f>
        <v>149986</v>
      </c>
      <c r="E13" s="25">
        <f t="shared" si="0"/>
        <v>440654</v>
      </c>
      <c r="F13" s="27">
        <f>SUM(F3:F12)</f>
        <v>121841</v>
      </c>
      <c r="G13" s="27">
        <f>SUM(G3:G12)</f>
        <v>116101</v>
      </c>
      <c r="H13" s="27">
        <f>SUM(H3:H12)</f>
        <v>144605</v>
      </c>
      <c r="I13" s="25">
        <f t="shared" si="1"/>
        <v>382547</v>
      </c>
      <c r="J13" s="27">
        <f>SUM(J3:J12)</f>
        <v>145481</v>
      </c>
      <c r="K13" s="27">
        <f>SUM(K3:K12)</f>
        <v>157374</v>
      </c>
      <c r="L13" s="27">
        <f>SUM(L3:L12)</f>
        <v>171788</v>
      </c>
      <c r="M13" s="25">
        <f t="shared" si="2"/>
        <v>474643</v>
      </c>
      <c r="N13" s="27">
        <f>SUM(N3:N12)</f>
        <v>150619</v>
      </c>
      <c r="O13" s="27">
        <f>SUM(O3:O12)</f>
        <v>157980</v>
      </c>
      <c r="P13" s="26">
        <f>SUM(P3:P12)</f>
        <v>145760</v>
      </c>
      <c r="Q13" s="25">
        <f t="shared" si="3"/>
        <v>454359</v>
      </c>
      <c r="R13" s="24">
        <f t="shared" si="4"/>
        <v>1752203</v>
      </c>
    </row>
    <row r="14" spans="1:18" x14ac:dyDescent="0.1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35"/>
      <c r="Q14" s="20"/>
    </row>
    <row r="15" spans="1:18" ht="15.75" x14ac:dyDescent="0.15">
      <c r="A15" s="36" t="s">
        <v>46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35"/>
      <c r="Q15" s="20"/>
    </row>
    <row r="16" spans="1:18" ht="17.25" x14ac:dyDescent="0.3">
      <c r="A16" s="34" t="s">
        <v>45</v>
      </c>
      <c r="B16" s="32">
        <v>22485</v>
      </c>
      <c r="C16" s="32">
        <v>13969</v>
      </c>
      <c r="D16" s="32">
        <v>19684</v>
      </c>
      <c r="E16" s="33">
        <f t="shared" ref="E16:E26" si="5">SUM(B16:D16)</f>
        <v>56138</v>
      </c>
      <c r="F16" s="32">
        <v>19072</v>
      </c>
      <c r="G16" s="32">
        <v>19764</v>
      </c>
      <c r="H16" s="32">
        <v>18590</v>
      </c>
      <c r="I16" s="33">
        <f t="shared" ref="I16:I26" si="6">SUM(F16:H16)</f>
        <v>57426</v>
      </c>
      <c r="J16" s="32">
        <v>30994</v>
      </c>
      <c r="K16" s="32">
        <v>11500</v>
      </c>
      <c r="L16" s="32">
        <v>15207</v>
      </c>
      <c r="M16" s="33">
        <f t="shared" ref="M16:M26" si="7">SUM(J16:L16)</f>
        <v>57701</v>
      </c>
      <c r="N16" s="32">
        <v>15238</v>
      </c>
      <c r="O16" s="32">
        <v>14694</v>
      </c>
      <c r="P16" s="31">
        <v>18289</v>
      </c>
      <c r="Q16" s="30">
        <f t="shared" ref="Q16:Q26" si="8">SUM(N16:P16)</f>
        <v>48221</v>
      </c>
      <c r="R16" s="29">
        <f t="shared" ref="R16:R26" si="9">SUM(Q16,M16,I16,E16)</f>
        <v>219486</v>
      </c>
    </row>
    <row r="17" spans="1:18" ht="17.25" x14ac:dyDescent="0.3">
      <c r="A17" s="34" t="s">
        <v>44</v>
      </c>
      <c r="B17" s="32">
        <v>6970</v>
      </c>
      <c r="C17" s="32">
        <v>2178</v>
      </c>
      <c r="D17" s="32">
        <v>6349</v>
      </c>
      <c r="E17" s="33">
        <f t="shared" si="5"/>
        <v>15497</v>
      </c>
      <c r="F17" s="32">
        <v>7516</v>
      </c>
      <c r="G17" s="32">
        <v>5729</v>
      </c>
      <c r="H17" s="32">
        <v>6393</v>
      </c>
      <c r="I17" s="33">
        <f t="shared" si="6"/>
        <v>19638</v>
      </c>
      <c r="J17" s="32">
        <v>7799</v>
      </c>
      <c r="K17" s="32">
        <v>4984</v>
      </c>
      <c r="L17" s="32">
        <v>8922</v>
      </c>
      <c r="M17" s="33">
        <f t="shared" si="7"/>
        <v>21705</v>
      </c>
      <c r="N17" s="32">
        <v>10237</v>
      </c>
      <c r="O17" s="32">
        <v>10140</v>
      </c>
      <c r="P17" s="31">
        <v>10148</v>
      </c>
      <c r="Q17" s="30">
        <f t="shared" si="8"/>
        <v>30525</v>
      </c>
      <c r="R17" s="29">
        <f t="shared" si="9"/>
        <v>87365</v>
      </c>
    </row>
    <row r="18" spans="1:18" ht="17.25" x14ac:dyDescent="0.3">
      <c r="A18" s="34" t="s">
        <v>43</v>
      </c>
      <c r="B18" s="32">
        <v>9490</v>
      </c>
      <c r="C18" s="32">
        <v>6113</v>
      </c>
      <c r="D18" s="32">
        <v>8794</v>
      </c>
      <c r="E18" s="33">
        <f t="shared" si="5"/>
        <v>24397</v>
      </c>
      <c r="F18" s="32">
        <v>8452</v>
      </c>
      <c r="G18" s="32">
        <v>7498</v>
      </c>
      <c r="H18" s="32">
        <v>7459</v>
      </c>
      <c r="I18" s="33">
        <f t="shared" si="6"/>
        <v>23409</v>
      </c>
      <c r="J18" s="32">
        <v>4205</v>
      </c>
      <c r="K18" s="32">
        <v>12644</v>
      </c>
      <c r="L18" s="32">
        <v>16369</v>
      </c>
      <c r="M18" s="33">
        <f t="shared" si="7"/>
        <v>33218</v>
      </c>
      <c r="N18" s="32">
        <v>14639</v>
      </c>
      <c r="O18" s="32">
        <v>16119</v>
      </c>
      <c r="P18" s="31">
        <v>16625</v>
      </c>
      <c r="Q18" s="30">
        <f t="shared" si="8"/>
        <v>47383</v>
      </c>
      <c r="R18" s="29">
        <f t="shared" si="9"/>
        <v>128407</v>
      </c>
    </row>
    <row r="19" spans="1:18" ht="17.25" x14ac:dyDescent="0.3">
      <c r="A19" s="34" t="s">
        <v>42</v>
      </c>
      <c r="B19" s="32">
        <v>17645</v>
      </c>
      <c r="C19" s="32">
        <v>7307</v>
      </c>
      <c r="D19" s="32">
        <v>13114</v>
      </c>
      <c r="E19" s="33">
        <f t="shared" si="5"/>
        <v>38066</v>
      </c>
      <c r="F19" s="32">
        <v>9749</v>
      </c>
      <c r="G19" s="32">
        <v>12036</v>
      </c>
      <c r="H19" s="32">
        <v>13175</v>
      </c>
      <c r="I19" s="33">
        <f t="shared" si="6"/>
        <v>34960</v>
      </c>
      <c r="J19" s="32">
        <v>11818</v>
      </c>
      <c r="K19" s="32">
        <v>11648</v>
      </c>
      <c r="L19" s="32">
        <v>15193</v>
      </c>
      <c r="M19" s="33">
        <f t="shared" si="7"/>
        <v>38659</v>
      </c>
      <c r="N19" s="32">
        <v>13460</v>
      </c>
      <c r="O19" s="32">
        <v>14900</v>
      </c>
      <c r="P19" s="31">
        <v>16120</v>
      </c>
      <c r="Q19" s="30">
        <f t="shared" si="8"/>
        <v>44480</v>
      </c>
      <c r="R19" s="29">
        <f t="shared" si="9"/>
        <v>156165</v>
      </c>
    </row>
    <row r="20" spans="1:18" ht="17.25" x14ac:dyDescent="0.3">
      <c r="A20" s="34" t="s">
        <v>41</v>
      </c>
      <c r="B20" s="32">
        <v>0</v>
      </c>
      <c r="C20" s="32">
        <v>0</v>
      </c>
      <c r="D20" s="32">
        <v>0</v>
      </c>
      <c r="E20" s="33">
        <f t="shared" si="5"/>
        <v>0</v>
      </c>
      <c r="F20" s="32">
        <v>3650</v>
      </c>
      <c r="G20" s="32">
        <v>4009</v>
      </c>
      <c r="H20" s="32">
        <v>8940</v>
      </c>
      <c r="I20" s="33">
        <f t="shared" si="6"/>
        <v>16599</v>
      </c>
      <c r="J20" s="32">
        <v>10558</v>
      </c>
      <c r="K20" s="32">
        <v>18006</v>
      </c>
      <c r="L20" s="32">
        <v>14493</v>
      </c>
      <c r="M20" s="33">
        <f t="shared" si="7"/>
        <v>43057</v>
      </c>
      <c r="N20" s="32">
        <v>13571</v>
      </c>
      <c r="O20" s="32">
        <v>13291</v>
      </c>
      <c r="P20" s="31">
        <v>11279</v>
      </c>
      <c r="Q20" s="30">
        <f t="shared" si="8"/>
        <v>38141</v>
      </c>
      <c r="R20" s="29">
        <f t="shared" si="9"/>
        <v>97797</v>
      </c>
    </row>
    <row r="21" spans="1:18" ht="17.25" x14ac:dyDescent="0.3">
      <c r="A21" s="34" t="s">
        <v>12</v>
      </c>
      <c r="B21" s="32">
        <v>20839</v>
      </c>
      <c r="C21" s="32">
        <v>10780</v>
      </c>
      <c r="D21" s="32">
        <v>14779</v>
      </c>
      <c r="E21" s="33">
        <f t="shared" si="5"/>
        <v>46398</v>
      </c>
      <c r="F21" s="32">
        <v>9038</v>
      </c>
      <c r="G21" s="32">
        <v>6382</v>
      </c>
      <c r="H21" s="32">
        <v>7915</v>
      </c>
      <c r="I21" s="33">
        <f t="shared" si="6"/>
        <v>23335</v>
      </c>
      <c r="J21" s="32">
        <v>11983</v>
      </c>
      <c r="K21" s="32">
        <v>12833</v>
      </c>
      <c r="L21" s="32">
        <v>14708</v>
      </c>
      <c r="M21" s="33">
        <f t="shared" si="7"/>
        <v>39524</v>
      </c>
      <c r="N21" s="32">
        <v>12644</v>
      </c>
      <c r="O21" s="32">
        <v>13798</v>
      </c>
      <c r="P21" s="31">
        <v>25036</v>
      </c>
      <c r="Q21" s="30">
        <f t="shared" si="8"/>
        <v>51478</v>
      </c>
      <c r="R21" s="29">
        <f t="shared" si="9"/>
        <v>160735</v>
      </c>
    </row>
    <row r="22" spans="1:18" ht="17.25" x14ac:dyDescent="0.3">
      <c r="A22" s="34" t="s">
        <v>40</v>
      </c>
      <c r="B22" s="32">
        <v>6236</v>
      </c>
      <c r="C22" s="32">
        <v>1835</v>
      </c>
      <c r="D22" s="32">
        <v>4407</v>
      </c>
      <c r="E22" s="33">
        <f t="shared" si="5"/>
        <v>12478</v>
      </c>
      <c r="F22" s="32">
        <v>6905</v>
      </c>
      <c r="G22" s="32">
        <v>8198</v>
      </c>
      <c r="H22" s="32">
        <v>8957</v>
      </c>
      <c r="I22" s="33">
        <f t="shared" si="6"/>
        <v>24060</v>
      </c>
      <c r="J22" s="32">
        <v>8832</v>
      </c>
      <c r="K22" s="32">
        <v>9580</v>
      </c>
      <c r="L22" s="32">
        <v>8474</v>
      </c>
      <c r="M22" s="33">
        <f t="shared" si="7"/>
        <v>26886</v>
      </c>
      <c r="N22" s="32">
        <v>8449</v>
      </c>
      <c r="O22" s="32">
        <v>8340</v>
      </c>
      <c r="P22" s="31">
        <v>7049</v>
      </c>
      <c r="Q22" s="30">
        <f t="shared" si="8"/>
        <v>23838</v>
      </c>
      <c r="R22" s="29">
        <f t="shared" si="9"/>
        <v>87262</v>
      </c>
    </row>
    <row r="23" spans="1:18" ht="17.25" x14ac:dyDescent="0.3">
      <c r="A23" s="34" t="s">
        <v>39</v>
      </c>
      <c r="B23" s="32">
        <v>13706</v>
      </c>
      <c r="C23" s="32">
        <v>11750</v>
      </c>
      <c r="D23" s="32">
        <v>11451</v>
      </c>
      <c r="E23" s="33">
        <f t="shared" si="5"/>
        <v>36907</v>
      </c>
      <c r="F23" s="32">
        <v>8126</v>
      </c>
      <c r="G23" s="32">
        <v>13998</v>
      </c>
      <c r="H23" s="32">
        <v>25894</v>
      </c>
      <c r="I23" s="33">
        <f t="shared" si="6"/>
        <v>48018</v>
      </c>
      <c r="J23" s="32">
        <v>10395</v>
      </c>
      <c r="K23" s="32">
        <v>10090</v>
      </c>
      <c r="L23" s="32">
        <v>9973</v>
      </c>
      <c r="M23" s="33">
        <f t="shared" si="7"/>
        <v>30458</v>
      </c>
      <c r="N23" s="32">
        <v>7285</v>
      </c>
      <c r="O23" s="32">
        <v>6578</v>
      </c>
      <c r="P23" s="31">
        <v>5113</v>
      </c>
      <c r="Q23" s="30">
        <f t="shared" si="8"/>
        <v>18976</v>
      </c>
      <c r="R23" s="29">
        <f t="shared" si="9"/>
        <v>134359</v>
      </c>
    </row>
    <row r="24" spans="1:18" ht="17.25" x14ac:dyDescent="0.3">
      <c r="A24" s="34" t="s">
        <v>38</v>
      </c>
      <c r="B24" s="32">
        <v>7470</v>
      </c>
      <c r="C24" s="32">
        <v>5248</v>
      </c>
      <c r="D24" s="32">
        <v>6508</v>
      </c>
      <c r="E24" s="33">
        <f t="shared" si="5"/>
        <v>19226</v>
      </c>
      <c r="F24" s="32">
        <v>6120</v>
      </c>
      <c r="G24" s="32">
        <v>6009</v>
      </c>
      <c r="H24" s="32">
        <v>6504</v>
      </c>
      <c r="I24" s="33">
        <f t="shared" si="6"/>
        <v>18633</v>
      </c>
      <c r="J24" s="32">
        <v>5776</v>
      </c>
      <c r="K24" s="32">
        <v>6105</v>
      </c>
      <c r="L24" s="32">
        <v>8589</v>
      </c>
      <c r="M24" s="33">
        <f t="shared" si="7"/>
        <v>20470</v>
      </c>
      <c r="N24" s="32">
        <v>8199</v>
      </c>
      <c r="O24" s="32">
        <v>8190</v>
      </c>
      <c r="P24" s="31">
        <v>4168</v>
      </c>
      <c r="Q24" s="30">
        <f t="shared" si="8"/>
        <v>20557</v>
      </c>
      <c r="R24" s="29">
        <f t="shared" si="9"/>
        <v>78886</v>
      </c>
    </row>
    <row r="25" spans="1:18" ht="17.25" x14ac:dyDescent="0.3">
      <c r="A25" s="34" t="s">
        <v>7</v>
      </c>
      <c r="B25" s="32">
        <v>5302</v>
      </c>
      <c r="C25" s="32">
        <v>3486</v>
      </c>
      <c r="D25" s="32">
        <v>6192</v>
      </c>
      <c r="E25" s="33">
        <f t="shared" si="5"/>
        <v>14980</v>
      </c>
      <c r="F25" s="32">
        <v>3690</v>
      </c>
      <c r="G25" s="32">
        <v>1058</v>
      </c>
      <c r="H25" s="32">
        <v>5158</v>
      </c>
      <c r="I25" s="33">
        <f t="shared" si="6"/>
        <v>9906</v>
      </c>
      <c r="J25" s="32">
        <v>5357</v>
      </c>
      <c r="K25" s="32">
        <v>6789</v>
      </c>
      <c r="L25" s="32">
        <v>7776</v>
      </c>
      <c r="M25" s="33">
        <f t="shared" si="7"/>
        <v>19922</v>
      </c>
      <c r="N25" s="32">
        <v>6766</v>
      </c>
      <c r="O25" s="32">
        <v>6719</v>
      </c>
      <c r="P25" s="31">
        <v>7129</v>
      </c>
      <c r="Q25" s="30">
        <f t="shared" si="8"/>
        <v>20614</v>
      </c>
      <c r="R25" s="29">
        <f t="shared" si="9"/>
        <v>65422</v>
      </c>
    </row>
    <row r="26" spans="1:18" ht="18" thickBot="1" x14ac:dyDescent="0.35">
      <c r="A26" s="28" t="s">
        <v>32</v>
      </c>
      <c r="B26" s="27">
        <f>SUM(B16:B25)</f>
        <v>110143</v>
      </c>
      <c r="C26" s="27">
        <f>SUM(C16:C25)</f>
        <v>62666</v>
      </c>
      <c r="D26" s="27">
        <f>SUM(D16:D25)</f>
        <v>91278</v>
      </c>
      <c r="E26" s="25">
        <f t="shared" si="5"/>
        <v>264087</v>
      </c>
      <c r="F26" s="27">
        <f>SUM(F16:F25)</f>
        <v>82318</v>
      </c>
      <c r="G26" s="27">
        <f>SUM(G16:G25)</f>
        <v>84681</v>
      </c>
      <c r="H26" s="27">
        <f>SUM(H16:H25)</f>
        <v>108985</v>
      </c>
      <c r="I26" s="25">
        <f t="shared" si="6"/>
        <v>275984</v>
      </c>
      <c r="J26" s="27">
        <f>SUM(J16:J25)</f>
        <v>107717</v>
      </c>
      <c r="K26" s="27">
        <f>SUM(K16:K25)</f>
        <v>104179</v>
      </c>
      <c r="L26" s="27">
        <f>SUM(L16:L25)</f>
        <v>119704</v>
      </c>
      <c r="M26" s="25">
        <f t="shared" si="7"/>
        <v>331600</v>
      </c>
      <c r="N26" s="27">
        <f>SUM(N16:N25)</f>
        <v>110488</v>
      </c>
      <c r="O26" s="27">
        <f>SUM(O16:O25)</f>
        <v>112769</v>
      </c>
      <c r="P26" s="26">
        <f>SUM(P16:P25)</f>
        <v>120956</v>
      </c>
      <c r="Q26" s="25">
        <f t="shared" si="8"/>
        <v>344213</v>
      </c>
      <c r="R26" s="24">
        <f t="shared" si="9"/>
        <v>1215884</v>
      </c>
    </row>
    <row r="27" spans="1:18" x14ac:dyDescent="0.1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35"/>
      <c r="Q27" s="20"/>
    </row>
    <row r="28" spans="1:18" ht="15.75" x14ac:dyDescent="0.15">
      <c r="A28" s="36" t="s">
        <v>37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35"/>
      <c r="Q28" s="20"/>
    </row>
    <row r="29" spans="1:18" ht="17.25" x14ac:dyDescent="0.3">
      <c r="A29" s="34" t="s">
        <v>36</v>
      </c>
      <c r="B29" s="32">
        <v>8286</v>
      </c>
      <c r="C29" s="32">
        <v>2919</v>
      </c>
      <c r="D29" s="32">
        <v>10322</v>
      </c>
      <c r="E29" s="33">
        <f t="shared" ref="E29:E35" si="10">SUM(B29:D29)</f>
        <v>21527</v>
      </c>
      <c r="F29" s="32">
        <v>10001</v>
      </c>
      <c r="G29" s="32">
        <v>8921</v>
      </c>
      <c r="H29" s="32">
        <v>10123</v>
      </c>
      <c r="I29" s="33">
        <f t="shared" ref="I29:I35" si="11">SUM(F29:H29)</f>
        <v>29045</v>
      </c>
      <c r="J29" s="32">
        <v>10012</v>
      </c>
      <c r="K29" s="32">
        <v>11891</v>
      </c>
      <c r="L29" s="32">
        <v>10352</v>
      </c>
      <c r="M29" s="32">
        <f t="shared" ref="M29:M35" si="12">SUM(J29:L29)</f>
        <v>32255</v>
      </c>
      <c r="N29" s="32">
        <v>9928</v>
      </c>
      <c r="O29" s="32">
        <v>10120</v>
      </c>
      <c r="P29" s="31">
        <v>8931</v>
      </c>
      <c r="Q29" s="30">
        <f t="shared" ref="Q29:Q35" si="13">SUM(N29:P29)</f>
        <v>28979</v>
      </c>
      <c r="R29" s="29">
        <f t="shared" ref="R29:R35" si="14">SUM(Q29,M29,I29,E29)</f>
        <v>111806</v>
      </c>
    </row>
    <row r="30" spans="1:18" ht="17.25" x14ac:dyDescent="0.3">
      <c r="A30" s="34" t="s">
        <v>35</v>
      </c>
      <c r="B30" s="32">
        <v>6749</v>
      </c>
      <c r="C30" s="32">
        <v>4207</v>
      </c>
      <c r="D30" s="32">
        <v>5797</v>
      </c>
      <c r="E30" s="33">
        <f t="shared" si="10"/>
        <v>16753</v>
      </c>
      <c r="F30" s="32">
        <v>5332</v>
      </c>
      <c r="G30" s="32">
        <v>5717</v>
      </c>
      <c r="H30" s="32">
        <v>5539</v>
      </c>
      <c r="I30" s="33">
        <f t="shared" si="11"/>
        <v>16588</v>
      </c>
      <c r="J30" s="32">
        <v>5310</v>
      </c>
      <c r="K30" s="32">
        <v>5297</v>
      </c>
      <c r="L30" s="32">
        <v>5029</v>
      </c>
      <c r="M30" s="32">
        <f t="shared" si="12"/>
        <v>15636</v>
      </c>
      <c r="N30" s="32">
        <v>5517</v>
      </c>
      <c r="O30" s="32">
        <v>5296</v>
      </c>
      <c r="P30" s="31">
        <v>5704</v>
      </c>
      <c r="Q30" s="30">
        <f t="shared" si="13"/>
        <v>16517</v>
      </c>
      <c r="R30" s="29">
        <f t="shared" si="14"/>
        <v>65494</v>
      </c>
    </row>
    <row r="31" spans="1:18" ht="17.25" x14ac:dyDescent="0.3">
      <c r="A31" s="34" t="s">
        <v>18</v>
      </c>
      <c r="B31" s="32">
        <v>3078</v>
      </c>
      <c r="C31" s="32">
        <v>2670</v>
      </c>
      <c r="D31" s="32">
        <v>3704</v>
      </c>
      <c r="E31" s="33">
        <f t="shared" si="10"/>
        <v>9452</v>
      </c>
      <c r="F31" s="32">
        <v>3017</v>
      </c>
      <c r="G31" s="32">
        <v>2766</v>
      </c>
      <c r="H31" s="32">
        <v>2713</v>
      </c>
      <c r="I31" s="33">
        <f t="shared" si="11"/>
        <v>8496</v>
      </c>
      <c r="J31" s="32">
        <v>2477</v>
      </c>
      <c r="K31" s="32">
        <v>2535</v>
      </c>
      <c r="L31" s="32">
        <v>3567</v>
      </c>
      <c r="M31" s="32">
        <f t="shared" si="12"/>
        <v>8579</v>
      </c>
      <c r="N31" s="32">
        <v>3824</v>
      </c>
      <c r="O31" s="32">
        <v>4237</v>
      </c>
      <c r="P31" s="31">
        <v>10406</v>
      </c>
      <c r="Q31" s="30">
        <f t="shared" si="13"/>
        <v>18467</v>
      </c>
      <c r="R31" s="29">
        <f t="shared" si="14"/>
        <v>44994</v>
      </c>
    </row>
    <row r="32" spans="1:18" ht="17.25" x14ac:dyDescent="0.3">
      <c r="A32" s="34" t="s">
        <v>6</v>
      </c>
      <c r="B32" s="32">
        <v>2708</v>
      </c>
      <c r="C32" s="32">
        <v>1835</v>
      </c>
      <c r="D32" s="32">
        <v>3557</v>
      </c>
      <c r="E32" s="33">
        <f t="shared" si="10"/>
        <v>8100</v>
      </c>
      <c r="F32" s="32">
        <v>2237</v>
      </c>
      <c r="G32" s="32">
        <v>626</v>
      </c>
      <c r="H32" s="32">
        <v>1598</v>
      </c>
      <c r="I32" s="33">
        <f t="shared" si="11"/>
        <v>4461</v>
      </c>
      <c r="J32" s="32">
        <v>1690</v>
      </c>
      <c r="K32" s="32">
        <v>1736</v>
      </c>
      <c r="L32" s="32">
        <v>3385</v>
      </c>
      <c r="M32" s="32">
        <f t="shared" si="12"/>
        <v>6811</v>
      </c>
      <c r="N32" s="32">
        <v>3630</v>
      </c>
      <c r="O32" s="32">
        <v>3757</v>
      </c>
      <c r="P32" s="31">
        <v>3694</v>
      </c>
      <c r="Q32" s="30">
        <f t="shared" si="13"/>
        <v>11081</v>
      </c>
      <c r="R32" s="29">
        <f t="shared" si="14"/>
        <v>30453</v>
      </c>
    </row>
    <row r="33" spans="1:18" ht="17.25" x14ac:dyDescent="0.3">
      <c r="A33" s="34" t="s">
        <v>34</v>
      </c>
      <c r="B33" s="32">
        <v>639</v>
      </c>
      <c r="C33" s="32">
        <v>578</v>
      </c>
      <c r="D33" s="32">
        <v>596</v>
      </c>
      <c r="E33" s="33">
        <f t="shared" si="10"/>
        <v>1813</v>
      </c>
      <c r="F33" s="32">
        <v>654</v>
      </c>
      <c r="G33" s="32">
        <v>690</v>
      </c>
      <c r="H33" s="32">
        <v>600</v>
      </c>
      <c r="I33" s="33">
        <f t="shared" si="11"/>
        <v>1944</v>
      </c>
      <c r="J33" s="32">
        <v>544</v>
      </c>
      <c r="K33" s="32">
        <v>522</v>
      </c>
      <c r="L33" s="32">
        <v>631</v>
      </c>
      <c r="M33" s="32">
        <f t="shared" si="12"/>
        <v>1697</v>
      </c>
      <c r="N33" s="32">
        <v>510</v>
      </c>
      <c r="O33" s="32">
        <v>531</v>
      </c>
      <c r="P33" s="31">
        <v>513</v>
      </c>
      <c r="Q33" s="30">
        <f t="shared" si="13"/>
        <v>1554</v>
      </c>
      <c r="R33" s="29">
        <f t="shared" si="14"/>
        <v>7008</v>
      </c>
    </row>
    <row r="34" spans="1:18" ht="17.25" x14ac:dyDescent="0.3">
      <c r="A34" s="34" t="s">
        <v>33</v>
      </c>
      <c r="B34" s="32">
        <v>80</v>
      </c>
      <c r="C34" s="32">
        <v>107</v>
      </c>
      <c r="D34" s="32">
        <v>79</v>
      </c>
      <c r="E34" s="33">
        <f t="shared" si="10"/>
        <v>266</v>
      </c>
      <c r="F34" s="32">
        <v>130</v>
      </c>
      <c r="G34" s="32">
        <v>258</v>
      </c>
      <c r="H34" s="32">
        <v>230</v>
      </c>
      <c r="I34" s="33">
        <f t="shared" si="11"/>
        <v>618</v>
      </c>
      <c r="J34" s="32">
        <v>237</v>
      </c>
      <c r="K34" s="32">
        <v>251</v>
      </c>
      <c r="L34" s="32">
        <v>246</v>
      </c>
      <c r="M34" s="32">
        <f t="shared" si="12"/>
        <v>734</v>
      </c>
      <c r="N34" s="32">
        <v>194</v>
      </c>
      <c r="O34" s="32">
        <v>218</v>
      </c>
      <c r="P34" s="31">
        <v>176</v>
      </c>
      <c r="Q34" s="30">
        <f t="shared" si="13"/>
        <v>588</v>
      </c>
      <c r="R34" s="29">
        <f t="shared" si="14"/>
        <v>2206</v>
      </c>
    </row>
    <row r="35" spans="1:18" ht="18" thickBot="1" x14ac:dyDescent="0.35">
      <c r="A35" s="28" t="s">
        <v>32</v>
      </c>
      <c r="B35" s="27">
        <f>SUM(B29:B34)</f>
        <v>21540</v>
      </c>
      <c r="C35" s="27">
        <f>SUM(C29:C34)</f>
        <v>12316</v>
      </c>
      <c r="D35" s="27">
        <f>SUM(D29:D34)</f>
        <v>24055</v>
      </c>
      <c r="E35" s="25">
        <f t="shared" si="10"/>
        <v>57911</v>
      </c>
      <c r="F35" s="27">
        <f>SUM(F29:F34)</f>
        <v>21371</v>
      </c>
      <c r="G35" s="27">
        <f>SUM(G29:G34)</f>
        <v>18978</v>
      </c>
      <c r="H35" s="27">
        <f>SUM(H29:H34)</f>
        <v>20803</v>
      </c>
      <c r="I35" s="25">
        <f t="shared" si="11"/>
        <v>61152</v>
      </c>
      <c r="J35" s="27">
        <f>SUM(J29:J34)</f>
        <v>20270</v>
      </c>
      <c r="K35" s="27">
        <f>SUM(K29:K34)</f>
        <v>22232</v>
      </c>
      <c r="L35" s="27">
        <f>SUM(L29:L34)</f>
        <v>23210</v>
      </c>
      <c r="M35" s="27">
        <f t="shared" si="12"/>
        <v>65712</v>
      </c>
      <c r="N35" s="27">
        <f>SUM(N29:N34)</f>
        <v>23603</v>
      </c>
      <c r="O35" s="27">
        <f>SUM(O29:O34)</f>
        <v>24159</v>
      </c>
      <c r="P35" s="26">
        <f>SUM(P29:P34)</f>
        <v>29424</v>
      </c>
      <c r="Q35" s="25">
        <f t="shared" si="13"/>
        <v>77186</v>
      </c>
      <c r="R35" s="24">
        <f t="shared" si="14"/>
        <v>261961</v>
      </c>
    </row>
    <row r="37" spans="1:18" ht="22.5" customHeight="1" x14ac:dyDescent="0.3">
      <c r="A37" s="23" t="s">
        <v>31</v>
      </c>
      <c r="B37" s="22">
        <f t="shared" ref="B37:R37" si="15">B13+B26+B35</f>
        <v>317639</v>
      </c>
      <c r="C37" s="22">
        <f t="shared" si="15"/>
        <v>179694</v>
      </c>
      <c r="D37" s="22">
        <f t="shared" si="15"/>
        <v>265319</v>
      </c>
      <c r="E37" s="22">
        <f t="shared" si="15"/>
        <v>762652</v>
      </c>
      <c r="F37" s="22">
        <f t="shared" si="15"/>
        <v>225530</v>
      </c>
      <c r="G37" s="22">
        <f t="shared" si="15"/>
        <v>219760</v>
      </c>
      <c r="H37" s="22">
        <f t="shared" si="15"/>
        <v>274393</v>
      </c>
      <c r="I37" s="22">
        <f t="shared" si="15"/>
        <v>719683</v>
      </c>
      <c r="J37" s="22">
        <f t="shared" si="15"/>
        <v>273468</v>
      </c>
      <c r="K37" s="22">
        <f t="shared" si="15"/>
        <v>283785</v>
      </c>
      <c r="L37" s="22">
        <f t="shared" si="15"/>
        <v>314702</v>
      </c>
      <c r="M37" s="22">
        <f t="shared" si="15"/>
        <v>871955</v>
      </c>
      <c r="N37" s="22">
        <f t="shared" si="15"/>
        <v>284710</v>
      </c>
      <c r="O37" s="22">
        <f t="shared" si="15"/>
        <v>294908</v>
      </c>
      <c r="P37" s="22">
        <f t="shared" si="15"/>
        <v>296140</v>
      </c>
      <c r="Q37" s="22">
        <f t="shared" si="15"/>
        <v>875758</v>
      </c>
      <c r="R37" s="22">
        <f t="shared" si="15"/>
        <v>3230048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view="pageBreakPreview" zoomScale="65" zoomScaleNormal="70" zoomScaleSheetLayoutView="65" workbookViewId="0">
      <selection activeCell="M18" sqref="M18"/>
    </sheetView>
  </sheetViews>
  <sheetFormatPr defaultColWidth="8.75" defaultRowHeight="14.25" x14ac:dyDescent="0.15"/>
  <cols>
    <col min="1" max="1" width="18" style="1" bestFit="1" customWidth="1"/>
    <col min="2" max="15" width="12.625" style="1" bestFit="1" customWidth="1"/>
    <col min="16" max="16" width="12.625" style="21" bestFit="1" customWidth="1"/>
    <col min="17" max="17" width="12.625" style="1" bestFit="1" customWidth="1"/>
    <col min="18" max="18" width="14.5" style="20" bestFit="1" customWidth="1"/>
    <col min="19" max="16384" width="8.75" style="1"/>
  </cols>
  <sheetData>
    <row r="1" spans="1:18" s="40" customFormat="1" ht="29.25" customHeight="1" thickBot="1" x14ac:dyDescent="0.2">
      <c r="A1" s="44" t="s">
        <v>68</v>
      </c>
      <c r="B1" s="44" t="s">
        <v>67</v>
      </c>
      <c r="C1" s="44" t="s">
        <v>24</v>
      </c>
      <c r="D1" s="44" t="s">
        <v>23</v>
      </c>
      <c r="E1" s="45" t="s">
        <v>66</v>
      </c>
      <c r="F1" s="44" t="s">
        <v>22</v>
      </c>
      <c r="G1" s="44" t="s">
        <v>21</v>
      </c>
      <c r="H1" s="44" t="s">
        <v>20</v>
      </c>
      <c r="I1" s="42" t="s">
        <v>65</v>
      </c>
      <c r="J1" s="44" t="s">
        <v>64</v>
      </c>
      <c r="K1" s="44" t="s">
        <v>63</v>
      </c>
      <c r="L1" s="44" t="s">
        <v>62</v>
      </c>
      <c r="M1" s="42" t="s">
        <v>61</v>
      </c>
      <c r="N1" s="44" t="s">
        <v>60</v>
      </c>
      <c r="O1" s="44" t="s">
        <v>59</v>
      </c>
      <c r="P1" s="43" t="s">
        <v>58</v>
      </c>
      <c r="Q1" s="42" t="s">
        <v>57</v>
      </c>
      <c r="R1" s="41" t="s">
        <v>31</v>
      </c>
    </row>
    <row r="2" spans="1:18" ht="15.75" x14ac:dyDescent="0.15">
      <c r="A2" s="39" t="s">
        <v>56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7"/>
    </row>
    <row r="3" spans="1:18" ht="17.25" x14ac:dyDescent="0.3">
      <c r="A3" s="34" t="s">
        <v>55</v>
      </c>
      <c r="B3" s="32">
        <v>28149</v>
      </c>
      <c r="C3" s="32">
        <v>13804</v>
      </c>
      <c r="D3" s="32">
        <v>19242</v>
      </c>
      <c r="E3" s="33">
        <f t="shared" ref="E3:E13" si="0">SUM(B3:D3)</f>
        <v>61195</v>
      </c>
      <c r="F3" s="32">
        <v>17938</v>
      </c>
      <c r="G3" s="32">
        <v>19398</v>
      </c>
      <c r="H3" s="32">
        <v>22889</v>
      </c>
      <c r="I3" s="33">
        <f t="shared" ref="I3:I13" si="1">SUM(F3:H3)</f>
        <v>60225</v>
      </c>
      <c r="J3" s="32">
        <v>18383</v>
      </c>
      <c r="K3" s="32">
        <v>23700</v>
      </c>
      <c r="L3" s="32">
        <v>27994</v>
      </c>
      <c r="M3" s="33">
        <f t="shared" ref="M3:M13" si="2">SUM(J3:L3)</f>
        <v>70077</v>
      </c>
      <c r="N3" s="32">
        <v>24288</v>
      </c>
      <c r="O3" s="32">
        <v>23885</v>
      </c>
      <c r="P3" s="31">
        <v>13846</v>
      </c>
      <c r="Q3" s="30">
        <f t="shared" ref="Q3:Q13" si="3">SUM(N3:P3)</f>
        <v>62019</v>
      </c>
      <c r="R3" s="29">
        <f t="shared" ref="R3:R13" si="4">SUM(Q3,M3,I3,E3)</f>
        <v>253516</v>
      </c>
    </row>
    <row r="4" spans="1:18" ht="17.25" x14ac:dyDescent="0.3">
      <c r="A4" s="34" t="s">
        <v>54</v>
      </c>
      <c r="B4" s="32">
        <v>24225</v>
      </c>
      <c r="C4" s="32">
        <v>15183</v>
      </c>
      <c r="D4" s="32">
        <v>17354</v>
      </c>
      <c r="E4" s="33">
        <f t="shared" si="0"/>
        <v>56762</v>
      </c>
      <c r="F4" s="32">
        <v>14785</v>
      </c>
      <c r="G4" s="32">
        <v>14162</v>
      </c>
      <c r="H4" s="32">
        <v>16885</v>
      </c>
      <c r="I4" s="33">
        <f t="shared" si="1"/>
        <v>45832</v>
      </c>
      <c r="J4" s="32">
        <v>16371</v>
      </c>
      <c r="K4" s="32">
        <v>19910</v>
      </c>
      <c r="L4" s="32">
        <v>23216</v>
      </c>
      <c r="M4" s="33">
        <f t="shared" si="2"/>
        <v>59497</v>
      </c>
      <c r="N4" s="32">
        <v>19786</v>
      </c>
      <c r="O4" s="32">
        <v>21862</v>
      </c>
      <c r="P4" s="31">
        <v>17493</v>
      </c>
      <c r="Q4" s="30">
        <f t="shared" si="3"/>
        <v>59141</v>
      </c>
      <c r="R4" s="29">
        <f t="shared" si="4"/>
        <v>221232</v>
      </c>
    </row>
    <row r="5" spans="1:18" ht="17.25" x14ac:dyDescent="0.3">
      <c r="A5" s="34" t="s">
        <v>53</v>
      </c>
      <c r="B5" s="32">
        <v>28140</v>
      </c>
      <c r="C5" s="32">
        <v>13474</v>
      </c>
      <c r="D5" s="32">
        <v>21419</v>
      </c>
      <c r="E5" s="33">
        <f t="shared" si="0"/>
        <v>63033</v>
      </c>
      <c r="F5" s="32">
        <v>18773</v>
      </c>
      <c r="G5" s="32">
        <v>17603</v>
      </c>
      <c r="H5" s="32">
        <v>16772</v>
      </c>
      <c r="I5" s="33">
        <f t="shared" si="1"/>
        <v>53148</v>
      </c>
      <c r="J5" s="32">
        <v>15368</v>
      </c>
      <c r="K5" s="32">
        <v>13839</v>
      </c>
      <c r="L5" s="32">
        <v>19819</v>
      </c>
      <c r="M5" s="33">
        <f t="shared" si="2"/>
        <v>49026</v>
      </c>
      <c r="N5" s="32">
        <v>19371</v>
      </c>
      <c r="O5" s="32">
        <v>16889</v>
      </c>
      <c r="P5" s="31">
        <v>16394</v>
      </c>
      <c r="Q5" s="30">
        <f t="shared" si="3"/>
        <v>52654</v>
      </c>
      <c r="R5" s="29">
        <f t="shared" si="4"/>
        <v>217861</v>
      </c>
    </row>
    <row r="6" spans="1:18" ht="17.25" x14ac:dyDescent="0.3">
      <c r="A6" s="34" t="s">
        <v>52</v>
      </c>
      <c r="B6" s="32">
        <v>23949</v>
      </c>
      <c r="C6" s="32">
        <v>14408</v>
      </c>
      <c r="D6" s="32">
        <v>18091</v>
      </c>
      <c r="E6" s="33">
        <f t="shared" si="0"/>
        <v>56448</v>
      </c>
      <c r="F6" s="32">
        <v>10675</v>
      </c>
      <c r="G6" s="32">
        <v>10788</v>
      </c>
      <c r="H6" s="32">
        <v>16131</v>
      </c>
      <c r="I6" s="33">
        <f t="shared" si="1"/>
        <v>37594</v>
      </c>
      <c r="J6" s="32">
        <v>17151</v>
      </c>
      <c r="K6" s="32">
        <v>18733</v>
      </c>
      <c r="L6" s="32">
        <v>20195</v>
      </c>
      <c r="M6" s="33">
        <f t="shared" si="2"/>
        <v>56079</v>
      </c>
      <c r="N6" s="32">
        <v>17726</v>
      </c>
      <c r="O6" s="32">
        <v>19923</v>
      </c>
      <c r="P6" s="31">
        <v>19271</v>
      </c>
      <c r="Q6" s="30">
        <f t="shared" si="3"/>
        <v>56920</v>
      </c>
      <c r="R6" s="29">
        <f t="shared" si="4"/>
        <v>207041</v>
      </c>
    </row>
    <row r="7" spans="1:18" ht="17.25" x14ac:dyDescent="0.3">
      <c r="A7" s="34" t="s">
        <v>51</v>
      </c>
      <c r="B7" s="32">
        <v>13189</v>
      </c>
      <c r="C7" s="32">
        <v>3917</v>
      </c>
      <c r="D7" s="32">
        <v>10382</v>
      </c>
      <c r="E7" s="33">
        <f t="shared" si="0"/>
        <v>27488</v>
      </c>
      <c r="F7" s="32">
        <v>10826</v>
      </c>
      <c r="G7" s="32">
        <v>10724</v>
      </c>
      <c r="H7" s="32">
        <v>11246</v>
      </c>
      <c r="I7" s="33">
        <f t="shared" si="1"/>
        <v>32796</v>
      </c>
      <c r="J7" s="32">
        <v>12813</v>
      </c>
      <c r="K7" s="32">
        <v>12082</v>
      </c>
      <c r="L7" s="32">
        <v>11589</v>
      </c>
      <c r="M7" s="33">
        <f t="shared" si="2"/>
        <v>36484</v>
      </c>
      <c r="N7" s="32">
        <v>10487</v>
      </c>
      <c r="O7" s="32">
        <v>10246</v>
      </c>
      <c r="P7" s="31">
        <v>10824</v>
      </c>
      <c r="Q7" s="30">
        <f t="shared" si="3"/>
        <v>31557</v>
      </c>
      <c r="R7" s="29">
        <f t="shared" si="4"/>
        <v>128325</v>
      </c>
    </row>
    <row r="8" spans="1:18" ht="17.25" x14ac:dyDescent="0.3">
      <c r="A8" s="34" t="s">
        <v>50</v>
      </c>
      <c r="B8" s="32">
        <v>8349</v>
      </c>
      <c r="C8" s="32">
        <v>3400</v>
      </c>
      <c r="D8" s="32">
        <v>6672</v>
      </c>
      <c r="E8" s="33">
        <f t="shared" si="0"/>
        <v>18421</v>
      </c>
      <c r="F8" s="32">
        <v>4119</v>
      </c>
      <c r="G8" s="32">
        <v>3410</v>
      </c>
      <c r="H8" s="32">
        <v>13086</v>
      </c>
      <c r="I8" s="33">
        <f t="shared" si="1"/>
        <v>20615</v>
      </c>
      <c r="J8" s="32">
        <v>11552</v>
      </c>
      <c r="K8" s="32">
        <v>10951</v>
      </c>
      <c r="L8" s="32">
        <v>11139</v>
      </c>
      <c r="M8" s="33">
        <f t="shared" si="2"/>
        <v>33642</v>
      </c>
      <c r="N8" s="32">
        <v>12547</v>
      </c>
      <c r="O8" s="32">
        <v>13228</v>
      </c>
      <c r="P8" s="31">
        <v>11620</v>
      </c>
      <c r="Q8" s="30">
        <f t="shared" si="3"/>
        <v>37395</v>
      </c>
      <c r="R8" s="29">
        <f t="shared" si="4"/>
        <v>110073</v>
      </c>
    </row>
    <row r="9" spans="1:18" ht="17.25" x14ac:dyDescent="0.3">
      <c r="A9" s="34" t="s">
        <v>49</v>
      </c>
      <c r="B9" s="32">
        <v>10811</v>
      </c>
      <c r="C9" s="32">
        <v>9321</v>
      </c>
      <c r="D9" s="32">
        <v>13865</v>
      </c>
      <c r="E9" s="33">
        <f t="shared" si="0"/>
        <v>33997</v>
      </c>
      <c r="F9" s="32">
        <v>8937</v>
      </c>
      <c r="G9" s="32">
        <v>14263</v>
      </c>
      <c r="H9" s="32">
        <v>15962</v>
      </c>
      <c r="I9" s="33">
        <f t="shared" si="1"/>
        <v>39162</v>
      </c>
      <c r="J9" s="32">
        <v>14900</v>
      </c>
      <c r="K9" s="32">
        <v>11833</v>
      </c>
      <c r="L9" s="32">
        <v>16113</v>
      </c>
      <c r="M9" s="33">
        <f t="shared" si="2"/>
        <v>42846</v>
      </c>
      <c r="N9" s="32">
        <v>12129</v>
      </c>
      <c r="O9" s="32">
        <v>13298</v>
      </c>
      <c r="P9" s="31">
        <v>15522</v>
      </c>
      <c r="Q9" s="30">
        <f t="shared" si="3"/>
        <v>40949</v>
      </c>
      <c r="R9" s="29">
        <f t="shared" si="4"/>
        <v>156954</v>
      </c>
    </row>
    <row r="10" spans="1:18" ht="17.25" x14ac:dyDescent="0.3">
      <c r="A10" s="34" t="s">
        <v>48</v>
      </c>
      <c r="B10" s="32">
        <v>22111</v>
      </c>
      <c r="C10" s="32">
        <v>14811</v>
      </c>
      <c r="D10" s="32">
        <v>17182</v>
      </c>
      <c r="E10" s="33">
        <f t="shared" si="0"/>
        <v>54104</v>
      </c>
      <c r="F10" s="32">
        <v>19525</v>
      </c>
      <c r="G10" s="32">
        <v>14697</v>
      </c>
      <c r="H10" s="32">
        <v>12264</v>
      </c>
      <c r="I10" s="33">
        <f t="shared" si="1"/>
        <v>46486</v>
      </c>
      <c r="J10" s="32">
        <v>13280</v>
      </c>
      <c r="K10" s="32">
        <v>19133</v>
      </c>
      <c r="L10" s="32">
        <v>18800</v>
      </c>
      <c r="M10" s="33">
        <f t="shared" si="2"/>
        <v>51213</v>
      </c>
      <c r="N10" s="32">
        <v>13228</v>
      </c>
      <c r="O10" s="32">
        <v>13260</v>
      </c>
      <c r="P10" s="31">
        <v>12704</v>
      </c>
      <c r="Q10" s="30">
        <f t="shared" si="3"/>
        <v>39192</v>
      </c>
      <c r="R10" s="29">
        <f t="shared" si="4"/>
        <v>190995</v>
      </c>
    </row>
    <row r="11" spans="1:18" ht="17.25" x14ac:dyDescent="0.3">
      <c r="A11" s="34" t="s">
        <v>9</v>
      </c>
      <c r="B11" s="32">
        <v>17913</v>
      </c>
      <c r="C11" s="32">
        <v>9881</v>
      </c>
      <c r="D11" s="32">
        <v>16797</v>
      </c>
      <c r="E11" s="33">
        <f t="shared" si="0"/>
        <v>44591</v>
      </c>
      <c r="F11" s="32">
        <v>9148</v>
      </c>
      <c r="G11" s="32">
        <v>2277</v>
      </c>
      <c r="H11" s="32">
        <v>11110</v>
      </c>
      <c r="I11" s="33">
        <f t="shared" si="1"/>
        <v>22535</v>
      </c>
      <c r="J11" s="32">
        <v>18784</v>
      </c>
      <c r="K11" s="32">
        <v>20290</v>
      </c>
      <c r="L11" s="32">
        <v>15548</v>
      </c>
      <c r="M11" s="33">
        <f t="shared" si="2"/>
        <v>54622</v>
      </c>
      <c r="N11" s="32">
        <v>13364</v>
      </c>
      <c r="O11" s="32">
        <v>16524</v>
      </c>
      <c r="P11" s="31">
        <v>18481</v>
      </c>
      <c r="Q11" s="30">
        <f t="shared" si="3"/>
        <v>48369</v>
      </c>
      <c r="R11" s="29">
        <f t="shared" si="4"/>
        <v>170117</v>
      </c>
    </row>
    <row r="12" spans="1:18" ht="17.25" x14ac:dyDescent="0.3">
      <c r="A12" s="34" t="s">
        <v>47</v>
      </c>
      <c r="B12" s="32">
        <v>9120</v>
      </c>
      <c r="C12" s="32">
        <v>6513</v>
      </c>
      <c r="D12" s="32">
        <v>8982</v>
      </c>
      <c r="E12" s="33">
        <f t="shared" si="0"/>
        <v>24615</v>
      </c>
      <c r="F12" s="32">
        <v>7115</v>
      </c>
      <c r="G12" s="32">
        <v>8779</v>
      </c>
      <c r="H12" s="32">
        <v>8260</v>
      </c>
      <c r="I12" s="33">
        <f t="shared" si="1"/>
        <v>24154</v>
      </c>
      <c r="J12" s="32">
        <v>6879</v>
      </c>
      <c r="K12" s="32">
        <v>6903</v>
      </c>
      <c r="L12" s="32">
        <v>7375</v>
      </c>
      <c r="M12" s="33">
        <f t="shared" si="2"/>
        <v>21157</v>
      </c>
      <c r="N12" s="32">
        <v>7693</v>
      </c>
      <c r="O12" s="32">
        <v>8865</v>
      </c>
      <c r="P12" s="31">
        <v>9605</v>
      </c>
      <c r="Q12" s="30">
        <f t="shared" si="3"/>
        <v>26163</v>
      </c>
      <c r="R12" s="29">
        <f t="shared" si="4"/>
        <v>96089</v>
      </c>
    </row>
    <row r="13" spans="1:18" ht="18" thickBot="1" x14ac:dyDescent="0.35">
      <c r="A13" s="28" t="s">
        <v>32</v>
      </c>
      <c r="B13" s="27">
        <f>SUM(B3:B12)</f>
        <v>185956</v>
      </c>
      <c r="C13" s="27">
        <f>SUM(C3:C12)</f>
        <v>104712</v>
      </c>
      <c r="D13" s="27">
        <f>SUM(D3:D12)</f>
        <v>149986</v>
      </c>
      <c r="E13" s="25">
        <f t="shared" si="0"/>
        <v>440654</v>
      </c>
      <c r="F13" s="27">
        <f>SUM(F3:F12)</f>
        <v>121841</v>
      </c>
      <c r="G13" s="27">
        <f>SUM(G3:G12)</f>
        <v>116101</v>
      </c>
      <c r="H13" s="27">
        <f>SUM(H3:H12)</f>
        <v>144605</v>
      </c>
      <c r="I13" s="25">
        <f t="shared" si="1"/>
        <v>382547</v>
      </c>
      <c r="J13" s="27">
        <f>SUM(J3:J12)</f>
        <v>145481</v>
      </c>
      <c r="K13" s="27">
        <f>SUM(K3:K12)</f>
        <v>157374</v>
      </c>
      <c r="L13" s="27">
        <f>SUM(L3:L12)</f>
        <v>171788</v>
      </c>
      <c r="M13" s="25">
        <f t="shared" si="2"/>
        <v>474643</v>
      </c>
      <c r="N13" s="27">
        <f>SUM(N3:N12)</f>
        <v>150619</v>
      </c>
      <c r="O13" s="27">
        <f>SUM(O3:O12)</f>
        <v>157980</v>
      </c>
      <c r="P13" s="26">
        <f>SUM(P3:P12)</f>
        <v>145760</v>
      </c>
      <c r="Q13" s="25">
        <f t="shared" si="3"/>
        <v>454359</v>
      </c>
      <c r="R13" s="24">
        <f t="shared" si="4"/>
        <v>1752203</v>
      </c>
    </row>
    <row r="14" spans="1:18" x14ac:dyDescent="0.1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35"/>
      <c r="Q14" s="20"/>
    </row>
    <row r="15" spans="1:18" ht="15.75" x14ac:dyDescent="0.15">
      <c r="A15" s="36" t="s">
        <v>46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35"/>
      <c r="Q15" s="20"/>
    </row>
    <row r="16" spans="1:18" ht="17.25" x14ac:dyDescent="0.3">
      <c r="A16" s="34" t="s">
        <v>45</v>
      </c>
      <c r="B16" s="32">
        <v>22485</v>
      </c>
      <c r="C16" s="32">
        <v>13969</v>
      </c>
      <c r="D16" s="32">
        <v>19684</v>
      </c>
      <c r="E16" s="33">
        <f t="shared" ref="E16:E26" si="5">SUM(B16:D16)</f>
        <v>56138</v>
      </c>
      <c r="F16" s="32">
        <v>19072</v>
      </c>
      <c r="G16" s="32">
        <v>19764</v>
      </c>
      <c r="H16" s="32">
        <v>18590</v>
      </c>
      <c r="I16" s="33">
        <f t="shared" ref="I16:I26" si="6">SUM(F16:H16)</f>
        <v>57426</v>
      </c>
      <c r="J16" s="32">
        <v>30994</v>
      </c>
      <c r="K16" s="32">
        <v>11500</v>
      </c>
      <c r="L16" s="32">
        <v>15207</v>
      </c>
      <c r="M16" s="33">
        <f t="shared" ref="M16:M26" si="7">SUM(J16:L16)</f>
        <v>57701</v>
      </c>
      <c r="N16" s="32">
        <v>15238</v>
      </c>
      <c r="O16" s="32">
        <v>14694</v>
      </c>
      <c r="P16" s="31">
        <v>18289</v>
      </c>
      <c r="Q16" s="30">
        <f t="shared" ref="Q16:Q26" si="8">SUM(N16:P16)</f>
        <v>48221</v>
      </c>
      <c r="R16" s="29">
        <f t="shared" ref="R16:R26" si="9">SUM(Q16,M16,I16,E16)</f>
        <v>219486</v>
      </c>
    </row>
    <row r="17" spans="1:18" ht="17.25" x14ac:dyDescent="0.3">
      <c r="A17" s="34" t="s">
        <v>44</v>
      </c>
      <c r="B17" s="32">
        <v>6970</v>
      </c>
      <c r="C17" s="32">
        <v>2178</v>
      </c>
      <c r="D17" s="32">
        <v>6349</v>
      </c>
      <c r="E17" s="33">
        <f t="shared" si="5"/>
        <v>15497</v>
      </c>
      <c r="F17" s="32">
        <v>7516</v>
      </c>
      <c r="G17" s="32">
        <v>5729</v>
      </c>
      <c r="H17" s="32">
        <v>6393</v>
      </c>
      <c r="I17" s="33">
        <f t="shared" si="6"/>
        <v>19638</v>
      </c>
      <c r="J17" s="32">
        <v>7799</v>
      </c>
      <c r="K17" s="32">
        <v>4984</v>
      </c>
      <c r="L17" s="32">
        <v>8922</v>
      </c>
      <c r="M17" s="33">
        <f t="shared" si="7"/>
        <v>21705</v>
      </c>
      <c r="N17" s="32">
        <v>10237</v>
      </c>
      <c r="O17" s="32">
        <v>10140</v>
      </c>
      <c r="P17" s="31">
        <v>10148</v>
      </c>
      <c r="Q17" s="30">
        <f t="shared" si="8"/>
        <v>30525</v>
      </c>
      <c r="R17" s="29">
        <f t="shared" si="9"/>
        <v>87365</v>
      </c>
    </row>
    <row r="18" spans="1:18" ht="17.25" x14ac:dyDescent="0.3">
      <c r="A18" s="34" t="s">
        <v>43</v>
      </c>
      <c r="B18" s="32">
        <v>9490</v>
      </c>
      <c r="C18" s="32">
        <v>6113</v>
      </c>
      <c r="D18" s="32">
        <v>8794</v>
      </c>
      <c r="E18" s="33">
        <f t="shared" si="5"/>
        <v>24397</v>
      </c>
      <c r="F18" s="32">
        <v>8452</v>
      </c>
      <c r="G18" s="32">
        <v>7498</v>
      </c>
      <c r="H18" s="32">
        <v>7459</v>
      </c>
      <c r="I18" s="33">
        <f t="shared" si="6"/>
        <v>23409</v>
      </c>
      <c r="J18" s="32">
        <v>4205</v>
      </c>
      <c r="K18" s="32">
        <v>12644</v>
      </c>
      <c r="L18" s="32">
        <v>16369</v>
      </c>
      <c r="M18" s="33">
        <f t="shared" si="7"/>
        <v>33218</v>
      </c>
      <c r="N18" s="32">
        <v>14639</v>
      </c>
      <c r="O18" s="32">
        <v>16119</v>
      </c>
      <c r="P18" s="31">
        <v>16625</v>
      </c>
      <c r="Q18" s="30">
        <f t="shared" si="8"/>
        <v>47383</v>
      </c>
      <c r="R18" s="29">
        <f t="shared" si="9"/>
        <v>128407</v>
      </c>
    </row>
    <row r="19" spans="1:18" ht="17.25" x14ac:dyDescent="0.3">
      <c r="A19" s="34" t="s">
        <v>42</v>
      </c>
      <c r="B19" s="32">
        <v>17645</v>
      </c>
      <c r="C19" s="32">
        <v>7307</v>
      </c>
      <c r="D19" s="32">
        <v>13114</v>
      </c>
      <c r="E19" s="33">
        <f t="shared" si="5"/>
        <v>38066</v>
      </c>
      <c r="F19" s="32">
        <v>9749</v>
      </c>
      <c r="G19" s="32">
        <v>12036</v>
      </c>
      <c r="H19" s="32">
        <v>13175</v>
      </c>
      <c r="I19" s="33">
        <f t="shared" si="6"/>
        <v>34960</v>
      </c>
      <c r="J19" s="32">
        <v>11818</v>
      </c>
      <c r="K19" s="32">
        <v>11648</v>
      </c>
      <c r="L19" s="32">
        <v>15193</v>
      </c>
      <c r="M19" s="33">
        <f t="shared" si="7"/>
        <v>38659</v>
      </c>
      <c r="N19" s="32">
        <v>13460</v>
      </c>
      <c r="O19" s="32">
        <v>14900</v>
      </c>
      <c r="P19" s="31">
        <v>16120</v>
      </c>
      <c r="Q19" s="30">
        <f t="shared" si="8"/>
        <v>44480</v>
      </c>
      <c r="R19" s="29">
        <f t="shared" si="9"/>
        <v>156165</v>
      </c>
    </row>
    <row r="20" spans="1:18" ht="17.25" x14ac:dyDescent="0.3">
      <c r="A20" s="34" t="s">
        <v>41</v>
      </c>
      <c r="B20" s="32">
        <v>0</v>
      </c>
      <c r="C20" s="32">
        <v>0</v>
      </c>
      <c r="D20" s="32">
        <v>0</v>
      </c>
      <c r="E20" s="33">
        <f t="shared" si="5"/>
        <v>0</v>
      </c>
      <c r="F20" s="32">
        <v>3650</v>
      </c>
      <c r="G20" s="32">
        <v>4009</v>
      </c>
      <c r="H20" s="32">
        <v>8940</v>
      </c>
      <c r="I20" s="33">
        <f t="shared" si="6"/>
        <v>16599</v>
      </c>
      <c r="J20" s="32">
        <v>10558</v>
      </c>
      <c r="K20" s="32">
        <v>18006</v>
      </c>
      <c r="L20" s="32">
        <v>14493</v>
      </c>
      <c r="M20" s="33">
        <f t="shared" si="7"/>
        <v>43057</v>
      </c>
      <c r="N20" s="32">
        <v>13571</v>
      </c>
      <c r="O20" s="32">
        <v>13291</v>
      </c>
      <c r="P20" s="31">
        <v>11279</v>
      </c>
      <c r="Q20" s="30">
        <f t="shared" si="8"/>
        <v>38141</v>
      </c>
      <c r="R20" s="29">
        <f t="shared" si="9"/>
        <v>97797</v>
      </c>
    </row>
    <row r="21" spans="1:18" ht="17.25" x14ac:dyDescent="0.3">
      <c r="A21" s="34" t="s">
        <v>12</v>
      </c>
      <c r="B21" s="32">
        <v>20839</v>
      </c>
      <c r="C21" s="32">
        <v>10780</v>
      </c>
      <c r="D21" s="32">
        <v>14779</v>
      </c>
      <c r="E21" s="33">
        <f t="shared" si="5"/>
        <v>46398</v>
      </c>
      <c r="F21" s="32">
        <v>9038</v>
      </c>
      <c r="G21" s="32">
        <v>6382</v>
      </c>
      <c r="H21" s="32">
        <v>7915</v>
      </c>
      <c r="I21" s="33">
        <f t="shared" si="6"/>
        <v>23335</v>
      </c>
      <c r="J21" s="32">
        <v>11983</v>
      </c>
      <c r="K21" s="32">
        <v>12833</v>
      </c>
      <c r="L21" s="32">
        <v>14708</v>
      </c>
      <c r="M21" s="33">
        <f t="shared" si="7"/>
        <v>39524</v>
      </c>
      <c r="N21" s="32">
        <v>12644</v>
      </c>
      <c r="O21" s="32">
        <v>13798</v>
      </c>
      <c r="P21" s="31">
        <v>25036</v>
      </c>
      <c r="Q21" s="30">
        <f t="shared" si="8"/>
        <v>51478</v>
      </c>
      <c r="R21" s="29">
        <f t="shared" si="9"/>
        <v>160735</v>
      </c>
    </row>
    <row r="22" spans="1:18" ht="17.25" x14ac:dyDescent="0.3">
      <c r="A22" s="34" t="s">
        <v>40</v>
      </c>
      <c r="B22" s="32">
        <v>6236</v>
      </c>
      <c r="C22" s="32">
        <v>1835</v>
      </c>
      <c r="D22" s="32">
        <v>4407</v>
      </c>
      <c r="E22" s="33">
        <f t="shared" si="5"/>
        <v>12478</v>
      </c>
      <c r="F22" s="32">
        <v>6905</v>
      </c>
      <c r="G22" s="32">
        <v>8198</v>
      </c>
      <c r="H22" s="32">
        <v>8957</v>
      </c>
      <c r="I22" s="33">
        <f t="shared" si="6"/>
        <v>24060</v>
      </c>
      <c r="J22" s="32">
        <v>8832</v>
      </c>
      <c r="K22" s="32">
        <v>9580</v>
      </c>
      <c r="L22" s="32">
        <v>8474</v>
      </c>
      <c r="M22" s="33">
        <f t="shared" si="7"/>
        <v>26886</v>
      </c>
      <c r="N22" s="32">
        <v>8449</v>
      </c>
      <c r="O22" s="32">
        <v>8340</v>
      </c>
      <c r="P22" s="31">
        <v>7049</v>
      </c>
      <c r="Q22" s="30">
        <f t="shared" si="8"/>
        <v>23838</v>
      </c>
      <c r="R22" s="29">
        <f t="shared" si="9"/>
        <v>87262</v>
      </c>
    </row>
    <row r="23" spans="1:18" ht="17.25" x14ac:dyDescent="0.3">
      <c r="A23" s="34" t="s">
        <v>39</v>
      </c>
      <c r="B23" s="32">
        <v>13706</v>
      </c>
      <c r="C23" s="32">
        <v>11750</v>
      </c>
      <c r="D23" s="32">
        <v>11451</v>
      </c>
      <c r="E23" s="33">
        <f t="shared" si="5"/>
        <v>36907</v>
      </c>
      <c r="F23" s="32">
        <v>8126</v>
      </c>
      <c r="G23" s="32">
        <v>13998</v>
      </c>
      <c r="H23" s="32">
        <v>25894</v>
      </c>
      <c r="I23" s="33">
        <f t="shared" si="6"/>
        <v>48018</v>
      </c>
      <c r="J23" s="32">
        <v>10395</v>
      </c>
      <c r="K23" s="32">
        <v>10090</v>
      </c>
      <c r="L23" s="32">
        <v>9973</v>
      </c>
      <c r="M23" s="33">
        <f t="shared" si="7"/>
        <v>30458</v>
      </c>
      <c r="N23" s="32">
        <v>7285</v>
      </c>
      <c r="O23" s="32">
        <v>6578</v>
      </c>
      <c r="P23" s="31">
        <v>5113</v>
      </c>
      <c r="Q23" s="30">
        <f t="shared" si="8"/>
        <v>18976</v>
      </c>
      <c r="R23" s="29">
        <f t="shared" si="9"/>
        <v>134359</v>
      </c>
    </row>
    <row r="24" spans="1:18" ht="17.25" x14ac:dyDescent="0.3">
      <c r="A24" s="34" t="s">
        <v>38</v>
      </c>
      <c r="B24" s="32">
        <v>7470</v>
      </c>
      <c r="C24" s="32">
        <v>5248</v>
      </c>
      <c r="D24" s="32">
        <v>6508</v>
      </c>
      <c r="E24" s="33">
        <f t="shared" si="5"/>
        <v>19226</v>
      </c>
      <c r="F24" s="32">
        <v>6120</v>
      </c>
      <c r="G24" s="32">
        <v>6009</v>
      </c>
      <c r="H24" s="32">
        <v>6504</v>
      </c>
      <c r="I24" s="33">
        <f t="shared" si="6"/>
        <v>18633</v>
      </c>
      <c r="J24" s="32">
        <v>5776</v>
      </c>
      <c r="K24" s="32">
        <v>6105</v>
      </c>
      <c r="L24" s="32">
        <v>8589</v>
      </c>
      <c r="M24" s="33">
        <f t="shared" si="7"/>
        <v>20470</v>
      </c>
      <c r="N24" s="32">
        <v>8199</v>
      </c>
      <c r="O24" s="32">
        <v>8190</v>
      </c>
      <c r="P24" s="31">
        <v>4168</v>
      </c>
      <c r="Q24" s="30">
        <f t="shared" si="8"/>
        <v>20557</v>
      </c>
      <c r="R24" s="29">
        <f t="shared" si="9"/>
        <v>78886</v>
      </c>
    </row>
    <row r="25" spans="1:18" ht="17.25" x14ac:dyDescent="0.3">
      <c r="A25" s="34" t="s">
        <v>7</v>
      </c>
      <c r="B25" s="32">
        <v>5302</v>
      </c>
      <c r="C25" s="32">
        <v>3486</v>
      </c>
      <c r="D25" s="32">
        <v>6192</v>
      </c>
      <c r="E25" s="33">
        <f t="shared" si="5"/>
        <v>14980</v>
      </c>
      <c r="F25" s="32">
        <v>3690</v>
      </c>
      <c r="G25" s="32">
        <v>1058</v>
      </c>
      <c r="H25" s="32">
        <v>5158</v>
      </c>
      <c r="I25" s="33">
        <f t="shared" si="6"/>
        <v>9906</v>
      </c>
      <c r="J25" s="32">
        <v>5357</v>
      </c>
      <c r="K25" s="32">
        <v>6789</v>
      </c>
      <c r="L25" s="32">
        <v>7776</v>
      </c>
      <c r="M25" s="33">
        <f t="shared" si="7"/>
        <v>19922</v>
      </c>
      <c r="N25" s="32">
        <v>6766</v>
      </c>
      <c r="O25" s="32">
        <v>6719</v>
      </c>
      <c r="P25" s="31">
        <v>7129</v>
      </c>
      <c r="Q25" s="30">
        <f t="shared" si="8"/>
        <v>20614</v>
      </c>
      <c r="R25" s="29">
        <f t="shared" si="9"/>
        <v>65422</v>
      </c>
    </row>
    <row r="26" spans="1:18" ht="18" thickBot="1" x14ac:dyDescent="0.35">
      <c r="A26" s="28" t="s">
        <v>32</v>
      </c>
      <c r="B26" s="27">
        <f>SUM(B16:B25)</f>
        <v>110143</v>
      </c>
      <c r="C26" s="27">
        <f>SUM(C16:C25)</f>
        <v>62666</v>
      </c>
      <c r="D26" s="27">
        <f>SUM(D16:D25)</f>
        <v>91278</v>
      </c>
      <c r="E26" s="25">
        <f t="shared" si="5"/>
        <v>264087</v>
      </c>
      <c r="F26" s="27">
        <f>SUM(F16:F25)</f>
        <v>82318</v>
      </c>
      <c r="G26" s="27">
        <f>SUM(G16:G25)</f>
        <v>84681</v>
      </c>
      <c r="H26" s="27">
        <f>SUM(H16:H25)</f>
        <v>108985</v>
      </c>
      <c r="I26" s="25">
        <f t="shared" si="6"/>
        <v>275984</v>
      </c>
      <c r="J26" s="27">
        <f>SUM(J16:J25)</f>
        <v>107717</v>
      </c>
      <c r="K26" s="27">
        <f>SUM(K16:K25)</f>
        <v>104179</v>
      </c>
      <c r="L26" s="27">
        <f>SUM(L16:L25)</f>
        <v>119704</v>
      </c>
      <c r="M26" s="25">
        <f t="shared" si="7"/>
        <v>331600</v>
      </c>
      <c r="N26" s="27">
        <f>SUM(N16:N25)</f>
        <v>110488</v>
      </c>
      <c r="O26" s="27">
        <f>SUM(O16:O25)</f>
        <v>112769</v>
      </c>
      <c r="P26" s="26">
        <f>SUM(P16:P25)</f>
        <v>120956</v>
      </c>
      <c r="Q26" s="25">
        <f t="shared" si="8"/>
        <v>344213</v>
      </c>
      <c r="R26" s="24">
        <f t="shared" si="9"/>
        <v>1215884</v>
      </c>
    </row>
    <row r="27" spans="1:18" x14ac:dyDescent="0.1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35"/>
      <c r="Q27" s="20"/>
    </row>
    <row r="28" spans="1:18" ht="15.75" x14ac:dyDescent="0.15">
      <c r="A28" s="36" t="s">
        <v>37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35"/>
      <c r="Q28" s="20"/>
    </row>
    <row r="29" spans="1:18" ht="17.25" x14ac:dyDescent="0.3">
      <c r="A29" s="34" t="s">
        <v>36</v>
      </c>
      <c r="B29" s="32">
        <v>8286</v>
      </c>
      <c r="C29" s="32">
        <v>2919</v>
      </c>
      <c r="D29" s="32">
        <v>10322</v>
      </c>
      <c r="E29" s="33">
        <f t="shared" ref="E29:E35" si="10">SUM(B29:D29)</f>
        <v>21527</v>
      </c>
      <c r="F29" s="32">
        <v>10001</v>
      </c>
      <c r="G29" s="32">
        <v>8921</v>
      </c>
      <c r="H29" s="32">
        <v>10123</v>
      </c>
      <c r="I29" s="33">
        <f t="shared" ref="I29:I35" si="11">SUM(F29:H29)</f>
        <v>29045</v>
      </c>
      <c r="J29" s="32">
        <v>10012</v>
      </c>
      <c r="K29" s="32">
        <v>11891</v>
      </c>
      <c r="L29" s="32">
        <v>10352</v>
      </c>
      <c r="M29" s="32">
        <f t="shared" ref="M29:M35" si="12">SUM(J29:L29)</f>
        <v>32255</v>
      </c>
      <c r="N29" s="32">
        <v>9928</v>
      </c>
      <c r="O29" s="32">
        <v>10120</v>
      </c>
      <c r="P29" s="31">
        <v>8931</v>
      </c>
      <c r="Q29" s="30">
        <f t="shared" ref="Q29:Q35" si="13">SUM(N29:P29)</f>
        <v>28979</v>
      </c>
      <c r="R29" s="29">
        <f t="shared" ref="R29:R35" si="14">SUM(Q29,M29,I29,E29)</f>
        <v>111806</v>
      </c>
    </row>
    <row r="30" spans="1:18" ht="17.25" x14ac:dyDescent="0.3">
      <c r="A30" s="34" t="s">
        <v>35</v>
      </c>
      <c r="B30" s="32">
        <v>6749</v>
      </c>
      <c r="C30" s="32">
        <v>4207</v>
      </c>
      <c r="D30" s="32">
        <v>5797</v>
      </c>
      <c r="E30" s="33">
        <f t="shared" si="10"/>
        <v>16753</v>
      </c>
      <c r="F30" s="32">
        <v>5332</v>
      </c>
      <c r="G30" s="32">
        <v>5717</v>
      </c>
      <c r="H30" s="32">
        <v>5539</v>
      </c>
      <c r="I30" s="33">
        <f t="shared" si="11"/>
        <v>16588</v>
      </c>
      <c r="J30" s="32">
        <v>5310</v>
      </c>
      <c r="K30" s="32">
        <v>5297</v>
      </c>
      <c r="L30" s="32">
        <v>5029</v>
      </c>
      <c r="M30" s="32">
        <f t="shared" si="12"/>
        <v>15636</v>
      </c>
      <c r="N30" s="32">
        <v>5517</v>
      </c>
      <c r="O30" s="32">
        <v>5296</v>
      </c>
      <c r="P30" s="31">
        <v>5704</v>
      </c>
      <c r="Q30" s="30">
        <f t="shared" si="13"/>
        <v>16517</v>
      </c>
      <c r="R30" s="29">
        <f t="shared" si="14"/>
        <v>65494</v>
      </c>
    </row>
    <row r="31" spans="1:18" ht="17.25" x14ac:dyDescent="0.3">
      <c r="A31" s="34" t="s">
        <v>18</v>
      </c>
      <c r="B31" s="32">
        <v>3078</v>
      </c>
      <c r="C31" s="32">
        <v>2670</v>
      </c>
      <c r="D31" s="32">
        <v>3704</v>
      </c>
      <c r="E31" s="33">
        <f t="shared" si="10"/>
        <v>9452</v>
      </c>
      <c r="F31" s="32">
        <v>3017</v>
      </c>
      <c r="G31" s="32">
        <v>2766</v>
      </c>
      <c r="H31" s="32">
        <v>2713</v>
      </c>
      <c r="I31" s="33">
        <f t="shared" si="11"/>
        <v>8496</v>
      </c>
      <c r="J31" s="32">
        <v>2477</v>
      </c>
      <c r="K31" s="32">
        <v>2535</v>
      </c>
      <c r="L31" s="32">
        <v>3567</v>
      </c>
      <c r="M31" s="32">
        <f t="shared" si="12"/>
        <v>8579</v>
      </c>
      <c r="N31" s="32">
        <v>3824</v>
      </c>
      <c r="O31" s="32">
        <v>4237</v>
      </c>
      <c r="P31" s="31">
        <v>10406</v>
      </c>
      <c r="Q31" s="30">
        <f t="shared" si="13"/>
        <v>18467</v>
      </c>
      <c r="R31" s="29">
        <f t="shared" si="14"/>
        <v>44994</v>
      </c>
    </row>
    <row r="32" spans="1:18" ht="17.25" x14ac:dyDescent="0.3">
      <c r="A32" s="34" t="s">
        <v>6</v>
      </c>
      <c r="B32" s="32">
        <v>2708</v>
      </c>
      <c r="C32" s="32">
        <v>1835</v>
      </c>
      <c r="D32" s="32">
        <v>3557</v>
      </c>
      <c r="E32" s="33">
        <f t="shared" si="10"/>
        <v>8100</v>
      </c>
      <c r="F32" s="32">
        <v>2237</v>
      </c>
      <c r="G32" s="32">
        <v>626</v>
      </c>
      <c r="H32" s="32">
        <v>1598</v>
      </c>
      <c r="I32" s="33">
        <f t="shared" si="11"/>
        <v>4461</v>
      </c>
      <c r="J32" s="32">
        <v>1690</v>
      </c>
      <c r="K32" s="32">
        <v>1736</v>
      </c>
      <c r="L32" s="32">
        <v>3385</v>
      </c>
      <c r="M32" s="32">
        <f t="shared" si="12"/>
        <v>6811</v>
      </c>
      <c r="N32" s="32">
        <v>3630</v>
      </c>
      <c r="O32" s="32">
        <v>3757</v>
      </c>
      <c r="P32" s="31">
        <v>3694</v>
      </c>
      <c r="Q32" s="30">
        <f t="shared" si="13"/>
        <v>11081</v>
      </c>
      <c r="R32" s="29">
        <f t="shared" si="14"/>
        <v>30453</v>
      </c>
    </row>
    <row r="33" spans="1:18" ht="17.25" x14ac:dyDescent="0.3">
      <c r="A33" s="34" t="s">
        <v>34</v>
      </c>
      <c r="B33" s="32">
        <v>639</v>
      </c>
      <c r="C33" s="32">
        <v>578</v>
      </c>
      <c r="D33" s="32">
        <v>596</v>
      </c>
      <c r="E33" s="33">
        <f t="shared" si="10"/>
        <v>1813</v>
      </c>
      <c r="F33" s="32">
        <v>654</v>
      </c>
      <c r="G33" s="32">
        <v>690</v>
      </c>
      <c r="H33" s="32">
        <v>600</v>
      </c>
      <c r="I33" s="33">
        <f t="shared" si="11"/>
        <v>1944</v>
      </c>
      <c r="J33" s="32">
        <v>544</v>
      </c>
      <c r="K33" s="32">
        <v>522</v>
      </c>
      <c r="L33" s="32">
        <v>631</v>
      </c>
      <c r="M33" s="32">
        <f t="shared" si="12"/>
        <v>1697</v>
      </c>
      <c r="N33" s="32">
        <v>510</v>
      </c>
      <c r="O33" s="32">
        <v>531</v>
      </c>
      <c r="P33" s="31">
        <v>513</v>
      </c>
      <c r="Q33" s="30">
        <f t="shared" si="13"/>
        <v>1554</v>
      </c>
      <c r="R33" s="29">
        <f t="shared" si="14"/>
        <v>7008</v>
      </c>
    </row>
    <row r="34" spans="1:18" ht="17.25" x14ac:dyDescent="0.3">
      <c r="A34" s="34" t="s">
        <v>33</v>
      </c>
      <c r="B34" s="32">
        <v>80</v>
      </c>
      <c r="C34" s="32">
        <v>107</v>
      </c>
      <c r="D34" s="32">
        <v>79</v>
      </c>
      <c r="E34" s="33">
        <f t="shared" si="10"/>
        <v>266</v>
      </c>
      <c r="F34" s="32">
        <v>130</v>
      </c>
      <c r="G34" s="32">
        <v>258</v>
      </c>
      <c r="H34" s="32">
        <v>230</v>
      </c>
      <c r="I34" s="33">
        <f t="shared" si="11"/>
        <v>618</v>
      </c>
      <c r="J34" s="32">
        <v>237</v>
      </c>
      <c r="K34" s="32">
        <v>251</v>
      </c>
      <c r="L34" s="32">
        <v>246</v>
      </c>
      <c r="M34" s="32">
        <f t="shared" si="12"/>
        <v>734</v>
      </c>
      <c r="N34" s="32">
        <v>194</v>
      </c>
      <c r="O34" s="32">
        <v>218</v>
      </c>
      <c r="P34" s="31">
        <v>176</v>
      </c>
      <c r="Q34" s="30">
        <f t="shared" si="13"/>
        <v>588</v>
      </c>
      <c r="R34" s="29">
        <f t="shared" si="14"/>
        <v>2206</v>
      </c>
    </row>
    <row r="35" spans="1:18" ht="18" thickBot="1" x14ac:dyDescent="0.35">
      <c r="A35" s="28" t="s">
        <v>32</v>
      </c>
      <c r="B35" s="27">
        <f>SUM(B29:B34)</f>
        <v>21540</v>
      </c>
      <c r="C35" s="27">
        <f>SUM(C29:C34)</f>
        <v>12316</v>
      </c>
      <c r="D35" s="27">
        <f>SUM(D29:D34)</f>
        <v>24055</v>
      </c>
      <c r="E35" s="25">
        <f t="shared" si="10"/>
        <v>57911</v>
      </c>
      <c r="F35" s="27">
        <f>SUM(F29:F34)</f>
        <v>21371</v>
      </c>
      <c r="G35" s="27">
        <f>SUM(G29:G34)</f>
        <v>18978</v>
      </c>
      <c r="H35" s="27">
        <f>SUM(H29:H34)</f>
        <v>20803</v>
      </c>
      <c r="I35" s="25">
        <f t="shared" si="11"/>
        <v>61152</v>
      </c>
      <c r="J35" s="27">
        <f>SUM(J29:J34)</f>
        <v>20270</v>
      </c>
      <c r="K35" s="27">
        <f>SUM(K29:K34)</f>
        <v>22232</v>
      </c>
      <c r="L35" s="27">
        <f>SUM(L29:L34)</f>
        <v>23210</v>
      </c>
      <c r="M35" s="27">
        <f t="shared" si="12"/>
        <v>65712</v>
      </c>
      <c r="N35" s="27">
        <f>SUM(N29:N34)</f>
        <v>23603</v>
      </c>
      <c r="O35" s="27">
        <f>SUM(O29:O34)</f>
        <v>24159</v>
      </c>
      <c r="P35" s="26">
        <f>SUM(P29:P34)</f>
        <v>29424</v>
      </c>
      <c r="Q35" s="25">
        <f t="shared" si="13"/>
        <v>77186</v>
      </c>
      <c r="R35" s="24">
        <f t="shared" si="14"/>
        <v>261961</v>
      </c>
    </row>
    <row r="37" spans="1:18" ht="22.5" customHeight="1" x14ac:dyDescent="0.3">
      <c r="A37" s="23" t="s">
        <v>31</v>
      </c>
      <c r="B37" s="22">
        <f t="shared" ref="B37:R37" si="15">B13+B26+B35</f>
        <v>317639</v>
      </c>
      <c r="C37" s="22">
        <f t="shared" si="15"/>
        <v>179694</v>
      </c>
      <c r="D37" s="22">
        <f t="shared" si="15"/>
        <v>265319</v>
      </c>
      <c r="E37" s="22">
        <f t="shared" si="15"/>
        <v>762652</v>
      </c>
      <c r="F37" s="22">
        <f t="shared" si="15"/>
        <v>225530</v>
      </c>
      <c r="G37" s="22">
        <f t="shared" si="15"/>
        <v>219760</v>
      </c>
      <c r="H37" s="22">
        <f t="shared" si="15"/>
        <v>274393</v>
      </c>
      <c r="I37" s="22">
        <f t="shared" si="15"/>
        <v>719683</v>
      </c>
      <c r="J37" s="22">
        <f t="shared" si="15"/>
        <v>273468</v>
      </c>
      <c r="K37" s="22">
        <f t="shared" si="15"/>
        <v>283785</v>
      </c>
      <c r="L37" s="22">
        <f t="shared" si="15"/>
        <v>314702</v>
      </c>
      <c r="M37" s="22">
        <f t="shared" si="15"/>
        <v>871955</v>
      </c>
      <c r="N37" s="22">
        <f t="shared" si="15"/>
        <v>284710</v>
      </c>
      <c r="O37" s="22">
        <f t="shared" si="15"/>
        <v>294908</v>
      </c>
      <c r="P37" s="22">
        <f t="shared" si="15"/>
        <v>296140</v>
      </c>
      <c r="Q37" s="22">
        <f t="shared" si="15"/>
        <v>875758</v>
      </c>
      <c r="R37" s="22">
        <f t="shared" si="15"/>
        <v>3230048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91" zoomScaleNormal="100" workbookViewId="0">
      <selection activeCell="M18" sqref="M18"/>
    </sheetView>
  </sheetViews>
  <sheetFormatPr defaultColWidth="9.875" defaultRowHeight="14.25" x14ac:dyDescent="0.15"/>
  <cols>
    <col min="1" max="1" width="9.5" style="38" customWidth="1"/>
    <col min="2" max="2" width="9" style="46" customWidth="1"/>
    <col min="3" max="9" width="9.875" style="38" customWidth="1"/>
    <col min="10" max="16384" width="9.875" style="38"/>
  </cols>
  <sheetData>
    <row r="1" spans="1:9" ht="26.25" customHeight="1" x14ac:dyDescent="0.15">
      <c r="A1" s="50" t="s">
        <v>182</v>
      </c>
      <c r="B1" s="50" t="s">
        <v>181</v>
      </c>
      <c r="C1" s="50" t="s">
        <v>180</v>
      </c>
      <c r="D1" s="50" t="s">
        <v>179</v>
      </c>
      <c r="E1" s="50" t="s">
        <v>178</v>
      </c>
      <c r="F1" s="50" t="s">
        <v>177</v>
      </c>
      <c r="G1" s="50" t="s">
        <v>176</v>
      </c>
      <c r="H1" s="50" t="s">
        <v>175</v>
      </c>
      <c r="I1" s="50" t="s">
        <v>174</v>
      </c>
    </row>
    <row r="2" spans="1:9" ht="17.25" x14ac:dyDescent="0.15">
      <c r="A2" s="48" t="s">
        <v>173</v>
      </c>
      <c r="B2" s="49" t="s">
        <v>71</v>
      </c>
      <c r="C2" s="47">
        <v>4700</v>
      </c>
      <c r="D2" s="47">
        <v>1000</v>
      </c>
      <c r="E2" s="47">
        <f t="shared" ref="E2:E33" si="0">SUM(C2:D2)</f>
        <v>5700</v>
      </c>
      <c r="F2" s="47">
        <f t="shared" ref="F2:H21" si="1">IF($C$2&gt;3000,3000*0.08,3500*0.08)</f>
        <v>240</v>
      </c>
      <c r="G2" s="47">
        <f t="shared" si="1"/>
        <v>240</v>
      </c>
      <c r="H2" s="47">
        <f t="shared" si="1"/>
        <v>240</v>
      </c>
      <c r="I2" s="47">
        <f t="shared" ref="I2:I33" si="2">E2-F2-G2-H2</f>
        <v>4980</v>
      </c>
    </row>
    <row r="3" spans="1:9" ht="17.25" x14ac:dyDescent="0.15">
      <c r="A3" s="48" t="s">
        <v>172</v>
      </c>
      <c r="B3" s="49" t="s">
        <v>71</v>
      </c>
      <c r="C3" s="47">
        <v>4000</v>
      </c>
      <c r="D3" s="47">
        <v>900</v>
      </c>
      <c r="E3" s="47">
        <f t="shared" si="0"/>
        <v>4900</v>
      </c>
      <c r="F3" s="47">
        <f t="shared" si="1"/>
        <v>240</v>
      </c>
      <c r="G3" s="47">
        <f t="shared" si="1"/>
        <v>240</v>
      </c>
      <c r="H3" s="47">
        <f t="shared" si="1"/>
        <v>240</v>
      </c>
      <c r="I3" s="47">
        <f t="shared" si="2"/>
        <v>4180</v>
      </c>
    </row>
    <row r="4" spans="1:9" ht="17.25" x14ac:dyDescent="0.15">
      <c r="A4" s="48" t="s">
        <v>171</v>
      </c>
      <c r="B4" s="49" t="s">
        <v>71</v>
      </c>
      <c r="C4" s="47">
        <v>3700</v>
      </c>
      <c r="D4" s="47">
        <v>900</v>
      </c>
      <c r="E4" s="47">
        <f t="shared" si="0"/>
        <v>4600</v>
      </c>
      <c r="F4" s="47">
        <f t="shared" si="1"/>
        <v>240</v>
      </c>
      <c r="G4" s="47">
        <f t="shared" si="1"/>
        <v>240</v>
      </c>
      <c r="H4" s="47">
        <f t="shared" si="1"/>
        <v>240</v>
      </c>
      <c r="I4" s="47">
        <f t="shared" si="2"/>
        <v>3880</v>
      </c>
    </row>
    <row r="5" spans="1:9" ht="17.25" x14ac:dyDescent="0.15">
      <c r="A5" s="48" t="s">
        <v>170</v>
      </c>
      <c r="B5" s="49" t="s">
        <v>71</v>
      </c>
      <c r="C5" s="47">
        <v>3900</v>
      </c>
      <c r="D5" s="47">
        <v>800</v>
      </c>
      <c r="E5" s="47">
        <f t="shared" si="0"/>
        <v>4700</v>
      </c>
      <c r="F5" s="47">
        <f t="shared" si="1"/>
        <v>240</v>
      </c>
      <c r="G5" s="47">
        <f t="shared" si="1"/>
        <v>240</v>
      </c>
      <c r="H5" s="47">
        <f t="shared" si="1"/>
        <v>240</v>
      </c>
      <c r="I5" s="47">
        <f t="shared" si="2"/>
        <v>3980</v>
      </c>
    </row>
    <row r="6" spans="1:9" ht="17.25" x14ac:dyDescent="0.15">
      <c r="A6" s="48" t="s">
        <v>169</v>
      </c>
      <c r="B6" s="49" t="s">
        <v>71</v>
      </c>
      <c r="C6" s="47">
        <v>3000</v>
      </c>
      <c r="D6" s="47">
        <v>600</v>
      </c>
      <c r="E6" s="47">
        <f t="shared" si="0"/>
        <v>3600</v>
      </c>
      <c r="F6" s="47">
        <f t="shared" si="1"/>
        <v>240</v>
      </c>
      <c r="G6" s="47">
        <f t="shared" si="1"/>
        <v>240</v>
      </c>
      <c r="H6" s="47">
        <f t="shared" si="1"/>
        <v>240</v>
      </c>
      <c r="I6" s="47">
        <f t="shared" si="2"/>
        <v>2880</v>
      </c>
    </row>
    <row r="7" spans="1:9" ht="17.25" x14ac:dyDescent="0.15">
      <c r="A7" s="48" t="s">
        <v>168</v>
      </c>
      <c r="B7" s="49" t="s">
        <v>71</v>
      </c>
      <c r="C7" s="47">
        <v>3800</v>
      </c>
      <c r="D7" s="47">
        <v>800</v>
      </c>
      <c r="E7" s="47">
        <f t="shared" si="0"/>
        <v>4600</v>
      </c>
      <c r="F7" s="47">
        <f t="shared" si="1"/>
        <v>240</v>
      </c>
      <c r="G7" s="47">
        <f t="shared" si="1"/>
        <v>240</v>
      </c>
      <c r="H7" s="47">
        <f t="shared" si="1"/>
        <v>240</v>
      </c>
      <c r="I7" s="47">
        <f t="shared" si="2"/>
        <v>3880</v>
      </c>
    </row>
    <row r="8" spans="1:9" ht="17.25" x14ac:dyDescent="0.15">
      <c r="A8" s="48" t="s">
        <v>167</v>
      </c>
      <c r="B8" s="49" t="s">
        <v>71</v>
      </c>
      <c r="C8" s="47">
        <v>4800</v>
      </c>
      <c r="D8" s="47">
        <v>600</v>
      </c>
      <c r="E8" s="47">
        <f t="shared" si="0"/>
        <v>5400</v>
      </c>
      <c r="F8" s="47">
        <f t="shared" si="1"/>
        <v>240</v>
      </c>
      <c r="G8" s="47">
        <f t="shared" si="1"/>
        <v>240</v>
      </c>
      <c r="H8" s="47">
        <f t="shared" si="1"/>
        <v>240</v>
      </c>
      <c r="I8" s="47">
        <f t="shared" si="2"/>
        <v>4680</v>
      </c>
    </row>
    <row r="9" spans="1:9" ht="17.25" x14ac:dyDescent="0.15">
      <c r="A9" s="48" t="s">
        <v>166</v>
      </c>
      <c r="B9" s="49" t="s">
        <v>71</v>
      </c>
      <c r="C9" s="47">
        <v>4600</v>
      </c>
      <c r="D9" s="47">
        <v>800</v>
      </c>
      <c r="E9" s="47">
        <f t="shared" si="0"/>
        <v>5400</v>
      </c>
      <c r="F9" s="47">
        <f t="shared" si="1"/>
        <v>240</v>
      </c>
      <c r="G9" s="47">
        <f t="shared" si="1"/>
        <v>240</v>
      </c>
      <c r="H9" s="47">
        <f t="shared" si="1"/>
        <v>240</v>
      </c>
      <c r="I9" s="47">
        <f t="shared" si="2"/>
        <v>4680</v>
      </c>
    </row>
    <row r="10" spans="1:9" ht="17.25" x14ac:dyDescent="0.15">
      <c r="A10" s="48" t="s">
        <v>165</v>
      </c>
      <c r="B10" s="49" t="s">
        <v>71</v>
      </c>
      <c r="C10" s="47">
        <v>3400</v>
      </c>
      <c r="D10" s="47">
        <v>500</v>
      </c>
      <c r="E10" s="47">
        <f t="shared" si="0"/>
        <v>3900</v>
      </c>
      <c r="F10" s="47">
        <f t="shared" si="1"/>
        <v>240</v>
      </c>
      <c r="G10" s="47">
        <f t="shared" si="1"/>
        <v>240</v>
      </c>
      <c r="H10" s="47">
        <f t="shared" si="1"/>
        <v>240</v>
      </c>
      <c r="I10" s="47">
        <f t="shared" si="2"/>
        <v>3180</v>
      </c>
    </row>
    <row r="11" spans="1:9" ht="17.25" x14ac:dyDescent="0.15">
      <c r="A11" s="48" t="s">
        <v>164</v>
      </c>
      <c r="B11" s="49" t="s">
        <v>71</v>
      </c>
      <c r="C11" s="47">
        <v>4200</v>
      </c>
      <c r="D11" s="47">
        <v>900</v>
      </c>
      <c r="E11" s="47">
        <f t="shared" si="0"/>
        <v>5100</v>
      </c>
      <c r="F11" s="47">
        <f t="shared" si="1"/>
        <v>240</v>
      </c>
      <c r="G11" s="47">
        <f t="shared" si="1"/>
        <v>240</v>
      </c>
      <c r="H11" s="47">
        <f t="shared" si="1"/>
        <v>240</v>
      </c>
      <c r="I11" s="47">
        <f t="shared" si="2"/>
        <v>4380</v>
      </c>
    </row>
    <row r="12" spans="1:9" ht="17.25" x14ac:dyDescent="0.15">
      <c r="A12" s="48" t="s">
        <v>163</v>
      </c>
      <c r="B12" s="49" t="s">
        <v>71</v>
      </c>
      <c r="C12" s="47">
        <v>3300</v>
      </c>
      <c r="D12" s="47">
        <v>900</v>
      </c>
      <c r="E12" s="47">
        <f t="shared" si="0"/>
        <v>4200</v>
      </c>
      <c r="F12" s="47">
        <f t="shared" si="1"/>
        <v>240</v>
      </c>
      <c r="G12" s="47">
        <f t="shared" si="1"/>
        <v>240</v>
      </c>
      <c r="H12" s="47">
        <f t="shared" si="1"/>
        <v>240</v>
      </c>
      <c r="I12" s="47">
        <f t="shared" si="2"/>
        <v>3480</v>
      </c>
    </row>
    <row r="13" spans="1:9" ht="17.25" x14ac:dyDescent="0.15">
      <c r="A13" s="48" t="s">
        <v>162</v>
      </c>
      <c r="B13" s="49" t="s">
        <v>71</v>
      </c>
      <c r="C13" s="47">
        <v>3900</v>
      </c>
      <c r="D13" s="47">
        <v>800</v>
      </c>
      <c r="E13" s="47">
        <f t="shared" si="0"/>
        <v>4700</v>
      </c>
      <c r="F13" s="47">
        <f t="shared" si="1"/>
        <v>240</v>
      </c>
      <c r="G13" s="47">
        <f t="shared" si="1"/>
        <v>240</v>
      </c>
      <c r="H13" s="47">
        <f t="shared" si="1"/>
        <v>240</v>
      </c>
      <c r="I13" s="47">
        <f t="shared" si="2"/>
        <v>3980</v>
      </c>
    </row>
    <row r="14" spans="1:9" ht="17.25" x14ac:dyDescent="0.15">
      <c r="A14" s="48" t="s">
        <v>161</v>
      </c>
      <c r="B14" s="49" t="s">
        <v>71</v>
      </c>
      <c r="C14" s="47">
        <v>3700</v>
      </c>
      <c r="D14" s="47">
        <v>500</v>
      </c>
      <c r="E14" s="47">
        <f t="shared" si="0"/>
        <v>4200</v>
      </c>
      <c r="F14" s="47">
        <f t="shared" si="1"/>
        <v>240</v>
      </c>
      <c r="G14" s="47">
        <f t="shared" si="1"/>
        <v>240</v>
      </c>
      <c r="H14" s="47">
        <f t="shared" si="1"/>
        <v>240</v>
      </c>
      <c r="I14" s="47">
        <f t="shared" si="2"/>
        <v>3480</v>
      </c>
    </row>
    <row r="15" spans="1:9" ht="17.25" x14ac:dyDescent="0.15">
      <c r="A15" s="48" t="s">
        <v>160</v>
      </c>
      <c r="B15" s="49" t="s">
        <v>148</v>
      </c>
      <c r="C15" s="47">
        <v>4500</v>
      </c>
      <c r="D15" s="47">
        <v>800</v>
      </c>
      <c r="E15" s="47">
        <f t="shared" si="0"/>
        <v>5300</v>
      </c>
      <c r="F15" s="47">
        <f t="shared" si="1"/>
        <v>240</v>
      </c>
      <c r="G15" s="47">
        <f t="shared" si="1"/>
        <v>240</v>
      </c>
      <c r="H15" s="47">
        <f t="shared" si="1"/>
        <v>240</v>
      </c>
      <c r="I15" s="47">
        <f t="shared" si="2"/>
        <v>4580</v>
      </c>
    </row>
    <row r="16" spans="1:9" ht="17.25" x14ac:dyDescent="0.15">
      <c r="A16" s="48" t="s">
        <v>159</v>
      </c>
      <c r="B16" s="49" t="s">
        <v>148</v>
      </c>
      <c r="C16" s="47">
        <v>4900</v>
      </c>
      <c r="D16" s="47">
        <v>600</v>
      </c>
      <c r="E16" s="47">
        <f t="shared" si="0"/>
        <v>5500</v>
      </c>
      <c r="F16" s="47">
        <f t="shared" si="1"/>
        <v>240</v>
      </c>
      <c r="G16" s="47">
        <f t="shared" si="1"/>
        <v>240</v>
      </c>
      <c r="H16" s="47">
        <f t="shared" si="1"/>
        <v>240</v>
      </c>
      <c r="I16" s="47">
        <f t="shared" si="2"/>
        <v>4780</v>
      </c>
    </row>
    <row r="17" spans="1:9" ht="17.25" x14ac:dyDescent="0.15">
      <c r="A17" s="48" t="s">
        <v>158</v>
      </c>
      <c r="B17" s="49" t="s">
        <v>148</v>
      </c>
      <c r="C17" s="47">
        <v>4100</v>
      </c>
      <c r="D17" s="47">
        <v>700</v>
      </c>
      <c r="E17" s="47">
        <f t="shared" si="0"/>
        <v>4800</v>
      </c>
      <c r="F17" s="47">
        <f t="shared" si="1"/>
        <v>240</v>
      </c>
      <c r="G17" s="47">
        <f t="shared" si="1"/>
        <v>240</v>
      </c>
      <c r="H17" s="47">
        <f t="shared" si="1"/>
        <v>240</v>
      </c>
      <c r="I17" s="47">
        <f t="shared" si="2"/>
        <v>4080</v>
      </c>
    </row>
    <row r="18" spans="1:9" ht="17.25" x14ac:dyDescent="0.15">
      <c r="A18" s="48" t="s">
        <v>157</v>
      </c>
      <c r="B18" s="49" t="s">
        <v>148</v>
      </c>
      <c r="C18" s="47">
        <v>3600</v>
      </c>
      <c r="D18" s="47">
        <v>900</v>
      </c>
      <c r="E18" s="47">
        <f t="shared" si="0"/>
        <v>4500</v>
      </c>
      <c r="F18" s="47">
        <f t="shared" si="1"/>
        <v>240</v>
      </c>
      <c r="G18" s="47">
        <f t="shared" si="1"/>
        <v>240</v>
      </c>
      <c r="H18" s="47">
        <f t="shared" si="1"/>
        <v>240</v>
      </c>
      <c r="I18" s="47">
        <f t="shared" si="2"/>
        <v>3780</v>
      </c>
    </row>
    <row r="19" spans="1:9" ht="17.25" x14ac:dyDescent="0.15">
      <c r="A19" s="48" t="s">
        <v>156</v>
      </c>
      <c r="B19" s="49" t="s">
        <v>148</v>
      </c>
      <c r="C19" s="47">
        <v>3100</v>
      </c>
      <c r="D19" s="47">
        <v>600</v>
      </c>
      <c r="E19" s="47">
        <f t="shared" si="0"/>
        <v>3700</v>
      </c>
      <c r="F19" s="47">
        <f t="shared" si="1"/>
        <v>240</v>
      </c>
      <c r="G19" s="47">
        <f t="shared" si="1"/>
        <v>240</v>
      </c>
      <c r="H19" s="47">
        <f t="shared" si="1"/>
        <v>240</v>
      </c>
      <c r="I19" s="47">
        <f t="shared" si="2"/>
        <v>2980</v>
      </c>
    </row>
    <row r="20" spans="1:9" ht="17.25" x14ac:dyDescent="0.15">
      <c r="A20" s="48" t="s">
        <v>155</v>
      </c>
      <c r="B20" s="49" t="s">
        <v>148</v>
      </c>
      <c r="C20" s="47">
        <v>4500</v>
      </c>
      <c r="D20" s="47">
        <v>500</v>
      </c>
      <c r="E20" s="47">
        <f t="shared" si="0"/>
        <v>5000</v>
      </c>
      <c r="F20" s="47">
        <f t="shared" si="1"/>
        <v>240</v>
      </c>
      <c r="G20" s="47">
        <f t="shared" si="1"/>
        <v>240</v>
      </c>
      <c r="H20" s="47">
        <f t="shared" si="1"/>
        <v>240</v>
      </c>
      <c r="I20" s="47">
        <f t="shared" si="2"/>
        <v>4280</v>
      </c>
    </row>
    <row r="21" spans="1:9" ht="17.25" x14ac:dyDescent="0.15">
      <c r="A21" s="48" t="s">
        <v>154</v>
      </c>
      <c r="B21" s="49" t="s">
        <v>148</v>
      </c>
      <c r="C21" s="47">
        <v>3500</v>
      </c>
      <c r="D21" s="47">
        <v>900</v>
      </c>
      <c r="E21" s="47">
        <f t="shared" si="0"/>
        <v>4400</v>
      </c>
      <c r="F21" s="47">
        <f t="shared" si="1"/>
        <v>240</v>
      </c>
      <c r="G21" s="47">
        <f t="shared" si="1"/>
        <v>240</v>
      </c>
      <c r="H21" s="47">
        <f t="shared" si="1"/>
        <v>240</v>
      </c>
      <c r="I21" s="47">
        <f t="shared" si="2"/>
        <v>3680</v>
      </c>
    </row>
    <row r="22" spans="1:9" ht="17.25" x14ac:dyDescent="0.15">
      <c r="A22" s="48" t="s">
        <v>153</v>
      </c>
      <c r="B22" s="49" t="s">
        <v>148</v>
      </c>
      <c r="C22" s="47">
        <v>4700</v>
      </c>
      <c r="D22" s="47">
        <v>1000</v>
      </c>
      <c r="E22" s="47">
        <f t="shared" si="0"/>
        <v>5700</v>
      </c>
      <c r="F22" s="47">
        <f t="shared" ref="F22:H41" si="3">IF($C$2&gt;3000,3000*0.08,3500*0.08)</f>
        <v>240</v>
      </c>
      <c r="G22" s="47">
        <f t="shared" si="3"/>
        <v>240</v>
      </c>
      <c r="H22" s="47">
        <f t="shared" si="3"/>
        <v>240</v>
      </c>
      <c r="I22" s="47">
        <f t="shared" si="2"/>
        <v>4980</v>
      </c>
    </row>
    <row r="23" spans="1:9" ht="17.25" x14ac:dyDescent="0.15">
      <c r="A23" s="48" t="s">
        <v>152</v>
      </c>
      <c r="B23" s="49" t="s">
        <v>148</v>
      </c>
      <c r="C23" s="47">
        <v>3800</v>
      </c>
      <c r="D23" s="47">
        <v>800</v>
      </c>
      <c r="E23" s="47">
        <f t="shared" si="0"/>
        <v>4600</v>
      </c>
      <c r="F23" s="47">
        <f t="shared" si="3"/>
        <v>240</v>
      </c>
      <c r="G23" s="47">
        <f t="shared" si="3"/>
        <v>240</v>
      </c>
      <c r="H23" s="47">
        <f t="shared" si="3"/>
        <v>240</v>
      </c>
      <c r="I23" s="47">
        <f t="shared" si="2"/>
        <v>3880</v>
      </c>
    </row>
    <row r="24" spans="1:9" ht="17.25" x14ac:dyDescent="0.15">
      <c r="A24" s="48" t="s">
        <v>151</v>
      </c>
      <c r="B24" s="49" t="s">
        <v>148</v>
      </c>
      <c r="C24" s="47">
        <v>3200</v>
      </c>
      <c r="D24" s="47">
        <v>1000</v>
      </c>
      <c r="E24" s="47">
        <f t="shared" si="0"/>
        <v>4200</v>
      </c>
      <c r="F24" s="47">
        <f t="shared" si="3"/>
        <v>240</v>
      </c>
      <c r="G24" s="47">
        <f t="shared" si="3"/>
        <v>240</v>
      </c>
      <c r="H24" s="47">
        <f t="shared" si="3"/>
        <v>240</v>
      </c>
      <c r="I24" s="47">
        <f t="shared" si="2"/>
        <v>3480</v>
      </c>
    </row>
    <row r="25" spans="1:9" ht="17.25" x14ac:dyDescent="0.15">
      <c r="A25" s="48" t="s">
        <v>150</v>
      </c>
      <c r="B25" s="49" t="s">
        <v>148</v>
      </c>
      <c r="C25" s="47">
        <v>3900</v>
      </c>
      <c r="D25" s="47">
        <v>800</v>
      </c>
      <c r="E25" s="47">
        <f t="shared" si="0"/>
        <v>4700</v>
      </c>
      <c r="F25" s="47">
        <f t="shared" si="3"/>
        <v>240</v>
      </c>
      <c r="G25" s="47">
        <f t="shared" si="3"/>
        <v>240</v>
      </c>
      <c r="H25" s="47">
        <f t="shared" si="3"/>
        <v>240</v>
      </c>
      <c r="I25" s="47">
        <f t="shared" si="2"/>
        <v>3980</v>
      </c>
    </row>
    <row r="26" spans="1:9" ht="17.25" x14ac:dyDescent="0.15">
      <c r="A26" s="48" t="s">
        <v>149</v>
      </c>
      <c r="B26" s="49" t="s">
        <v>148</v>
      </c>
      <c r="C26" s="47">
        <v>3600</v>
      </c>
      <c r="D26" s="47">
        <v>900</v>
      </c>
      <c r="E26" s="47">
        <f t="shared" si="0"/>
        <v>4500</v>
      </c>
      <c r="F26" s="47">
        <f t="shared" si="3"/>
        <v>240</v>
      </c>
      <c r="G26" s="47">
        <f t="shared" si="3"/>
        <v>240</v>
      </c>
      <c r="H26" s="47">
        <f t="shared" si="3"/>
        <v>240</v>
      </c>
      <c r="I26" s="47">
        <f t="shared" si="2"/>
        <v>3780</v>
      </c>
    </row>
    <row r="27" spans="1:9" ht="17.25" x14ac:dyDescent="0.15">
      <c r="A27" s="48" t="s">
        <v>147</v>
      </c>
      <c r="B27" s="49" t="s">
        <v>135</v>
      </c>
      <c r="C27" s="47">
        <v>3300</v>
      </c>
      <c r="D27" s="47">
        <v>700</v>
      </c>
      <c r="E27" s="47">
        <f t="shared" si="0"/>
        <v>4000</v>
      </c>
      <c r="F27" s="47">
        <f t="shared" si="3"/>
        <v>240</v>
      </c>
      <c r="G27" s="47">
        <f t="shared" si="3"/>
        <v>240</v>
      </c>
      <c r="H27" s="47">
        <f t="shared" si="3"/>
        <v>240</v>
      </c>
      <c r="I27" s="47">
        <f t="shared" si="2"/>
        <v>3280</v>
      </c>
    </row>
    <row r="28" spans="1:9" ht="17.25" x14ac:dyDescent="0.15">
      <c r="A28" s="48" t="s">
        <v>146</v>
      </c>
      <c r="B28" s="49" t="s">
        <v>135</v>
      </c>
      <c r="C28" s="47">
        <v>3500</v>
      </c>
      <c r="D28" s="47">
        <v>500</v>
      </c>
      <c r="E28" s="47">
        <f t="shared" si="0"/>
        <v>4000</v>
      </c>
      <c r="F28" s="47">
        <f t="shared" si="3"/>
        <v>240</v>
      </c>
      <c r="G28" s="47">
        <f t="shared" si="3"/>
        <v>240</v>
      </c>
      <c r="H28" s="47">
        <f t="shared" si="3"/>
        <v>240</v>
      </c>
      <c r="I28" s="47">
        <f t="shared" si="2"/>
        <v>3280</v>
      </c>
    </row>
    <row r="29" spans="1:9" ht="17.25" x14ac:dyDescent="0.15">
      <c r="A29" s="48" t="s">
        <v>145</v>
      </c>
      <c r="B29" s="49" t="s">
        <v>135</v>
      </c>
      <c r="C29" s="47">
        <v>4500</v>
      </c>
      <c r="D29" s="47">
        <v>1000</v>
      </c>
      <c r="E29" s="47">
        <f t="shared" si="0"/>
        <v>5500</v>
      </c>
      <c r="F29" s="47">
        <f t="shared" si="3"/>
        <v>240</v>
      </c>
      <c r="G29" s="47">
        <f t="shared" si="3"/>
        <v>240</v>
      </c>
      <c r="H29" s="47">
        <f t="shared" si="3"/>
        <v>240</v>
      </c>
      <c r="I29" s="47">
        <f t="shared" si="2"/>
        <v>4780</v>
      </c>
    </row>
    <row r="30" spans="1:9" ht="17.25" x14ac:dyDescent="0.15">
      <c r="A30" s="48" t="s">
        <v>144</v>
      </c>
      <c r="B30" s="49" t="s">
        <v>135</v>
      </c>
      <c r="C30" s="47">
        <v>4100</v>
      </c>
      <c r="D30" s="47">
        <v>500</v>
      </c>
      <c r="E30" s="47">
        <f t="shared" si="0"/>
        <v>4600</v>
      </c>
      <c r="F30" s="47">
        <f t="shared" si="3"/>
        <v>240</v>
      </c>
      <c r="G30" s="47">
        <f t="shared" si="3"/>
        <v>240</v>
      </c>
      <c r="H30" s="47">
        <f t="shared" si="3"/>
        <v>240</v>
      </c>
      <c r="I30" s="47">
        <f t="shared" si="2"/>
        <v>3880</v>
      </c>
    </row>
    <row r="31" spans="1:9" ht="17.25" x14ac:dyDescent="0.15">
      <c r="A31" s="48" t="s">
        <v>143</v>
      </c>
      <c r="B31" s="49" t="s">
        <v>135</v>
      </c>
      <c r="C31" s="47">
        <v>3300</v>
      </c>
      <c r="D31" s="47">
        <v>900</v>
      </c>
      <c r="E31" s="47">
        <f t="shared" si="0"/>
        <v>4200</v>
      </c>
      <c r="F31" s="47">
        <f t="shared" si="3"/>
        <v>240</v>
      </c>
      <c r="G31" s="47">
        <f t="shared" si="3"/>
        <v>240</v>
      </c>
      <c r="H31" s="47">
        <f t="shared" si="3"/>
        <v>240</v>
      </c>
      <c r="I31" s="47">
        <f t="shared" si="2"/>
        <v>3480</v>
      </c>
    </row>
    <row r="32" spans="1:9" ht="17.25" x14ac:dyDescent="0.15">
      <c r="A32" s="48" t="s">
        <v>142</v>
      </c>
      <c r="B32" s="49" t="s">
        <v>135</v>
      </c>
      <c r="C32" s="47">
        <v>4100</v>
      </c>
      <c r="D32" s="47">
        <v>500</v>
      </c>
      <c r="E32" s="47">
        <f t="shared" si="0"/>
        <v>4600</v>
      </c>
      <c r="F32" s="47">
        <f t="shared" si="3"/>
        <v>240</v>
      </c>
      <c r="G32" s="47">
        <f t="shared" si="3"/>
        <v>240</v>
      </c>
      <c r="H32" s="47">
        <f t="shared" si="3"/>
        <v>240</v>
      </c>
      <c r="I32" s="47">
        <f t="shared" si="2"/>
        <v>3880</v>
      </c>
    </row>
    <row r="33" spans="1:9" ht="17.25" x14ac:dyDescent="0.15">
      <c r="A33" s="48" t="s">
        <v>141</v>
      </c>
      <c r="B33" s="49" t="s">
        <v>135</v>
      </c>
      <c r="C33" s="47">
        <v>3900</v>
      </c>
      <c r="D33" s="47">
        <v>800</v>
      </c>
      <c r="E33" s="47">
        <f t="shared" si="0"/>
        <v>4700</v>
      </c>
      <c r="F33" s="47">
        <f t="shared" si="3"/>
        <v>240</v>
      </c>
      <c r="G33" s="47">
        <f t="shared" si="3"/>
        <v>240</v>
      </c>
      <c r="H33" s="47">
        <f t="shared" si="3"/>
        <v>240</v>
      </c>
      <c r="I33" s="47">
        <f t="shared" si="2"/>
        <v>3980</v>
      </c>
    </row>
    <row r="34" spans="1:9" ht="17.25" x14ac:dyDescent="0.15">
      <c r="A34" s="48" t="s">
        <v>140</v>
      </c>
      <c r="B34" s="49" t="s">
        <v>135</v>
      </c>
      <c r="C34" s="47">
        <v>4000</v>
      </c>
      <c r="D34" s="47">
        <v>900</v>
      </c>
      <c r="E34" s="47">
        <f t="shared" ref="E34:E65" si="4">SUM(C34:D34)</f>
        <v>4900</v>
      </c>
      <c r="F34" s="47">
        <f t="shared" si="3"/>
        <v>240</v>
      </c>
      <c r="G34" s="47">
        <f t="shared" si="3"/>
        <v>240</v>
      </c>
      <c r="H34" s="47">
        <f t="shared" si="3"/>
        <v>240</v>
      </c>
      <c r="I34" s="47">
        <f t="shared" ref="I34:I65" si="5">E34-F34-G34-H34</f>
        <v>4180</v>
      </c>
    </row>
    <row r="35" spans="1:9" ht="17.25" x14ac:dyDescent="0.15">
      <c r="A35" s="48" t="s">
        <v>139</v>
      </c>
      <c r="B35" s="49" t="s">
        <v>135</v>
      </c>
      <c r="C35" s="47">
        <v>3500</v>
      </c>
      <c r="D35" s="47">
        <v>1000</v>
      </c>
      <c r="E35" s="47">
        <f t="shared" si="4"/>
        <v>4500</v>
      </c>
      <c r="F35" s="47">
        <f t="shared" si="3"/>
        <v>240</v>
      </c>
      <c r="G35" s="47">
        <f t="shared" si="3"/>
        <v>240</v>
      </c>
      <c r="H35" s="47">
        <f t="shared" si="3"/>
        <v>240</v>
      </c>
      <c r="I35" s="47">
        <f t="shared" si="5"/>
        <v>3780</v>
      </c>
    </row>
    <row r="36" spans="1:9" ht="17.25" x14ac:dyDescent="0.15">
      <c r="A36" s="48" t="s">
        <v>138</v>
      </c>
      <c r="B36" s="49" t="s">
        <v>135</v>
      </c>
      <c r="C36" s="47">
        <v>4000</v>
      </c>
      <c r="D36" s="47">
        <v>900</v>
      </c>
      <c r="E36" s="47">
        <f t="shared" si="4"/>
        <v>4900</v>
      </c>
      <c r="F36" s="47">
        <f t="shared" si="3"/>
        <v>240</v>
      </c>
      <c r="G36" s="47">
        <f t="shared" si="3"/>
        <v>240</v>
      </c>
      <c r="H36" s="47">
        <f t="shared" si="3"/>
        <v>240</v>
      </c>
      <c r="I36" s="47">
        <f t="shared" si="5"/>
        <v>4180</v>
      </c>
    </row>
    <row r="37" spans="1:9" ht="17.25" x14ac:dyDescent="0.15">
      <c r="A37" s="48" t="s">
        <v>137</v>
      </c>
      <c r="B37" s="49" t="s">
        <v>135</v>
      </c>
      <c r="C37" s="47">
        <v>3300</v>
      </c>
      <c r="D37" s="47">
        <v>500</v>
      </c>
      <c r="E37" s="47">
        <f t="shared" si="4"/>
        <v>3800</v>
      </c>
      <c r="F37" s="47">
        <f t="shared" si="3"/>
        <v>240</v>
      </c>
      <c r="G37" s="47">
        <f t="shared" si="3"/>
        <v>240</v>
      </c>
      <c r="H37" s="47">
        <f t="shared" si="3"/>
        <v>240</v>
      </c>
      <c r="I37" s="47">
        <f t="shared" si="5"/>
        <v>3080</v>
      </c>
    </row>
    <row r="38" spans="1:9" ht="17.25" x14ac:dyDescent="0.15">
      <c r="A38" s="48" t="s">
        <v>136</v>
      </c>
      <c r="B38" s="49" t="s">
        <v>135</v>
      </c>
      <c r="C38" s="47">
        <v>3100</v>
      </c>
      <c r="D38" s="47">
        <v>600</v>
      </c>
      <c r="E38" s="47">
        <f t="shared" si="4"/>
        <v>3700</v>
      </c>
      <c r="F38" s="47">
        <f t="shared" si="3"/>
        <v>240</v>
      </c>
      <c r="G38" s="47">
        <f t="shared" si="3"/>
        <v>240</v>
      </c>
      <c r="H38" s="47">
        <f t="shared" si="3"/>
        <v>240</v>
      </c>
      <c r="I38" s="47">
        <f t="shared" si="5"/>
        <v>2980</v>
      </c>
    </row>
    <row r="39" spans="1:9" ht="17.25" x14ac:dyDescent="0.15">
      <c r="A39" s="48" t="s">
        <v>134</v>
      </c>
      <c r="B39" s="49" t="s">
        <v>73</v>
      </c>
      <c r="C39" s="47">
        <v>3400</v>
      </c>
      <c r="D39" s="47">
        <v>900</v>
      </c>
      <c r="E39" s="47">
        <f t="shared" si="4"/>
        <v>4300</v>
      </c>
      <c r="F39" s="47">
        <f t="shared" si="3"/>
        <v>240</v>
      </c>
      <c r="G39" s="47">
        <f t="shared" si="3"/>
        <v>240</v>
      </c>
      <c r="H39" s="47">
        <f t="shared" si="3"/>
        <v>240</v>
      </c>
      <c r="I39" s="47">
        <f t="shared" si="5"/>
        <v>3580</v>
      </c>
    </row>
    <row r="40" spans="1:9" ht="17.25" x14ac:dyDescent="0.15">
      <c r="A40" s="48" t="s">
        <v>133</v>
      </c>
      <c r="B40" s="49" t="s">
        <v>73</v>
      </c>
      <c r="C40" s="47">
        <v>4200</v>
      </c>
      <c r="D40" s="47">
        <v>800</v>
      </c>
      <c r="E40" s="47">
        <f t="shared" si="4"/>
        <v>5000</v>
      </c>
      <c r="F40" s="47">
        <f t="shared" si="3"/>
        <v>240</v>
      </c>
      <c r="G40" s="47">
        <f t="shared" si="3"/>
        <v>240</v>
      </c>
      <c r="H40" s="47">
        <f t="shared" si="3"/>
        <v>240</v>
      </c>
      <c r="I40" s="47">
        <f t="shared" si="5"/>
        <v>4280</v>
      </c>
    </row>
    <row r="41" spans="1:9" ht="17.25" x14ac:dyDescent="0.15">
      <c r="A41" s="48" t="s">
        <v>132</v>
      </c>
      <c r="B41" s="49" t="s">
        <v>73</v>
      </c>
      <c r="C41" s="47">
        <v>3100</v>
      </c>
      <c r="D41" s="47">
        <v>800</v>
      </c>
      <c r="E41" s="47">
        <f t="shared" si="4"/>
        <v>3900</v>
      </c>
      <c r="F41" s="47">
        <f t="shared" si="3"/>
        <v>240</v>
      </c>
      <c r="G41" s="47">
        <f t="shared" si="3"/>
        <v>240</v>
      </c>
      <c r="H41" s="47">
        <f t="shared" si="3"/>
        <v>240</v>
      </c>
      <c r="I41" s="47">
        <f t="shared" si="5"/>
        <v>3180</v>
      </c>
    </row>
    <row r="42" spans="1:9" ht="17.25" x14ac:dyDescent="0.15">
      <c r="A42" s="48" t="s">
        <v>131</v>
      </c>
      <c r="B42" s="49" t="s">
        <v>73</v>
      </c>
      <c r="C42" s="47">
        <v>3800</v>
      </c>
      <c r="D42" s="47">
        <v>800</v>
      </c>
      <c r="E42" s="47">
        <f t="shared" si="4"/>
        <v>4600</v>
      </c>
      <c r="F42" s="47">
        <f t="shared" ref="F42:H61" si="6">IF($C$2&gt;3000,3000*0.08,3500*0.08)</f>
        <v>240</v>
      </c>
      <c r="G42" s="47">
        <f t="shared" si="6"/>
        <v>240</v>
      </c>
      <c r="H42" s="47">
        <f t="shared" si="6"/>
        <v>240</v>
      </c>
      <c r="I42" s="47">
        <f t="shared" si="5"/>
        <v>3880</v>
      </c>
    </row>
    <row r="43" spans="1:9" ht="17.25" x14ac:dyDescent="0.15">
      <c r="A43" s="48" t="s">
        <v>130</v>
      </c>
      <c r="B43" s="49" t="s">
        <v>73</v>
      </c>
      <c r="C43" s="47">
        <v>3600</v>
      </c>
      <c r="D43" s="47">
        <v>1000</v>
      </c>
      <c r="E43" s="47">
        <f t="shared" si="4"/>
        <v>4600</v>
      </c>
      <c r="F43" s="47">
        <f t="shared" si="6"/>
        <v>240</v>
      </c>
      <c r="G43" s="47">
        <f t="shared" si="6"/>
        <v>240</v>
      </c>
      <c r="H43" s="47">
        <f t="shared" si="6"/>
        <v>240</v>
      </c>
      <c r="I43" s="47">
        <f t="shared" si="5"/>
        <v>3880</v>
      </c>
    </row>
    <row r="44" spans="1:9" ht="17.25" x14ac:dyDescent="0.15">
      <c r="A44" s="48" t="s">
        <v>129</v>
      </c>
      <c r="B44" s="49" t="s">
        <v>73</v>
      </c>
      <c r="C44" s="47">
        <v>4300</v>
      </c>
      <c r="D44" s="47">
        <v>900</v>
      </c>
      <c r="E44" s="47">
        <f t="shared" si="4"/>
        <v>5200</v>
      </c>
      <c r="F44" s="47">
        <f t="shared" si="6"/>
        <v>240</v>
      </c>
      <c r="G44" s="47">
        <f t="shared" si="6"/>
        <v>240</v>
      </c>
      <c r="H44" s="47">
        <f t="shared" si="6"/>
        <v>240</v>
      </c>
      <c r="I44" s="47">
        <f t="shared" si="5"/>
        <v>4480</v>
      </c>
    </row>
    <row r="45" spans="1:9" ht="17.25" x14ac:dyDescent="0.15">
      <c r="A45" s="48" t="s">
        <v>128</v>
      </c>
      <c r="B45" s="49" t="s">
        <v>73</v>
      </c>
      <c r="C45" s="47">
        <v>3200</v>
      </c>
      <c r="D45" s="47">
        <v>600</v>
      </c>
      <c r="E45" s="47">
        <f t="shared" si="4"/>
        <v>3800</v>
      </c>
      <c r="F45" s="47">
        <f t="shared" si="6"/>
        <v>240</v>
      </c>
      <c r="G45" s="47">
        <f t="shared" si="6"/>
        <v>240</v>
      </c>
      <c r="H45" s="47">
        <f t="shared" si="6"/>
        <v>240</v>
      </c>
      <c r="I45" s="47">
        <f t="shared" si="5"/>
        <v>3080</v>
      </c>
    </row>
    <row r="46" spans="1:9" ht="17.25" x14ac:dyDescent="0.15">
      <c r="A46" s="48" t="s">
        <v>127</v>
      </c>
      <c r="B46" s="49" t="s">
        <v>73</v>
      </c>
      <c r="C46" s="47">
        <v>4600</v>
      </c>
      <c r="D46" s="47">
        <v>1000</v>
      </c>
      <c r="E46" s="47">
        <f t="shared" si="4"/>
        <v>5600</v>
      </c>
      <c r="F46" s="47">
        <f t="shared" si="6"/>
        <v>240</v>
      </c>
      <c r="G46" s="47">
        <f t="shared" si="6"/>
        <v>240</v>
      </c>
      <c r="H46" s="47">
        <f t="shared" si="6"/>
        <v>240</v>
      </c>
      <c r="I46" s="47">
        <f t="shared" si="5"/>
        <v>4880</v>
      </c>
    </row>
    <row r="47" spans="1:9" ht="17.25" x14ac:dyDescent="0.15">
      <c r="A47" s="48" t="s">
        <v>126</v>
      </c>
      <c r="B47" s="49" t="s">
        <v>73</v>
      </c>
      <c r="C47" s="47">
        <v>3300</v>
      </c>
      <c r="D47" s="47">
        <v>600</v>
      </c>
      <c r="E47" s="47">
        <f t="shared" si="4"/>
        <v>3900</v>
      </c>
      <c r="F47" s="47">
        <f t="shared" si="6"/>
        <v>240</v>
      </c>
      <c r="G47" s="47">
        <f t="shared" si="6"/>
        <v>240</v>
      </c>
      <c r="H47" s="47">
        <f t="shared" si="6"/>
        <v>240</v>
      </c>
      <c r="I47" s="47">
        <f t="shared" si="5"/>
        <v>3180</v>
      </c>
    </row>
    <row r="48" spans="1:9" ht="17.25" x14ac:dyDescent="0.15">
      <c r="A48" s="48" t="s">
        <v>125</v>
      </c>
      <c r="B48" s="49" t="s">
        <v>73</v>
      </c>
      <c r="C48" s="47">
        <v>4000</v>
      </c>
      <c r="D48" s="47">
        <v>700</v>
      </c>
      <c r="E48" s="47">
        <f t="shared" si="4"/>
        <v>4700</v>
      </c>
      <c r="F48" s="47">
        <f t="shared" si="6"/>
        <v>240</v>
      </c>
      <c r="G48" s="47">
        <f t="shared" si="6"/>
        <v>240</v>
      </c>
      <c r="H48" s="47">
        <f t="shared" si="6"/>
        <v>240</v>
      </c>
      <c r="I48" s="47">
        <f t="shared" si="5"/>
        <v>3980</v>
      </c>
    </row>
    <row r="49" spans="1:9" ht="17.25" x14ac:dyDescent="0.15">
      <c r="A49" s="48" t="s">
        <v>124</v>
      </c>
      <c r="B49" s="49" t="s">
        <v>73</v>
      </c>
      <c r="C49" s="47">
        <v>3100</v>
      </c>
      <c r="D49" s="47">
        <v>600</v>
      </c>
      <c r="E49" s="47">
        <f t="shared" si="4"/>
        <v>3700</v>
      </c>
      <c r="F49" s="47">
        <f t="shared" si="6"/>
        <v>240</v>
      </c>
      <c r="G49" s="47">
        <f t="shared" si="6"/>
        <v>240</v>
      </c>
      <c r="H49" s="47">
        <f t="shared" si="6"/>
        <v>240</v>
      </c>
      <c r="I49" s="47">
        <f t="shared" si="5"/>
        <v>2980</v>
      </c>
    </row>
    <row r="50" spans="1:9" ht="17.25" x14ac:dyDescent="0.15">
      <c r="A50" s="48" t="s">
        <v>123</v>
      </c>
      <c r="B50" s="49" t="s">
        <v>73</v>
      </c>
      <c r="C50" s="47">
        <v>3500</v>
      </c>
      <c r="D50" s="47">
        <v>600</v>
      </c>
      <c r="E50" s="47">
        <f t="shared" si="4"/>
        <v>4100</v>
      </c>
      <c r="F50" s="47">
        <f t="shared" si="6"/>
        <v>240</v>
      </c>
      <c r="G50" s="47">
        <f t="shared" si="6"/>
        <v>240</v>
      </c>
      <c r="H50" s="47">
        <f t="shared" si="6"/>
        <v>240</v>
      </c>
      <c r="I50" s="47">
        <f t="shared" si="5"/>
        <v>3380</v>
      </c>
    </row>
    <row r="51" spans="1:9" ht="17.25" x14ac:dyDescent="0.15">
      <c r="A51" s="48" t="s">
        <v>122</v>
      </c>
      <c r="B51" s="49" t="s">
        <v>73</v>
      </c>
      <c r="C51" s="47">
        <v>3700</v>
      </c>
      <c r="D51" s="47">
        <v>1000</v>
      </c>
      <c r="E51" s="47">
        <f t="shared" si="4"/>
        <v>4700</v>
      </c>
      <c r="F51" s="47">
        <f t="shared" si="6"/>
        <v>240</v>
      </c>
      <c r="G51" s="47">
        <f t="shared" si="6"/>
        <v>240</v>
      </c>
      <c r="H51" s="47">
        <f t="shared" si="6"/>
        <v>240</v>
      </c>
      <c r="I51" s="47">
        <f t="shared" si="5"/>
        <v>3980</v>
      </c>
    </row>
    <row r="52" spans="1:9" ht="17.25" x14ac:dyDescent="0.15">
      <c r="A52" s="48" t="s">
        <v>121</v>
      </c>
      <c r="B52" s="49" t="s">
        <v>108</v>
      </c>
      <c r="C52" s="47">
        <v>3900</v>
      </c>
      <c r="D52" s="47">
        <v>600</v>
      </c>
      <c r="E52" s="47">
        <f t="shared" si="4"/>
        <v>4500</v>
      </c>
      <c r="F52" s="47">
        <f t="shared" si="6"/>
        <v>240</v>
      </c>
      <c r="G52" s="47">
        <f t="shared" si="6"/>
        <v>240</v>
      </c>
      <c r="H52" s="47">
        <f t="shared" si="6"/>
        <v>240</v>
      </c>
      <c r="I52" s="47">
        <f t="shared" si="5"/>
        <v>3780</v>
      </c>
    </row>
    <row r="53" spans="1:9" ht="17.25" x14ac:dyDescent="0.15">
      <c r="A53" s="48" t="s">
        <v>120</v>
      </c>
      <c r="B53" s="49" t="s">
        <v>108</v>
      </c>
      <c r="C53" s="47">
        <v>3300</v>
      </c>
      <c r="D53" s="47">
        <v>800</v>
      </c>
      <c r="E53" s="47">
        <f t="shared" si="4"/>
        <v>4100</v>
      </c>
      <c r="F53" s="47">
        <f t="shared" si="6"/>
        <v>240</v>
      </c>
      <c r="G53" s="47">
        <f t="shared" si="6"/>
        <v>240</v>
      </c>
      <c r="H53" s="47">
        <f t="shared" si="6"/>
        <v>240</v>
      </c>
      <c r="I53" s="47">
        <f t="shared" si="5"/>
        <v>3380</v>
      </c>
    </row>
    <row r="54" spans="1:9" ht="17.25" x14ac:dyDescent="0.15">
      <c r="A54" s="48" t="s">
        <v>119</v>
      </c>
      <c r="B54" s="49" t="s">
        <v>108</v>
      </c>
      <c r="C54" s="47">
        <v>4800</v>
      </c>
      <c r="D54" s="47">
        <v>600</v>
      </c>
      <c r="E54" s="47">
        <f t="shared" si="4"/>
        <v>5400</v>
      </c>
      <c r="F54" s="47">
        <f t="shared" si="6"/>
        <v>240</v>
      </c>
      <c r="G54" s="47">
        <f t="shared" si="6"/>
        <v>240</v>
      </c>
      <c r="H54" s="47">
        <f t="shared" si="6"/>
        <v>240</v>
      </c>
      <c r="I54" s="47">
        <f t="shared" si="5"/>
        <v>4680</v>
      </c>
    </row>
    <row r="55" spans="1:9" ht="17.25" x14ac:dyDescent="0.15">
      <c r="A55" s="48" t="s">
        <v>118</v>
      </c>
      <c r="B55" s="49" t="s">
        <v>108</v>
      </c>
      <c r="C55" s="47">
        <v>3800</v>
      </c>
      <c r="D55" s="47">
        <v>700</v>
      </c>
      <c r="E55" s="47">
        <f t="shared" si="4"/>
        <v>4500</v>
      </c>
      <c r="F55" s="47">
        <f t="shared" si="6"/>
        <v>240</v>
      </c>
      <c r="G55" s="47">
        <f t="shared" si="6"/>
        <v>240</v>
      </c>
      <c r="H55" s="47">
        <f t="shared" si="6"/>
        <v>240</v>
      </c>
      <c r="I55" s="47">
        <f t="shared" si="5"/>
        <v>3780</v>
      </c>
    </row>
    <row r="56" spans="1:9" ht="17.25" x14ac:dyDescent="0.15">
      <c r="A56" s="48" t="s">
        <v>117</v>
      </c>
      <c r="B56" s="49" t="s">
        <v>108</v>
      </c>
      <c r="C56" s="47">
        <v>4700</v>
      </c>
      <c r="D56" s="47">
        <v>800</v>
      </c>
      <c r="E56" s="47">
        <f t="shared" si="4"/>
        <v>5500</v>
      </c>
      <c r="F56" s="47">
        <f t="shared" si="6"/>
        <v>240</v>
      </c>
      <c r="G56" s="47">
        <f t="shared" si="6"/>
        <v>240</v>
      </c>
      <c r="H56" s="47">
        <f t="shared" si="6"/>
        <v>240</v>
      </c>
      <c r="I56" s="47">
        <f t="shared" si="5"/>
        <v>4780</v>
      </c>
    </row>
    <row r="57" spans="1:9" ht="17.25" x14ac:dyDescent="0.15">
      <c r="A57" s="48" t="s">
        <v>116</v>
      </c>
      <c r="B57" s="49" t="s">
        <v>108</v>
      </c>
      <c r="C57" s="47">
        <v>3400</v>
      </c>
      <c r="D57" s="47">
        <v>700</v>
      </c>
      <c r="E57" s="47">
        <f t="shared" si="4"/>
        <v>4100</v>
      </c>
      <c r="F57" s="47">
        <f t="shared" si="6"/>
        <v>240</v>
      </c>
      <c r="G57" s="47">
        <f t="shared" si="6"/>
        <v>240</v>
      </c>
      <c r="H57" s="47">
        <f t="shared" si="6"/>
        <v>240</v>
      </c>
      <c r="I57" s="47">
        <f t="shared" si="5"/>
        <v>3380</v>
      </c>
    </row>
    <row r="58" spans="1:9" ht="17.25" x14ac:dyDescent="0.15">
      <c r="A58" s="48" t="s">
        <v>115</v>
      </c>
      <c r="B58" s="49" t="s">
        <v>108</v>
      </c>
      <c r="C58" s="47">
        <v>3800</v>
      </c>
      <c r="D58" s="47">
        <v>900</v>
      </c>
      <c r="E58" s="47">
        <f t="shared" si="4"/>
        <v>4700</v>
      </c>
      <c r="F58" s="47">
        <f t="shared" si="6"/>
        <v>240</v>
      </c>
      <c r="G58" s="47">
        <f t="shared" si="6"/>
        <v>240</v>
      </c>
      <c r="H58" s="47">
        <f t="shared" si="6"/>
        <v>240</v>
      </c>
      <c r="I58" s="47">
        <f t="shared" si="5"/>
        <v>3980</v>
      </c>
    </row>
    <row r="59" spans="1:9" ht="17.25" x14ac:dyDescent="0.15">
      <c r="A59" s="48" t="s">
        <v>114</v>
      </c>
      <c r="B59" s="49" t="s">
        <v>108</v>
      </c>
      <c r="C59" s="47">
        <v>3700</v>
      </c>
      <c r="D59" s="47">
        <v>900</v>
      </c>
      <c r="E59" s="47">
        <f t="shared" si="4"/>
        <v>4600</v>
      </c>
      <c r="F59" s="47">
        <f t="shared" si="6"/>
        <v>240</v>
      </c>
      <c r="G59" s="47">
        <f t="shared" si="6"/>
        <v>240</v>
      </c>
      <c r="H59" s="47">
        <f t="shared" si="6"/>
        <v>240</v>
      </c>
      <c r="I59" s="47">
        <f t="shared" si="5"/>
        <v>3880</v>
      </c>
    </row>
    <row r="60" spans="1:9" ht="17.25" x14ac:dyDescent="0.15">
      <c r="A60" s="48" t="s">
        <v>113</v>
      </c>
      <c r="B60" s="49" t="s">
        <v>108</v>
      </c>
      <c r="C60" s="47">
        <v>4700</v>
      </c>
      <c r="D60" s="47">
        <v>1000</v>
      </c>
      <c r="E60" s="47">
        <f t="shared" si="4"/>
        <v>5700</v>
      </c>
      <c r="F60" s="47">
        <f t="shared" si="6"/>
        <v>240</v>
      </c>
      <c r="G60" s="47">
        <f t="shared" si="6"/>
        <v>240</v>
      </c>
      <c r="H60" s="47">
        <f t="shared" si="6"/>
        <v>240</v>
      </c>
      <c r="I60" s="47">
        <f t="shared" si="5"/>
        <v>4980</v>
      </c>
    </row>
    <row r="61" spans="1:9" ht="17.25" x14ac:dyDescent="0.15">
      <c r="A61" s="48" t="s">
        <v>112</v>
      </c>
      <c r="B61" s="49" t="s">
        <v>108</v>
      </c>
      <c r="C61" s="47">
        <v>3900</v>
      </c>
      <c r="D61" s="47">
        <v>600</v>
      </c>
      <c r="E61" s="47">
        <f t="shared" si="4"/>
        <v>4500</v>
      </c>
      <c r="F61" s="47">
        <f t="shared" si="6"/>
        <v>240</v>
      </c>
      <c r="G61" s="47">
        <f t="shared" si="6"/>
        <v>240</v>
      </c>
      <c r="H61" s="47">
        <f t="shared" si="6"/>
        <v>240</v>
      </c>
      <c r="I61" s="47">
        <f t="shared" si="5"/>
        <v>3780</v>
      </c>
    </row>
    <row r="62" spans="1:9" ht="17.25" x14ac:dyDescent="0.15">
      <c r="A62" s="48" t="s">
        <v>111</v>
      </c>
      <c r="B62" s="49" t="s">
        <v>108</v>
      </c>
      <c r="C62" s="47">
        <v>4300</v>
      </c>
      <c r="D62" s="47">
        <v>900</v>
      </c>
      <c r="E62" s="47">
        <f t="shared" si="4"/>
        <v>5200</v>
      </c>
      <c r="F62" s="47">
        <f t="shared" ref="F62:H76" si="7">IF($C$2&gt;3000,3000*0.08,3500*0.08)</f>
        <v>240</v>
      </c>
      <c r="G62" s="47">
        <f t="shared" si="7"/>
        <v>240</v>
      </c>
      <c r="H62" s="47">
        <f t="shared" si="7"/>
        <v>240</v>
      </c>
      <c r="I62" s="47">
        <f t="shared" si="5"/>
        <v>4480</v>
      </c>
    </row>
    <row r="63" spans="1:9" ht="17.25" x14ac:dyDescent="0.15">
      <c r="A63" s="48" t="s">
        <v>110</v>
      </c>
      <c r="B63" s="49" t="s">
        <v>108</v>
      </c>
      <c r="C63" s="47">
        <v>3100</v>
      </c>
      <c r="D63" s="47">
        <v>600</v>
      </c>
      <c r="E63" s="47">
        <f t="shared" si="4"/>
        <v>3700</v>
      </c>
      <c r="F63" s="47">
        <f t="shared" si="7"/>
        <v>240</v>
      </c>
      <c r="G63" s="47">
        <f t="shared" si="7"/>
        <v>240</v>
      </c>
      <c r="H63" s="47">
        <f t="shared" si="7"/>
        <v>240</v>
      </c>
      <c r="I63" s="47">
        <f t="shared" si="5"/>
        <v>2980</v>
      </c>
    </row>
    <row r="64" spans="1:9" ht="17.25" x14ac:dyDescent="0.15">
      <c r="A64" s="48" t="s">
        <v>109</v>
      </c>
      <c r="B64" s="49" t="s">
        <v>108</v>
      </c>
      <c r="C64" s="47">
        <v>3500</v>
      </c>
      <c r="D64" s="47">
        <v>700</v>
      </c>
      <c r="E64" s="47">
        <f t="shared" si="4"/>
        <v>4200</v>
      </c>
      <c r="F64" s="47">
        <f t="shared" si="7"/>
        <v>240</v>
      </c>
      <c r="G64" s="47">
        <f t="shared" si="7"/>
        <v>240</v>
      </c>
      <c r="H64" s="47">
        <f t="shared" si="7"/>
        <v>240</v>
      </c>
      <c r="I64" s="47">
        <f t="shared" si="5"/>
        <v>3480</v>
      </c>
    </row>
    <row r="65" spans="1:9" ht="17.25" x14ac:dyDescent="0.15">
      <c r="A65" s="48" t="s">
        <v>107</v>
      </c>
      <c r="B65" s="49" t="s">
        <v>69</v>
      </c>
      <c r="C65" s="47">
        <v>3100</v>
      </c>
      <c r="D65" s="47">
        <v>900</v>
      </c>
      <c r="E65" s="47">
        <f t="shared" si="4"/>
        <v>4000</v>
      </c>
      <c r="F65" s="47">
        <f t="shared" si="7"/>
        <v>240</v>
      </c>
      <c r="G65" s="47">
        <f t="shared" si="7"/>
        <v>240</v>
      </c>
      <c r="H65" s="47">
        <f t="shared" si="7"/>
        <v>240</v>
      </c>
      <c r="I65" s="47">
        <f t="shared" si="5"/>
        <v>3280</v>
      </c>
    </row>
    <row r="66" spans="1:9" ht="17.25" x14ac:dyDescent="0.15">
      <c r="A66" s="48" t="s">
        <v>106</v>
      </c>
      <c r="B66" s="49" t="s">
        <v>69</v>
      </c>
      <c r="C66" s="47">
        <v>4500</v>
      </c>
      <c r="D66" s="47">
        <v>700</v>
      </c>
      <c r="E66" s="47">
        <f t="shared" ref="E66:E97" si="8">SUM(C66:D66)</f>
        <v>5200</v>
      </c>
      <c r="F66" s="47">
        <f t="shared" si="7"/>
        <v>240</v>
      </c>
      <c r="G66" s="47">
        <f t="shared" si="7"/>
        <v>240</v>
      </c>
      <c r="H66" s="47">
        <f t="shared" si="7"/>
        <v>240</v>
      </c>
      <c r="I66" s="47">
        <f t="shared" ref="I66:I97" si="9">E66-F66-G66-H66</f>
        <v>4480</v>
      </c>
    </row>
    <row r="67" spans="1:9" ht="17.25" x14ac:dyDescent="0.15">
      <c r="A67" s="48" t="s">
        <v>105</v>
      </c>
      <c r="B67" s="49" t="s">
        <v>69</v>
      </c>
      <c r="C67" s="47">
        <v>3500</v>
      </c>
      <c r="D67" s="47">
        <v>800</v>
      </c>
      <c r="E67" s="47">
        <f t="shared" si="8"/>
        <v>4300</v>
      </c>
      <c r="F67" s="47">
        <f t="shared" si="7"/>
        <v>240</v>
      </c>
      <c r="G67" s="47">
        <f t="shared" si="7"/>
        <v>240</v>
      </c>
      <c r="H67" s="47">
        <f t="shared" si="7"/>
        <v>240</v>
      </c>
      <c r="I67" s="47">
        <f t="shared" si="9"/>
        <v>3580</v>
      </c>
    </row>
    <row r="68" spans="1:9" ht="17.25" x14ac:dyDescent="0.15">
      <c r="A68" s="48" t="s">
        <v>104</v>
      </c>
      <c r="B68" s="49" t="s">
        <v>69</v>
      </c>
      <c r="C68" s="47">
        <v>4300</v>
      </c>
      <c r="D68" s="47">
        <v>700</v>
      </c>
      <c r="E68" s="47">
        <f t="shared" si="8"/>
        <v>5000</v>
      </c>
      <c r="F68" s="47">
        <f t="shared" si="7"/>
        <v>240</v>
      </c>
      <c r="G68" s="47">
        <f t="shared" si="7"/>
        <v>240</v>
      </c>
      <c r="H68" s="47">
        <f t="shared" si="7"/>
        <v>240</v>
      </c>
      <c r="I68" s="47">
        <f t="shared" si="9"/>
        <v>4280</v>
      </c>
    </row>
    <row r="69" spans="1:9" ht="17.25" x14ac:dyDescent="0.15">
      <c r="A69" s="48" t="s">
        <v>103</v>
      </c>
      <c r="B69" s="49" t="s">
        <v>69</v>
      </c>
      <c r="C69" s="47">
        <v>4500</v>
      </c>
      <c r="D69" s="47">
        <v>800</v>
      </c>
      <c r="E69" s="47">
        <f t="shared" si="8"/>
        <v>5300</v>
      </c>
      <c r="F69" s="47">
        <f t="shared" si="7"/>
        <v>240</v>
      </c>
      <c r="G69" s="47">
        <f t="shared" si="7"/>
        <v>240</v>
      </c>
      <c r="H69" s="47">
        <f t="shared" si="7"/>
        <v>240</v>
      </c>
      <c r="I69" s="47">
        <f t="shared" si="9"/>
        <v>4580</v>
      </c>
    </row>
    <row r="70" spans="1:9" ht="17.25" x14ac:dyDescent="0.15">
      <c r="A70" s="48" t="s">
        <v>102</v>
      </c>
      <c r="B70" s="49" t="s">
        <v>69</v>
      </c>
      <c r="C70" s="47">
        <v>3100</v>
      </c>
      <c r="D70" s="47">
        <v>1000</v>
      </c>
      <c r="E70" s="47">
        <f t="shared" si="8"/>
        <v>4100</v>
      </c>
      <c r="F70" s="47">
        <f t="shared" si="7"/>
        <v>240</v>
      </c>
      <c r="G70" s="47">
        <f t="shared" si="7"/>
        <v>240</v>
      </c>
      <c r="H70" s="47">
        <f t="shared" si="7"/>
        <v>240</v>
      </c>
      <c r="I70" s="47">
        <f t="shared" si="9"/>
        <v>3380</v>
      </c>
    </row>
    <row r="71" spans="1:9" ht="17.25" x14ac:dyDescent="0.15">
      <c r="A71" s="48" t="s">
        <v>101</v>
      </c>
      <c r="B71" s="49" t="s">
        <v>69</v>
      </c>
      <c r="C71" s="47">
        <v>4800</v>
      </c>
      <c r="D71" s="47">
        <v>600</v>
      </c>
      <c r="E71" s="47">
        <f t="shared" si="8"/>
        <v>5400</v>
      </c>
      <c r="F71" s="47">
        <f t="shared" si="7"/>
        <v>240</v>
      </c>
      <c r="G71" s="47">
        <f t="shared" si="7"/>
        <v>240</v>
      </c>
      <c r="H71" s="47">
        <f t="shared" si="7"/>
        <v>240</v>
      </c>
      <c r="I71" s="47">
        <f t="shared" si="9"/>
        <v>4680</v>
      </c>
    </row>
    <row r="72" spans="1:9" ht="17.25" x14ac:dyDescent="0.15">
      <c r="A72" s="48" t="s">
        <v>100</v>
      </c>
      <c r="B72" s="49" t="s">
        <v>69</v>
      </c>
      <c r="C72" s="47">
        <v>4400</v>
      </c>
      <c r="D72" s="47">
        <v>500</v>
      </c>
      <c r="E72" s="47">
        <f t="shared" si="8"/>
        <v>4900</v>
      </c>
      <c r="F72" s="47">
        <f t="shared" si="7"/>
        <v>240</v>
      </c>
      <c r="G72" s="47">
        <f t="shared" si="7"/>
        <v>240</v>
      </c>
      <c r="H72" s="47">
        <f t="shared" si="7"/>
        <v>240</v>
      </c>
      <c r="I72" s="47">
        <f t="shared" si="9"/>
        <v>4180</v>
      </c>
    </row>
    <row r="73" spans="1:9" ht="17.25" x14ac:dyDescent="0.15">
      <c r="A73" s="48" t="s">
        <v>99</v>
      </c>
      <c r="B73" s="49" t="s">
        <v>69</v>
      </c>
      <c r="C73" s="47">
        <v>3500</v>
      </c>
      <c r="D73" s="47">
        <v>500</v>
      </c>
      <c r="E73" s="47">
        <f t="shared" si="8"/>
        <v>4000</v>
      </c>
      <c r="F73" s="47">
        <f t="shared" si="7"/>
        <v>240</v>
      </c>
      <c r="G73" s="47">
        <f t="shared" si="7"/>
        <v>240</v>
      </c>
      <c r="H73" s="47">
        <f t="shared" si="7"/>
        <v>240</v>
      </c>
      <c r="I73" s="47">
        <f t="shared" si="9"/>
        <v>3280</v>
      </c>
    </row>
    <row r="74" spans="1:9" ht="17.25" x14ac:dyDescent="0.15">
      <c r="A74" s="48" t="s">
        <v>98</v>
      </c>
      <c r="B74" s="49" t="s">
        <v>69</v>
      </c>
      <c r="C74" s="47">
        <v>4600</v>
      </c>
      <c r="D74" s="47">
        <v>600</v>
      </c>
      <c r="E74" s="47">
        <f t="shared" si="8"/>
        <v>5200</v>
      </c>
      <c r="F74" s="47">
        <f t="shared" si="7"/>
        <v>240</v>
      </c>
      <c r="G74" s="47">
        <f t="shared" si="7"/>
        <v>240</v>
      </c>
      <c r="H74" s="47">
        <f t="shared" si="7"/>
        <v>240</v>
      </c>
      <c r="I74" s="47">
        <f t="shared" si="9"/>
        <v>4480</v>
      </c>
    </row>
    <row r="75" spans="1:9" ht="17.25" x14ac:dyDescent="0.15">
      <c r="A75" s="48" t="s">
        <v>97</v>
      </c>
      <c r="B75" s="49" t="s">
        <v>69</v>
      </c>
      <c r="C75" s="47">
        <v>3800</v>
      </c>
      <c r="D75" s="47">
        <v>900</v>
      </c>
      <c r="E75" s="47">
        <f t="shared" si="8"/>
        <v>4700</v>
      </c>
      <c r="F75" s="47">
        <f t="shared" si="7"/>
        <v>240</v>
      </c>
      <c r="G75" s="47">
        <f t="shared" si="7"/>
        <v>240</v>
      </c>
      <c r="H75" s="47">
        <f t="shared" si="7"/>
        <v>240</v>
      </c>
      <c r="I75" s="47">
        <f t="shared" si="9"/>
        <v>3980</v>
      </c>
    </row>
    <row r="76" spans="1:9" ht="17.25" x14ac:dyDescent="0.15">
      <c r="A76" s="48" t="s">
        <v>96</v>
      </c>
      <c r="B76" s="49" t="s">
        <v>69</v>
      </c>
      <c r="C76" s="47">
        <v>4200</v>
      </c>
      <c r="D76" s="47">
        <v>800</v>
      </c>
      <c r="E76" s="47">
        <f t="shared" si="8"/>
        <v>5000</v>
      </c>
      <c r="F76" s="47">
        <f t="shared" si="7"/>
        <v>240</v>
      </c>
      <c r="G76" s="47">
        <f t="shared" si="7"/>
        <v>240</v>
      </c>
      <c r="H76" s="47">
        <f t="shared" si="7"/>
        <v>240</v>
      </c>
      <c r="I76" s="47">
        <f t="shared" si="9"/>
        <v>4280</v>
      </c>
    </row>
    <row r="77" spans="1:9" ht="17.25" x14ac:dyDescent="0.15">
      <c r="A77" s="48" t="s">
        <v>95</v>
      </c>
      <c r="B77" s="49" t="s">
        <v>69</v>
      </c>
      <c r="C77" s="47">
        <v>3800</v>
      </c>
      <c r="D77" s="47">
        <v>700</v>
      </c>
      <c r="E77" s="47">
        <f t="shared" si="8"/>
        <v>4500</v>
      </c>
      <c r="F77" s="47">
        <v>240</v>
      </c>
      <c r="G77" s="47">
        <f t="shared" ref="G77:H100" si="10">IF($C$2&gt;3000,3000*0.08,3500*0.08)</f>
        <v>240</v>
      </c>
      <c r="H77" s="47">
        <f t="shared" si="10"/>
        <v>240</v>
      </c>
      <c r="I77" s="47">
        <f t="shared" si="9"/>
        <v>3780</v>
      </c>
    </row>
    <row r="78" spans="1:9" ht="17.25" x14ac:dyDescent="0.15">
      <c r="A78" s="48" t="s">
        <v>94</v>
      </c>
      <c r="B78" s="48" t="s">
        <v>71</v>
      </c>
      <c r="C78" s="47">
        <v>3300</v>
      </c>
      <c r="D78" s="47">
        <v>900</v>
      </c>
      <c r="E78" s="47">
        <f t="shared" si="8"/>
        <v>4200</v>
      </c>
      <c r="F78" s="47">
        <v>240</v>
      </c>
      <c r="G78" s="47">
        <f t="shared" si="10"/>
        <v>240</v>
      </c>
      <c r="H78" s="47">
        <f t="shared" si="10"/>
        <v>240</v>
      </c>
      <c r="I78" s="47">
        <f t="shared" si="9"/>
        <v>3480</v>
      </c>
    </row>
    <row r="79" spans="1:9" ht="17.25" x14ac:dyDescent="0.15">
      <c r="A79" s="48" t="s">
        <v>93</v>
      </c>
      <c r="B79" s="48" t="s">
        <v>69</v>
      </c>
      <c r="C79" s="47">
        <v>3900</v>
      </c>
      <c r="D79" s="47">
        <v>800</v>
      </c>
      <c r="E79" s="47">
        <f t="shared" si="8"/>
        <v>4700</v>
      </c>
      <c r="F79" s="47">
        <v>240</v>
      </c>
      <c r="G79" s="47">
        <f t="shared" si="10"/>
        <v>240</v>
      </c>
      <c r="H79" s="47">
        <f t="shared" si="10"/>
        <v>240</v>
      </c>
      <c r="I79" s="47">
        <f t="shared" si="9"/>
        <v>3980</v>
      </c>
    </row>
    <row r="80" spans="1:9" ht="17.25" x14ac:dyDescent="0.15">
      <c r="A80" s="48" t="s">
        <v>92</v>
      </c>
      <c r="B80" s="48" t="s">
        <v>73</v>
      </c>
      <c r="C80" s="47">
        <v>3700</v>
      </c>
      <c r="D80" s="47">
        <v>500</v>
      </c>
      <c r="E80" s="47">
        <f t="shared" si="8"/>
        <v>4200</v>
      </c>
      <c r="F80" s="47">
        <v>240</v>
      </c>
      <c r="G80" s="47">
        <f t="shared" si="10"/>
        <v>240</v>
      </c>
      <c r="H80" s="47">
        <f t="shared" si="10"/>
        <v>240</v>
      </c>
      <c r="I80" s="47">
        <f t="shared" si="9"/>
        <v>3480</v>
      </c>
    </row>
    <row r="81" spans="1:9" ht="17.25" x14ac:dyDescent="0.15">
      <c r="A81" s="48" t="s">
        <v>91</v>
      </c>
      <c r="B81" s="48" t="s">
        <v>71</v>
      </c>
      <c r="C81" s="47">
        <v>4500</v>
      </c>
      <c r="D81" s="47">
        <v>800</v>
      </c>
      <c r="E81" s="47">
        <f t="shared" si="8"/>
        <v>5300</v>
      </c>
      <c r="F81" s="47">
        <v>240</v>
      </c>
      <c r="G81" s="47">
        <f t="shared" si="10"/>
        <v>240</v>
      </c>
      <c r="H81" s="47">
        <f t="shared" si="10"/>
        <v>240</v>
      </c>
      <c r="I81" s="47">
        <f t="shared" si="9"/>
        <v>4580</v>
      </c>
    </row>
    <row r="82" spans="1:9" ht="17.25" x14ac:dyDescent="0.15">
      <c r="A82" s="48" t="s">
        <v>90</v>
      </c>
      <c r="B82" s="48" t="s">
        <v>69</v>
      </c>
      <c r="C82" s="47">
        <v>4900</v>
      </c>
      <c r="D82" s="47">
        <v>600</v>
      </c>
      <c r="E82" s="47">
        <f t="shared" si="8"/>
        <v>5500</v>
      </c>
      <c r="F82" s="47">
        <v>240</v>
      </c>
      <c r="G82" s="47">
        <f t="shared" si="10"/>
        <v>240</v>
      </c>
      <c r="H82" s="47">
        <f t="shared" si="10"/>
        <v>240</v>
      </c>
      <c r="I82" s="47">
        <f t="shared" si="9"/>
        <v>4780</v>
      </c>
    </row>
    <row r="83" spans="1:9" ht="17.25" x14ac:dyDescent="0.15">
      <c r="A83" s="48" t="s">
        <v>89</v>
      </c>
      <c r="B83" s="48" t="s">
        <v>73</v>
      </c>
      <c r="C83" s="47">
        <v>4100</v>
      </c>
      <c r="D83" s="47">
        <v>700</v>
      </c>
      <c r="E83" s="47">
        <f t="shared" si="8"/>
        <v>4800</v>
      </c>
      <c r="F83" s="47">
        <v>240</v>
      </c>
      <c r="G83" s="47">
        <f t="shared" si="10"/>
        <v>240</v>
      </c>
      <c r="H83" s="47">
        <f t="shared" si="10"/>
        <v>240</v>
      </c>
      <c r="I83" s="47">
        <f t="shared" si="9"/>
        <v>4080</v>
      </c>
    </row>
    <row r="84" spans="1:9" ht="17.25" x14ac:dyDescent="0.15">
      <c r="A84" s="48" t="s">
        <v>88</v>
      </c>
      <c r="B84" s="48" t="s">
        <v>71</v>
      </c>
      <c r="C84" s="47">
        <v>3600</v>
      </c>
      <c r="D84" s="47">
        <v>900</v>
      </c>
      <c r="E84" s="47">
        <f t="shared" si="8"/>
        <v>4500</v>
      </c>
      <c r="F84" s="47">
        <v>240</v>
      </c>
      <c r="G84" s="47">
        <f t="shared" si="10"/>
        <v>240</v>
      </c>
      <c r="H84" s="47">
        <f t="shared" si="10"/>
        <v>240</v>
      </c>
      <c r="I84" s="47">
        <f t="shared" si="9"/>
        <v>3780</v>
      </c>
    </row>
    <row r="85" spans="1:9" ht="17.25" x14ac:dyDescent="0.15">
      <c r="A85" s="48" t="s">
        <v>87</v>
      </c>
      <c r="B85" s="48" t="s">
        <v>69</v>
      </c>
      <c r="C85" s="47">
        <v>3100</v>
      </c>
      <c r="D85" s="47">
        <v>600</v>
      </c>
      <c r="E85" s="47">
        <f t="shared" si="8"/>
        <v>3700</v>
      </c>
      <c r="F85" s="47">
        <v>240</v>
      </c>
      <c r="G85" s="47">
        <f t="shared" si="10"/>
        <v>240</v>
      </c>
      <c r="H85" s="47">
        <f t="shared" si="10"/>
        <v>240</v>
      </c>
      <c r="I85" s="47">
        <f t="shared" si="9"/>
        <v>2980</v>
      </c>
    </row>
    <row r="86" spans="1:9" ht="17.25" x14ac:dyDescent="0.15">
      <c r="A86" s="48" t="s">
        <v>86</v>
      </c>
      <c r="B86" s="48" t="s">
        <v>73</v>
      </c>
      <c r="C86" s="47">
        <v>4500</v>
      </c>
      <c r="D86" s="47">
        <v>500</v>
      </c>
      <c r="E86" s="47">
        <f t="shared" si="8"/>
        <v>5000</v>
      </c>
      <c r="F86" s="47">
        <v>240</v>
      </c>
      <c r="G86" s="47">
        <f t="shared" si="10"/>
        <v>240</v>
      </c>
      <c r="H86" s="47">
        <f t="shared" si="10"/>
        <v>240</v>
      </c>
      <c r="I86" s="47">
        <f t="shared" si="9"/>
        <v>4280</v>
      </c>
    </row>
    <row r="87" spans="1:9" ht="17.25" x14ac:dyDescent="0.15">
      <c r="A87" s="48" t="s">
        <v>85</v>
      </c>
      <c r="B87" s="48" t="s">
        <v>71</v>
      </c>
      <c r="C87" s="47">
        <v>3500</v>
      </c>
      <c r="D87" s="47">
        <v>900</v>
      </c>
      <c r="E87" s="47">
        <f t="shared" si="8"/>
        <v>4400</v>
      </c>
      <c r="F87" s="47">
        <v>240</v>
      </c>
      <c r="G87" s="47">
        <f t="shared" si="10"/>
        <v>240</v>
      </c>
      <c r="H87" s="47">
        <f t="shared" si="10"/>
        <v>240</v>
      </c>
      <c r="I87" s="47">
        <f t="shared" si="9"/>
        <v>3680</v>
      </c>
    </row>
    <row r="88" spans="1:9" ht="17.25" x14ac:dyDescent="0.15">
      <c r="A88" s="48" t="s">
        <v>84</v>
      </c>
      <c r="B88" s="48" t="s">
        <v>69</v>
      </c>
      <c r="C88" s="47">
        <v>4700</v>
      </c>
      <c r="D88" s="47">
        <v>1000</v>
      </c>
      <c r="E88" s="47">
        <f t="shared" si="8"/>
        <v>5700</v>
      </c>
      <c r="F88" s="47">
        <v>240</v>
      </c>
      <c r="G88" s="47">
        <f t="shared" si="10"/>
        <v>240</v>
      </c>
      <c r="H88" s="47">
        <f t="shared" si="10"/>
        <v>240</v>
      </c>
      <c r="I88" s="47">
        <f t="shared" si="9"/>
        <v>4980</v>
      </c>
    </row>
    <row r="89" spans="1:9" ht="17.25" x14ac:dyDescent="0.15">
      <c r="A89" s="48" t="s">
        <v>83</v>
      </c>
      <c r="B89" s="48" t="s">
        <v>73</v>
      </c>
      <c r="C89" s="47">
        <v>3800</v>
      </c>
      <c r="D89" s="47">
        <v>800</v>
      </c>
      <c r="E89" s="47">
        <f t="shared" si="8"/>
        <v>4600</v>
      </c>
      <c r="F89" s="47">
        <v>240</v>
      </c>
      <c r="G89" s="47">
        <f t="shared" si="10"/>
        <v>240</v>
      </c>
      <c r="H89" s="47">
        <f t="shared" si="10"/>
        <v>240</v>
      </c>
      <c r="I89" s="47">
        <f t="shared" si="9"/>
        <v>3880</v>
      </c>
    </row>
    <row r="90" spans="1:9" ht="17.25" x14ac:dyDescent="0.15">
      <c r="A90" s="48" t="s">
        <v>82</v>
      </c>
      <c r="B90" s="48" t="s">
        <v>71</v>
      </c>
      <c r="C90" s="47">
        <v>3200</v>
      </c>
      <c r="D90" s="47">
        <v>1000</v>
      </c>
      <c r="E90" s="47">
        <f t="shared" si="8"/>
        <v>4200</v>
      </c>
      <c r="F90" s="47">
        <v>240</v>
      </c>
      <c r="G90" s="47">
        <f t="shared" si="10"/>
        <v>240</v>
      </c>
      <c r="H90" s="47">
        <f t="shared" si="10"/>
        <v>240</v>
      </c>
      <c r="I90" s="47">
        <f t="shared" si="9"/>
        <v>3480</v>
      </c>
    </row>
    <row r="91" spans="1:9" ht="17.25" x14ac:dyDescent="0.15">
      <c r="A91" s="48" t="s">
        <v>81</v>
      </c>
      <c r="B91" s="48" t="s">
        <v>69</v>
      </c>
      <c r="C91" s="47">
        <v>3100</v>
      </c>
      <c r="D91" s="47">
        <v>600</v>
      </c>
      <c r="E91" s="47">
        <f t="shared" si="8"/>
        <v>3700</v>
      </c>
      <c r="F91" s="47">
        <v>240</v>
      </c>
      <c r="G91" s="47">
        <f t="shared" si="10"/>
        <v>240</v>
      </c>
      <c r="H91" s="47">
        <f t="shared" si="10"/>
        <v>240</v>
      </c>
      <c r="I91" s="47">
        <f t="shared" si="9"/>
        <v>2980</v>
      </c>
    </row>
    <row r="92" spans="1:9" ht="17.25" x14ac:dyDescent="0.15">
      <c r="A92" s="48" t="s">
        <v>80</v>
      </c>
      <c r="B92" s="48" t="s">
        <v>73</v>
      </c>
      <c r="C92" s="47">
        <v>4500</v>
      </c>
      <c r="D92" s="47">
        <v>500</v>
      </c>
      <c r="E92" s="47">
        <f t="shared" si="8"/>
        <v>5000</v>
      </c>
      <c r="F92" s="47">
        <v>240</v>
      </c>
      <c r="G92" s="47">
        <f t="shared" si="10"/>
        <v>240</v>
      </c>
      <c r="H92" s="47">
        <f t="shared" si="10"/>
        <v>240</v>
      </c>
      <c r="I92" s="47">
        <f t="shared" si="9"/>
        <v>4280</v>
      </c>
    </row>
    <row r="93" spans="1:9" ht="17.25" x14ac:dyDescent="0.15">
      <c r="A93" s="48" t="s">
        <v>79</v>
      </c>
      <c r="B93" s="48" t="s">
        <v>71</v>
      </c>
      <c r="C93" s="47">
        <v>3500</v>
      </c>
      <c r="D93" s="47">
        <v>900</v>
      </c>
      <c r="E93" s="47">
        <f t="shared" si="8"/>
        <v>4400</v>
      </c>
      <c r="F93" s="47">
        <v>240</v>
      </c>
      <c r="G93" s="47">
        <f t="shared" si="10"/>
        <v>240</v>
      </c>
      <c r="H93" s="47">
        <f t="shared" si="10"/>
        <v>240</v>
      </c>
      <c r="I93" s="47">
        <f t="shared" si="9"/>
        <v>3680</v>
      </c>
    </row>
    <row r="94" spans="1:9" ht="17.25" x14ac:dyDescent="0.15">
      <c r="A94" s="48" t="s">
        <v>78</v>
      </c>
      <c r="B94" s="48" t="s">
        <v>69</v>
      </c>
      <c r="C94" s="47">
        <v>4700</v>
      </c>
      <c r="D94" s="47">
        <v>1000</v>
      </c>
      <c r="E94" s="47">
        <f t="shared" si="8"/>
        <v>5700</v>
      </c>
      <c r="F94" s="47">
        <v>240</v>
      </c>
      <c r="G94" s="47">
        <f t="shared" si="10"/>
        <v>240</v>
      </c>
      <c r="H94" s="47">
        <f t="shared" si="10"/>
        <v>240</v>
      </c>
      <c r="I94" s="47">
        <f t="shared" si="9"/>
        <v>4980</v>
      </c>
    </row>
    <row r="95" spans="1:9" ht="17.25" x14ac:dyDescent="0.15">
      <c r="A95" s="48" t="s">
        <v>77</v>
      </c>
      <c r="B95" s="48" t="s">
        <v>73</v>
      </c>
      <c r="C95" s="47">
        <v>3800</v>
      </c>
      <c r="D95" s="47">
        <v>800</v>
      </c>
      <c r="E95" s="47">
        <f t="shared" si="8"/>
        <v>4600</v>
      </c>
      <c r="F95" s="47">
        <v>240</v>
      </c>
      <c r="G95" s="47">
        <f t="shared" si="10"/>
        <v>240</v>
      </c>
      <c r="H95" s="47">
        <f t="shared" si="10"/>
        <v>240</v>
      </c>
      <c r="I95" s="47">
        <f t="shared" si="9"/>
        <v>3880</v>
      </c>
    </row>
    <row r="96" spans="1:9" ht="17.25" x14ac:dyDescent="0.15">
      <c r="A96" s="48" t="s">
        <v>76</v>
      </c>
      <c r="B96" s="48" t="s">
        <v>71</v>
      </c>
      <c r="C96" s="47">
        <v>3200</v>
      </c>
      <c r="D96" s="47">
        <v>1000</v>
      </c>
      <c r="E96" s="47">
        <f t="shared" si="8"/>
        <v>4200</v>
      </c>
      <c r="F96" s="47">
        <v>240</v>
      </c>
      <c r="G96" s="47">
        <f t="shared" si="10"/>
        <v>240</v>
      </c>
      <c r="H96" s="47">
        <f t="shared" si="10"/>
        <v>240</v>
      </c>
      <c r="I96" s="47">
        <f t="shared" si="9"/>
        <v>3480</v>
      </c>
    </row>
    <row r="97" spans="1:9" ht="17.25" x14ac:dyDescent="0.15">
      <c r="A97" s="48" t="s">
        <v>75</v>
      </c>
      <c r="B97" s="48" t="s">
        <v>69</v>
      </c>
      <c r="C97" s="47">
        <v>3900</v>
      </c>
      <c r="D97" s="47">
        <v>800</v>
      </c>
      <c r="E97" s="47">
        <f t="shared" si="8"/>
        <v>4700</v>
      </c>
      <c r="F97" s="47">
        <v>240</v>
      </c>
      <c r="G97" s="47">
        <f t="shared" si="10"/>
        <v>240</v>
      </c>
      <c r="H97" s="47">
        <f t="shared" si="10"/>
        <v>240</v>
      </c>
      <c r="I97" s="47">
        <f t="shared" si="9"/>
        <v>3980</v>
      </c>
    </row>
    <row r="98" spans="1:9" ht="17.25" x14ac:dyDescent="0.15">
      <c r="A98" s="48" t="s">
        <v>74</v>
      </c>
      <c r="B98" s="48" t="s">
        <v>73</v>
      </c>
      <c r="C98" s="47">
        <v>3700</v>
      </c>
      <c r="D98" s="47">
        <v>500</v>
      </c>
      <c r="E98" s="47">
        <f t="shared" ref="E98:E100" si="11">SUM(C98:D98)</f>
        <v>4200</v>
      </c>
      <c r="F98" s="47">
        <v>240</v>
      </c>
      <c r="G98" s="47">
        <f t="shared" si="10"/>
        <v>240</v>
      </c>
      <c r="H98" s="47">
        <f t="shared" si="10"/>
        <v>240</v>
      </c>
      <c r="I98" s="47">
        <f t="shared" ref="I98:I100" si="12">E98-F98-G98-H98</f>
        <v>3480</v>
      </c>
    </row>
    <row r="99" spans="1:9" ht="17.25" x14ac:dyDescent="0.15">
      <c r="A99" s="48" t="s">
        <v>72</v>
      </c>
      <c r="B99" s="48" t="s">
        <v>71</v>
      </c>
      <c r="C99" s="47">
        <v>4500</v>
      </c>
      <c r="D99" s="47">
        <v>800</v>
      </c>
      <c r="E99" s="47">
        <f t="shared" si="11"/>
        <v>5300</v>
      </c>
      <c r="F99" s="47">
        <v>240</v>
      </c>
      <c r="G99" s="47">
        <f t="shared" si="10"/>
        <v>240</v>
      </c>
      <c r="H99" s="47">
        <f t="shared" si="10"/>
        <v>240</v>
      </c>
      <c r="I99" s="47">
        <f t="shared" si="12"/>
        <v>4580</v>
      </c>
    </row>
    <row r="100" spans="1:9" ht="17.25" x14ac:dyDescent="0.15">
      <c r="A100" s="48" t="s">
        <v>70</v>
      </c>
      <c r="B100" s="48" t="s">
        <v>69</v>
      </c>
      <c r="C100" s="47">
        <v>4900</v>
      </c>
      <c r="D100" s="47">
        <v>600</v>
      </c>
      <c r="E100" s="47">
        <f t="shared" si="11"/>
        <v>5500</v>
      </c>
      <c r="F100" s="47">
        <v>240</v>
      </c>
      <c r="G100" s="47">
        <f t="shared" si="10"/>
        <v>240</v>
      </c>
      <c r="H100" s="47">
        <f t="shared" si="10"/>
        <v>240</v>
      </c>
      <c r="I100" s="47">
        <f t="shared" si="12"/>
        <v>4780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打印</vt:lpstr>
      <vt:lpstr>打印2</vt:lpstr>
      <vt:lpstr>打印2 (2)</vt:lpstr>
      <vt:lpstr>重复打印标题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cp:lastPrinted>2018-02-21T03:46:22Z</cp:lastPrinted>
  <dcterms:created xsi:type="dcterms:W3CDTF">2013-01-02T15:07:06Z</dcterms:created>
  <dcterms:modified xsi:type="dcterms:W3CDTF">2018-02-21T03:47:07Z</dcterms:modified>
</cp:coreProperties>
</file>