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6-第15章：数字处理函数\1-Roud函数\"/>
    </mc:Choice>
  </mc:AlternateContent>
  <xr:revisionPtr revIDLastSave="0" documentId="10_ncr:8100000_{B265F884-3739-4E12-A7F6-200343FEFBB4}" xr6:coauthVersionLast="32" xr6:coauthVersionMax="32" xr10:uidLastSave="{00000000-0000-0000-0000-000000000000}"/>
  <bookViews>
    <workbookView xWindow="0" yWindow="0" windowWidth="28800" windowHeight="12285" activeTab="1" xr2:uid="{AF65E863-10D4-4A5B-99D6-CE6390D38470}"/>
  </bookViews>
  <sheets>
    <sheet name="Round基本用法" sheetId="3" r:id="rId1"/>
    <sheet name="Sheet2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K">'[1]2-WayDataValidation'!$N$3:$BL$45</definedName>
    <definedName name="Anchorage">'[1]2-WayDataValidation'!$E$1:$E$9</definedName>
    <definedName name="AZ">'[1]2-WayDataValidation'!$E$1:$M$1</definedName>
    <definedName name="Barrels">31</definedName>
    <definedName name="BigTaxTable">#REF!</definedName>
    <definedName name="CO">'[1]2-WayDataValidation'!$E$6:$L$6</definedName>
    <definedName name="Dates">OFFSET([2]Dynamic!$A$2,0,0,COUNTA([2]Dynamic!$A$1:$A$65536)-1,1)</definedName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A">'[1]2-WayDataValidation'!$E$10:$F$10</definedName>
    <definedName name="IL">'[1]2-WayDataValidation'!$E$4:$K$4</definedName>
    <definedName name="IN">'[1]2-WayDataValidation'!$E$2:$H$2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S">'[1]2-WayDataValidation'!$E$5:$I$5</definedName>
    <definedName name="MO">'[1]2-WayDataValidation'!$E$7:$H$7</definedName>
    <definedName name="Month">#REF!</definedName>
    <definedName name="NE">'[1]2-WayDataValidation'!$E$11:$F$11</definedName>
    <definedName name="OH">'[1]2-WayDataValidation'!$E$3:$J$3</definedName>
    <definedName name="OK">[3]Sheet3!#REF!</definedName>
    <definedName name="OR">[3]Sheet3!#REF!</definedName>
    <definedName name="PA">'[4]2-WayDataValidation'!#REF!</definedName>
    <definedName name="Product">#REF!</definedName>
    <definedName name="ProductList">#REF!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[5]Lookups!$A$2:$B$8</definedName>
    <definedName name="RegionalTax">[6]NestedVlookup!$N$2:$V$8</definedName>
    <definedName name="RI">'[4]2-WayDataValidation'!#REF!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SC">'[4]2-WayDataValidation'!#REF!</definedName>
    <definedName name="SD">'[4]2-WayDataValidation'!#REF!</definedName>
    <definedName name="StateRegions">[6]NestedVlookup!$K$2:$L$52</definedName>
    <definedName name="Table">#REF!</definedName>
    <definedName name="TN">'[4]2-WayDataValidation'!#REF!</definedName>
    <definedName name="TX">'[1]2-WayDataValidation'!$N$41:$AB$41</definedName>
    <definedName name="UT">'[1]2-WayDataValidation'!$E$8:$G$8</definedName>
    <definedName name="VA">'[4]2-WayDataValidation'!#REF!</definedName>
    <definedName name="w" localSheetId="0" hidden="1">{"FirstQ",#N/A,FALSE,"Budget2000";"SecondQ",#N/A,FALSE,"Budget2000";"Summary",#N/A,FALSE,"Budget2000"}</definedName>
    <definedName name="w" hidden="1">{"FirstQ",#N/A,FALSE,"Budget2000";"SecondQ",#N/A,FALSE,"Budget2000";"Summary",#N/A,FALSE,"Budget2000"}</definedName>
    <definedName name="WA">'[4]2-WayDataValidation'!#REF!</definedName>
    <definedName name="WI">'[1]2-WayDataValidation'!$E$9:$G$9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3" l="1"/>
  <c r="D14" i="3"/>
  <c r="H13" i="3"/>
  <c r="D13" i="3"/>
  <c r="N12" i="3"/>
  <c r="H12" i="3"/>
  <c r="D12" i="3"/>
  <c r="O11" i="3"/>
  <c r="H11" i="3"/>
  <c r="D11" i="3"/>
  <c r="O10" i="3"/>
  <c r="H10" i="3"/>
  <c r="D10" i="3"/>
  <c r="O9" i="3"/>
  <c r="H9" i="3"/>
  <c r="D9" i="3"/>
  <c r="O8" i="3"/>
  <c r="H8" i="3"/>
  <c r="D8" i="3"/>
  <c r="O7" i="3"/>
  <c r="H7" i="3"/>
  <c r="D7" i="3"/>
  <c r="O6" i="3"/>
  <c r="H6" i="3"/>
  <c r="D6" i="3"/>
  <c r="O5" i="3"/>
  <c r="H5" i="3"/>
  <c r="D5" i="3"/>
  <c r="O4" i="3"/>
  <c r="H4" i="3"/>
  <c r="D4" i="3"/>
  <c r="O3" i="3"/>
  <c r="L3" i="3"/>
  <c r="K3" i="3"/>
  <c r="H3" i="3"/>
  <c r="D3" i="3"/>
  <c r="O2" i="3"/>
  <c r="H2" i="3"/>
  <c r="H15" i="3" s="1"/>
  <c r="D2" i="3"/>
  <c r="D15" i="3" s="1"/>
  <c r="O1" i="3"/>
  <c r="O12" i="3" s="1"/>
  <c r="E11" i="1" l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<sst xmlns="http://schemas.openxmlformats.org/spreadsheetml/2006/main" count="14" uniqueCount="11">
  <si>
    <t>要舍入的数字</t>
    <phoneticPr fontId="3" type="noConversion"/>
  </si>
  <si>
    <t>num_digits
参数值</t>
    <phoneticPr fontId="3" type="noConversion"/>
  </si>
  <si>
    <t>ROUND
返回值</t>
    <phoneticPr fontId="3" type="noConversion"/>
  </si>
  <si>
    <t>ROUNDDOWN
返回值</t>
    <phoneticPr fontId="3" type="noConversion"/>
  </si>
  <si>
    <t>ROUNDUP
返回值</t>
    <phoneticPr fontId="3" type="noConversion"/>
  </si>
  <si>
    <t>数量</t>
    <phoneticPr fontId="6" type="noConversion"/>
  </si>
  <si>
    <t>单价</t>
    <phoneticPr fontId="6" type="noConversion"/>
  </si>
  <si>
    <t>小计</t>
    <phoneticPr fontId="6" type="noConversion"/>
  </si>
  <si>
    <t>产品一</t>
    <phoneticPr fontId="6" type="noConversion"/>
  </si>
  <si>
    <t>产品二</t>
    <phoneticPr fontId="6" type="noConversion"/>
  </si>
  <si>
    <t>合计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</si>
</sst>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_(* #,##0.0000_);_(* \(#,##0.0000\);_(* &quot;-&quot;??_);_(@_)"/>
    <numFmt numFmtId="178" formatCode="0.000"/>
    <numFmt numFmtId="180" formatCode="0.0000"/>
  </numFmts>
  <fonts count="7" x14ac:knownFonts="1">
    <font>
      <sz val="11"/>
      <color theme="1"/>
      <name val="宋体"/>
      <family val="2"/>
      <charset val="134"/>
    </font>
    <font>
      <sz val="11"/>
      <color theme="1"/>
      <name val="宋体"/>
      <family val="2"/>
      <charset val="134"/>
    </font>
    <font>
      <sz val="11"/>
      <color theme="1"/>
      <name val="华文中宋"/>
      <family val="3"/>
      <charset val="134"/>
    </font>
    <font>
      <sz val="9"/>
      <name val="宋体"/>
      <family val="2"/>
      <charset val="134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5" fillId="0" borderId="0"/>
    <xf numFmtId="176" fontId="5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2" fillId="0" borderId="0" xfId="2" applyFont="1"/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5" fillId="0" borderId="0" xfId="2"/>
    <xf numFmtId="2" fontId="5" fillId="0" borderId="0" xfId="2" applyNumberFormat="1"/>
    <xf numFmtId="2" fontId="5" fillId="0" borderId="0" xfId="2" applyNumberFormat="1" applyFont="1"/>
    <xf numFmtId="0" fontId="5" fillId="0" borderId="0" xfId="2" applyFont="1"/>
    <xf numFmtId="2" fontId="5" fillId="0" borderId="4" xfId="2" applyNumberFormat="1" applyBorder="1"/>
    <xf numFmtId="2" fontId="5" fillId="0" borderId="0" xfId="2" applyNumberFormat="1" applyBorder="1"/>
    <xf numFmtId="177" fontId="0" fillId="0" borderId="5" xfId="3" applyNumberFormat="1" applyFont="1" applyBorder="1"/>
    <xf numFmtId="176" fontId="0" fillId="0" borderId="0" xfId="3" applyNumberFormat="1" applyFont="1"/>
    <xf numFmtId="178" fontId="5" fillId="0" borderId="0" xfId="2" applyNumberFormat="1"/>
    <xf numFmtId="178" fontId="5" fillId="0" borderId="0" xfId="2" applyNumberFormat="1" applyFont="1"/>
    <xf numFmtId="0" fontId="5" fillId="0" borderId="6" xfId="2" applyBorder="1"/>
    <xf numFmtId="0" fontId="5" fillId="0" borderId="7" xfId="2" applyBorder="1"/>
    <xf numFmtId="176" fontId="0" fillId="0" borderId="8" xfId="3" applyNumberFormat="1" applyFont="1" applyBorder="1"/>
    <xf numFmtId="176" fontId="5" fillId="0" borderId="6" xfId="2" applyNumberFormat="1" applyBorder="1"/>
    <xf numFmtId="176" fontId="5" fillId="0" borderId="7" xfId="2" applyNumberFormat="1" applyBorder="1"/>
    <xf numFmtId="180" fontId="5" fillId="0" borderId="0" xfId="2" applyNumberFormat="1"/>
  </cellXfs>
  <cellStyles count="4">
    <cellStyle name="常规" xfId="0" builtinId="0"/>
    <cellStyle name="常规 2" xfId="2" xr:uid="{AA6AEABE-7E62-4416-BBBC-7961809DD638}"/>
    <cellStyle name="常规 4" xfId="1" xr:uid="{6F730005-CFC3-45EA-93D8-A051B3DC97F2}"/>
    <cellStyle name="千位分隔 2" xfId="3" xr:uid="{452500F6-84D3-4672-8757-BB5B7BC960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Dennis\AppData\Roaming\Microsoft\Excel\MultiSheetFile%20Indirect%20Function-at%20end%20of%20Webin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ClassFiles\Chartda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orman%20Education\Two-way%20lookup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orman%20Education\MultiSheetFile%20Indirect%20Function-at%20end%20of%20Webin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FullGeneral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orman%20Education\AdvancedFunctionWebinar-with%20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"/>
      <sheetName val="South"/>
      <sheetName val="Midwest"/>
      <sheetName val="West"/>
      <sheetName val="Summary"/>
      <sheetName val="2-WayDataValidation"/>
      <sheetName val="Convert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E1" t="str">
            <v>Chandler</v>
          </cell>
          <cell r="F1" t="str">
            <v>Gilbert</v>
          </cell>
          <cell r="G1" t="str">
            <v>Glendale</v>
          </cell>
          <cell r="H1" t="str">
            <v>Mesa</v>
          </cell>
          <cell r="I1" t="str">
            <v>Peoria</v>
          </cell>
          <cell r="J1" t="str">
            <v>Phoenix</v>
          </cell>
          <cell r="K1" t="str">
            <v>Scottsdale</v>
          </cell>
          <cell r="L1" t="str">
            <v>Tempe</v>
          </cell>
          <cell r="M1" t="str">
            <v>Tucson</v>
          </cell>
        </row>
        <row r="2">
          <cell r="E2" t="str">
            <v>Arvada</v>
          </cell>
          <cell r="F2" t="str">
            <v>Aurora</v>
          </cell>
          <cell r="G2" t="str">
            <v>Colorado Springs</v>
          </cell>
          <cell r="H2" t="str">
            <v>Denver</v>
          </cell>
        </row>
        <row r="3">
          <cell r="E3" t="str">
            <v>Cedar Rapids</v>
          </cell>
          <cell r="F3" t="str">
            <v>Des Moines</v>
          </cell>
        </row>
        <row r="4">
          <cell r="E4" t="str">
            <v>Aurora</v>
          </cell>
          <cell r="F4" t="str">
            <v>Chicago</v>
          </cell>
          <cell r="G4" t="str">
            <v>Joliet</v>
          </cell>
          <cell r="H4" t="str">
            <v>Naperville</v>
          </cell>
          <cell r="I4" t="str">
            <v>Peoria</v>
          </cell>
          <cell r="J4" t="str">
            <v>Rockford</v>
          </cell>
          <cell r="K4" t="str">
            <v>Springfield</v>
          </cell>
        </row>
        <row r="5">
          <cell r="E5" t="str">
            <v>Evansville</v>
          </cell>
          <cell r="F5" t="str">
            <v>Fort Wayne</v>
          </cell>
          <cell r="G5" t="str">
            <v>Indianapolis</v>
          </cell>
          <cell r="H5" t="str">
            <v>South Bend</v>
          </cell>
        </row>
        <row r="6">
          <cell r="E6" t="str">
            <v>Kansas City</v>
          </cell>
          <cell r="F6" t="str">
            <v>Olathe</v>
          </cell>
          <cell r="G6" t="str">
            <v>Overland Park</v>
          </cell>
          <cell r="H6" t="str">
            <v>Topeka</v>
          </cell>
          <cell r="I6" t="str">
            <v>Wichita</v>
          </cell>
        </row>
        <row r="7">
          <cell r="E7" t="str">
            <v>Independence</v>
          </cell>
          <cell r="F7" t="str">
            <v>Kansas City</v>
          </cell>
          <cell r="G7" t="str">
            <v>Springfield</v>
          </cell>
          <cell r="H7" t="str">
            <v>St Louis</v>
          </cell>
        </row>
        <row r="8">
          <cell r="E8" t="str">
            <v>Lincoln</v>
          </cell>
          <cell r="F8" t="str">
            <v>Omaha</v>
          </cell>
        </row>
        <row r="9">
          <cell r="E9" t="str">
            <v>Akron</v>
          </cell>
          <cell r="F9" t="str">
            <v>Cincinnati</v>
          </cell>
          <cell r="G9" t="str">
            <v>Cleveland</v>
          </cell>
        </row>
        <row r="10">
          <cell r="E10" t="str">
            <v>Provo</v>
          </cell>
          <cell r="F10" t="str">
            <v>Salt Lake City</v>
          </cell>
        </row>
        <row r="11">
          <cell r="E11" t="str">
            <v>Green Bay</v>
          </cell>
          <cell r="F11" t="str">
            <v>Madison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Dates</v>
          </cell>
          <cell r="B1" t="str">
            <v>Sales</v>
          </cell>
        </row>
        <row r="2">
          <cell r="A2">
            <v>38718</v>
          </cell>
          <cell r="B2">
            <v>1592398</v>
          </cell>
        </row>
        <row r="3">
          <cell r="A3">
            <v>38749</v>
          </cell>
          <cell r="B3">
            <v>1597197</v>
          </cell>
        </row>
        <row r="4">
          <cell r="A4">
            <v>38777</v>
          </cell>
          <cell r="B4">
            <v>1666080</v>
          </cell>
        </row>
        <row r="5">
          <cell r="A5">
            <v>38808</v>
          </cell>
          <cell r="B5">
            <v>2484340</v>
          </cell>
        </row>
      </sheetData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"/>
      <sheetName val="South"/>
      <sheetName val="Midwest"/>
      <sheetName val="West"/>
      <sheetName val="Summary"/>
      <sheetName val="2-WayDataValidation"/>
      <sheetName val="Convert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"/>
      <sheetName val="RANK"/>
      <sheetName val="ARRAY "/>
      <sheetName val="BLANKS"/>
      <sheetName val="MultiFieldData"/>
      <sheetName val="HR List with Duplicates"/>
      <sheetName val="ProjBudget2010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5">
          <cell r="G5">
            <v>14805.000000000002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MultiFieldData"/>
      <sheetName val="NestedVlookup"/>
      <sheetName val="FindFormulas"/>
      <sheetName val="TwoWayLookup"/>
      <sheetName val="INDEX"/>
      <sheetName val="Sheet4"/>
      <sheetName val="FilmPrice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Excellent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427B-BEB8-44F3-BC3B-ED2B14380076}">
  <dimension ref="A1:O24"/>
  <sheetViews>
    <sheetView topLeftCell="E1" zoomScale="115" zoomScaleNormal="115" workbookViewId="0">
      <selection activeCell="P12" sqref="P12"/>
    </sheetView>
  </sheetViews>
  <sheetFormatPr defaultRowHeight="15" x14ac:dyDescent="0.25"/>
  <cols>
    <col min="1" max="1" width="5.5" style="10" customWidth="1"/>
    <col min="2" max="3" width="8.875" style="10" customWidth="1"/>
    <col min="4" max="4" width="11.875" style="10" customWidth="1"/>
    <col min="5" max="7" width="8.875" style="10" customWidth="1"/>
    <col min="8" max="8" width="11.625" style="10" customWidth="1"/>
    <col min="9" max="9" width="5.75" style="10" customWidth="1"/>
    <col min="10" max="10" width="9.625" style="10" customWidth="1"/>
    <col min="11" max="11" width="12.625" style="10" customWidth="1"/>
    <col min="12" max="12" width="11.625" style="10" customWidth="1"/>
    <col min="13" max="13" width="4.25" style="10" customWidth="1"/>
    <col min="14" max="14" width="11.625" style="13" customWidth="1"/>
    <col min="15" max="15" width="12.875" style="13" customWidth="1"/>
    <col min="16" max="16384" width="9" style="10"/>
  </cols>
  <sheetData>
    <row r="1" spans="1:15" s="6" customFormat="1" ht="15.75" x14ac:dyDescent="0.25">
      <c r="B1" s="7" t="s">
        <v>5</v>
      </c>
      <c r="C1" s="8" t="s">
        <v>6</v>
      </c>
      <c r="D1" s="9" t="s">
        <v>7</v>
      </c>
      <c r="F1" s="7" t="s">
        <v>5</v>
      </c>
      <c r="G1" s="8" t="s">
        <v>6</v>
      </c>
      <c r="H1" s="9" t="s">
        <v>7</v>
      </c>
      <c r="J1" s="6" t="s">
        <v>8</v>
      </c>
      <c r="K1" s="11">
        <v>26408.1823</v>
      </c>
      <c r="L1" s="12">
        <v>26408.18</v>
      </c>
      <c r="M1" s="12"/>
      <c r="N1" s="13">
        <v>0.13600000000000001</v>
      </c>
      <c r="O1" s="13">
        <f>ROUND(N1,2)</f>
        <v>0.14000000000000001</v>
      </c>
    </row>
    <row r="2" spans="1:15" ht="15.75" x14ac:dyDescent="0.25">
      <c r="A2" s="11"/>
      <c r="B2" s="14">
        <v>87.81</v>
      </c>
      <c r="C2" s="15">
        <v>51.12</v>
      </c>
      <c r="D2" s="16">
        <f>ROUND(B2*C2,2)</f>
        <v>4488.8500000000004</v>
      </c>
      <c r="E2" s="17"/>
      <c r="F2" s="14">
        <v>62.5</v>
      </c>
      <c r="G2" s="15">
        <v>23.9</v>
      </c>
      <c r="H2" s="16">
        <f t="shared" ref="H2:H14" si="0">F2*G2</f>
        <v>1493.75</v>
      </c>
      <c r="J2" s="6" t="s">
        <v>9</v>
      </c>
      <c r="K2" s="11">
        <v>27715.3943</v>
      </c>
      <c r="L2" s="12">
        <v>27715.39</v>
      </c>
      <c r="M2" s="12"/>
      <c r="N2" s="13">
        <v>0.13600000000000001</v>
      </c>
      <c r="O2" s="13">
        <f t="shared" ref="O2:O11" si="1">ROUND(N2,2)</f>
        <v>0.14000000000000001</v>
      </c>
    </row>
    <row r="3" spans="1:15" ht="15.75" x14ac:dyDescent="0.25">
      <c r="A3" s="11"/>
      <c r="B3" s="14">
        <v>38.58</v>
      </c>
      <c r="C3" s="15">
        <v>28.69</v>
      </c>
      <c r="D3" s="16">
        <f t="shared" ref="D3:D14" si="2">ROUND(B3*C3,2)</f>
        <v>1106.8599999999999</v>
      </c>
      <c r="E3" s="17"/>
      <c r="F3" s="14">
        <v>52.02</v>
      </c>
      <c r="G3" s="15">
        <v>1.66</v>
      </c>
      <c r="H3" s="16">
        <f t="shared" si="0"/>
        <v>86.353200000000001</v>
      </c>
      <c r="J3" s="6" t="s">
        <v>10</v>
      </c>
      <c r="K3" s="11">
        <f>SUM(K1:K2)</f>
        <v>54123.5766</v>
      </c>
      <c r="L3" s="12">
        <f>SUM(L1:L2)</f>
        <v>54123.57</v>
      </c>
      <c r="M3" s="12"/>
      <c r="N3" s="13">
        <v>0.13600000000000001</v>
      </c>
      <c r="O3" s="13">
        <f t="shared" si="1"/>
        <v>0.14000000000000001</v>
      </c>
    </row>
    <row r="4" spans="1:15" x14ac:dyDescent="0.25">
      <c r="A4" s="11"/>
      <c r="B4" s="14">
        <v>64.81</v>
      </c>
      <c r="C4" s="15">
        <v>93.6</v>
      </c>
      <c r="D4" s="16">
        <f t="shared" si="2"/>
        <v>6066.22</v>
      </c>
      <c r="E4" s="17"/>
      <c r="F4" s="14">
        <v>11.11</v>
      </c>
      <c r="G4" s="15">
        <v>87.48</v>
      </c>
      <c r="H4" s="16">
        <f t="shared" si="0"/>
        <v>971.90279999999996</v>
      </c>
      <c r="N4" s="13">
        <v>0.13600000000000001</v>
      </c>
      <c r="O4" s="13">
        <f t="shared" si="1"/>
        <v>0.14000000000000001</v>
      </c>
    </row>
    <row r="5" spans="1:15" x14ac:dyDescent="0.25">
      <c r="B5" s="14">
        <v>34.61</v>
      </c>
      <c r="C5" s="15">
        <v>34.659999999999997</v>
      </c>
      <c r="D5" s="16">
        <f t="shared" si="2"/>
        <v>1199.58</v>
      </c>
      <c r="E5" s="17"/>
      <c r="F5" s="14">
        <v>97.83</v>
      </c>
      <c r="G5" s="15">
        <v>60.51</v>
      </c>
      <c r="H5" s="16">
        <f t="shared" si="0"/>
        <v>5919.6932999999999</v>
      </c>
      <c r="L5" s="11"/>
      <c r="N5" s="13">
        <v>0.13600000000000001</v>
      </c>
      <c r="O5" s="13">
        <f t="shared" si="1"/>
        <v>0.14000000000000001</v>
      </c>
    </row>
    <row r="6" spans="1:15" x14ac:dyDescent="0.25">
      <c r="B6" s="14">
        <v>34.880000000000003</v>
      </c>
      <c r="C6" s="15">
        <v>12.83</v>
      </c>
      <c r="D6" s="16">
        <f t="shared" si="2"/>
        <v>447.51</v>
      </c>
      <c r="E6" s="17"/>
      <c r="F6" s="14">
        <v>97.46</v>
      </c>
      <c r="G6" s="15">
        <v>61.49</v>
      </c>
      <c r="H6" s="16">
        <f t="shared" si="0"/>
        <v>5992.8153999999995</v>
      </c>
      <c r="K6" s="18">
        <v>0.56799999999999995</v>
      </c>
      <c r="L6" s="25">
        <v>0.56799999999999995</v>
      </c>
      <c r="M6" s="18"/>
      <c r="N6" s="13">
        <v>0.13600000000000001</v>
      </c>
      <c r="O6" s="13">
        <f t="shared" si="1"/>
        <v>0.14000000000000001</v>
      </c>
    </row>
    <row r="7" spans="1:15" x14ac:dyDescent="0.25">
      <c r="B7" s="14">
        <v>5.55</v>
      </c>
      <c r="C7" s="15">
        <v>78.05</v>
      </c>
      <c r="D7" s="16">
        <f t="shared" si="2"/>
        <v>433.18</v>
      </c>
      <c r="E7" s="17"/>
      <c r="F7" s="14">
        <v>27.82</v>
      </c>
      <c r="G7" s="15">
        <v>6.8</v>
      </c>
      <c r="H7" s="16">
        <f t="shared" si="0"/>
        <v>189.17599999999999</v>
      </c>
      <c r="K7" s="10">
        <v>0.56799999999999995</v>
      </c>
      <c r="L7" s="25">
        <v>0.56999999999999995</v>
      </c>
      <c r="M7" s="18"/>
      <c r="N7" s="13">
        <v>0.13600000000000001</v>
      </c>
      <c r="O7" s="13">
        <f t="shared" si="1"/>
        <v>0.14000000000000001</v>
      </c>
    </row>
    <row r="8" spans="1:15" x14ac:dyDescent="0.25">
      <c r="B8" s="14">
        <v>77.489999999999995</v>
      </c>
      <c r="C8" s="15">
        <v>79.510000000000005</v>
      </c>
      <c r="D8" s="16">
        <f t="shared" si="2"/>
        <v>6161.23</v>
      </c>
      <c r="E8" s="17"/>
      <c r="F8" s="14">
        <v>34.450000000000003</v>
      </c>
      <c r="G8" s="15">
        <v>8.7899999999999991</v>
      </c>
      <c r="H8" s="16">
        <f t="shared" si="0"/>
        <v>302.81549999999999</v>
      </c>
      <c r="N8" s="13">
        <v>0.13600000000000001</v>
      </c>
      <c r="O8" s="13">
        <f t="shared" si="1"/>
        <v>0.14000000000000001</v>
      </c>
    </row>
    <row r="9" spans="1:15" x14ac:dyDescent="0.25">
      <c r="B9" s="14">
        <v>98.25</v>
      </c>
      <c r="C9" s="15">
        <v>2.62</v>
      </c>
      <c r="D9" s="16">
        <f t="shared" si="2"/>
        <v>257.42</v>
      </c>
      <c r="E9" s="17"/>
      <c r="F9" s="14">
        <v>22.48</v>
      </c>
      <c r="G9" s="15">
        <v>97.79</v>
      </c>
      <c r="H9" s="16">
        <f t="shared" si="0"/>
        <v>2198.3192000000004</v>
      </c>
      <c r="N9" s="13">
        <v>0.13600000000000001</v>
      </c>
      <c r="O9" s="13">
        <f t="shared" si="1"/>
        <v>0.14000000000000001</v>
      </c>
    </row>
    <row r="10" spans="1:15" x14ac:dyDescent="0.25">
      <c r="B10" s="14">
        <v>17.899999999999999</v>
      </c>
      <c r="C10" s="15">
        <v>23.33</v>
      </c>
      <c r="D10" s="16">
        <f t="shared" si="2"/>
        <v>417.61</v>
      </c>
      <c r="E10" s="17"/>
      <c r="F10" s="14">
        <v>70.900000000000006</v>
      </c>
      <c r="G10" s="15">
        <v>89.11</v>
      </c>
      <c r="H10" s="16">
        <f t="shared" si="0"/>
        <v>6317.8990000000003</v>
      </c>
      <c r="N10" s="13">
        <v>0.13600000000000001</v>
      </c>
      <c r="O10" s="13">
        <f t="shared" si="1"/>
        <v>0.14000000000000001</v>
      </c>
    </row>
    <row r="11" spans="1:15" x14ac:dyDescent="0.25">
      <c r="B11" s="14">
        <v>21.37</v>
      </c>
      <c r="C11" s="15">
        <v>12.76</v>
      </c>
      <c r="D11" s="16">
        <f t="shared" si="2"/>
        <v>272.68</v>
      </c>
      <c r="E11" s="17"/>
      <c r="F11" s="14">
        <v>4.3099999999999996</v>
      </c>
      <c r="G11" s="15">
        <v>29.49</v>
      </c>
      <c r="H11" s="16">
        <f t="shared" si="0"/>
        <v>127.10189999999999</v>
      </c>
      <c r="N11" s="13">
        <v>0.13600000000000001</v>
      </c>
      <c r="O11" s="13">
        <f t="shared" si="1"/>
        <v>0.14000000000000001</v>
      </c>
    </row>
    <row r="12" spans="1:15" x14ac:dyDescent="0.25">
      <c r="B12" s="14">
        <v>43.21</v>
      </c>
      <c r="C12" s="15">
        <v>29.71</v>
      </c>
      <c r="D12" s="16">
        <f t="shared" si="2"/>
        <v>1283.77</v>
      </c>
      <c r="E12" s="17"/>
      <c r="F12" s="14">
        <v>42.25</v>
      </c>
      <c r="G12" s="15">
        <v>62.42</v>
      </c>
      <c r="H12" s="16">
        <f t="shared" si="0"/>
        <v>2637.2449999999999</v>
      </c>
      <c r="N12" s="13">
        <f>ROUND(SUM(N1:N11),2)</f>
        <v>1.5</v>
      </c>
      <c r="O12" s="13">
        <f>SUM(O1:O11)</f>
        <v>1.5400000000000005</v>
      </c>
    </row>
    <row r="13" spans="1:15" x14ac:dyDescent="0.25">
      <c r="B13" s="14">
        <v>32.630000000000003</v>
      </c>
      <c r="C13" s="15">
        <v>42.66</v>
      </c>
      <c r="D13" s="16">
        <f t="shared" si="2"/>
        <v>1392</v>
      </c>
      <c r="E13" s="17"/>
      <c r="F13" s="14">
        <v>3.84</v>
      </c>
      <c r="G13" s="15">
        <v>63.2</v>
      </c>
      <c r="H13" s="16">
        <f t="shared" si="0"/>
        <v>242.68799999999999</v>
      </c>
    </row>
    <row r="14" spans="1:15" x14ac:dyDescent="0.25">
      <c r="B14" s="14">
        <v>56.92</v>
      </c>
      <c r="C14" s="15">
        <v>50.62</v>
      </c>
      <c r="D14" s="16">
        <f t="shared" si="2"/>
        <v>2881.29</v>
      </c>
      <c r="E14" s="17"/>
      <c r="F14" s="14">
        <v>29.35</v>
      </c>
      <c r="G14" s="15">
        <v>42.1</v>
      </c>
      <c r="H14" s="16">
        <f t="shared" si="0"/>
        <v>1235.635</v>
      </c>
      <c r="N14" s="19"/>
      <c r="O14" s="19"/>
    </row>
    <row r="15" spans="1:15" ht="15.75" thickBot="1" x14ac:dyDescent="0.3">
      <c r="B15" s="20"/>
      <c r="C15" s="21"/>
      <c r="D15" s="22">
        <f>ROUND(SUM(D2:D14),2)</f>
        <v>26408.2</v>
      </c>
      <c r="E15" s="17"/>
      <c r="F15" s="23"/>
      <c r="G15" s="24"/>
      <c r="H15" s="22">
        <f>ROUND(SUM(H2:H14),2)</f>
        <v>27715.39</v>
      </c>
    </row>
    <row r="16" spans="1:15" x14ac:dyDescent="0.25">
      <c r="B16" s="13"/>
      <c r="C16" s="13"/>
      <c r="D16" s="13"/>
      <c r="E16" s="13"/>
      <c r="F16" s="13"/>
      <c r="G16" s="13"/>
      <c r="H16" s="13"/>
    </row>
    <row r="17" spans="2:8" x14ac:dyDescent="0.25">
      <c r="B17" s="13"/>
      <c r="C17" s="13"/>
      <c r="D17" s="13"/>
      <c r="E17" s="13"/>
      <c r="F17" s="13"/>
      <c r="G17" s="13"/>
      <c r="H17" s="13"/>
    </row>
    <row r="18" spans="2:8" x14ac:dyDescent="0.25">
      <c r="B18" s="13"/>
      <c r="C18" s="13"/>
      <c r="D18" s="13"/>
      <c r="E18" s="13"/>
      <c r="F18" s="13"/>
      <c r="G18" s="13"/>
      <c r="H18" s="13"/>
    </row>
    <row r="19" spans="2:8" x14ac:dyDescent="0.25">
      <c r="B19" s="13"/>
      <c r="C19" s="13"/>
      <c r="D19" s="13"/>
      <c r="E19" s="13"/>
      <c r="F19" s="13"/>
      <c r="G19" s="13"/>
      <c r="H19" s="13"/>
    </row>
    <row r="20" spans="2:8" x14ac:dyDescent="0.25">
      <c r="B20" s="13"/>
      <c r="C20" s="13"/>
      <c r="D20" s="13"/>
      <c r="E20" s="13"/>
      <c r="F20" s="13"/>
      <c r="G20" s="13"/>
      <c r="H20" s="13"/>
    </row>
    <row r="21" spans="2:8" x14ac:dyDescent="0.25">
      <c r="B21" s="13"/>
      <c r="C21" s="13"/>
      <c r="D21" s="13"/>
      <c r="E21" s="13"/>
      <c r="F21" s="13"/>
      <c r="G21" s="13"/>
      <c r="H21" s="13"/>
    </row>
    <row r="22" spans="2:8" x14ac:dyDescent="0.25">
      <c r="B22" s="13"/>
      <c r="C22" s="13"/>
      <c r="D22" s="13"/>
      <c r="E22" s="13"/>
      <c r="F22" s="13"/>
      <c r="G22" s="13"/>
      <c r="H22" s="13"/>
    </row>
    <row r="23" spans="2:8" x14ac:dyDescent="0.25">
      <c r="B23" s="13"/>
      <c r="C23" s="13"/>
      <c r="D23" s="13"/>
      <c r="E23" s="13"/>
      <c r="F23" s="13"/>
      <c r="G23" s="13"/>
      <c r="H23" s="13"/>
    </row>
    <row r="24" spans="2:8" x14ac:dyDescent="0.25">
      <c r="B24" s="13"/>
      <c r="C24" s="13"/>
      <c r="D24" s="13"/>
      <c r="E24" s="13"/>
      <c r="F24" s="13"/>
      <c r="G24" s="13"/>
      <c r="H24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3A7E-A462-44DE-ADDB-54FCE5CFE578}">
  <sheetPr codeName="Sheet60"/>
  <dimension ref="A1:E11"/>
  <sheetViews>
    <sheetView tabSelected="1" zoomScale="115" zoomScaleNormal="115" workbookViewId="0">
      <selection activeCell="B32" sqref="B32"/>
    </sheetView>
  </sheetViews>
  <sheetFormatPr defaultRowHeight="13.5" x14ac:dyDescent="0.15"/>
  <cols>
    <col min="1" max="1" width="15.25" style="3" customWidth="1"/>
    <col min="2" max="5" width="14.75" style="3" customWidth="1"/>
    <col min="6" max="16384" width="9" style="3"/>
  </cols>
  <sheetData>
    <row r="1" spans="1:5" ht="31.5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x14ac:dyDescent="0.15">
      <c r="A2" s="4">
        <v>123.456</v>
      </c>
      <c r="B2" s="4">
        <v>-2</v>
      </c>
      <c r="C2" s="4">
        <f t="shared" ref="C2:C11" si="0">ROUND(A2,B2)</f>
        <v>100</v>
      </c>
      <c r="D2" s="5">
        <f t="shared" ref="D2:D11" si="1">ROUNDDOWN(A2,B2)</f>
        <v>100</v>
      </c>
      <c r="E2" s="5">
        <f t="shared" ref="E2:E11" si="2">ROUNDUP(A2,B2)</f>
        <v>200</v>
      </c>
    </row>
    <row r="3" spans="1:5" ht="15.75" x14ac:dyDescent="0.15">
      <c r="A3" s="4">
        <v>-123.456</v>
      </c>
      <c r="B3" s="4">
        <v>-2</v>
      </c>
      <c r="C3" s="4">
        <f t="shared" si="0"/>
        <v>-100</v>
      </c>
      <c r="D3" s="5">
        <f t="shared" si="1"/>
        <v>-100</v>
      </c>
      <c r="E3" s="5">
        <f t="shared" si="2"/>
        <v>-200</v>
      </c>
    </row>
    <row r="4" spans="1:5" ht="15.75" x14ac:dyDescent="0.15">
      <c r="A4" s="4">
        <v>123.456</v>
      </c>
      <c r="B4" s="4">
        <v>-1</v>
      </c>
      <c r="C4" s="4">
        <f t="shared" si="0"/>
        <v>120</v>
      </c>
      <c r="D4" s="5">
        <f t="shared" si="1"/>
        <v>120</v>
      </c>
      <c r="E4" s="5">
        <f t="shared" si="2"/>
        <v>130</v>
      </c>
    </row>
    <row r="5" spans="1:5" ht="15.75" x14ac:dyDescent="0.15">
      <c r="A5" s="4">
        <v>-123.456</v>
      </c>
      <c r="B5" s="4">
        <v>-1</v>
      </c>
      <c r="C5" s="4">
        <f t="shared" si="0"/>
        <v>-120</v>
      </c>
      <c r="D5" s="5">
        <f t="shared" si="1"/>
        <v>-120</v>
      </c>
      <c r="E5" s="5">
        <f t="shared" si="2"/>
        <v>-130</v>
      </c>
    </row>
    <row r="6" spans="1:5" ht="15.75" x14ac:dyDescent="0.15">
      <c r="A6" s="4">
        <v>123.456</v>
      </c>
      <c r="B6" s="4">
        <v>0</v>
      </c>
      <c r="C6" s="4">
        <f t="shared" si="0"/>
        <v>123</v>
      </c>
      <c r="D6" s="5">
        <f t="shared" si="1"/>
        <v>123</v>
      </c>
      <c r="E6" s="5">
        <f t="shared" si="2"/>
        <v>124</v>
      </c>
    </row>
    <row r="7" spans="1:5" ht="15.75" x14ac:dyDescent="0.15">
      <c r="A7" s="4">
        <v>-123.456</v>
      </c>
      <c r="B7" s="4">
        <v>0</v>
      </c>
      <c r="C7" s="4">
        <f t="shared" si="0"/>
        <v>-123</v>
      </c>
      <c r="D7" s="5">
        <f t="shared" si="1"/>
        <v>-123</v>
      </c>
      <c r="E7" s="5">
        <f t="shared" si="2"/>
        <v>-124</v>
      </c>
    </row>
    <row r="8" spans="1:5" ht="15.75" x14ac:dyDescent="0.15">
      <c r="A8" s="4">
        <v>123.456</v>
      </c>
      <c r="B8" s="4">
        <v>1</v>
      </c>
      <c r="C8" s="4">
        <f t="shared" si="0"/>
        <v>123.5</v>
      </c>
      <c r="D8" s="5">
        <f t="shared" si="1"/>
        <v>123.4</v>
      </c>
      <c r="E8" s="5">
        <f t="shared" si="2"/>
        <v>123.5</v>
      </c>
    </row>
    <row r="9" spans="1:5" ht="15.75" x14ac:dyDescent="0.15">
      <c r="A9" s="4">
        <v>-123.456</v>
      </c>
      <c r="B9" s="4">
        <v>1</v>
      </c>
      <c r="C9" s="4">
        <f t="shared" si="0"/>
        <v>-123.5</v>
      </c>
      <c r="D9" s="5">
        <f t="shared" si="1"/>
        <v>-123.4</v>
      </c>
      <c r="E9" s="5">
        <f t="shared" si="2"/>
        <v>-123.5</v>
      </c>
    </row>
    <row r="10" spans="1:5" ht="15.75" x14ac:dyDescent="0.15">
      <c r="A10" s="4">
        <v>123.456</v>
      </c>
      <c r="B10" s="4">
        <v>2</v>
      </c>
      <c r="C10" s="4">
        <f t="shared" si="0"/>
        <v>123.46</v>
      </c>
      <c r="D10" s="5">
        <f t="shared" si="1"/>
        <v>123.45</v>
      </c>
      <c r="E10" s="5">
        <f t="shared" si="2"/>
        <v>123.46000000000001</v>
      </c>
    </row>
    <row r="11" spans="1:5" ht="15.75" x14ac:dyDescent="0.15">
      <c r="A11" s="4">
        <v>-123.456</v>
      </c>
      <c r="B11" s="4">
        <v>2</v>
      </c>
      <c r="C11" s="4">
        <f t="shared" si="0"/>
        <v>-123.46</v>
      </c>
      <c r="D11" s="5">
        <f t="shared" si="1"/>
        <v>-123.45</v>
      </c>
      <c r="E11" s="5">
        <f t="shared" si="2"/>
        <v>-123.46000000000001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Round基本用法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2018-05-28T03:03:14Z</dcterms:created>
  <dcterms:modified xsi:type="dcterms:W3CDTF">2018-05-28T05:45:21Z</dcterms:modified>
</cp:coreProperties>
</file>