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JB\01_Adverse Weather Condition\SurveyResult\"/>
    </mc:Choice>
  </mc:AlternateContent>
  <xr:revisionPtr revIDLastSave="0" documentId="13_ncr:1_{0E461FEF-D257-4C58-8D38-4EDAFD791F53}" xr6:coauthVersionLast="47" xr6:coauthVersionMax="47" xr10:uidLastSave="{00000000-0000-0000-0000-000000000000}"/>
  <bookViews>
    <workbookView xWindow="-90" yWindow="0" windowWidth="19380" windowHeight="216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M3" i="1" l="1"/>
  <c r="EN3" i="1"/>
  <c r="EO3" i="1"/>
  <c r="EP3" i="1"/>
  <c r="EQ3" i="1"/>
  <c r="ER3" i="1"/>
  <c r="EM4" i="1"/>
  <c r="EN4" i="1"/>
  <c r="EO4" i="1"/>
  <c r="EP4" i="1"/>
  <c r="EQ4" i="1"/>
  <c r="ER4" i="1"/>
  <c r="EM5" i="1"/>
  <c r="EN5" i="1"/>
  <c r="EO5" i="1"/>
  <c r="EP5" i="1"/>
  <c r="EQ5" i="1"/>
  <c r="ER5" i="1"/>
  <c r="EM6" i="1"/>
  <c r="EN6" i="1"/>
  <c r="EO6" i="1"/>
  <c r="EP6" i="1"/>
  <c r="EQ6" i="1"/>
  <c r="ER6" i="1"/>
  <c r="EM7" i="1"/>
  <c r="EN7" i="1"/>
  <c r="EO7" i="1"/>
  <c r="EP7" i="1"/>
  <c r="EQ7" i="1"/>
  <c r="ER7" i="1"/>
  <c r="EM8" i="1"/>
  <c r="EN8" i="1"/>
  <c r="EO8" i="1"/>
  <c r="EP8" i="1"/>
  <c r="EQ8" i="1"/>
  <c r="ER8" i="1"/>
  <c r="EM9" i="1"/>
  <c r="EN9" i="1"/>
  <c r="EO9" i="1"/>
  <c r="EP9" i="1"/>
  <c r="EQ9" i="1"/>
  <c r="ER9" i="1"/>
  <c r="EM10" i="1"/>
  <c r="EN10" i="1"/>
  <c r="EO10" i="1"/>
  <c r="EP10" i="1"/>
  <c r="EQ10" i="1"/>
  <c r="ER10" i="1"/>
  <c r="EM11" i="1"/>
  <c r="EN11" i="1"/>
  <c r="EO11" i="1"/>
  <c r="EP11" i="1"/>
  <c r="EQ11" i="1"/>
  <c r="ER11" i="1"/>
  <c r="EM12" i="1"/>
  <c r="EN12" i="1"/>
  <c r="EO12" i="1"/>
  <c r="EP12" i="1"/>
  <c r="EQ12" i="1"/>
  <c r="ER12" i="1"/>
  <c r="EM13" i="1"/>
  <c r="EN13" i="1"/>
  <c r="EO13" i="1"/>
  <c r="EP13" i="1"/>
  <c r="EQ13" i="1"/>
  <c r="ER13" i="1"/>
  <c r="EM14" i="1"/>
  <c r="EN14" i="1"/>
  <c r="EO14" i="1"/>
  <c r="EP14" i="1"/>
  <c r="EQ14" i="1"/>
  <c r="ER14" i="1"/>
  <c r="EM15" i="1"/>
  <c r="EN15" i="1"/>
  <c r="EO15" i="1"/>
  <c r="EP15" i="1"/>
  <c r="EQ15" i="1"/>
  <c r="ER15" i="1"/>
  <c r="EM16" i="1"/>
  <c r="EN16" i="1"/>
  <c r="EO16" i="1"/>
  <c r="EP16" i="1"/>
  <c r="EQ16" i="1"/>
  <c r="ER16" i="1"/>
  <c r="EM17" i="1"/>
  <c r="EN17" i="1"/>
  <c r="EO17" i="1"/>
  <c r="EP17" i="1"/>
  <c r="EQ17" i="1"/>
  <c r="ER17" i="1"/>
  <c r="EM18" i="1"/>
  <c r="EN18" i="1"/>
  <c r="EO18" i="1"/>
  <c r="EP18" i="1"/>
  <c r="EQ18" i="1"/>
  <c r="ER18" i="1"/>
  <c r="EM19" i="1"/>
  <c r="EN19" i="1"/>
  <c r="EO19" i="1"/>
  <c r="EP19" i="1"/>
  <c r="EQ19" i="1"/>
  <c r="ER19" i="1"/>
  <c r="EM20" i="1"/>
  <c r="EN20" i="1"/>
  <c r="EO20" i="1"/>
  <c r="EP20" i="1"/>
  <c r="EQ20" i="1"/>
  <c r="ER20" i="1"/>
  <c r="EM21" i="1"/>
  <c r="EN21" i="1"/>
  <c r="EO21" i="1"/>
  <c r="EP21" i="1"/>
  <c r="EQ21" i="1"/>
  <c r="ER21" i="1"/>
  <c r="EM22" i="1"/>
  <c r="EN22" i="1"/>
  <c r="EO22" i="1"/>
  <c r="EP22" i="1"/>
  <c r="EQ22" i="1"/>
  <c r="ER22" i="1"/>
  <c r="EM23" i="1"/>
  <c r="EN23" i="1"/>
  <c r="EO23" i="1"/>
  <c r="EP23" i="1"/>
  <c r="EQ23" i="1"/>
  <c r="ER23" i="1"/>
  <c r="EM24" i="1"/>
  <c r="EN24" i="1"/>
  <c r="EO24" i="1"/>
  <c r="EP24" i="1"/>
  <c r="EQ24" i="1"/>
  <c r="ER24" i="1"/>
  <c r="EM25" i="1"/>
  <c r="EN25" i="1"/>
  <c r="EO25" i="1"/>
  <c r="EP25" i="1"/>
  <c r="EQ25" i="1"/>
  <c r="ER25" i="1"/>
  <c r="ER2" i="1"/>
  <c r="EQ2" i="1"/>
  <c r="EP2" i="1"/>
  <c r="EO2" i="1"/>
  <c r="EN2" i="1"/>
  <c r="EM2" i="1"/>
  <c r="DN23" i="1"/>
  <c r="DP23" i="1" s="1"/>
  <c r="DO23" i="1"/>
  <c r="DN24" i="1"/>
  <c r="DO24" i="1"/>
  <c r="DP24" i="1" s="1"/>
  <c r="DN25" i="1"/>
  <c r="DO25" i="1"/>
  <c r="DP25" i="1" s="1"/>
  <c r="DN3" i="1"/>
  <c r="DO3" i="1"/>
  <c r="DN4" i="1"/>
  <c r="DO4" i="1"/>
  <c r="DN5" i="1"/>
  <c r="DO5" i="1"/>
  <c r="DN6" i="1"/>
  <c r="DO6" i="1"/>
  <c r="DN7" i="1"/>
  <c r="DO7" i="1"/>
  <c r="DP7" i="1"/>
  <c r="DN8" i="1"/>
  <c r="DO8" i="1"/>
  <c r="DN9" i="1"/>
  <c r="DO9" i="1"/>
  <c r="DP9" i="1" s="1"/>
  <c r="DN10" i="1"/>
  <c r="DO10" i="1"/>
  <c r="DN11" i="1"/>
  <c r="DO11" i="1"/>
  <c r="DN12" i="1"/>
  <c r="DO12" i="1"/>
  <c r="DP12" i="1" s="1"/>
  <c r="DN13" i="1"/>
  <c r="DO13" i="1"/>
  <c r="DP13" i="1"/>
  <c r="DN14" i="1"/>
  <c r="DO14" i="1"/>
  <c r="DN15" i="1"/>
  <c r="DP15" i="1" s="1"/>
  <c r="DO15" i="1"/>
  <c r="DN16" i="1"/>
  <c r="DO16" i="1"/>
  <c r="DP16" i="1" s="1"/>
  <c r="DN17" i="1"/>
  <c r="DO17" i="1"/>
  <c r="DP17" i="1" s="1"/>
  <c r="DN18" i="1"/>
  <c r="DO18" i="1"/>
  <c r="DN19" i="1"/>
  <c r="DO19" i="1"/>
  <c r="DN20" i="1"/>
  <c r="DO20" i="1"/>
  <c r="DP20" i="1" s="1"/>
  <c r="DN21" i="1"/>
  <c r="DO21" i="1"/>
  <c r="DN22" i="1"/>
  <c r="DO22" i="1"/>
  <c r="DO2" i="1"/>
  <c r="DN2" i="1"/>
  <c r="DJ3" i="1"/>
  <c r="DK3" i="1"/>
  <c r="DL3" i="1"/>
  <c r="DJ4" i="1"/>
  <c r="DK4" i="1"/>
  <c r="DL4" i="1"/>
  <c r="DJ5" i="1"/>
  <c r="DK5" i="1"/>
  <c r="DL5" i="1"/>
  <c r="DJ6" i="1"/>
  <c r="DK6" i="1"/>
  <c r="DL6" i="1"/>
  <c r="DM6" i="1"/>
  <c r="DJ7" i="1"/>
  <c r="DK7" i="1"/>
  <c r="DL7" i="1"/>
  <c r="DJ8" i="1"/>
  <c r="DK8" i="1"/>
  <c r="DL8" i="1"/>
  <c r="DJ9" i="1"/>
  <c r="DK9" i="1"/>
  <c r="DL9" i="1"/>
  <c r="DJ10" i="1"/>
  <c r="DK10" i="1"/>
  <c r="DL10" i="1"/>
  <c r="DM10" i="1" s="1"/>
  <c r="DJ11" i="1"/>
  <c r="DK11" i="1"/>
  <c r="DL11" i="1"/>
  <c r="DJ12" i="1"/>
  <c r="DK12" i="1"/>
  <c r="DL12" i="1"/>
  <c r="DJ13" i="1"/>
  <c r="DK13" i="1"/>
  <c r="DL13" i="1"/>
  <c r="DJ14" i="1"/>
  <c r="DK14" i="1"/>
  <c r="DL14" i="1"/>
  <c r="DJ15" i="1"/>
  <c r="DK15" i="1"/>
  <c r="DL15" i="1"/>
  <c r="DJ16" i="1"/>
  <c r="DK16" i="1"/>
  <c r="DL16" i="1"/>
  <c r="DJ17" i="1"/>
  <c r="DK17" i="1"/>
  <c r="DL17" i="1"/>
  <c r="DJ18" i="1"/>
  <c r="DK18" i="1"/>
  <c r="DL18" i="1"/>
  <c r="DM18" i="1" s="1"/>
  <c r="DJ19" i="1"/>
  <c r="DK19" i="1"/>
  <c r="DL19" i="1"/>
  <c r="DJ20" i="1"/>
  <c r="DK20" i="1"/>
  <c r="DL20" i="1"/>
  <c r="DJ21" i="1"/>
  <c r="DK21" i="1"/>
  <c r="DL21" i="1"/>
  <c r="DJ22" i="1"/>
  <c r="DK22" i="1"/>
  <c r="DL22" i="1"/>
  <c r="DM22" i="1" s="1"/>
  <c r="DJ23" i="1"/>
  <c r="DK23" i="1"/>
  <c r="DL23" i="1"/>
  <c r="DJ24" i="1"/>
  <c r="DK24" i="1"/>
  <c r="DL24" i="1"/>
  <c r="DJ25" i="1"/>
  <c r="DK25" i="1"/>
  <c r="DL25" i="1"/>
  <c r="DK2" i="1"/>
  <c r="DL2" i="1"/>
  <c r="DJ2" i="1"/>
  <c r="CP3" i="1"/>
  <c r="CQ3" i="1"/>
  <c r="CR3" i="1"/>
  <c r="CS3" i="1"/>
  <c r="CP4" i="1"/>
  <c r="CQ4" i="1"/>
  <c r="CR4" i="1"/>
  <c r="CS4" i="1"/>
  <c r="CP5" i="1"/>
  <c r="CQ5" i="1"/>
  <c r="CR5" i="1"/>
  <c r="CS5" i="1"/>
  <c r="CP6" i="1"/>
  <c r="CQ6" i="1"/>
  <c r="CR6" i="1"/>
  <c r="CS6" i="1"/>
  <c r="CP7" i="1"/>
  <c r="CQ7" i="1"/>
  <c r="CR7" i="1"/>
  <c r="CS7" i="1"/>
  <c r="CP8" i="1"/>
  <c r="CQ8" i="1"/>
  <c r="CR8" i="1"/>
  <c r="CS8" i="1"/>
  <c r="CP9" i="1"/>
  <c r="CQ9" i="1"/>
  <c r="CR9" i="1"/>
  <c r="CS9" i="1"/>
  <c r="CP10" i="1"/>
  <c r="CQ10" i="1"/>
  <c r="CR10" i="1"/>
  <c r="CS10" i="1"/>
  <c r="CP11" i="1"/>
  <c r="CQ11" i="1"/>
  <c r="CR11" i="1"/>
  <c r="CS11" i="1"/>
  <c r="CP12" i="1"/>
  <c r="CQ12" i="1"/>
  <c r="CR12" i="1"/>
  <c r="CS12" i="1"/>
  <c r="CP13" i="1"/>
  <c r="CQ13" i="1"/>
  <c r="CR13" i="1"/>
  <c r="CS13" i="1"/>
  <c r="CP14" i="1"/>
  <c r="CQ14" i="1"/>
  <c r="CR14" i="1"/>
  <c r="CS14" i="1"/>
  <c r="CP15" i="1"/>
  <c r="CQ15" i="1"/>
  <c r="CR15" i="1"/>
  <c r="CS15" i="1"/>
  <c r="CP16" i="1"/>
  <c r="CQ16" i="1"/>
  <c r="CR16" i="1"/>
  <c r="CS16" i="1"/>
  <c r="CP17" i="1"/>
  <c r="CQ17" i="1"/>
  <c r="CR17" i="1"/>
  <c r="CS17" i="1"/>
  <c r="CP18" i="1"/>
  <c r="CQ18" i="1"/>
  <c r="CR18" i="1"/>
  <c r="CS18" i="1"/>
  <c r="CP19" i="1"/>
  <c r="CQ19" i="1"/>
  <c r="CR19" i="1"/>
  <c r="CS19" i="1"/>
  <c r="CP20" i="1"/>
  <c r="CQ20" i="1"/>
  <c r="CR20" i="1"/>
  <c r="CS20" i="1"/>
  <c r="CP21" i="1"/>
  <c r="CQ21" i="1"/>
  <c r="CR21" i="1"/>
  <c r="CS21" i="1"/>
  <c r="CP22" i="1"/>
  <c r="CQ22" i="1"/>
  <c r="CR22" i="1"/>
  <c r="CS22" i="1"/>
  <c r="CP23" i="1"/>
  <c r="CQ23" i="1"/>
  <c r="CR23" i="1"/>
  <c r="CS23" i="1"/>
  <c r="CP24" i="1"/>
  <c r="CQ24" i="1"/>
  <c r="CR24" i="1"/>
  <c r="CS24" i="1"/>
  <c r="CP25" i="1"/>
  <c r="CQ25" i="1"/>
  <c r="CR25" i="1"/>
  <c r="CS25" i="1"/>
  <c r="CP2" i="1"/>
  <c r="CQ2" i="1"/>
  <c r="CS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AP3" i="1"/>
  <c r="AQ3" i="1"/>
  <c r="AR3" i="1"/>
  <c r="AS3" i="1"/>
  <c r="AT3" i="1"/>
  <c r="AP4" i="1"/>
  <c r="AQ4" i="1"/>
  <c r="AR4" i="1"/>
  <c r="AS4" i="1"/>
  <c r="AT4" i="1"/>
  <c r="AP5" i="1"/>
  <c r="AQ5" i="1"/>
  <c r="AR5" i="1"/>
  <c r="AS5" i="1"/>
  <c r="AT5" i="1"/>
  <c r="AP6" i="1"/>
  <c r="AQ6" i="1"/>
  <c r="AR6" i="1"/>
  <c r="AS6" i="1"/>
  <c r="AT6" i="1"/>
  <c r="AP7" i="1"/>
  <c r="AQ7" i="1"/>
  <c r="AR7" i="1"/>
  <c r="AS7" i="1"/>
  <c r="AT7" i="1"/>
  <c r="AP8" i="1"/>
  <c r="AQ8" i="1"/>
  <c r="AR8" i="1"/>
  <c r="AS8" i="1"/>
  <c r="AT8" i="1"/>
  <c r="AP9" i="1"/>
  <c r="AQ9" i="1"/>
  <c r="AR9" i="1"/>
  <c r="AS9" i="1"/>
  <c r="AT9" i="1"/>
  <c r="AP10" i="1"/>
  <c r="AQ10" i="1"/>
  <c r="AR10" i="1"/>
  <c r="AS10" i="1"/>
  <c r="AT10" i="1"/>
  <c r="AP11" i="1"/>
  <c r="AQ11" i="1"/>
  <c r="AR11" i="1"/>
  <c r="AS11" i="1"/>
  <c r="AT11" i="1"/>
  <c r="AP12" i="1"/>
  <c r="AQ12" i="1"/>
  <c r="AR12" i="1"/>
  <c r="AS12" i="1"/>
  <c r="AT12" i="1"/>
  <c r="AP13" i="1"/>
  <c r="AQ13" i="1"/>
  <c r="AR13" i="1"/>
  <c r="AS13" i="1"/>
  <c r="AT13" i="1"/>
  <c r="AP14" i="1"/>
  <c r="AQ14" i="1"/>
  <c r="AR14" i="1"/>
  <c r="AS14" i="1"/>
  <c r="AT14" i="1"/>
  <c r="AP15" i="1"/>
  <c r="AQ15" i="1"/>
  <c r="AR15" i="1"/>
  <c r="AS15" i="1"/>
  <c r="AT15" i="1"/>
  <c r="AP16" i="1"/>
  <c r="AQ16" i="1"/>
  <c r="AR16" i="1"/>
  <c r="AS16" i="1"/>
  <c r="AT16" i="1"/>
  <c r="AP17" i="1"/>
  <c r="AQ17" i="1"/>
  <c r="AR17" i="1"/>
  <c r="AS17" i="1"/>
  <c r="AT17" i="1"/>
  <c r="AP18" i="1"/>
  <c r="AQ18" i="1"/>
  <c r="AR18" i="1"/>
  <c r="AS18" i="1"/>
  <c r="AT18" i="1"/>
  <c r="AP19" i="1"/>
  <c r="AQ19" i="1"/>
  <c r="AR19" i="1"/>
  <c r="AS19" i="1"/>
  <c r="AT19" i="1"/>
  <c r="AP20" i="1"/>
  <c r="AQ20" i="1"/>
  <c r="AR20" i="1"/>
  <c r="AS20" i="1"/>
  <c r="AT20" i="1"/>
  <c r="AP21" i="1"/>
  <c r="AQ21" i="1"/>
  <c r="AR21" i="1"/>
  <c r="AS21" i="1"/>
  <c r="AT21" i="1"/>
  <c r="AP22" i="1"/>
  <c r="AQ22" i="1"/>
  <c r="AR22" i="1"/>
  <c r="AS22" i="1"/>
  <c r="AT22" i="1"/>
  <c r="AP23" i="1"/>
  <c r="AQ23" i="1"/>
  <c r="AR23" i="1"/>
  <c r="AS23" i="1"/>
  <c r="AT23" i="1"/>
  <c r="AP24" i="1"/>
  <c r="AQ24" i="1"/>
  <c r="AR24" i="1"/>
  <c r="AS24" i="1"/>
  <c r="AT24" i="1"/>
  <c r="AP25" i="1"/>
  <c r="AQ25" i="1"/>
  <c r="AR25" i="1"/>
  <c r="AS25" i="1"/>
  <c r="AT25" i="1"/>
  <c r="BK2" i="1"/>
  <c r="AT2" i="1"/>
  <c r="AS2" i="1"/>
  <c r="AR2" i="1"/>
  <c r="AQ2" i="1"/>
  <c r="AP2" i="1"/>
  <c r="DM13" i="1" l="1"/>
  <c r="DM24" i="1"/>
  <c r="DP10" i="1"/>
  <c r="DP19" i="1"/>
  <c r="DM7" i="1"/>
  <c r="DP8" i="1"/>
  <c r="DM19" i="1"/>
  <c r="DM4" i="1"/>
  <c r="DP14" i="1"/>
  <c r="DP2" i="1"/>
  <c r="DP21" i="1"/>
  <c r="DP18" i="1"/>
  <c r="DM12" i="1"/>
  <c r="DM5" i="1"/>
  <c r="DP6" i="1"/>
  <c r="DP5" i="1"/>
  <c r="DM25" i="1"/>
  <c r="DM3" i="1"/>
  <c r="DP4" i="1"/>
  <c r="DP3" i="1"/>
  <c r="DM16" i="1"/>
  <c r="DP22" i="1"/>
  <c r="DM23" i="1"/>
  <c r="DP11" i="1"/>
  <c r="DM15" i="1"/>
  <c r="DM8" i="1"/>
  <c r="DM21" i="1"/>
  <c r="DM14" i="1"/>
  <c r="DM20" i="1"/>
  <c r="DM9" i="1"/>
  <c r="DM11" i="1"/>
  <c r="DM17" i="1"/>
  <c r="DM2" i="1"/>
  <c r="CR2" i="1"/>
</calcChain>
</file>

<file path=xl/sharedStrings.xml><?xml version="1.0" encoding="utf-8"?>
<sst xmlns="http://schemas.openxmlformats.org/spreadsheetml/2006/main" count="148" uniqueCount="148">
  <si>
    <t>Participant_ID</t>
  </si>
  <si>
    <t>SSS_Q1</t>
  </si>
  <si>
    <t>SSS_Q2</t>
  </si>
  <si>
    <t>SSS_Q3</t>
  </si>
  <si>
    <t>SSS_Q4</t>
  </si>
  <si>
    <t>SSS_Q5</t>
  </si>
  <si>
    <t>SSS_Q6</t>
  </si>
  <si>
    <t>SSS_Q7</t>
  </si>
  <si>
    <t>SSS_Q8</t>
  </si>
  <si>
    <t>SSS_Q9</t>
  </si>
  <si>
    <t>SSS_Q10</t>
  </si>
  <si>
    <t>SSS_Q11</t>
  </si>
  <si>
    <t>SSS_Q12</t>
  </si>
  <si>
    <t>SSS_Q13</t>
  </si>
  <si>
    <t>SSS_Q14</t>
  </si>
  <si>
    <t>SSS_Q15</t>
  </si>
  <si>
    <t>SSS_Q16</t>
  </si>
  <si>
    <t>SSS_Q17</t>
  </si>
  <si>
    <t>SSS_Q18</t>
  </si>
  <si>
    <t>SSS_Q19</t>
  </si>
  <si>
    <t>SSS_Q20</t>
  </si>
  <si>
    <t>SSS_Q21</t>
  </si>
  <si>
    <t>SSS_Q22</t>
  </si>
  <si>
    <t>SSS_Q23</t>
  </si>
  <si>
    <t>SSS_Q24</t>
  </si>
  <si>
    <t>SSS_Q25</t>
  </si>
  <si>
    <t>SSS_Q26</t>
  </si>
  <si>
    <t>SSS_Q27</t>
  </si>
  <si>
    <t>SSS_Q28</t>
  </si>
  <si>
    <t>SSS_Q29</t>
  </si>
  <si>
    <t>SSS_Q30</t>
  </si>
  <si>
    <t>SSS_Q31</t>
  </si>
  <si>
    <t>SSS_Q32</t>
  </si>
  <si>
    <t>SSS_Q33</t>
  </si>
  <si>
    <t>SSS_Q34</t>
  </si>
  <si>
    <t>SSS_Q35</t>
  </si>
  <si>
    <t>SSS_Q36</t>
  </si>
  <si>
    <t>SSS_Q37</t>
  </si>
  <si>
    <t>SSS_Q38</t>
  </si>
  <si>
    <t>SSS_Q39</t>
  </si>
  <si>
    <t>SSS_Q40</t>
  </si>
  <si>
    <t>SSS_TAS</t>
  </si>
  <si>
    <t>SSS_ES</t>
  </si>
  <si>
    <t>SSS_BS</t>
  </si>
  <si>
    <t>SSS_DIS</t>
  </si>
  <si>
    <t>SSS_Total</t>
  </si>
  <si>
    <t>MACHI_Q1</t>
  </si>
  <si>
    <t>MACHI_Q2</t>
  </si>
  <si>
    <t>MACHI_Q3</t>
  </si>
  <si>
    <t>MACHI_Q4</t>
  </si>
  <si>
    <t>MACHI_Q5</t>
  </si>
  <si>
    <t>MACHI_Q6</t>
  </si>
  <si>
    <t>MACHI_Q7</t>
  </si>
  <si>
    <t>MACHI_Q8</t>
  </si>
  <si>
    <t>MACHI_Q9</t>
  </si>
  <si>
    <t>MACHI_Q10</t>
  </si>
  <si>
    <t>MACHI_Q11</t>
  </si>
  <si>
    <t>MACHI_Q12</t>
  </si>
  <si>
    <t>MACHI_Q13</t>
  </si>
  <si>
    <t>MACHI_Q14</t>
  </si>
  <si>
    <t>MACHI_Q15</t>
  </si>
  <si>
    <t>MACHI_Q16</t>
  </si>
  <si>
    <t>MACHI_Total</t>
  </si>
  <si>
    <t>BIS_Q1</t>
  </si>
  <si>
    <t>BIS_Q2</t>
  </si>
  <si>
    <t>BIS_Q3</t>
  </si>
  <si>
    <t>BIS_Q4</t>
  </si>
  <si>
    <t>BIS_Q5</t>
  </si>
  <si>
    <t>BIS_Q6</t>
  </si>
  <si>
    <t>BIS_Q7</t>
  </si>
  <si>
    <t>BIS_Q8</t>
  </si>
  <si>
    <t>BIS_Q9</t>
  </si>
  <si>
    <t>BIS_Q10</t>
  </si>
  <si>
    <t>BIS_Q11</t>
  </si>
  <si>
    <t>BIS_Q12</t>
  </si>
  <si>
    <t>BIS_Q13</t>
  </si>
  <si>
    <t>BIS_Q14</t>
  </si>
  <si>
    <t>BIS_Q15</t>
  </si>
  <si>
    <t>BIS_Q16</t>
  </si>
  <si>
    <t>BIS_Q17</t>
  </si>
  <si>
    <t>BIS_Q18</t>
  </si>
  <si>
    <t>BIS_Q19</t>
  </si>
  <si>
    <t>BIS_Q20</t>
  </si>
  <si>
    <t>BIS_Q21</t>
  </si>
  <si>
    <t>BIS_Q22</t>
  </si>
  <si>
    <t>BIS_Q23</t>
  </si>
  <si>
    <t>BIS_Q24</t>
  </si>
  <si>
    <t>BIS_Q25</t>
  </si>
  <si>
    <t>BIS_Q26</t>
  </si>
  <si>
    <t>BIS_Q27</t>
  </si>
  <si>
    <t>BIS_Q28</t>
  </si>
  <si>
    <t>BIS_Q29</t>
  </si>
  <si>
    <t>BIS_Q30</t>
  </si>
  <si>
    <t>BIS_Attentional</t>
  </si>
  <si>
    <t>BIS_Motor</t>
  </si>
  <si>
    <t>BIS_NonPlanning</t>
  </si>
  <si>
    <t>BIS_Total</t>
  </si>
  <si>
    <t>SSQ_Q1</t>
  </si>
  <si>
    <t>SSQ_Q2</t>
  </si>
  <si>
    <t>SSQ_Q3</t>
  </si>
  <si>
    <t>SSQ_Q4</t>
  </si>
  <si>
    <t>SSQ_Q5</t>
  </si>
  <si>
    <t>SSQ_Q6</t>
  </si>
  <si>
    <t>SSQ_Q7</t>
  </si>
  <si>
    <t>SSQ_Q8</t>
  </si>
  <si>
    <t>SSQ_Q9</t>
  </si>
  <si>
    <t>SSQ_Q10</t>
  </si>
  <si>
    <t>SSQ_Q11</t>
  </si>
  <si>
    <t>SSQ_Q12</t>
  </si>
  <si>
    <t>SSQ_Q13</t>
  </si>
  <si>
    <t>SSQ_Q14</t>
  </si>
  <si>
    <t>SSQ_Q15</t>
  </si>
  <si>
    <t>SSQ_Q16</t>
  </si>
  <si>
    <t>SSQ_Nausea</t>
  </si>
  <si>
    <t>SSQ_Oculomotor</t>
  </si>
  <si>
    <t>SSQ_Disorientation</t>
  </si>
  <si>
    <t>SSQ_Total</t>
  </si>
  <si>
    <t>VRSQ_Total</t>
  </si>
  <si>
    <t>PQ_Q1</t>
  </si>
  <si>
    <t>PQ_Q2</t>
  </si>
  <si>
    <t>PQ_Q3</t>
  </si>
  <si>
    <t>PQ_Q4</t>
  </si>
  <si>
    <t>PQ_Q5</t>
  </si>
  <si>
    <t>PQ_Q6</t>
  </si>
  <si>
    <t>PQ_Q7</t>
  </si>
  <si>
    <t>PQ_Q8</t>
  </si>
  <si>
    <t>PQ_Q9</t>
  </si>
  <si>
    <t>PQ_Q10</t>
  </si>
  <si>
    <t>PQ_Q11</t>
  </si>
  <si>
    <t>PQ_Q12</t>
  </si>
  <si>
    <t>PQ_Q13</t>
  </si>
  <si>
    <t>PQ_Q14</t>
  </si>
  <si>
    <t>PQ_Q15</t>
  </si>
  <si>
    <t>PQ_Q16</t>
  </si>
  <si>
    <t>PQ_Q17</t>
  </si>
  <si>
    <t>PQ_Q18</t>
  </si>
  <si>
    <t>PQ_Q19</t>
  </si>
  <si>
    <t>PQ_Q20</t>
  </si>
  <si>
    <t>PQ_Q21</t>
  </si>
  <si>
    <t>PQ_Q22</t>
  </si>
  <si>
    <t>VRSQ_Oculomotor</t>
    <phoneticPr fontId="2" type="noConversion"/>
  </si>
  <si>
    <t>VRSQ_Disorientation</t>
    <phoneticPr fontId="2" type="noConversion"/>
  </si>
  <si>
    <t>PQ_Realism</t>
    <phoneticPr fontId="2" type="noConversion"/>
  </si>
  <si>
    <t>PQ_PossibilityToAct</t>
    <phoneticPr fontId="2" type="noConversion"/>
  </si>
  <si>
    <t>PQ_QualityOfInterface</t>
    <phoneticPr fontId="2" type="noConversion"/>
  </si>
  <si>
    <t>PQ_PossibilityToExamine</t>
    <phoneticPr fontId="2" type="noConversion"/>
  </si>
  <si>
    <t>PQ_SelfEvaluationOfPerformance</t>
    <phoneticPr fontId="2" type="noConversion"/>
  </si>
  <si>
    <t>PQ_Sounds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</si>
</sst>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rgb="FF00000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center"/>
    </xf>
    <xf numFmtId="0" fontId="3" fillId="0" borderId="0" xfId="1" applyFont="1" applyAlignment="1">
      <alignment vertical="center"/>
    </xf>
  </cellXfs>
  <cellStyles count="2">
    <cellStyle name="표준" xfId="0" builtinId="0"/>
    <cellStyle name="표준 3" xfId="1" xr:uid="{15E7B9F7-8901-479D-8A67-D21EDB22B57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R25"/>
  <sheetViews>
    <sheetView tabSelected="1" topLeftCell="ED1" workbookViewId="0">
      <selection activeCell="EN4" sqref="EN4"/>
    </sheetView>
  </sheetViews>
  <sheetFormatPr defaultRowHeight="17" x14ac:dyDescent="0.45"/>
  <sheetData>
    <row r="1" spans="1:14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140</v>
      </c>
      <c r="DO1" s="1" t="s">
        <v>141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</row>
    <row r="2" spans="1:148" x14ac:dyDescent="0.45">
      <c r="A2">
        <v>1</v>
      </c>
      <c r="B2" s="2">
        <v>5</v>
      </c>
      <c r="C2" s="2">
        <v>5</v>
      </c>
      <c r="D2" s="2">
        <v>5</v>
      </c>
      <c r="E2" s="2">
        <v>4</v>
      </c>
      <c r="F2" s="2">
        <v>3</v>
      </c>
      <c r="G2" s="2">
        <v>5</v>
      </c>
      <c r="H2" s="2">
        <v>5</v>
      </c>
      <c r="I2" s="2">
        <v>3</v>
      </c>
      <c r="J2" s="2">
        <v>3</v>
      </c>
      <c r="K2" s="2">
        <v>4</v>
      </c>
      <c r="L2" s="2">
        <v>5</v>
      </c>
      <c r="M2" s="2">
        <v>5</v>
      </c>
      <c r="N2" s="2">
        <v>5</v>
      </c>
      <c r="O2" s="2">
        <v>5</v>
      </c>
      <c r="P2" s="2">
        <v>4</v>
      </c>
      <c r="Q2" s="2">
        <v>5</v>
      </c>
      <c r="R2" s="2">
        <v>5</v>
      </c>
      <c r="S2" s="2">
        <v>5</v>
      </c>
      <c r="T2" s="2">
        <v>5</v>
      </c>
      <c r="U2" s="2">
        <v>5</v>
      </c>
      <c r="V2" s="2">
        <v>2</v>
      </c>
      <c r="W2" s="2">
        <v>4</v>
      </c>
      <c r="X2" s="2">
        <v>1</v>
      </c>
      <c r="Y2" s="2">
        <v>3</v>
      </c>
      <c r="Z2" s="2">
        <v>2</v>
      </c>
      <c r="AA2" s="2">
        <v>2</v>
      </c>
      <c r="AB2" s="2">
        <v>2</v>
      </c>
      <c r="AC2" s="2">
        <v>3</v>
      </c>
      <c r="AD2" s="2">
        <v>4</v>
      </c>
      <c r="AE2" s="2">
        <v>3</v>
      </c>
      <c r="AF2" s="2">
        <v>5</v>
      </c>
      <c r="AG2" s="2">
        <v>1</v>
      </c>
      <c r="AH2" s="2">
        <v>3</v>
      </c>
      <c r="AI2" s="2">
        <v>1</v>
      </c>
      <c r="AJ2" s="2">
        <v>3</v>
      </c>
      <c r="AK2" s="2">
        <v>5</v>
      </c>
      <c r="AL2" s="2">
        <v>2</v>
      </c>
      <c r="AM2" s="2">
        <v>3</v>
      </c>
      <c r="AN2" s="2">
        <v>5</v>
      </c>
      <c r="AO2" s="2">
        <v>1</v>
      </c>
      <c r="AP2">
        <f>SUM(B2,C2,D2,E2,F2,G2,H2,I2,J2,K2)</f>
        <v>42</v>
      </c>
      <c r="AQ2">
        <f>SUM(L2,M2,N2,O2,P2,Q2,R2,S2,T2,U2)</f>
        <v>49</v>
      </c>
      <c r="AR2">
        <f>SUM(V2,W2,X2,Y2,Z2,AA2,AB2,AC2,AD2,AE2)</f>
        <v>26</v>
      </c>
      <c r="AS2">
        <f>SUM(AF2,AG2,AH2,AI2,AJ2,AK2,AL2,AM2,AN2,AO2)</f>
        <v>29</v>
      </c>
      <c r="AT2">
        <f>SUM(B2,C2,D2,E2,F2,G2,H2,I2,J2,K2,L2,M2,N2,O2,P2,Q2,R2,S2,T2,U2,V2,W2,X2,Y2,Z2,AA2,AB2,AC2,AD2,AE2,AF2,AG2,AH2,AI2,AJ2,AK2,AL2,AM2,AN2,AO2)</f>
        <v>146</v>
      </c>
      <c r="AU2" s="2">
        <v>4</v>
      </c>
      <c r="AV2" s="2">
        <v>4</v>
      </c>
      <c r="AW2" s="2">
        <v>4</v>
      </c>
      <c r="AX2" s="2">
        <v>5</v>
      </c>
      <c r="AY2" s="2">
        <v>2</v>
      </c>
      <c r="AZ2" s="2">
        <v>1</v>
      </c>
      <c r="BA2" s="2">
        <v>2</v>
      </c>
      <c r="BB2" s="2">
        <v>3</v>
      </c>
      <c r="BC2" s="2">
        <v>5</v>
      </c>
      <c r="BD2" s="2">
        <v>5</v>
      </c>
      <c r="BE2" s="2">
        <v>5</v>
      </c>
      <c r="BF2" s="2">
        <v>1</v>
      </c>
      <c r="BG2" s="2">
        <v>4</v>
      </c>
      <c r="BH2" s="2">
        <v>1</v>
      </c>
      <c r="BI2" s="2">
        <v>4</v>
      </c>
      <c r="BJ2" s="2">
        <v>2</v>
      </c>
      <c r="BK2">
        <f>SUM(AU2,AV2,AW2,AX2,AY2,AZ2,BA2,BB2,BC2,BD2,BE2,BF2,BG2,BH2,BI2,BJ2)</f>
        <v>52</v>
      </c>
      <c r="BL2">
        <v>2</v>
      </c>
      <c r="BM2">
        <v>2</v>
      </c>
      <c r="BN2">
        <v>3</v>
      </c>
      <c r="BO2">
        <v>2</v>
      </c>
      <c r="BP2">
        <v>1</v>
      </c>
      <c r="BQ2">
        <v>4</v>
      </c>
      <c r="BR2">
        <v>1</v>
      </c>
      <c r="BS2">
        <v>1</v>
      </c>
      <c r="BT2">
        <v>2</v>
      </c>
      <c r="BU2">
        <v>1</v>
      </c>
      <c r="BV2">
        <v>2</v>
      </c>
      <c r="BW2">
        <v>1</v>
      </c>
      <c r="BX2">
        <v>3</v>
      </c>
      <c r="BY2">
        <v>1</v>
      </c>
      <c r="BZ2">
        <v>3</v>
      </c>
      <c r="CA2">
        <v>3</v>
      </c>
      <c r="CB2">
        <v>4</v>
      </c>
      <c r="CC2">
        <v>2</v>
      </c>
      <c r="CD2">
        <v>2</v>
      </c>
      <c r="CE2">
        <v>3</v>
      </c>
      <c r="CF2">
        <v>3</v>
      </c>
      <c r="CG2">
        <v>2</v>
      </c>
      <c r="CH2">
        <v>2</v>
      </c>
      <c r="CI2">
        <v>2</v>
      </c>
      <c r="CJ2">
        <v>2</v>
      </c>
      <c r="CK2">
        <v>3</v>
      </c>
      <c r="CL2">
        <v>2</v>
      </c>
      <c r="CM2">
        <v>1</v>
      </c>
      <c r="CN2">
        <v>1</v>
      </c>
      <c r="CO2">
        <v>1</v>
      </c>
      <c r="CP2">
        <f>SUM(BQ2,BV2,CE2,CM2,CN2,CO2)</f>
        <v>12</v>
      </c>
      <c r="CQ2">
        <f>SUM(BM2,BN2,BO2,CB2,CD2,CG2,CJ2,CK2,CL2)</f>
        <v>22</v>
      </c>
      <c r="CR2">
        <f>SUM(BL2,BP2,BR2,BS2,BT2,BU2,BW2,BX2,BY2,BZ2)</f>
        <v>16</v>
      </c>
      <c r="CS2">
        <f>SUM(BL2,BM2,BN2,BO2,BP2,BQ2,BR2,BS2,BT2,BU2,BV2,BW2,BX2,BY2,BZ2,CA2,CB2,CC2,CD2,CE2,CF2,CG2,CH2,CI2,CJ2,CK2,CL2,CM2,CN2,CO2)</f>
        <v>62</v>
      </c>
      <c r="CT2" s="3">
        <v>3</v>
      </c>
      <c r="CU2" s="3">
        <v>1</v>
      </c>
      <c r="CV2" s="3">
        <v>0</v>
      </c>
      <c r="CW2" s="3">
        <v>3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2</v>
      </c>
      <c r="DD2" s="3">
        <v>3</v>
      </c>
      <c r="DE2" s="3">
        <v>1</v>
      </c>
      <c r="DF2" s="3">
        <v>0</v>
      </c>
      <c r="DG2" s="3">
        <v>0</v>
      </c>
      <c r="DH2" s="3">
        <v>0</v>
      </c>
      <c r="DI2" s="3">
        <v>0</v>
      </c>
      <c r="DJ2">
        <f>SUM(CT2,CY2,CZ2,DA2,DB2,DH2,DI2)*9.54</f>
        <v>28.619999999999997</v>
      </c>
      <c r="DK2">
        <f>SUM(CT2,CU2,CV2,CW2,CX2,DB2,DD2)*7.58</f>
        <v>75.8</v>
      </c>
      <c r="DL2">
        <f>SUM(CX2,DC2,DD2,DE2,DF2,DG2)*13.92</f>
        <v>83.52</v>
      </c>
      <c r="DM2">
        <f>SUM(DJ2/9.54,DK2/7.58,DL2/13.92)*3.74</f>
        <v>71.06</v>
      </c>
      <c r="DN2">
        <f>(SUM(CT2,CU2,CW2,CX2)/12)*100</f>
        <v>58.333333333333336</v>
      </c>
      <c r="DO2">
        <f>(SUM(CV2,DC2,DD2,DF2,DG2)/15)*100</f>
        <v>33.333333333333329</v>
      </c>
      <c r="DP2">
        <f>(DN2+DO2)/2</f>
        <v>45.833333333333329</v>
      </c>
      <c r="DQ2">
        <v>4</v>
      </c>
      <c r="DR2">
        <v>3</v>
      </c>
      <c r="DS2">
        <v>3</v>
      </c>
      <c r="DT2">
        <v>4</v>
      </c>
      <c r="DU2">
        <v>2</v>
      </c>
      <c r="DV2">
        <v>3</v>
      </c>
      <c r="DW2">
        <v>3</v>
      </c>
      <c r="DX2">
        <v>3</v>
      </c>
      <c r="DY2">
        <v>4</v>
      </c>
      <c r="DZ2">
        <v>1</v>
      </c>
      <c r="EA2">
        <v>2</v>
      </c>
      <c r="EB2">
        <v>3</v>
      </c>
      <c r="EC2">
        <v>6</v>
      </c>
      <c r="ED2">
        <v>3</v>
      </c>
      <c r="EE2">
        <v>4</v>
      </c>
      <c r="EF2">
        <v>3</v>
      </c>
      <c r="EG2">
        <v>1</v>
      </c>
      <c r="EH2">
        <v>2</v>
      </c>
      <c r="EI2">
        <v>4</v>
      </c>
      <c r="EJ2">
        <v>5</v>
      </c>
      <c r="EK2">
        <v>3</v>
      </c>
      <c r="EL2">
        <v>2</v>
      </c>
      <c r="EM2">
        <f>SUM(DS2,DT2,DU2,DV2,DW2,DZ2,EC2)</f>
        <v>22</v>
      </c>
      <c r="EN2">
        <f>SUM(DQ2,DR2,DX2,DY2)</f>
        <v>14</v>
      </c>
      <c r="EO2">
        <f>SUM(ED2,EG2,EH2)</f>
        <v>6</v>
      </c>
      <c r="EP2">
        <f>SUM(EA2,EB2,EI2)</f>
        <v>9</v>
      </c>
      <c r="EQ2">
        <f>SUM(EE2,EF2)</f>
        <v>7</v>
      </c>
      <c r="ER2">
        <f>SUM(EJ2,EK2,EL2)</f>
        <v>10</v>
      </c>
    </row>
    <row r="3" spans="1:148" x14ac:dyDescent="0.45">
      <c r="A3">
        <v>2</v>
      </c>
      <c r="B3" s="2">
        <v>2</v>
      </c>
      <c r="C3" s="2">
        <v>4</v>
      </c>
      <c r="D3" s="2">
        <v>4</v>
      </c>
      <c r="E3" s="2">
        <v>3</v>
      </c>
      <c r="F3" s="2">
        <v>4</v>
      </c>
      <c r="G3" s="2">
        <v>5</v>
      </c>
      <c r="H3" s="2">
        <v>2</v>
      </c>
      <c r="I3" s="2">
        <v>4</v>
      </c>
      <c r="J3" s="2">
        <v>5</v>
      </c>
      <c r="K3" s="2">
        <v>3</v>
      </c>
      <c r="L3" s="2">
        <v>5</v>
      </c>
      <c r="M3" s="2">
        <v>5</v>
      </c>
      <c r="N3" s="2">
        <v>1</v>
      </c>
      <c r="O3" s="2">
        <v>2</v>
      </c>
      <c r="P3" s="2">
        <v>1</v>
      </c>
      <c r="Q3" s="2">
        <v>1</v>
      </c>
      <c r="R3" s="2">
        <v>2</v>
      </c>
      <c r="S3" s="2">
        <v>2</v>
      </c>
      <c r="T3" s="2">
        <v>5</v>
      </c>
      <c r="U3" s="2">
        <v>5</v>
      </c>
      <c r="V3" s="2">
        <v>2</v>
      </c>
      <c r="W3" s="2">
        <v>1</v>
      </c>
      <c r="X3" s="2">
        <v>5</v>
      </c>
      <c r="Y3" s="2">
        <v>2</v>
      </c>
      <c r="Z3" s="2">
        <v>2</v>
      </c>
      <c r="AA3" s="2">
        <v>2</v>
      </c>
      <c r="AB3" s="2">
        <v>1</v>
      </c>
      <c r="AC3" s="2">
        <v>4</v>
      </c>
      <c r="AD3" s="2">
        <v>3</v>
      </c>
      <c r="AE3" s="2">
        <v>4</v>
      </c>
      <c r="AF3" s="2">
        <v>1</v>
      </c>
      <c r="AG3" s="2">
        <v>5</v>
      </c>
      <c r="AH3" s="2">
        <v>5</v>
      </c>
      <c r="AI3" s="2">
        <v>2</v>
      </c>
      <c r="AJ3" s="2">
        <v>5</v>
      </c>
      <c r="AK3" s="2">
        <v>3</v>
      </c>
      <c r="AL3" s="2">
        <v>5</v>
      </c>
      <c r="AM3" s="2">
        <v>2</v>
      </c>
      <c r="AN3" s="2">
        <v>4</v>
      </c>
      <c r="AO3" s="2">
        <v>4</v>
      </c>
      <c r="AP3">
        <f t="shared" ref="AP3:AP25" si="0">SUM(B3,C3,D3,E3,F3,G3,H3,I3,J3,K3)</f>
        <v>36</v>
      </c>
      <c r="AQ3">
        <f t="shared" ref="AQ3:AQ25" si="1">SUM(L3,M3,N3,O3,P3,Q3,R3,S3,T3,U3)</f>
        <v>29</v>
      </c>
      <c r="AR3">
        <f t="shared" ref="AR3:AR25" si="2">SUM(V3,W3,X3,Y3,Z3,AA3,AB3,AC3,AD3,AE3)</f>
        <v>26</v>
      </c>
      <c r="AS3">
        <f t="shared" ref="AS3:AS25" si="3">SUM(AF3,AG3,AH3,AI3,AJ3,AK3,AL3,AM3,AN3,AO3)</f>
        <v>36</v>
      </c>
      <c r="AT3">
        <f t="shared" ref="AT3:AT25" si="4">SUM(B3,C3,D3,E3,F3,G3,H3,I3,J3,K3,L3,M3,N3,O3,P3,Q3,R3,S3,T3,U3,V3,W3,X3,Y3,Z3,AA3,AB3,AC3,AD3,AE3,AF3,AG3,AH3,AI3,AJ3,AK3,AL3,AM3,AN3,AO3)</f>
        <v>127</v>
      </c>
      <c r="AU3" s="2">
        <v>4</v>
      </c>
      <c r="AV3" s="2">
        <v>4</v>
      </c>
      <c r="AW3" s="2">
        <v>5</v>
      </c>
      <c r="AX3" s="2">
        <v>4</v>
      </c>
      <c r="AY3" s="2">
        <v>3</v>
      </c>
      <c r="AZ3" s="2">
        <v>2</v>
      </c>
      <c r="BA3" s="2">
        <v>3</v>
      </c>
      <c r="BB3" s="2">
        <v>2</v>
      </c>
      <c r="BC3" s="2">
        <v>5</v>
      </c>
      <c r="BD3" s="2">
        <v>5</v>
      </c>
      <c r="BE3" s="2">
        <v>5</v>
      </c>
      <c r="BF3" s="2">
        <v>4</v>
      </c>
      <c r="BG3" s="2">
        <v>2</v>
      </c>
      <c r="BH3" s="2">
        <v>3</v>
      </c>
      <c r="BI3" s="2">
        <v>4</v>
      </c>
      <c r="BJ3" s="2">
        <v>5</v>
      </c>
      <c r="BK3">
        <f t="shared" ref="BK3:BK25" si="5">SUM(AU3,AV3,AW3,AX3,AY3,AZ3,BA3,BB3,BC3,BD3,BE3,BF3,BG3,BH3,BI3,BJ3)</f>
        <v>60</v>
      </c>
      <c r="BL3">
        <v>2</v>
      </c>
      <c r="BM3">
        <v>2</v>
      </c>
      <c r="BN3">
        <v>2</v>
      </c>
      <c r="BO3">
        <v>3</v>
      </c>
      <c r="BP3">
        <v>1</v>
      </c>
      <c r="BQ3">
        <v>4</v>
      </c>
      <c r="BR3">
        <v>1</v>
      </c>
      <c r="BS3">
        <v>2</v>
      </c>
      <c r="BT3">
        <v>3</v>
      </c>
      <c r="BU3">
        <v>3</v>
      </c>
      <c r="BV3">
        <v>4</v>
      </c>
      <c r="BW3">
        <v>2</v>
      </c>
      <c r="BX3">
        <v>1</v>
      </c>
      <c r="BY3">
        <v>2</v>
      </c>
      <c r="BZ3">
        <v>2</v>
      </c>
      <c r="CA3">
        <v>1</v>
      </c>
      <c r="CB3">
        <v>3</v>
      </c>
      <c r="CC3">
        <v>2</v>
      </c>
      <c r="CD3">
        <v>1</v>
      </c>
      <c r="CE3">
        <v>2</v>
      </c>
      <c r="CF3">
        <v>1</v>
      </c>
      <c r="CG3">
        <v>4</v>
      </c>
      <c r="CH3">
        <v>3</v>
      </c>
      <c r="CI3">
        <v>4</v>
      </c>
      <c r="CJ3">
        <v>1</v>
      </c>
      <c r="CK3">
        <v>3</v>
      </c>
      <c r="CL3">
        <v>2</v>
      </c>
      <c r="CM3">
        <v>2</v>
      </c>
      <c r="CN3">
        <v>4</v>
      </c>
      <c r="CO3">
        <v>2</v>
      </c>
      <c r="CP3">
        <f t="shared" ref="CP3:CP25" si="6">SUM(BQ3,BV3,CE3,CM3,CN3,CO3)</f>
        <v>18</v>
      </c>
      <c r="CQ3">
        <f t="shared" ref="CQ3:CQ25" si="7">SUM(BM3,BN3,BO3,CB3,CD3,CG3,CJ3,CK3,CL3)</f>
        <v>21</v>
      </c>
      <c r="CR3">
        <f t="shared" ref="CR3:CR25" si="8">SUM(BL3,BP3,BR3,BS3,BT3,BU3,BW3,BX3,BY3,BZ3)</f>
        <v>19</v>
      </c>
      <c r="CS3">
        <f t="shared" ref="CS3:CS25" si="9">SUM(BL3,BM3,BN3,BO3,BP3,BQ3,BR3,BS3,BT3,BU3,BV3,BW3,BX3,BY3,BZ3,CA3,CB3,CC3,CD3,CE3,CF3,CG3,CH3,CI3,CJ3,CK3,CL3,CM3,CN3,CO3)</f>
        <v>69</v>
      </c>
      <c r="CT3" s="3">
        <v>3</v>
      </c>
      <c r="CU3" s="3">
        <v>3</v>
      </c>
      <c r="CV3" s="3">
        <v>2</v>
      </c>
      <c r="CW3" s="3">
        <v>3</v>
      </c>
      <c r="CX3" s="3">
        <v>3</v>
      </c>
      <c r="CY3" s="3">
        <v>0</v>
      </c>
      <c r="CZ3" s="3">
        <v>0</v>
      </c>
      <c r="DA3" s="3">
        <v>2</v>
      </c>
      <c r="DB3" s="3">
        <v>2</v>
      </c>
      <c r="DC3" s="3">
        <v>3</v>
      </c>
      <c r="DD3" s="3">
        <v>3</v>
      </c>
      <c r="DE3" s="3">
        <v>2</v>
      </c>
      <c r="DF3" s="3">
        <v>1</v>
      </c>
      <c r="DG3" s="3">
        <v>2</v>
      </c>
      <c r="DH3" s="3">
        <v>1</v>
      </c>
      <c r="DI3" s="3">
        <v>2</v>
      </c>
      <c r="DJ3">
        <f t="shared" ref="DJ3:DJ25" si="10">SUM(CT3,CY3,CZ3,DA3,DB3,DH3,DI3)*9.54</f>
        <v>95.399999999999991</v>
      </c>
      <c r="DK3">
        <f t="shared" ref="DK3:DK25" si="11">SUM(CT3,CU3,CV3,CW3,CX3,DB3,DD3)*7.58</f>
        <v>144.02000000000001</v>
      </c>
      <c r="DL3">
        <f t="shared" ref="DL3:DL25" si="12">SUM(CX3,DC3,DD3,DE3,DF3,DG3)*13.92</f>
        <v>194.88</v>
      </c>
      <c r="DM3">
        <f t="shared" ref="DM3:DM25" si="13">SUM(DJ3/9.54,DK3/7.58,DL3/13.92)*3.74</f>
        <v>160.82000000000002</v>
      </c>
      <c r="DN3">
        <f>(SUM(CT3,CU3,CW3,CX3)/12)*100</f>
        <v>100</v>
      </c>
      <c r="DO3">
        <f>(SUM(CV3,DC3,DD3,DF3,DG3)/15)*100</f>
        <v>73.333333333333329</v>
      </c>
      <c r="DP3">
        <f t="shared" ref="DP3:DP22" si="14">(DN3+DO3)/2</f>
        <v>86.666666666666657</v>
      </c>
      <c r="DQ3">
        <v>2</v>
      </c>
      <c r="DR3">
        <v>3</v>
      </c>
      <c r="DS3">
        <v>2</v>
      </c>
      <c r="DT3">
        <v>7</v>
      </c>
      <c r="DU3">
        <v>2</v>
      </c>
      <c r="DV3">
        <v>6</v>
      </c>
      <c r="DW3">
        <v>2</v>
      </c>
      <c r="DX3">
        <v>3</v>
      </c>
      <c r="DY3">
        <v>4</v>
      </c>
      <c r="DZ3">
        <v>2</v>
      </c>
      <c r="EA3">
        <v>2</v>
      </c>
      <c r="EB3">
        <v>1</v>
      </c>
      <c r="EC3">
        <v>4</v>
      </c>
      <c r="ED3">
        <v>1</v>
      </c>
      <c r="EE3">
        <v>3</v>
      </c>
      <c r="EF3">
        <v>5</v>
      </c>
      <c r="EG3">
        <v>5</v>
      </c>
      <c r="EH3">
        <v>5</v>
      </c>
      <c r="EI3">
        <v>2</v>
      </c>
      <c r="EJ3">
        <v>7</v>
      </c>
      <c r="EK3">
        <v>6</v>
      </c>
      <c r="EL3">
        <v>2</v>
      </c>
      <c r="EM3">
        <f t="shared" ref="EM3:EM25" si="15">SUM(DS3,DT3,DU3,DV3,DW3,DZ3,EC3)</f>
        <v>25</v>
      </c>
      <c r="EN3">
        <f t="shared" ref="EN3:EN25" si="16">SUM(DQ3,DR3,DX3,DY3)</f>
        <v>12</v>
      </c>
      <c r="EO3">
        <f t="shared" ref="EO3:EO25" si="17">SUM(ED3,EG3,EH3)</f>
        <v>11</v>
      </c>
      <c r="EP3">
        <f t="shared" ref="EP3:EP25" si="18">SUM(EA3,EB3,EI3)</f>
        <v>5</v>
      </c>
      <c r="EQ3">
        <f t="shared" ref="EQ3:EQ25" si="19">SUM(EE3,EF3)</f>
        <v>8</v>
      </c>
      <c r="ER3">
        <f t="shared" ref="ER3:ER25" si="20">SUM(EJ3,EK3,EL3)</f>
        <v>15</v>
      </c>
    </row>
    <row r="4" spans="1:148" x14ac:dyDescent="0.45">
      <c r="A4">
        <v>3</v>
      </c>
      <c r="B4" s="2">
        <v>2</v>
      </c>
      <c r="C4" s="2">
        <v>2</v>
      </c>
      <c r="D4" s="2">
        <v>4</v>
      </c>
      <c r="E4" s="2">
        <v>4</v>
      </c>
      <c r="F4" s="2">
        <v>3</v>
      </c>
      <c r="G4" s="2">
        <v>4</v>
      </c>
      <c r="H4" s="2">
        <v>4</v>
      </c>
      <c r="I4" s="2">
        <v>3</v>
      </c>
      <c r="J4" s="2">
        <v>5</v>
      </c>
      <c r="K4" s="2">
        <v>4</v>
      </c>
      <c r="L4" s="2">
        <v>2</v>
      </c>
      <c r="M4" s="2">
        <v>4</v>
      </c>
      <c r="N4" s="2">
        <v>2</v>
      </c>
      <c r="O4" s="2">
        <v>3</v>
      </c>
      <c r="P4" s="2">
        <v>2</v>
      </c>
      <c r="Q4" s="2">
        <v>2</v>
      </c>
      <c r="R4" s="2">
        <v>2</v>
      </c>
      <c r="S4" s="2">
        <v>4</v>
      </c>
      <c r="T4" s="2">
        <v>1</v>
      </c>
      <c r="U4" s="2">
        <v>4</v>
      </c>
      <c r="V4" s="2">
        <v>2</v>
      </c>
      <c r="W4" s="2">
        <v>1</v>
      </c>
      <c r="X4" s="2">
        <v>4</v>
      </c>
      <c r="Y4" s="2">
        <v>2</v>
      </c>
      <c r="Z4" s="2">
        <v>4</v>
      </c>
      <c r="AA4" s="2">
        <v>4</v>
      </c>
      <c r="AB4" s="2">
        <v>4</v>
      </c>
      <c r="AC4" s="2">
        <v>2</v>
      </c>
      <c r="AD4" s="2">
        <v>4</v>
      </c>
      <c r="AE4" s="2">
        <v>2</v>
      </c>
      <c r="AF4" s="2">
        <v>2</v>
      </c>
      <c r="AG4" s="2">
        <v>2</v>
      </c>
      <c r="AH4" s="2">
        <v>2</v>
      </c>
      <c r="AI4" s="2">
        <v>2</v>
      </c>
      <c r="AJ4" s="2">
        <v>5</v>
      </c>
      <c r="AK4" s="2">
        <v>1</v>
      </c>
      <c r="AL4" s="2">
        <v>4</v>
      </c>
      <c r="AM4" s="2">
        <v>1</v>
      </c>
      <c r="AN4" s="2">
        <v>4</v>
      </c>
      <c r="AO4" s="2">
        <v>2</v>
      </c>
      <c r="AP4">
        <f t="shared" si="0"/>
        <v>35</v>
      </c>
      <c r="AQ4">
        <f t="shared" si="1"/>
        <v>26</v>
      </c>
      <c r="AR4">
        <f t="shared" si="2"/>
        <v>29</v>
      </c>
      <c r="AS4">
        <f t="shared" si="3"/>
        <v>25</v>
      </c>
      <c r="AT4">
        <f t="shared" si="4"/>
        <v>115</v>
      </c>
      <c r="AU4" s="2">
        <v>2</v>
      </c>
      <c r="AV4" s="2">
        <v>4</v>
      </c>
      <c r="AW4" s="2">
        <v>4</v>
      </c>
      <c r="AX4" s="2">
        <v>4</v>
      </c>
      <c r="AY4" s="2">
        <v>2</v>
      </c>
      <c r="AZ4" s="2">
        <v>2</v>
      </c>
      <c r="BA4" s="2">
        <v>4</v>
      </c>
      <c r="BB4" s="2">
        <v>2</v>
      </c>
      <c r="BC4" s="2">
        <v>4</v>
      </c>
      <c r="BD4" s="2">
        <v>2</v>
      </c>
      <c r="BE4" s="2">
        <v>4</v>
      </c>
      <c r="BF4" s="2">
        <v>2</v>
      </c>
      <c r="BG4" s="2">
        <v>1</v>
      </c>
      <c r="BH4" s="2">
        <v>2</v>
      </c>
      <c r="BI4" s="2">
        <v>2</v>
      </c>
      <c r="BJ4" s="2">
        <v>3</v>
      </c>
      <c r="BK4">
        <f t="shared" si="5"/>
        <v>44</v>
      </c>
      <c r="BL4">
        <v>2</v>
      </c>
      <c r="BM4">
        <v>1</v>
      </c>
      <c r="BN4">
        <v>2</v>
      </c>
      <c r="BO4">
        <v>3</v>
      </c>
      <c r="BP4">
        <v>2</v>
      </c>
      <c r="BQ4">
        <v>2</v>
      </c>
      <c r="BR4">
        <v>1</v>
      </c>
      <c r="BS4">
        <v>2</v>
      </c>
      <c r="BT4">
        <v>2</v>
      </c>
      <c r="BU4">
        <v>2</v>
      </c>
      <c r="BV4">
        <v>2</v>
      </c>
      <c r="BW4">
        <v>1</v>
      </c>
      <c r="BX4">
        <v>2</v>
      </c>
      <c r="BY4">
        <v>1</v>
      </c>
      <c r="BZ4">
        <v>2</v>
      </c>
      <c r="CA4">
        <v>1</v>
      </c>
      <c r="CB4">
        <v>3</v>
      </c>
      <c r="CC4">
        <v>2</v>
      </c>
      <c r="CD4">
        <v>1</v>
      </c>
      <c r="CE4">
        <v>2</v>
      </c>
      <c r="CF4">
        <v>1</v>
      </c>
      <c r="CG4">
        <v>1</v>
      </c>
      <c r="CH4">
        <v>3</v>
      </c>
      <c r="CI4">
        <v>3</v>
      </c>
      <c r="CJ4">
        <v>1</v>
      </c>
      <c r="CK4">
        <v>2</v>
      </c>
      <c r="CL4">
        <v>3</v>
      </c>
      <c r="CM4">
        <v>2</v>
      </c>
      <c r="CN4">
        <v>2</v>
      </c>
      <c r="CO4">
        <v>2</v>
      </c>
      <c r="CP4">
        <f t="shared" si="6"/>
        <v>12</v>
      </c>
      <c r="CQ4">
        <f t="shared" si="7"/>
        <v>17</v>
      </c>
      <c r="CR4">
        <f t="shared" si="8"/>
        <v>17</v>
      </c>
      <c r="CS4">
        <f t="shared" si="9"/>
        <v>56</v>
      </c>
      <c r="CT4" s="3">
        <v>2</v>
      </c>
      <c r="CU4" s="3">
        <v>3</v>
      </c>
      <c r="CV4" s="3">
        <v>1</v>
      </c>
      <c r="CW4" s="3">
        <v>3</v>
      </c>
      <c r="CX4" s="3">
        <v>1</v>
      </c>
      <c r="CY4" s="3">
        <v>0</v>
      </c>
      <c r="CZ4" s="3">
        <v>0</v>
      </c>
      <c r="DA4" s="3">
        <v>2</v>
      </c>
      <c r="DB4" s="3">
        <v>1</v>
      </c>
      <c r="DC4" s="3">
        <v>2</v>
      </c>
      <c r="DD4" s="3">
        <v>0</v>
      </c>
      <c r="DE4" s="3">
        <v>2</v>
      </c>
      <c r="DF4" s="3">
        <v>1</v>
      </c>
      <c r="DG4" s="3">
        <v>1</v>
      </c>
      <c r="DH4" s="3">
        <v>0</v>
      </c>
      <c r="DI4" s="3">
        <v>0</v>
      </c>
      <c r="DJ4">
        <f t="shared" si="10"/>
        <v>47.699999999999996</v>
      </c>
      <c r="DK4">
        <f t="shared" si="11"/>
        <v>83.38</v>
      </c>
      <c r="DL4">
        <f t="shared" si="12"/>
        <v>97.44</v>
      </c>
      <c r="DM4">
        <f t="shared" si="13"/>
        <v>86.02000000000001</v>
      </c>
      <c r="DN4">
        <f>(SUM(CT4,CU4,CW4,CX4)/12)*100</f>
        <v>75</v>
      </c>
      <c r="DO4">
        <f>(SUM(CV4,DC4,DD4,DF4,DG4)/15)*100</f>
        <v>33.333333333333329</v>
      </c>
      <c r="DP4">
        <f t="shared" si="14"/>
        <v>54.166666666666664</v>
      </c>
      <c r="DQ4">
        <v>3</v>
      </c>
      <c r="DR4">
        <v>4</v>
      </c>
      <c r="DS4">
        <v>2</v>
      </c>
      <c r="DT4">
        <v>3</v>
      </c>
      <c r="DU4">
        <v>3</v>
      </c>
      <c r="DV4">
        <v>2</v>
      </c>
      <c r="DW4">
        <v>4</v>
      </c>
      <c r="DX4">
        <v>3</v>
      </c>
      <c r="DY4">
        <v>4</v>
      </c>
      <c r="DZ4">
        <v>2</v>
      </c>
      <c r="EA4">
        <v>4</v>
      </c>
      <c r="EB4">
        <v>5</v>
      </c>
      <c r="EC4">
        <v>3</v>
      </c>
      <c r="ED4">
        <v>3</v>
      </c>
      <c r="EE4">
        <v>3</v>
      </c>
      <c r="EF4">
        <v>6</v>
      </c>
      <c r="EG4">
        <v>2</v>
      </c>
      <c r="EH4">
        <v>4</v>
      </c>
      <c r="EI4">
        <v>5</v>
      </c>
      <c r="EJ4">
        <v>5</v>
      </c>
      <c r="EK4">
        <v>5</v>
      </c>
      <c r="EL4">
        <v>4</v>
      </c>
      <c r="EM4">
        <f t="shared" si="15"/>
        <v>19</v>
      </c>
      <c r="EN4">
        <f t="shared" si="16"/>
        <v>14</v>
      </c>
      <c r="EO4">
        <f t="shared" si="17"/>
        <v>9</v>
      </c>
      <c r="EP4">
        <f t="shared" si="18"/>
        <v>14</v>
      </c>
      <c r="EQ4">
        <f t="shared" si="19"/>
        <v>9</v>
      </c>
      <c r="ER4">
        <f t="shared" si="20"/>
        <v>14</v>
      </c>
    </row>
    <row r="5" spans="1:148" x14ac:dyDescent="0.45">
      <c r="A5">
        <v>4</v>
      </c>
      <c r="B5" s="2">
        <v>2</v>
      </c>
      <c r="C5" s="2">
        <v>2</v>
      </c>
      <c r="D5" s="2">
        <v>4</v>
      </c>
      <c r="E5" s="2">
        <v>4</v>
      </c>
      <c r="F5" s="2">
        <v>1</v>
      </c>
      <c r="G5" s="2">
        <v>4</v>
      </c>
      <c r="H5" s="2">
        <v>5</v>
      </c>
      <c r="I5" s="2">
        <v>4</v>
      </c>
      <c r="J5" s="2">
        <v>5</v>
      </c>
      <c r="K5" s="2">
        <v>4</v>
      </c>
      <c r="L5" s="2">
        <v>3</v>
      </c>
      <c r="M5" s="2">
        <v>2</v>
      </c>
      <c r="N5" s="2">
        <v>2</v>
      </c>
      <c r="O5" s="2">
        <v>4</v>
      </c>
      <c r="P5" s="2">
        <v>1</v>
      </c>
      <c r="Q5" s="2">
        <v>3</v>
      </c>
      <c r="R5" s="2">
        <v>2</v>
      </c>
      <c r="S5" s="2">
        <v>2</v>
      </c>
      <c r="T5" s="2">
        <v>3</v>
      </c>
      <c r="U5" s="2">
        <v>5</v>
      </c>
      <c r="V5" s="2">
        <v>2</v>
      </c>
      <c r="W5" s="2">
        <v>2</v>
      </c>
      <c r="X5" s="2">
        <v>4</v>
      </c>
      <c r="Y5" s="2">
        <v>2</v>
      </c>
      <c r="Z5" s="2">
        <v>2</v>
      </c>
      <c r="AA5" s="2">
        <v>2</v>
      </c>
      <c r="AB5" s="2">
        <v>2</v>
      </c>
      <c r="AC5" s="2">
        <v>2</v>
      </c>
      <c r="AD5" s="2">
        <v>4</v>
      </c>
      <c r="AE5" s="2">
        <v>2</v>
      </c>
      <c r="AF5" s="2">
        <v>2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2</v>
      </c>
      <c r="AM5" s="2">
        <v>1</v>
      </c>
      <c r="AN5" s="2">
        <v>3</v>
      </c>
      <c r="AO5" s="2">
        <v>2</v>
      </c>
      <c r="AP5">
        <f t="shared" si="0"/>
        <v>35</v>
      </c>
      <c r="AQ5">
        <f t="shared" si="1"/>
        <v>27</v>
      </c>
      <c r="AR5">
        <f t="shared" si="2"/>
        <v>24</v>
      </c>
      <c r="AS5">
        <f t="shared" si="3"/>
        <v>15</v>
      </c>
      <c r="AT5">
        <f t="shared" si="4"/>
        <v>101</v>
      </c>
      <c r="AU5" s="2">
        <v>1</v>
      </c>
      <c r="AV5" s="2">
        <v>1</v>
      </c>
      <c r="AW5" s="2">
        <v>2</v>
      </c>
      <c r="AX5" s="2">
        <v>2</v>
      </c>
      <c r="AY5" s="2">
        <v>1</v>
      </c>
      <c r="AZ5" s="2">
        <v>2</v>
      </c>
      <c r="BA5" s="2">
        <v>4</v>
      </c>
      <c r="BB5" s="2">
        <v>3</v>
      </c>
      <c r="BC5" s="2">
        <v>2</v>
      </c>
      <c r="BD5" s="2">
        <v>4</v>
      </c>
      <c r="BE5" s="2">
        <v>2</v>
      </c>
      <c r="BF5" s="2">
        <v>2</v>
      </c>
      <c r="BG5" s="2">
        <v>2</v>
      </c>
      <c r="BH5" s="2">
        <v>1</v>
      </c>
      <c r="BI5" s="2">
        <v>4</v>
      </c>
      <c r="BJ5" s="2">
        <v>2</v>
      </c>
      <c r="BK5">
        <f t="shared" si="5"/>
        <v>35</v>
      </c>
      <c r="BL5">
        <v>2</v>
      </c>
      <c r="BM5">
        <v>2</v>
      </c>
      <c r="BN5">
        <v>3</v>
      </c>
      <c r="BO5">
        <v>2</v>
      </c>
      <c r="BP5">
        <v>2</v>
      </c>
      <c r="BQ5">
        <v>1</v>
      </c>
      <c r="BR5">
        <v>1</v>
      </c>
      <c r="BS5">
        <v>2</v>
      </c>
      <c r="BT5">
        <v>2</v>
      </c>
      <c r="BU5">
        <v>1</v>
      </c>
      <c r="BV5">
        <v>2</v>
      </c>
      <c r="BW5">
        <v>2</v>
      </c>
      <c r="BX5">
        <v>1</v>
      </c>
      <c r="BY5">
        <v>2</v>
      </c>
      <c r="BZ5">
        <v>2</v>
      </c>
      <c r="CA5">
        <v>1</v>
      </c>
      <c r="CB5">
        <v>1</v>
      </c>
      <c r="CC5">
        <v>2</v>
      </c>
      <c r="CD5">
        <v>2</v>
      </c>
      <c r="CE5">
        <v>2</v>
      </c>
      <c r="CF5">
        <v>2</v>
      </c>
      <c r="CG5">
        <v>2</v>
      </c>
      <c r="CH5">
        <v>2</v>
      </c>
      <c r="CI5">
        <v>1</v>
      </c>
      <c r="CJ5">
        <v>3</v>
      </c>
      <c r="CK5">
        <v>2</v>
      </c>
      <c r="CL5">
        <v>3</v>
      </c>
      <c r="CM5">
        <v>1</v>
      </c>
      <c r="CN5">
        <v>1</v>
      </c>
      <c r="CO5">
        <v>3</v>
      </c>
      <c r="CP5">
        <f t="shared" si="6"/>
        <v>10</v>
      </c>
      <c r="CQ5">
        <f t="shared" si="7"/>
        <v>20</v>
      </c>
      <c r="CR5">
        <f t="shared" si="8"/>
        <v>17</v>
      </c>
      <c r="CS5">
        <f t="shared" si="9"/>
        <v>55</v>
      </c>
      <c r="CT5" s="3">
        <v>3</v>
      </c>
      <c r="CU5" s="3">
        <v>3</v>
      </c>
      <c r="CV5" s="3">
        <v>3</v>
      </c>
      <c r="CW5" s="3">
        <v>1</v>
      </c>
      <c r="CX5" s="3">
        <v>2</v>
      </c>
      <c r="CY5" s="3">
        <v>0</v>
      </c>
      <c r="CZ5" s="3">
        <v>0</v>
      </c>
      <c r="DA5" s="3">
        <v>3</v>
      </c>
      <c r="DB5" s="3">
        <v>2</v>
      </c>
      <c r="DC5" s="3">
        <v>0</v>
      </c>
      <c r="DD5" s="3">
        <v>2</v>
      </c>
      <c r="DE5" s="3">
        <v>3</v>
      </c>
      <c r="DF5" s="3">
        <v>1</v>
      </c>
      <c r="DG5" s="3">
        <v>3</v>
      </c>
      <c r="DH5" s="3">
        <v>3</v>
      </c>
      <c r="DI5" s="3">
        <v>0</v>
      </c>
      <c r="DJ5">
        <f t="shared" si="10"/>
        <v>104.94</v>
      </c>
      <c r="DK5">
        <f t="shared" si="11"/>
        <v>121.28</v>
      </c>
      <c r="DL5">
        <f t="shared" si="12"/>
        <v>153.12</v>
      </c>
      <c r="DM5">
        <f t="shared" si="13"/>
        <v>142.12</v>
      </c>
      <c r="DN5">
        <f>(SUM(CT5,CU5,CW5,CX5)/12)*100</f>
        <v>75</v>
      </c>
      <c r="DO5">
        <f>(SUM(CV5,DC5,DD5,DF5,DG5)/15)*100</f>
        <v>60</v>
      </c>
      <c r="DP5">
        <f t="shared" si="14"/>
        <v>67.5</v>
      </c>
      <c r="DQ5">
        <v>3</v>
      </c>
      <c r="DR5">
        <v>6</v>
      </c>
      <c r="DS5">
        <v>3</v>
      </c>
      <c r="DT5">
        <v>5</v>
      </c>
      <c r="DU5">
        <v>5</v>
      </c>
      <c r="DV5">
        <v>6</v>
      </c>
      <c r="DW5">
        <v>4</v>
      </c>
      <c r="DX5">
        <v>3</v>
      </c>
      <c r="DY5">
        <v>3</v>
      </c>
      <c r="DZ5">
        <v>6</v>
      </c>
      <c r="EA5">
        <v>3</v>
      </c>
      <c r="EB5">
        <v>4</v>
      </c>
      <c r="EC5">
        <v>5</v>
      </c>
      <c r="ED5">
        <v>3</v>
      </c>
      <c r="EE5">
        <v>3</v>
      </c>
      <c r="EF5">
        <v>5</v>
      </c>
      <c r="EG5">
        <v>2</v>
      </c>
      <c r="EH5">
        <v>3</v>
      </c>
      <c r="EI5">
        <v>6</v>
      </c>
      <c r="EJ5">
        <v>6</v>
      </c>
      <c r="EK5">
        <v>7</v>
      </c>
      <c r="EL5">
        <v>7</v>
      </c>
      <c r="EM5">
        <f t="shared" si="15"/>
        <v>34</v>
      </c>
      <c r="EN5">
        <f t="shared" si="16"/>
        <v>15</v>
      </c>
      <c r="EO5">
        <f t="shared" si="17"/>
        <v>8</v>
      </c>
      <c r="EP5">
        <f t="shared" si="18"/>
        <v>13</v>
      </c>
      <c r="EQ5">
        <f t="shared" si="19"/>
        <v>8</v>
      </c>
      <c r="ER5">
        <f t="shared" si="20"/>
        <v>20</v>
      </c>
    </row>
    <row r="6" spans="1:148" x14ac:dyDescent="0.45">
      <c r="A6">
        <v>5</v>
      </c>
      <c r="B6" s="2">
        <v>2</v>
      </c>
      <c r="C6" s="2">
        <v>2</v>
      </c>
      <c r="D6" s="2">
        <v>4</v>
      </c>
      <c r="E6" s="2">
        <v>2</v>
      </c>
      <c r="F6" s="2">
        <v>4</v>
      </c>
      <c r="G6" s="2">
        <v>3</v>
      </c>
      <c r="H6" s="2">
        <v>3</v>
      </c>
      <c r="I6" s="2">
        <v>1</v>
      </c>
      <c r="J6" s="2">
        <v>3</v>
      </c>
      <c r="K6" s="2">
        <v>2</v>
      </c>
      <c r="L6" s="2">
        <v>4</v>
      </c>
      <c r="M6" s="2">
        <v>4</v>
      </c>
      <c r="N6" s="2">
        <v>4</v>
      </c>
      <c r="O6" s="2">
        <v>4</v>
      </c>
      <c r="P6" s="2">
        <v>1</v>
      </c>
      <c r="Q6" s="2">
        <v>3</v>
      </c>
      <c r="R6" s="2">
        <v>3</v>
      </c>
      <c r="S6" s="2">
        <v>4</v>
      </c>
      <c r="T6" s="2">
        <v>4</v>
      </c>
      <c r="U6" s="2">
        <v>4</v>
      </c>
      <c r="V6" s="2">
        <v>1</v>
      </c>
      <c r="W6" s="2">
        <v>1</v>
      </c>
      <c r="X6" s="2">
        <v>1</v>
      </c>
      <c r="Y6" s="2">
        <v>2</v>
      </c>
      <c r="Z6" s="2">
        <v>2</v>
      </c>
      <c r="AA6" s="2">
        <v>1</v>
      </c>
      <c r="AB6" s="2">
        <v>1</v>
      </c>
      <c r="AC6" s="2">
        <v>1</v>
      </c>
      <c r="AD6" s="2">
        <v>1</v>
      </c>
      <c r="AE6" s="2">
        <v>2</v>
      </c>
      <c r="AF6" s="2">
        <v>1</v>
      </c>
      <c r="AG6" s="2">
        <v>3</v>
      </c>
      <c r="AH6" s="2">
        <v>3</v>
      </c>
      <c r="AI6" s="2">
        <v>1</v>
      </c>
      <c r="AJ6" s="2">
        <v>5</v>
      </c>
      <c r="AK6" s="2">
        <v>1</v>
      </c>
      <c r="AL6" s="2">
        <v>3</v>
      </c>
      <c r="AM6" s="2">
        <v>2</v>
      </c>
      <c r="AN6" s="2">
        <v>3</v>
      </c>
      <c r="AO6" s="2">
        <v>3</v>
      </c>
      <c r="AP6">
        <f t="shared" si="0"/>
        <v>26</v>
      </c>
      <c r="AQ6">
        <f t="shared" si="1"/>
        <v>35</v>
      </c>
      <c r="AR6">
        <f t="shared" si="2"/>
        <v>13</v>
      </c>
      <c r="AS6">
        <f t="shared" si="3"/>
        <v>25</v>
      </c>
      <c r="AT6">
        <f t="shared" si="4"/>
        <v>99</v>
      </c>
      <c r="AU6" s="2">
        <v>2</v>
      </c>
      <c r="AV6" s="2">
        <v>2</v>
      </c>
      <c r="AW6" s="2">
        <v>2</v>
      </c>
      <c r="AX6" s="2">
        <v>2</v>
      </c>
      <c r="AY6" s="2">
        <v>1</v>
      </c>
      <c r="AZ6" s="2">
        <v>1</v>
      </c>
      <c r="BA6" s="2">
        <v>2</v>
      </c>
      <c r="BB6" s="2">
        <v>1</v>
      </c>
      <c r="BC6" s="2">
        <v>3</v>
      </c>
      <c r="BD6" s="2">
        <v>5</v>
      </c>
      <c r="BE6" s="2">
        <v>4</v>
      </c>
      <c r="BF6" s="2">
        <v>3</v>
      </c>
      <c r="BG6" s="2">
        <v>2</v>
      </c>
      <c r="BH6" s="2">
        <v>1</v>
      </c>
      <c r="BI6" s="2">
        <v>2</v>
      </c>
      <c r="BJ6" s="2">
        <v>2</v>
      </c>
      <c r="BK6">
        <f t="shared" si="5"/>
        <v>35</v>
      </c>
      <c r="BL6">
        <v>2</v>
      </c>
      <c r="BM6">
        <v>1</v>
      </c>
      <c r="BN6">
        <v>2</v>
      </c>
      <c r="BO6">
        <v>1</v>
      </c>
      <c r="BP6">
        <v>2</v>
      </c>
      <c r="BQ6">
        <v>3</v>
      </c>
      <c r="BR6">
        <v>1</v>
      </c>
      <c r="BS6">
        <v>2</v>
      </c>
      <c r="BT6">
        <v>2</v>
      </c>
      <c r="BU6">
        <v>1</v>
      </c>
      <c r="BV6">
        <v>3</v>
      </c>
      <c r="BW6">
        <v>2</v>
      </c>
      <c r="BX6">
        <v>1</v>
      </c>
      <c r="BY6">
        <v>1</v>
      </c>
      <c r="BZ6">
        <v>2</v>
      </c>
      <c r="CA6">
        <v>1</v>
      </c>
      <c r="CB6">
        <v>2</v>
      </c>
      <c r="CC6">
        <v>2</v>
      </c>
      <c r="CD6">
        <v>1</v>
      </c>
      <c r="CE6">
        <v>2</v>
      </c>
      <c r="CF6">
        <v>1</v>
      </c>
      <c r="CG6">
        <v>1</v>
      </c>
      <c r="CH6">
        <v>1</v>
      </c>
      <c r="CI6">
        <v>1</v>
      </c>
      <c r="CJ6">
        <v>1</v>
      </c>
      <c r="CK6">
        <v>2</v>
      </c>
      <c r="CL6">
        <v>2</v>
      </c>
      <c r="CM6">
        <v>1</v>
      </c>
      <c r="CN6">
        <v>4</v>
      </c>
      <c r="CO6">
        <v>2</v>
      </c>
      <c r="CP6">
        <f t="shared" si="6"/>
        <v>15</v>
      </c>
      <c r="CQ6">
        <f t="shared" si="7"/>
        <v>13</v>
      </c>
      <c r="CR6">
        <f t="shared" si="8"/>
        <v>16</v>
      </c>
      <c r="CS6">
        <f t="shared" si="9"/>
        <v>50</v>
      </c>
      <c r="CT6" s="3">
        <v>2</v>
      </c>
      <c r="CU6" s="3">
        <v>1</v>
      </c>
      <c r="CV6" s="3">
        <v>1</v>
      </c>
      <c r="CW6" s="3">
        <v>1</v>
      </c>
      <c r="CX6" s="3">
        <v>0</v>
      </c>
      <c r="CY6" s="3">
        <v>0</v>
      </c>
      <c r="CZ6" s="3">
        <v>0</v>
      </c>
      <c r="DA6" s="3">
        <v>1</v>
      </c>
      <c r="DB6" s="3">
        <v>0</v>
      </c>
      <c r="DC6" s="3">
        <v>0</v>
      </c>
      <c r="DD6" s="3">
        <v>0</v>
      </c>
      <c r="DE6" s="3">
        <v>1</v>
      </c>
      <c r="DF6" s="3">
        <v>1</v>
      </c>
      <c r="DG6" s="3">
        <v>1</v>
      </c>
      <c r="DH6" s="3">
        <v>2</v>
      </c>
      <c r="DI6" s="3">
        <v>0</v>
      </c>
      <c r="DJ6">
        <f t="shared" si="10"/>
        <v>47.699999999999996</v>
      </c>
      <c r="DK6">
        <f t="shared" si="11"/>
        <v>37.9</v>
      </c>
      <c r="DL6">
        <f t="shared" si="12"/>
        <v>41.76</v>
      </c>
      <c r="DM6">
        <f t="shared" si="13"/>
        <v>48.620000000000005</v>
      </c>
      <c r="DN6">
        <f>(SUM(CT6,CU6,CW6,CX6)/12)*100</f>
        <v>33.333333333333329</v>
      </c>
      <c r="DO6">
        <f>(SUM(CV6,DC6,DD6,DF6,DG6)/15)*100</f>
        <v>20</v>
      </c>
      <c r="DP6">
        <f t="shared" si="14"/>
        <v>26.666666666666664</v>
      </c>
      <c r="DQ6">
        <v>4</v>
      </c>
      <c r="DR6">
        <v>4</v>
      </c>
      <c r="DS6">
        <v>4</v>
      </c>
      <c r="DT6">
        <v>4</v>
      </c>
      <c r="DU6">
        <v>4</v>
      </c>
      <c r="DV6">
        <v>6</v>
      </c>
      <c r="DW6">
        <v>4</v>
      </c>
      <c r="DX6">
        <v>2</v>
      </c>
      <c r="DY6">
        <v>2</v>
      </c>
      <c r="DZ6">
        <v>6</v>
      </c>
      <c r="EA6">
        <v>4</v>
      </c>
      <c r="EB6">
        <v>4</v>
      </c>
      <c r="EC6">
        <v>5</v>
      </c>
      <c r="ED6">
        <v>3</v>
      </c>
      <c r="EE6">
        <v>5</v>
      </c>
      <c r="EF6">
        <v>5</v>
      </c>
      <c r="EG6">
        <v>4</v>
      </c>
      <c r="EH6">
        <v>5</v>
      </c>
      <c r="EI6">
        <v>5</v>
      </c>
      <c r="EJ6">
        <v>4</v>
      </c>
      <c r="EK6">
        <v>7</v>
      </c>
      <c r="EL6">
        <v>7</v>
      </c>
      <c r="EM6">
        <f t="shared" si="15"/>
        <v>33</v>
      </c>
      <c r="EN6">
        <f t="shared" si="16"/>
        <v>12</v>
      </c>
      <c r="EO6">
        <f t="shared" si="17"/>
        <v>12</v>
      </c>
      <c r="EP6">
        <f t="shared" si="18"/>
        <v>13</v>
      </c>
      <c r="EQ6">
        <f t="shared" si="19"/>
        <v>10</v>
      </c>
      <c r="ER6">
        <f t="shared" si="20"/>
        <v>18</v>
      </c>
    </row>
    <row r="7" spans="1:148" x14ac:dyDescent="0.45">
      <c r="A7">
        <v>6</v>
      </c>
      <c r="B7" s="2">
        <v>4</v>
      </c>
      <c r="C7" s="2">
        <v>2</v>
      </c>
      <c r="D7" s="2">
        <v>5</v>
      </c>
      <c r="E7" s="2">
        <v>2</v>
      </c>
      <c r="F7" s="2">
        <v>1</v>
      </c>
      <c r="G7" s="2">
        <v>4</v>
      </c>
      <c r="H7" s="2">
        <v>5</v>
      </c>
      <c r="I7" s="2">
        <v>1</v>
      </c>
      <c r="J7" s="2">
        <v>5</v>
      </c>
      <c r="K7" s="2">
        <v>4</v>
      </c>
      <c r="L7" s="2">
        <v>5</v>
      </c>
      <c r="M7" s="2">
        <v>5</v>
      </c>
      <c r="N7" s="2">
        <v>4</v>
      </c>
      <c r="O7" s="2">
        <v>1</v>
      </c>
      <c r="P7" s="2">
        <v>5</v>
      </c>
      <c r="Q7" s="2">
        <v>2</v>
      </c>
      <c r="R7" s="2">
        <v>3</v>
      </c>
      <c r="S7" s="2">
        <v>4</v>
      </c>
      <c r="T7" s="2">
        <v>5</v>
      </c>
      <c r="U7" s="2">
        <v>4</v>
      </c>
      <c r="V7" s="2">
        <v>4</v>
      </c>
      <c r="W7" s="2">
        <v>4</v>
      </c>
      <c r="X7" s="2">
        <v>4</v>
      </c>
      <c r="Y7" s="2">
        <v>3</v>
      </c>
      <c r="Z7" s="2">
        <v>4</v>
      </c>
      <c r="AA7" s="2">
        <v>4</v>
      </c>
      <c r="AB7" s="2">
        <v>3</v>
      </c>
      <c r="AC7" s="2">
        <v>4</v>
      </c>
      <c r="AD7" s="2">
        <v>4</v>
      </c>
      <c r="AE7" s="2">
        <v>2</v>
      </c>
      <c r="AF7" s="2">
        <v>3</v>
      </c>
      <c r="AG7" s="2">
        <v>2</v>
      </c>
      <c r="AH7" s="2">
        <v>4</v>
      </c>
      <c r="AI7" s="2">
        <v>5</v>
      </c>
      <c r="AJ7" s="2">
        <v>3</v>
      </c>
      <c r="AK7" s="2">
        <v>4</v>
      </c>
      <c r="AL7" s="2">
        <v>3</v>
      </c>
      <c r="AM7" s="2">
        <v>2</v>
      </c>
      <c r="AN7" s="2">
        <v>2</v>
      </c>
      <c r="AO7" s="2">
        <v>1</v>
      </c>
      <c r="AP7">
        <f t="shared" si="0"/>
        <v>33</v>
      </c>
      <c r="AQ7">
        <f t="shared" si="1"/>
        <v>38</v>
      </c>
      <c r="AR7">
        <f t="shared" si="2"/>
        <v>36</v>
      </c>
      <c r="AS7">
        <f t="shared" si="3"/>
        <v>29</v>
      </c>
      <c r="AT7">
        <f t="shared" si="4"/>
        <v>136</v>
      </c>
      <c r="AU7" s="2">
        <v>3</v>
      </c>
      <c r="AV7" s="2">
        <v>1</v>
      </c>
      <c r="AW7" s="2">
        <v>4</v>
      </c>
      <c r="AX7" s="2">
        <v>4</v>
      </c>
      <c r="AY7" s="2">
        <v>2</v>
      </c>
      <c r="AZ7" s="2">
        <v>4</v>
      </c>
      <c r="BA7" s="2">
        <v>4</v>
      </c>
      <c r="BB7" s="2">
        <v>4</v>
      </c>
      <c r="BC7" s="2">
        <v>3</v>
      </c>
      <c r="BD7" s="2">
        <v>4</v>
      </c>
      <c r="BE7" s="2">
        <v>4</v>
      </c>
      <c r="BF7" s="2">
        <v>4</v>
      </c>
      <c r="BG7" s="2">
        <v>4</v>
      </c>
      <c r="BH7" s="2">
        <v>2</v>
      </c>
      <c r="BI7" s="2">
        <v>4</v>
      </c>
      <c r="BJ7" s="2">
        <v>3</v>
      </c>
      <c r="BK7">
        <f t="shared" si="5"/>
        <v>54</v>
      </c>
      <c r="BL7">
        <v>3</v>
      </c>
      <c r="BM7">
        <v>3</v>
      </c>
      <c r="BN7">
        <v>2</v>
      </c>
      <c r="BO7">
        <v>3</v>
      </c>
      <c r="BP7">
        <v>1</v>
      </c>
      <c r="BQ7">
        <v>4</v>
      </c>
      <c r="BR7">
        <v>3</v>
      </c>
      <c r="BS7">
        <v>2</v>
      </c>
      <c r="BT7">
        <v>4</v>
      </c>
      <c r="BU7">
        <v>4</v>
      </c>
      <c r="BV7">
        <v>1</v>
      </c>
      <c r="BW7">
        <v>3</v>
      </c>
      <c r="BX7">
        <v>3</v>
      </c>
      <c r="BY7">
        <v>4</v>
      </c>
      <c r="BZ7">
        <v>3</v>
      </c>
      <c r="CA7">
        <v>1</v>
      </c>
      <c r="CB7">
        <v>3</v>
      </c>
      <c r="CC7">
        <v>4</v>
      </c>
      <c r="CD7">
        <v>2</v>
      </c>
      <c r="CE7">
        <v>3</v>
      </c>
      <c r="CF7">
        <v>2</v>
      </c>
      <c r="CG7">
        <v>3</v>
      </c>
      <c r="CH7">
        <v>1</v>
      </c>
      <c r="CI7">
        <v>3</v>
      </c>
      <c r="CJ7">
        <v>1</v>
      </c>
      <c r="CK7">
        <v>4</v>
      </c>
      <c r="CL7">
        <v>3</v>
      </c>
      <c r="CM7">
        <v>1</v>
      </c>
      <c r="CN7">
        <v>3</v>
      </c>
      <c r="CO7">
        <v>3</v>
      </c>
      <c r="CP7">
        <f t="shared" si="6"/>
        <v>15</v>
      </c>
      <c r="CQ7">
        <f t="shared" si="7"/>
        <v>24</v>
      </c>
      <c r="CR7">
        <f t="shared" si="8"/>
        <v>30</v>
      </c>
      <c r="CS7">
        <f t="shared" si="9"/>
        <v>80</v>
      </c>
      <c r="CT7" s="3">
        <v>2</v>
      </c>
      <c r="CU7" s="3">
        <v>0</v>
      </c>
      <c r="CV7" s="3">
        <v>0</v>
      </c>
      <c r="CW7" s="3">
        <v>2</v>
      </c>
      <c r="CX7" s="3">
        <v>1</v>
      </c>
      <c r="CY7" s="3">
        <v>0</v>
      </c>
      <c r="CZ7" s="3">
        <v>0</v>
      </c>
      <c r="DA7" s="3">
        <v>0</v>
      </c>
      <c r="DB7" s="3">
        <v>1</v>
      </c>
      <c r="DC7" s="3">
        <v>3</v>
      </c>
      <c r="DD7" s="3">
        <v>2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>
        <f t="shared" si="10"/>
        <v>28.619999999999997</v>
      </c>
      <c r="DK7">
        <f t="shared" si="11"/>
        <v>60.64</v>
      </c>
      <c r="DL7">
        <f t="shared" si="12"/>
        <v>83.52</v>
      </c>
      <c r="DM7">
        <f t="shared" si="13"/>
        <v>63.580000000000005</v>
      </c>
      <c r="DN7">
        <f>(SUM(CT7,CU7,CW7,CX7)/12)*100</f>
        <v>41.666666666666671</v>
      </c>
      <c r="DO7">
        <f>(SUM(CV7,DC7,DD7,DF7,DG7)/15)*100</f>
        <v>33.333333333333329</v>
      </c>
      <c r="DP7">
        <f t="shared" si="14"/>
        <v>37.5</v>
      </c>
      <c r="DQ7">
        <v>4</v>
      </c>
      <c r="DR7">
        <v>4</v>
      </c>
      <c r="DS7">
        <v>2</v>
      </c>
      <c r="DT7">
        <v>5</v>
      </c>
      <c r="DU7">
        <v>5</v>
      </c>
      <c r="DV7">
        <v>1</v>
      </c>
      <c r="DW7">
        <v>3</v>
      </c>
      <c r="DX7">
        <v>2</v>
      </c>
      <c r="DY7">
        <v>4</v>
      </c>
      <c r="DZ7">
        <v>2</v>
      </c>
      <c r="EA7">
        <v>1</v>
      </c>
      <c r="EB7">
        <v>4</v>
      </c>
      <c r="EC7">
        <v>4</v>
      </c>
      <c r="ED7">
        <v>1</v>
      </c>
      <c r="EE7">
        <v>5</v>
      </c>
      <c r="EF7">
        <v>4</v>
      </c>
      <c r="EG7">
        <v>1</v>
      </c>
      <c r="EH7">
        <v>6</v>
      </c>
      <c r="EI7">
        <v>3</v>
      </c>
      <c r="EJ7">
        <v>7</v>
      </c>
      <c r="EK7">
        <v>4</v>
      </c>
      <c r="EL7">
        <v>4</v>
      </c>
      <c r="EM7">
        <f t="shared" si="15"/>
        <v>22</v>
      </c>
      <c r="EN7">
        <f t="shared" si="16"/>
        <v>14</v>
      </c>
      <c r="EO7">
        <f t="shared" si="17"/>
        <v>8</v>
      </c>
      <c r="EP7">
        <f t="shared" si="18"/>
        <v>8</v>
      </c>
      <c r="EQ7">
        <f t="shared" si="19"/>
        <v>9</v>
      </c>
      <c r="ER7">
        <f t="shared" si="20"/>
        <v>15</v>
      </c>
    </row>
    <row r="8" spans="1:148" x14ac:dyDescent="0.45">
      <c r="A8">
        <v>7</v>
      </c>
      <c r="B8" s="2">
        <v>5</v>
      </c>
      <c r="C8" s="2">
        <v>4</v>
      </c>
      <c r="D8" s="2">
        <v>5</v>
      </c>
      <c r="E8" s="2">
        <v>5</v>
      </c>
      <c r="F8" s="2">
        <v>2</v>
      </c>
      <c r="G8" s="2">
        <v>5</v>
      </c>
      <c r="H8" s="2">
        <v>5</v>
      </c>
      <c r="I8" s="2">
        <v>5</v>
      </c>
      <c r="J8" s="2">
        <v>4</v>
      </c>
      <c r="K8" s="2">
        <v>1</v>
      </c>
      <c r="L8" s="2">
        <v>4</v>
      </c>
      <c r="M8" s="2">
        <v>4</v>
      </c>
      <c r="N8" s="2">
        <v>5</v>
      </c>
      <c r="O8" s="2">
        <v>4</v>
      </c>
      <c r="P8" s="2">
        <v>3</v>
      </c>
      <c r="Q8" s="2">
        <v>4</v>
      </c>
      <c r="R8" s="2">
        <v>2</v>
      </c>
      <c r="S8" s="2">
        <v>4</v>
      </c>
      <c r="T8" s="2">
        <v>5</v>
      </c>
      <c r="U8" s="2">
        <v>4</v>
      </c>
      <c r="V8" s="2">
        <v>2</v>
      </c>
      <c r="W8" s="2">
        <v>1</v>
      </c>
      <c r="X8" s="2">
        <v>2</v>
      </c>
      <c r="Y8" s="2">
        <v>1</v>
      </c>
      <c r="Z8" s="2">
        <v>3</v>
      </c>
      <c r="AA8" s="2">
        <v>2</v>
      </c>
      <c r="AB8" s="2">
        <v>4</v>
      </c>
      <c r="AC8" s="2">
        <v>2</v>
      </c>
      <c r="AD8" s="2">
        <v>1</v>
      </c>
      <c r="AE8" s="2">
        <v>4</v>
      </c>
      <c r="AF8" s="2">
        <v>4</v>
      </c>
      <c r="AG8" s="2">
        <v>4</v>
      </c>
      <c r="AH8" s="2">
        <v>2</v>
      </c>
      <c r="AI8" s="2">
        <v>1</v>
      </c>
      <c r="AJ8" s="2">
        <v>5</v>
      </c>
      <c r="AK8" s="2">
        <v>5</v>
      </c>
      <c r="AL8" s="2">
        <v>2</v>
      </c>
      <c r="AM8" s="2">
        <v>5</v>
      </c>
      <c r="AN8" s="2">
        <v>2</v>
      </c>
      <c r="AO8" s="2">
        <v>1</v>
      </c>
      <c r="AP8">
        <f t="shared" si="0"/>
        <v>41</v>
      </c>
      <c r="AQ8">
        <f t="shared" si="1"/>
        <v>39</v>
      </c>
      <c r="AR8">
        <f t="shared" si="2"/>
        <v>22</v>
      </c>
      <c r="AS8">
        <f t="shared" si="3"/>
        <v>31</v>
      </c>
      <c r="AT8">
        <f t="shared" si="4"/>
        <v>133</v>
      </c>
      <c r="AU8" s="2">
        <v>1</v>
      </c>
      <c r="AV8" s="2">
        <v>2</v>
      </c>
      <c r="AW8" s="2">
        <v>4</v>
      </c>
      <c r="AX8" s="2">
        <v>2</v>
      </c>
      <c r="AY8" s="2">
        <v>2</v>
      </c>
      <c r="AZ8" s="2">
        <v>4</v>
      </c>
      <c r="BA8" s="2">
        <v>4</v>
      </c>
      <c r="BB8" s="2">
        <v>2</v>
      </c>
      <c r="BC8" s="2">
        <v>4</v>
      </c>
      <c r="BD8" s="2">
        <v>4</v>
      </c>
      <c r="BE8" s="2">
        <v>5</v>
      </c>
      <c r="BF8" s="2">
        <v>1</v>
      </c>
      <c r="BG8" s="2">
        <v>1</v>
      </c>
      <c r="BH8" s="2">
        <v>2</v>
      </c>
      <c r="BI8" s="2">
        <v>3</v>
      </c>
      <c r="BJ8" s="2">
        <v>4</v>
      </c>
      <c r="BK8">
        <f t="shared" si="5"/>
        <v>45</v>
      </c>
      <c r="BL8">
        <v>3</v>
      </c>
      <c r="BM8">
        <v>3</v>
      </c>
      <c r="BN8">
        <v>4</v>
      </c>
      <c r="BO8">
        <v>3</v>
      </c>
      <c r="BP8">
        <v>3</v>
      </c>
      <c r="BQ8">
        <v>4</v>
      </c>
      <c r="BR8">
        <v>3</v>
      </c>
      <c r="BS8">
        <v>3</v>
      </c>
      <c r="BT8">
        <v>4</v>
      </c>
      <c r="BU8">
        <v>2</v>
      </c>
      <c r="BV8">
        <v>2</v>
      </c>
      <c r="BW8">
        <v>4</v>
      </c>
      <c r="BX8">
        <v>1</v>
      </c>
      <c r="BY8">
        <v>1</v>
      </c>
      <c r="BZ8">
        <v>4</v>
      </c>
      <c r="CA8">
        <v>1</v>
      </c>
      <c r="CB8">
        <v>3</v>
      </c>
      <c r="CC8">
        <v>3</v>
      </c>
      <c r="CD8">
        <v>1</v>
      </c>
      <c r="CE8">
        <v>3</v>
      </c>
      <c r="CF8">
        <v>1</v>
      </c>
      <c r="CG8">
        <v>1</v>
      </c>
      <c r="CH8">
        <v>1</v>
      </c>
      <c r="CI8">
        <v>1</v>
      </c>
      <c r="CJ8">
        <v>2</v>
      </c>
      <c r="CK8">
        <v>4</v>
      </c>
      <c r="CL8">
        <v>1</v>
      </c>
      <c r="CM8">
        <v>2</v>
      </c>
      <c r="CN8">
        <v>4</v>
      </c>
      <c r="CO8">
        <v>4</v>
      </c>
      <c r="CP8">
        <f t="shared" si="6"/>
        <v>19</v>
      </c>
      <c r="CQ8">
        <f t="shared" si="7"/>
        <v>22</v>
      </c>
      <c r="CR8">
        <f t="shared" si="8"/>
        <v>28</v>
      </c>
      <c r="CS8">
        <f t="shared" si="9"/>
        <v>76</v>
      </c>
      <c r="CT8" s="3">
        <v>2</v>
      </c>
      <c r="CU8" s="3">
        <v>1</v>
      </c>
      <c r="CV8" s="3">
        <v>0</v>
      </c>
      <c r="CW8" s="3">
        <v>2</v>
      </c>
      <c r="CX8" s="3">
        <v>1</v>
      </c>
      <c r="CY8" s="3">
        <v>0</v>
      </c>
      <c r="CZ8" s="3">
        <v>1</v>
      </c>
      <c r="DA8" s="3">
        <v>0</v>
      </c>
      <c r="DB8" s="3">
        <v>1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>
        <f t="shared" si="10"/>
        <v>38.159999999999997</v>
      </c>
      <c r="DK8">
        <f t="shared" si="11"/>
        <v>53.06</v>
      </c>
      <c r="DL8">
        <f t="shared" si="12"/>
        <v>13.92</v>
      </c>
      <c r="DM8">
        <f t="shared" si="13"/>
        <v>44.88</v>
      </c>
      <c r="DN8">
        <f>(SUM(CT8,CU8,CW8,CX8)/12)*100</f>
        <v>50</v>
      </c>
      <c r="DO8">
        <f>(SUM(CV8,DC8,DD8,DF8,DG8)/15)*100</f>
        <v>0</v>
      </c>
      <c r="DP8">
        <f t="shared" si="14"/>
        <v>25</v>
      </c>
      <c r="DQ8">
        <v>4</v>
      </c>
      <c r="DR8">
        <v>1</v>
      </c>
      <c r="DS8">
        <v>2</v>
      </c>
      <c r="DT8">
        <v>3</v>
      </c>
      <c r="DU8">
        <v>6</v>
      </c>
      <c r="DV8">
        <v>6</v>
      </c>
      <c r="DW8">
        <v>5</v>
      </c>
      <c r="DX8">
        <v>5</v>
      </c>
      <c r="DY8">
        <v>3</v>
      </c>
      <c r="DZ8">
        <v>3</v>
      </c>
      <c r="EA8">
        <v>4</v>
      </c>
      <c r="EB8">
        <v>5</v>
      </c>
      <c r="EC8">
        <v>5</v>
      </c>
      <c r="ED8">
        <v>6</v>
      </c>
      <c r="EE8">
        <v>4</v>
      </c>
      <c r="EF8">
        <v>5</v>
      </c>
      <c r="EG8">
        <v>5</v>
      </c>
      <c r="EH8">
        <v>5</v>
      </c>
      <c r="EI8">
        <v>6</v>
      </c>
      <c r="EJ8">
        <v>1</v>
      </c>
      <c r="EK8">
        <v>1</v>
      </c>
      <c r="EL8">
        <v>1</v>
      </c>
      <c r="EM8">
        <f t="shared" si="15"/>
        <v>30</v>
      </c>
      <c r="EN8">
        <f t="shared" si="16"/>
        <v>13</v>
      </c>
      <c r="EO8">
        <f t="shared" si="17"/>
        <v>16</v>
      </c>
      <c r="EP8">
        <f t="shared" si="18"/>
        <v>15</v>
      </c>
      <c r="EQ8">
        <f t="shared" si="19"/>
        <v>9</v>
      </c>
      <c r="ER8">
        <f t="shared" si="20"/>
        <v>3</v>
      </c>
    </row>
    <row r="9" spans="1:148" x14ac:dyDescent="0.45">
      <c r="A9">
        <v>8</v>
      </c>
      <c r="B9" s="2">
        <v>1</v>
      </c>
      <c r="C9" s="2">
        <v>3</v>
      </c>
      <c r="D9" s="2">
        <v>4</v>
      </c>
      <c r="E9" s="2">
        <v>4</v>
      </c>
      <c r="F9" s="2">
        <v>2</v>
      </c>
      <c r="G9" s="2">
        <v>1</v>
      </c>
      <c r="H9" s="2">
        <v>1</v>
      </c>
      <c r="I9" s="2">
        <v>1</v>
      </c>
      <c r="J9" s="2">
        <v>3</v>
      </c>
      <c r="K9" s="2">
        <v>1</v>
      </c>
      <c r="L9" s="2">
        <v>3</v>
      </c>
      <c r="M9" s="2">
        <v>4</v>
      </c>
      <c r="N9" s="2">
        <v>1</v>
      </c>
      <c r="O9" s="2">
        <v>3</v>
      </c>
      <c r="P9" s="2">
        <v>3</v>
      </c>
      <c r="Q9" s="2">
        <v>3</v>
      </c>
      <c r="R9" s="2">
        <v>2</v>
      </c>
      <c r="S9" s="2">
        <v>2</v>
      </c>
      <c r="T9" s="2">
        <v>4</v>
      </c>
      <c r="U9" s="2">
        <v>4</v>
      </c>
      <c r="V9" s="2">
        <v>3</v>
      </c>
      <c r="W9" s="2">
        <v>2</v>
      </c>
      <c r="X9" s="2">
        <v>5</v>
      </c>
      <c r="Y9" s="2">
        <v>4</v>
      </c>
      <c r="Z9" s="2">
        <v>5</v>
      </c>
      <c r="AA9" s="2">
        <v>5</v>
      </c>
      <c r="AB9" s="2">
        <v>5</v>
      </c>
      <c r="AC9" s="2">
        <v>2</v>
      </c>
      <c r="AD9" s="2">
        <v>5</v>
      </c>
      <c r="AE9" s="2">
        <v>5</v>
      </c>
      <c r="AF9" s="2">
        <v>2</v>
      </c>
      <c r="AG9" s="2">
        <v>1</v>
      </c>
      <c r="AH9" s="2">
        <v>3</v>
      </c>
      <c r="AI9" s="2">
        <v>4</v>
      </c>
      <c r="AJ9" s="2">
        <v>4</v>
      </c>
      <c r="AK9" s="2">
        <v>1</v>
      </c>
      <c r="AL9" s="2">
        <v>4</v>
      </c>
      <c r="AM9" s="2">
        <v>4</v>
      </c>
      <c r="AN9" s="2">
        <v>2</v>
      </c>
      <c r="AO9" s="2">
        <v>4</v>
      </c>
      <c r="AP9">
        <f t="shared" si="0"/>
        <v>21</v>
      </c>
      <c r="AQ9">
        <f t="shared" si="1"/>
        <v>29</v>
      </c>
      <c r="AR9">
        <f t="shared" si="2"/>
        <v>41</v>
      </c>
      <c r="AS9">
        <f t="shared" si="3"/>
        <v>29</v>
      </c>
      <c r="AT9">
        <f t="shared" si="4"/>
        <v>120</v>
      </c>
      <c r="AU9" s="2">
        <v>2</v>
      </c>
      <c r="AV9" s="2">
        <v>1</v>
      </c>
      <c r="AW9" s="2">
        <v>1</v>
      </c>
      <c r="AX9" s="2">
        <v>2</v>
      </c>
      <c r="AY9" s="2">
        <v>1</v>
      </c>
      <c r="AZ9" s="2">
        <v>4</v>
      </c>
      <c r="BA9" s="2">
        <v>4</v>
      </c>
      <c r="BB9" s="2">
        <v>4</v>
      </c>
      <c r="BC9" s="2">
        <v>4</v>
      </c>
      <c r="BD9" s="2">
        <v>4</v>
      </c>
      <c r="BE9" s="2">
        <v>5</v>
      </c>
      <c r="BF9" s="2">
        <v>4</v>
      </c>
      <c r="BG9" s="2">
        <v>2</v>
      </c>
      <c r="BH9" s="2">
        <v>1</v>
      </c>
      <c r="BI9" s="2">
        <v>1</v>
      </c>
      <c r="BJ9" s="2">
        <v>1</v>
      </c>
      <c r="BK9">
        <f t="shared" si="5"/>
        <v>41</v>
      </c>
      <c r="BL9">
        <v>2</v>
      </c>
      <c r="BM9">
        <v>2</v>
      </c>
      <c r="BN9">
        <v>2</v>
      </c>
      <c r="BO9">
        <v>2</v>
      </c>
      <c r="BP9">
        <v>3</v>
      </c>
      <c r="BQ9">
        <v>4</v>
      </c>
      <c r="BR9">
        <v>2</v>
      </c>
      <c r="BS9">
        <v>2</v>
      </c>
      <c r="BT9">
        <v>3</v>
      </c>
      <c r="BU9">
        <v>3</v>
      </c>
      <c r="BV9">
        <v>4</v>
      </c>
      <c r="BW9">
        <v>1</v>
      </c>
      <c r="BX9">
        <v>3</v>
      </c>
      <c r="BY9">
        <v>3</v>
      </c>
      <c r="BZ9">
        <v>1</v>
      </c>
      <c r="CA9">
        <v>3</v>
      </c>
      <c r="CB9">
        <v>3</v>
      </c>
      <c r="CC9">
        <v>1</v>
      </c>
      <c r="CD9">
        <v>1</v>
      </c>
      <c r="CE9">
        <v>2</v>
      </c>
      <c r="CF9">
        <v>2</v>
      </c>
      <c r="CG9">
        <v>2</v>
      </c>
      <c r="CH9">
        <v>1</v>
      </c>
      <c r="CI9">
        <v>3</v>
      </c>
      <c r="CJ9">
        <v>3</v>
      </c>
      <c r="CK9">
        <v>4</v>
      </c>
      <c r="CL9">
        <v>2</v>
      </c>
      <c r="CM9">
        <v>4</v>
      </c>
      <c r="CN9">
        <v>4</v>
      </c>
      <c r="CO9">
        <v>1</v>
      </c>
      <c r="CP9">
        <f t="shared" si="6"/>
        <v>19</v>
      </c>
      <c r="CQ9">
        <f t="shared" si="7"/>
        <v>21</v>
      </c>
      <c r="CR9">
        <f t="shared" si="8"/>
        <v>23</v>
      </c>
      <c r="CS9">
        <f t="shared" si="9"/>
        <v>73</v>
      </c>
      <c r="CT9" s="3">
        <v>1</v>
      </c>
      <c r="CU9" s="3">
        <v>1</v>
      </c>
      <c r="CV9" s="3">
        <v>1</v>
      </c>
      <c r="CW9" s="3">
        <v>0</v>
      </c>
      <c r="CX9" s="3">
        <v>0</v>
      </c>
      <c r="CY9" s="3">
        <v>0</v>
      </c>
      <c r="CZ9" s="3">
        <v>0</v>
      </c>
      <c r="DA9" s="3">
        <v>1</v>
      </c>
      <c r="DB9" s="3">
        <v>1</v>
      </c>
      <c r="DC9" s="3">
        <v>0</v>
      </c>
      <c r="DD9" s="3">
        <v>1</v>
      </c>
      <c r="DE9" s="3">
        <v>2</v>
      </c>
      <c r="DF9" s="3">
        <v>2</v>
      </c>
      <c r="DG9" s="3">
        <v>1</v>
      </c>
      <c r="DH9" s="3">
        <v>0</v>
      </c>
      <c r="DI9" s="3">
        <v>0</v>
      </c>
      <c r="DJ9">
        <f t="shared" si="10"/>
        <v>28.619999999999997</v>
      </c>
      <c r="DK9">
        <f t="shared" si="11"/>
        <v>37.9</v>
      </c>
      <c r="DL9">
        <f t="shared" si="12"/>
        <v>83.52</v>
      </c>
      <c r="DM9">
        <f t="shared" si="13"/>
        <v>52.36</v>
      </c>
      <c r="DN9">
        <f>(SUM(CT9,CU9,CW9,CX9)/12)*100</f>
        <v>16.666666666666664</v>
      </c>
      <c r="DO9">
        <f>(SUM(CV9,DC9,DD9,DF9,DG9)/15)*100</f>
        <v>33.333333333333329</v>
      </c>
      <c r="DP9">
        <f t="shared" si="14"/>
        <v>24.999999999999996</v>
      </c>
      <c r="DQ9">
        <v>4</v>
      </c>
      <c r="DR9">
        <v>3</v>
      </c>
      <c r="DS9">
        <v>3</v>
      </c>
      <c r="DT9">
        <v>3</v>
      </c>
      <c r="DU9">
        <v>4</v>
      </c>
      <c r="DV9">
        <v>4</v>
      </c>
      <c r="DW9">
        <v>2</v>
      </c>
      <c r="DX9">
        <v>4</v>
      </c>
      <c r="DY9">
        <v>6</v>
      </c>
      <c r="DZ9">
        <v>5</v>
      </c>
      <c r="EA9">
        <v>4</v>
      </c>
      <c r="EB9">
        <v>5</v>
      </c>
      <c r="EC9">
        <v>5</v>
      </c>
      <c r="ED9">
        <v>4</v>
      </c>
      <c r="EE9">
        <v>7</v>
      </c>
      <c r="EF9">
        <v>5</v>
      </c>
      <c r="EG9">
        <v>6</v>
      </c>
      <c r="EH9">
        <v>6</v>
      </c>
      <c r="EI9">
        <v>3</v>
      </c>
      <c r="EJ9">
        <v>2</v>
      </c>
      <c r="EK9">
        <v>2</v>
      </c>
      <c r="EL9">
        <v>2</v>
      </c>
      <c r="EM9">
        <f t="shared" si="15"/>
        <v>26</v>
      </c>
      <c r="EN9">
        <f t="shared" si="16"/>
        <v>17</v>
      </c>
      <c r="EO9">
        <f t="shared" si="17"/>
        <v>16</v>
      </c>
      <c r="EP9">
        <f t="shared" si="18"/>
        <v>12</v>
      </c>
      <c r="EQ9">
        <f t="shared" si="19"/>
        <v>12</v>
      </c>
      <c r="ER9">
        <f t="shared" si="20"/>
        <v>6</v>
      </c>
    </row>
    <row r="10" spans="1:148" x14ac:dyDescent="0.45">
      <c r="A10">
        <v>9</v>
      </c>
      <c r="B10" s="2">
        <v>3</v>
      </c>
      <c r="C10" s="2">
        <v>3</v>
      </c>
      <c r="D10" s="2">
        <v>3</v>
      </c>
      <c r="E10" s="2">
        <v>2</v>
      </c>
      <c r="F10" s="2">
        <v>1</v>
      </c>
      <c r="G10" s="2">
        <v>2</v>
      </c>
      <c r="H10" s="2">
        <v>4</v>
      </c>
      <c r="I10" s="2">
        <v>3</v>
      </c>
      <c r="J10" s="2">
        <v>1</v>
      </c>
      <c r="K10" s="2">
        <v>5</v>
      </c>
      <c r="L10" s="2">
        <v>5</v>
      </c>
      <c r="M10" s="2">
        <v>4</v>
      </c>
      <c r="N10" s="2">
        <v>2</v>
      </c>
      <c r="O10" s="2">
        <v>4</v>
      </c>
      <c r="P10" s="2">
        <v>4</v>
      </c>
      <c r="Q10" s="2">
        <v>5</v>
      </c>
      <c r="R10" s="2">
        <v>3</v>
      </c>
      <c r="S10" s="2">
        <v>4</v>
      </c>
      <c r="T10" s="2">
        <v>4</v>
      </c>
      <c r="U10" s="2">
        <v>3</v>
      </c>
      <c r="V10" s="2">
        <v>4</v>
      </c>
      <c r="W10" s="2">
        <v>3</v>
      </c>
      <c r="X10" s="2">
        <v>4</v>
      </c>
      <c r="Y10" s="2">
        <v>2</v>
      </c>
      <c r="Z10" s="2">
        <v>3</v>
      </c>
      <c r="AA10" s="2">
        <v>2</v>
      </c>
      <c r="AB10" s="2">
        <v>3</v>
      </c>
      <c r="AC10" s="2">
        <v>1</v>
      </c>
      <c r="AD10" s="2">
        <v>2</v>
      </c>
      <c r="AE10" s="2">
        <v>3</v>
      </c>
      <c r="AF10" s="2">
        <v>1</v>
      </c>
      <c r="AG10" s="2">
        <v>1</v>
      </c>
      <c r="AH10" s="2">
        <v>1</v>
      </c>
      <c r="AI10" s="2">
        <v>2</v>
      </c>
      <c r="AJ10" s="2">
        <v>3</v>
      </c>
      <c r="AK10" s="2">
        <v>1</v>
      </c>
      <c r="AL10" s="2">
        <v>1</v>
      </c>
      <c r="AM10" s="2">
        <v>2</v>
      </c>
      <c r="AN10" s="2">
        <v>1</v>
      </c>
      <c r="AO10" s="2">
        <v>2</v>
      </c>
      <c r="AP10">
        <f t="shared" si="0"/>
        <v>27</v>
      </c>
      <c r="AQ10">
        <f t="shared" si="1"/>
        <v>38</v>
      </c>
      <c r="AR10">
        <f t="shared" si="2"/>
        <v>27</v>
      </c>
      <c r="AS10">
        <f t="shared" si="3"/>
        <v>15</v>
      </c>
      <c r="AT10">
        <f t="shared" si="4"/>
        <v>107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2</v>
      </c>
      <c r="BD10" s="2">
        <v>3</v>
      </c>
      <c r="BE10" s="2">
        <v>2</v>
      </c>
      <c r="BF10" s="2">
        <v>2</v>
      </c>
      <c r="BG10" s="2">
        <v>1</v>
      </c>
      <c r="BH10" s="2">
        <v>1</v>
      </c>
      <c r="BI10" s="2">
        <v>1</v>
      </c>
      <c r="BJ10" s="2">
        <v>1</v>
      </c>
      <c r="BK10">
        <f t="shared" si="5"/>
        <v>21</v>
      </c>
      <c r="BL10">
        <v>3</v>
      </c>
      <c r="BM10">
        <v>2</v>
      </c>
      <c r="BN10">
        <v>1</v>
      </c>
      <c r="BO10">
        <v>2</v>
      </c>
      <c r="BP10">
        <v>2</v>
      </c>
      <c r="BQ10">
        <v>3</v>
      </c>
      <c r="BR10">
        <v>3</v>
      </c>
      <c r="BS10">
        <v>3</v>
      </c>
      <c r="BT10">
        <v>3</v>
      </c>
      <c r="BU10">
        <v>3</v>
      </c>
      <c r="BV10">
        <v>2</v>
      </c>
      <c r="BW10">
        <v>2</v>
      </c>
      <c r="BX10">
        <v>1</v>
      </c>
      <c r="BY10">
        <v>2</v>
      </c>
      <c r="BZ10">
        <v>3</v>
      </c>
      <c r="CA10">
        <v>1</v>
      </c>
      <c r="CB10">
        <v>2</v>
      </c>
      <c r="CC10">
        <v>2</v>
      </c>
      <c r="CD10">
        <v>2</v>
      </c>
      <c r="CE10">
        <v>3</v>
      </c>
      <c r="CF10">
        <v>1</v>
      </c>
      <c r="CG10">
        <v>2</v>
      </c>
      <c r="CH10">
        <v>1</v>
      </c>
      <c r="CI10">
        <v>2</v>
      </c>
      <c r="CJ10">
        <v>1</v>
      </c>
      <c r="CK10">
        <v>2</v>
      </c>
      <c r="CL10">
        <v>2</v>
      </c>
      <c r="CM10">
        <v>1</v>
      </c>
      <c r="CN10">
        <v>4</v>
      </c>
      <c r="CO10">
        <v>2</v>
      </c>
      <c r="CP10">
        <f t="shared" si="6"/>
        <v>15</v>
      </c>
      <c r="CQ10">
        <f t="shared" si="7"/>
        <v>16</v>
      </c>
      <c r="CR10">
        <f t="shared" si="8"/>
        <v>25</v>
      </c>
      <c r="CS10">
        <f t="shared" si="9"/>
        <v>63</v>
      </c>
      <c r="CT10" s="3">
        <v>1</v>
      </c>
      <c r="CU10" s="3">
        <v>1</v>
      </c>
      <c r="CV10" s="3">
        <v>1</v>
      </c>
      <c r="CW10" s="3">
        <v>1</v>
      </c>
      <c r="CX10" s="3">
        <v>0</v>
      </c>
      <c r="CY10" s="3">
        <v>1</v>
      </c>
      <c r="CZ10" s="3">
        <v>0</v>
      </c>
      <c r="DA10" s="3">
        <v>0</v>
      </c>
      <c r="DB10" s="3">
        <v>0</v>
      </c>
      <c r="DC10" s="3">
        <v>1</v>
      </c>
      <c r="DD10" s="3">
        <v>0</v>
      </c>
      <c r="DE10" s="3">
        <v>1</v>
      </c>
      <c r="DF10" s="3">
        <v>1</v>
      </c>
      <c r="DG10" s="3">
        <v>0</v>
      </c>
      <c r="DH10" s="3">
        <v>0</v>
      </c>
      <c r="DI10" s="3">
        <v>0</v>
      </c>
      <c r="DJ10">
        <f t="shared" si="10"/>
        <v>19.079999999999998</v>
      </c>
      <c r="DK10">
        <f t="shared" si="11"/>
        <v>30.32</v>
      </c>
      <c r="DL10">
        <f t="shared" si="12"/>
        <v>41.76</v>
      </c>
      <c r="DM10">
        <f t="shared" si="13"/>
        <v>33.660000000000004</v>
      </c>
      <c r="DN10">
        <f>(SUM(CT10,CU10,CW10,CX10)/12)*100</f>
        <v>25</v>
      </c>
      <c r="DO10">
        <f>(SUM(CV10,DC10,DD10,DF10,DG10)/15)*100</f>
        <v>20</v>
      </c>
      <c r="DP10">
        <f t="shared" si="14"/>
        <v>22.5</v>
      </c>
      <c r="DQ10">
        <v>4</v>
      </c>
      <c r="DR10">
        <v>4</v>
      </c>
      <c r="DS10">
        <v>4</v>
      </c>
      <c r="DT10">
        <v>7</v>
      </c>
      <c r="DU10">
        <v>7</v>
      </c>
      <c r="DV10">
        <v>7</v>
      </c>
      <c r="DW10">
        <v>7</v>
      </c>
      <c r="DX10">
        <v>5</v>
      </c>
      <c r="DY10">
        <v>6</v>
      </c>
      <c r="DZ10">
        <v>7</v>
      </c>
      <c r="EA10">
        <v>6</v>
      </c>
      <c r="EB10">
        <v>7</v>
      </c>
      <c r="EC10">
        <v>7</v>
      </c>
      <c r="ED10">
        <v>7</v>
      </c>
      <c r="EE10">
        <v>5</v>
      </c>
      <c r="EF10">
        <v>6</v>
      </c>
      <c r="EG10">
        <v>7</v>
      </c>
      <c r="EH10">
        <v>7</v>
      </c>
      <c r="EI10">
        <v>7</v>
      </c>
      <c r="EJ10">
        <v>7</v>
      </c>
      <c r="EK10">
        <v>7</v>
      </c>
      <c r="EL10">
        <v>7</v>
      </c>
      <c r="EM10">
        <f t="shared" si="15"/>
        <v>46</v>
      </c>
      <c r="EN10">
        <f t="shared" si="16"/>
        <v>19</v>
      </c>
      <c r="EO10">
        <f t="shared" si="17"/>
        <v>21</v>
      </c>
      <c r="EP10">
        <f t="shared" si="18"/>
        <v>20</v>
      </c>
      <c r="EQ10">
        <f t="shared" si="19"/>
        <v>11</v>
      </c>
      <c r="ER10">
        <f t="shared" si="20"/>
        <v>21</v>
      </c>
    </row>
    <row r="11" spans="1:148" x14ac:dyDescent="0.45">
      <c r="A11">
        <v>10</v>
      </c>
      <c r="B11" s="2">
        <v>5</v>
      </c>
      <c r="C11" s="2">
        <v>5</v>
      </c>
      <c r="D11" s="2">
        <v>5</v>
      </c>
      <c r="E11" s="2">
        <v>5</v>
      </c>
      <c r="F11" s="2">
        <v>3</v>
      </c>
      <c r="G11" s="2">
        <v>5</v>
      </c>
      <c r="H11" s="2">
        <v>5</v>
      </c>
      <c r="I11" s="2">
        <v>5</v>
      </c>
      <c r="J11" s="2">
        <v>5</v>
      </c>
      <c r="K11" s="2">
        <v>3</v>
      </c>
      <c r="L11" s="2">
        <v>4</v>
      </c>
      <c r="M11" s="2">
        <v>5</v>
      </c>
      <c r="N11" s="2">
        <v>4</v>
      </c>
      <c r="O11" s="2">
        <v>4</v>
      </c>
      <c r="P11" s="2">
        <v>3</v>
      </c>
      <c r="Q11" s="2">
        <v>4</v>
      </c>
      <c r="R11" s="2">
        <v>3</v>
      </c>
      <c r="S11" s="2">
        <v>5</v>
      </c>
      <c r="T11" s="2">
        <v>5</v>
      </c>
      <c r="U11" s="2">
        <v>5</v>
      </c>
      <c r="V11" s="2">
        <v>4</v>
      </c>
      <c r="W11" s="2">
        <v>3</v>
      </c>
      <c r="X11" s="2">
        <v>5</v>
      </c>
      <c r="Y11" s="2">
        <v>4</v>
      </c>
      <c r="Z11" s="2">
        <v>2</v>
      </c>
      <c r="AA11" s="2">
        <v>2</v>
      </c>
      <c r="AB11" s="2">
        <v>3</v>
      </c>
      <c r="AC11" s="2">
        <v>3</v>
      </c>
      <c r="AD11" s="2">
        <v>4</v>
      </c>
      <c r="AE11" s="2">
        <v>3</v>
      </c>
      <c r="AF11" s="2">
        <v>4</v>
      </c>
      <c r="AG11" s="2">
        <v>2</v>
      </c>
      <c r="AH11" s="2">
        <v>3</v>
      </c>
      <c r="AI11" s="2">
        <v>3</v>
      </c>
      <c r="AJ11" s="2">
        <v>5</v>
      </c>
      <c r="AK11" s="2">
        <v>3</v>
      </c>
      <c r="AL11" s="2">
        <v>2</v>
      </c>
      <c r="AM11" s="2">
        <v>3</v>
      </c>
      <c r="AN11" s="2">
        <v>3</v>
      </c>
      <c r="AO11" s="2">
        <v>5</v>
      </c>
      <c r="AP11">
        <f t="shared" si="0"/>
        <v>46</v>
      </c>
      <c r="AQ11">
        <f t="shared" si="1"/>
        <v>42</v>
      </c>
      <c r="AR11">
        <f t="shared" si="2"/>
        <v>33</v>
      </c>
      <c r="AS11">
        <f t="shared" si="3"/>
        <v>33</v>
      </c>
      <c r="AT11">
        <f t="shared" si="4"/>
        <v>154</v>
      </c>
      <c r="AU11" s="2">
        <v>4</v>
      </c>
      <c r="AV11" s="2">
        <v>3</v>
      </c>
      <c r="AW11" s="2">
        <v>2</v>
      </c>
      <c r="AX11" s="2">
        <v>3</v>
      </c>
      <c r="AY11" s="2">
        <v>1</v>
      </c>
      <c r="AZ11" s="2">
        <v>1</v>
      </c>
      <c r="BA11" s="2">
        <v>2</v>
      </c>
      <c r="BB11" s="2">
        <v>1</v>
      </c>
      <c r="BC11" s="2">
        <v>3</v>
      </c>
      <c r="BD11" s="2">
        <v>4</v>
      </c>
      <c r="BE11" s="2">
        <v>4</v>
      </c>
      <c r="BF11" s="2">
        <v>4</v>
      </c>
      <c r="BG11" s="2">
        <v>1</v>
      </c>
      <c r="BH11" s="2">
        <v>2</v>
      </c>
      <c r="BI11" s="2">
        <v>3</v>
      </c>
      <c r="BJ11" s="2">
        <v>3</v>
      </c>
      <c r="BK11">
        <f t="shared" si="5"/>
        <v>41</v>
      </c>
      <c r="BL11">
        <v>2</v>
      </c>
      <c r="BM11">
        <v>2</v>
      </c>
      <c r="BN11">
        <v>3</v>
      </c>
      <c r="BO11">
        <v>3</v>
      </c>
      <c r="BP11">
        <v>2</v>
      </c>
      <c r="BQ11">
        <v>3</v>
      </c>
      <c r="BR11">
        <v>1</v>
      </c>
      <c r="BS11">
        <v>2</v>
      </c>
      <c r="BT11">
        <v>2</v>
      </c>
      <c r="BU11">
        <v>4</v>
      </c>
      <c r="BV11">
        <v>1</v>
      </c>
      <c r="BW11">
        <v>2</v>
      </c>
      <c r="BX11">
        <v>3</v>
      </c>
      <c r="BY11">
        <v>2</v>
      </c>
      <c r="BZ11">
        <v>2</v>
      </c>
      <c r="CA11">
        <v>2</v>
      </c>
      <c r="CB11">
        <v>2</v>
      </c>
      <c r="CC11">
        <v>1</v>
      </c>
      <c r="CD11">
        <v>2</v>
      </c>
      <c r="CE11">
        <v>2</v>
      </c>
      <c r="CF11">
        <v>1</v>
      </c>
      <c r="CG11">
        <v>2</v>
      </c>
      <c r="CH11">
        <v>2</v>
      </c>
      <c r="CI11">
        <v>2</v>
      </c>
      <c r="CJ11">
        <v>1</v>
      </c>
      <c r="CK11">
        <v>2</v>
      </c>
      <c r="CL11">
        <v>4</v>
      </c>
      <c r="CM11">
        <v>1</v>
      </c>
      <c r="CN11">
        <v>1</v>
      </c>
      <c r="CO11">
        <v>2</v>
      </c>
      <c r="CP11">
        <f t="shared" si="6"/>
        <v>10</v>
      </c>
      <c r="CQ11">
        <f t="shared" si="7"/>
        <v>21</v>
      </c>
      <c r="CR11">
        <f t="shared" si="8"/>
        <v>22</v>
      </c>
      <c r="CS11">
        <f t="shared" si="9"/>
        <v>61</v>
      </c>
      <c r="CT11" s="3">
        <v>1</v>
      </c>
      <c r="CU11" s="3">
        <v>1</v>
      </c>
      <c r="CV11" s="3">
        <v>0</v>
      </c>
      <c r="CW11" s="3">
        <v>2</v>
      </c>
      <c r="CX11" s="3">
        <v>2</v>
      </c>
      <c r="CY11" s="3">
        <v>0</v>
      </c>
      <c r="CZ11" s="3">
        <v>0</v>
      </c>
      <c r="DA11" s="3">
        <v>0</v>
      </c>
      <c r="DB11" s="3">
        <v>1</v>
      </c>
      <c r="DC11" s="3">
        <v>1</v>
      </c>
      <c r="DD11" s="3">
        <v>2</v>
      </c>
      <c r="DE11" s="3">
        <v>0</v>
      </c>
      <c r="DF11" s="3">
        <v>1</v>
      </c>
      <c r="DG11" s="3">
        <v>1</v>
      </c>
      <c r="DH11" s="3">
        <v>0</v>
      </c>
      <c r="DI11" s="3">
        <v>0</v>
      </c>
      <c r="DJ11">
        <f t="shared" si="10"/>
        <v>19.079999999999998</v>
      </c>
      <c r="DK11">
        <f t="shared" si="11"/>
        <v>68.22</v>
      </c>
      <c r="DL11">
        <f t="shared" si="12"/>
        <v>97.44</v>
      </c>
      <c r="DM11">
        <f t="shared" si="13"/>
        <v>67.320000000000007</v>
      </c>
      <c r="DN11">
        <f>(SUM(CT11,CU11,CW11,CX11)/12)*100</f>
        <v>50</v>
      </c>
      <c r="DO11">
        <f>(SUM(CV11,DC11,DD11,DF11,DG11)/15)*100</f>
        <v>33.333333333333329</v>
      </c>
      <c r="DP11">
        <f t="shared" si="14"/>
        <v>41.666666666666664</v>
      </c>
      <c r="DQ11">
        <v>4</v>
      </c>
      <c r="DR11">
        <v>6</v>
      </c>
      <c r="DS11">
        <v>5</v>
      </c>
      <c r="DT11">
        <v>6</v>
      </c>
      <c r="DU11">
        <v>6</v>
      </c>
      <c r="DV11">
        <v>5</v>
      </c>
      <c r="DW11">
        <v>4</v>
      </c>
      <c r="DX11">
        <v>5</v>
      </c>
      <c r="DY11">
        <v>4</v>
      </c>
      <c r="DZ11">
        <v>6</v>
      </c>
      <c r="EA11">
        <v>4</v>
      </c>
      <c r="EB11">
        <v>5</v>
      </c>
      <c r="EC11">
        <v>6</v>
      </c>
      <c r="ED11">
        <v>6</v>
      </c>
      <c r="EE11">
        <v>5</v>
      </c>
      <c r="EF11">
        <v>5</v>
      </c>
      <c r="EG11">
        <v>1</v>
      </c>
      <c r="EH11">
        <v>3</v>
      </c>
      <c r="EI11">
        <v>4</v>
      </c>
      <c r="EJ11">
        <v>5</v>
      </c>
      <c r="EK11">
        <v>7</v>
      </c>
      <c r="EL11">
        <v>6</v>
      </c>
      <c r="EM11">
        <f t="shared" si="15"/>
        <v>38</v>
      </c>
      <c r="EN11">
        <f t="shared" si="16"/>
        <v>19</v>
      </c>
      <c r="EO11">
        <f t="shared" si="17"/>
        <v>10</v>
      </c>
      <c r="EP11">
        <f t="shared" si="18"/>
        <v>13</v>
      </c>
      <c r="EQ11">
        <f t="shared" si="19"/>
        <v>10</v>
      </c>
      <c r="ER11">
        <f t="shared" si="20"/>
        <v>18</v>
      </c>
    </row>
    <row r="12" spans="1:148" x14ac:dyDescent="0.45">
      <c r="A12">
        <v>11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4</v>
      </c>
      <c r="M12" s="2">
        <v>3</v>
      </c>
      <c r="N12" s="2">
        <v>2</v>
      </c>
      <c r="O12" s="2">
        <v>4</v>
      </c>
      <c r="P12" s="2">
        <v>1</v>
      </c>
      <c r="Q12" s="2">
        <v>1</v>
      </c>
      <c r="R12" s="2">
        <v>4</v>
      </c>
      <c r="S12" s="2">
        <v>2</v>
      </c>
      <c r="T12" s="2">
        <v>5</v>
      </c>
      <c r="U12" s="2">
        <v>4</v>
      </c>
      <c r="V12" s="2">
        <v>2</v>
      </c>
      <c r="W12" s="2">
        <v>1</v>
      </c>
      <c r="X12" s="2">
        <v>1</v>
      </c>
      <c r="Y12" s="2">
        <v>4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4</v>
      </c>
      <c r="AF12" s="2">
        <v>1</v>
      </c>
      <c r="AG12" s="2">
        <v>1</v>
      </c>
      <c r="AH12" s="2">
        <v>1</v>
      </c>
      <c r="AI12" s="2">
        <v>1</v>
      </c>
      <c r="AJ12" s="2">
        <v>4</v>
      </c>
      <c r="AK12" s="2">
        <v>2</v>
      </c>
      <c r="AL12" s="2">
        <v>2</v>
      </c>
      <c r="AM12" s="2">
        <v>1</v>
      </c>
      <c r="AN12" s="2">
        <v>1</v>
      </c>
      <c r="AO12" s="2">
        <v>1</v>
      </c>
      <c r="AP12">
        <f t="shared" si="0"/>
        <v>10</v>
      </c>
      <c r="AQ12">
        <f t="shared" si="1"/>
        <v>30</v>
      </c>
      <c r="AR12">
        <f t="shared" si="2"/>
        <v>17</v>
      </c>
      <c r="AS12">
        <f t="shared" si="3"/>
        <v>15</v>
      </c>
      <c r="AT12">
        <f t="shared" si="4"/>
        <v>72</v>
      </c>
      <c r="AU12" s="2">
        <v>1</v>
      </c>
      <c r="AV12" s="2">
        <v>1</v>
      </c>
      <c r="AW12" s="2">
        <v>1</v>
      </c>
      <c r="AX12" s="2">
        <v>2</v>
      </c>
      <c r="AY12" s="2">
        <v>1</v>
      </c>
      <c r="AZ12" s="2">
        <v>1</v>
      </c>
      <c r="BA12" s="2">
        <v>4</v>
      </c>
      <c r="BB12" s="2">
        <v>1</v>
      </c>
      <c r="BC12" s="2">
        <v>2</v>
      </c>
      <c r="BD12" s="2">
        <v>5</v>
      </c>
      <c r="BE12" s="2">
        <v>5</v>
      </c>
      <c r="BF12" s="2">
        <v>1</v>
      </c>
      <c r="BG12" s="2">
        <v>2</v>
      </c>
      <c r="BH12" s="2">
        <v>1</v>
      </c>
      <c r="BI12" s="2">
        <v>2</v>
      </c>
      <c r="BJ12" s="2">
        <v>1</v>
      </c>
      <c r="BK12">
        <f t="shared" si="5"/>
        <v>31</v>
      </c>
      <c r="BL12">
        <v>3</v>
      </c>
      <c r="BM12">
        <v>3</v>
      </c>
      <c r="BN12">
        <v>3</v>
      </c>
      <c r="BO12">
        <v>4</v>
      </c>
      <c r="BP12">
        <v>2</v>
      </c>
      <c r="BQ12">
        <v>4</v>
      </c>
      <c r="BR12">
        <v>1</v>
      </c>
      <c r="BS12">
        <v>3</v>
      </c>
      <c r="BT12">
        <v>3</v>
      </c>
      <c r="BU12">
        <v>2</v>
      </c>
      <c r="BV12">
        <v>1</v>
      </c>
      <c r="BW12">
        <v>1</v>
      </c>
      <c r="BX12">
        <v>1</v>
      </c>
      <c r="BY12">
        <v>2</v>
      </c>
      <c r="BZ12">
        <v>3</v>
      </c>
      <c r="CA12">
        <v>1</v>
      </c>
      <c r="CB12">
        <v>2</v>
      </c>
      <c r="CC12">
        <v>3</v>
      </c>
      <c r="CD12">
        <v>1</v>
      </c>
      <c r="CE12">
        <v>3</v>
      </c>
      <c r="CF12">
        <v>2</v>
      </c>
      <c r="CG12">
        <v>2</v>
      </c>
      <c r="CH12">
        <v>1</v>
      </c>
      <c r="CI12">
        <v>2</v>
      </c>
      <c r="CJ12">
        <v>1</v>
      </c>
      <c r="CK12">
        <v>3</v>
      </c>
      <c r="CL12">
        <v>2</v>
      </c>
      <c r="CM12">
        <v>1</v>
      </c>
      <c r="CN12">
        <v>3</v>
      </c>
      <c r="CO12">
        <v>2</v>
      </c>
      <c r="CP12">
        <f t="shared" si="6"/>
        <v>14</v>
      </c>
      <c r="CQ12">
        <f t="shared" si="7"/>
        <v>21</v>
      </c>
      <c r="CR12">
        <f t="shared" si="8"/>
        <v>21</v>
      </c>
      <c r="CS12">
        <f t="shared" si="9"/>
        <v>65</v>
      </c>
      <c r="CT12" s="3">
        <v>2</v>
      </c>
      <c r="CU12" s="3">
        <v>2</v>
      </c>
      <c r="CV12" s="3">
        <v>1</v>
      </c>
      <c r="CW12" s="3">
        <v>1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>
        <f t="shared" si="10"/>
        <v>19.079999999999998</v>
      </c>
      <c r="DK12">
        <f t="shared" si="11"/>
        <v>45.480000000000004</v>
      </c>
      <c r="DL12">
        <f t="shared" si="12"/>
        <v>0</v>
      </c>
      <c r="DM12">
        <f t="shared" si="13"/>
        <v>29.92</v>
      </c>
      <c r="DN12">
        <f>(SUM(CT12,CU12,CW12,CX12)/12)*100</f>
        <v>41.666666666666671</v>
      </c>
      <c r="DO12">
        <f>(SUM(CV12,DC12,DD12,DF12,DG12)/15)*100</f>
        <v>6.666666666666667</v>
      </c>
      <c r="DP12">
        <f t="shared" si="14"/>
        <v>24.166666666666668</v>
      </c>
      <c r="DQ12">
        <v>5</v>
      </c>
      <c r="DR12">
        <v>6</v>
      </c>
      <c r="DS12">
        <v>5</v>
      </c>
      <c r="DT12">
        <v>6</v>
      </c>
      <c r="DU12">
        <v>5</v>
      </c>
      <c r="DV12">
        <v>6</v>
      </c>
      <c r="DW12">
        <v>6</v>
      </c>
      <c r="DX12">
        <v>6</v>
      </c>
      <c r="DY12">
        <v>5</v>
      </c>
      <c r="DZ12">
        <v>5</v>
      </c>
      <c r="EA12">
        <v>5</v>
      </c>
      <c r="EB12">
        <v>5</v>
      </c>
      <c r="EC12">
        <v>6</v>
      </c>
      <c r="ED12">
        <v>4</v>
      </c>
      <c r="EE12">
        <v>3</v>
      </c>
      <c r="EF12">
        <v>6</v>
      </c>
      <c r="EG12">
        <v>5</v>
      </c>
      <c r="EH12">
        <v>5</v>
      </c>
      <c r="EI12">
        <v>5</v>
      </c>
      <c r="EJ12">
        <v>5</v>
      </c>
      <c r="EK12">
        <v>7</v>
      </c>
      <c r="EL12">
        <v>6</v>
      </c>
      <c r="EM12">
        <f t="shared" si="15"/>
        <v>39</v>
      </c>
      <c r="EN12">
        <f t="shared" si="16"/>
        <v>22</v>
      </c>
      <c r="EO12">
        <f t="shared" si="17"/>
        <v>14</v>
      </c>
      <c r="EP12">
        <f t="shared" si="18"/>
        <v>15</v>
      </c>
      <c r="EQ12">
        <f t="shared" si="19"/>
        <v>9</v>
      </c>
      <c r="ER12">
        <f t="shared" si="20"/>
        <v>18</v>
      </c>
    </row>
    <row r="13" spans="1:148" x14ac:dyDescent="0.45">
      <c r="A13">
        <v>12</v>
      </c>
      <c r="B13" s="2">
        <v>1</v>
      </c>
      <c r="C13" s="2">
        <v>1</v>
      </c>
      <c r="D13" s="2">
        <v>4</v>
      </c>
      <c r="E13" s="2">
        <v>4</v>
      </c>
      <c r="F13" s="2">
        <v>2</v>
      </c>
      <c r="G13" s="2">
        <v>5</v>
      </c>
      <c r="H13" s="2">
        <v>5</v>
      </c>
      <c r="I13" s="2">
        <v>4</v>
      </c>
      <c r="J13" s="2">
        <v>5</v>
      </c>
      <c r="K13" s="2">
        <v>1</v>
      </c>
      <c r="L13" s="2">
        <v>3</v>
      </c>
      <c r="M13" s="2">
        <v>2</v>
      </c>
      <c r="N13" s="2">
        <v>4</v>
      </c>
      <c r="O13" s="2">
        <v>2</v>
      </c>
      <c r="P13" s="2">
        <v>2</v>
      </c>
      <c r="Q13" s="2">
        <v>4</v>
      </c>
      <c r="R13" s="2">
        <v>2</v>
      </c>
      <c r="S13" s="2">
        <v>2</v>
      </c>
      <c r="T13" s="2">
        <v>4</v>
      </c>
      <c r="U13" s="2">
        <v>4</v>
      </c>
      <c r="V13" s="2">
        <v>1</v>
      </c>
      <c r="W13" s="2">
        <v>1</v>
      </c>
      <c r="X13" s="2">
        <v>3</v>
      </c>
      <c r="Y13" s="2">
        <v>2</v>
      </c>
      <c r="Z13" s="2">
        <v>3</v>
      </c>
      <c r="AA13" s="2">
        <v>2</v>
      </c>
      <c r="AB13" s="2">
        <v>2</v>
      </c>
      <c r="AC13" s="2">
        <v>2</v>
      </c>
      <c r="AD13" s="2">
        <v>3</v>
      </c>
      <c r="AE13" s="2">
        <v>2</v>
      </c>
      <c r="AF13" s="2">
        <v>4</v>
      </c>
      <c r="AG13" s="2">
        <v>2</v>
      </c>
      <c r="AH13" s="2">
        <v>2</v>
      </c>
      <c r="AI13" s="2">
        <v>1</v>
      </c>
      <c r="AJ13" s="2">
        <v>5</v>
      </c>
      <c r="AK13" s="2">
        <v>5</v>
      </c>
      <c r="AL13" s="2">
        <v>4</v>
      </c>
      <c r="AM13" s="2">
        <v>1</v>
      </c>
      <c r="AN13" s="2">
        <v>5</v>
      </c>
      <c r="AO13" s="2">
        <v>1</v>
      </c>
      <c r="AP13">
        <f t="shared" si="0"/>
        <v>32</v>
      </c>
      <c r="AQ13">
        <f t="shared" si="1"/>
        <v>29</v>
      </c>
      <c r="AR13">
        <f t="shared" si="2"/>
        <v>21</v>
      </c>
      <c r="AS13">
        <f t="shared" si="3"/>
        <v>30</v>
      </c>
      <c r="AT13">
        <f t="shared" si="4"/>
        <v>112</v>
      </c>
      <c r="AU13" s="2">
        <v>4</v>
      </c>
      <c r="AV13" s="2">
        <v>4</v>
      </c>
      <c r="AW13" s="2">
        <v>4</v>
      </c>
      <c r="AX13" s="2">
        <v>3</v>
      </c>
      <c r="AY13" s="2">
        <v>1</v>
      </c>
      <c r="AZ13" s="2">
        <v>1</v>
      </c>
      <c r="BA13" s="2">
        <v>1</v>
      </c>
      <c r="BB13" s="2">
        <v>1</v>
      </c>
      <c r="BC13" s="2">
        <v>4</v>
      </c>
      <c r="BD13" s="2">
        <v>5</v>
      </c>
      <c r="BE13" s="2">
        <v>4</v>
      </c>
      <c r="BF13" s="2">
        <v>2</v>
      </c>
      <c r="BG13" s="2">
        <v>4</v>
      </c>
      <c r="BH13" s="2">
        <v>2</v>
      </c>
      <c r="BI13" s="2">
        <v>3</v>
      </c>
      <c r="BJ13" s="2">
        <v>4</v>
      </c>
      <c r="BK13">
        <f t="shared" si="5"/>
        <v>47</v>
      </c>
      <c r="BL13">
        <v>3</v>
      </c>
      <c r="BM13">
        <v>3</v>
      </c>
      <c r="BN13">
        <v>1</v>
      </c>
      <c r="BO13">
        <v>3</v>
      </c>
      <c r="BP13">
        <v>2</v>
      </c>
      <c r="BQ13">
        <v>3</v>
      </c>
      <c r="BR13">
        <v>1</v>
      </c>
      <c r="BS13">
        <v>3</v>
      </c>
      <c r="BT13">
        <v>3</v>
      </c>
      <c r="BU13">
        <v>2</v>
      </c>
      <c r="BV13">
        <v>4</v>
      </c>
      <c r="BW13">
        <v>3</v>
      </c>
      <c r="BX13">
        <v>1</v>
      </c>
      <c r="BY13">
        <v>2</v>
      </c>
      <c r="BZ13">
        <v>4</v>
      </c>
      <c r="CA13">
        <v>1</v>
      </c>
      <c r="CB13">
        <v>2</v>
      </c>
      <c r="CC13">
        <v>3</v>
      </c>
      <c r="CD13">
        <v>1</v>
      </c>
      <c r="CE13">
        <v>2</v>
      </c>
      <c r="CF13">
        <v>2</v>
      </c>
      <c r="CG13">
        <v>4</v>
      </c>
      <c r="CH13">
        <v>2</v>
      </c>
      <c r="CI13">
        <v>4</v>
      </c>
      <c r="CJ13">
        <v>1</v>
      </c>
      <c r="CK13">
        <v>4</v>
      </c>
      <c r="CL13">
        <v>2</v>
      </c>
      <c r="CM13">
        <v>3</v>
      </c>
      <c r="CN13">
        <v>3</v>
      </c>
      <c r="CO13">
        <v>3</v>
      </c>
      <c r="CP13">
        <f t="shared" si="6"/>
        <v>18</v>
      </c>
      <c r="CQ13">
        <f t="shared" si="7"/>
        <v>21</v>
      </c>
      <c r="CR13">
        <f t="shared" si="8"/>
        <v>24</v>
      </c>
      <c r="CS13">
        <f t="shared" si="9"/>
        <v>75</v>
      </c>
      <c r="CT13" s="3">
        <v>1</v>
      </c>
      <c r="CU13" s="3">
        <v>2</v>
      </c>
      <c r="CV13" s="3">
        <v>1</v>
      </c>
      <c r="CW13" s="3">
        <v>3</v>
      </c>
      <c r="CX13" s="3">
        <v>2</v>
      </c>
      <c r="CY13" s="3">
        <v>0</v>
      </c>
      <c r="CZ13" s="3">
        <v>0</v>
      </c>
      <c r="DA13" s="3">
        <v>0</v>
      </c>
      <c r="DB13" s="3">
        <v>2</v>
      </c>
      <c r="DC13" s="3">
        <v>2</v>
      </c>
      <c r="DD13" s="3">
        <v>0</v>
      </c>
      <c r="DE13" s="3">
        <v>2</v>
      </c>
      <c r="DF13" s="3">
        <v>2</v>
      </c>
      <c r="DG13" s="3">
        <v>1</v>
      </c>
      <c r="DH13" s="3">
        <v>2</v>
      </c>
      <c r="DI13" s="3">
        <v>0</v>
      </c>
      <c r="DJ13">
        <f t="shared" si="10"/>
        <v>47.699999999999996</v>
      </c>
      <c r="DK13">
        <f t="shared" si="11"/>
        <v>83.38</v>
      </c>
      <c r="DL13">
        <f t="shared" si="12"/>
        <v>125.28</v>
      </c>
      <c r="DM13">
        <f t="shared" si="13"/>
        <v>93.5</v>
      </c>
      <c r="DN13">
        <f>(SUM(CT13,CU13,CW13,CX13)/12)*100</f>
        <v>66.666666666666657</v>
      </c>
      <c r="DO13">
        <f>(SUM(CV13,DC13,DD13,DF13,DG13)/15)*100</f>
        <v>40</v>
      </c>
      <c r="DP13">
        <f t="shared" si="14"/>
        <v>53.333333333333329</v>
      </c>
      <c r="DQ13">
        <v>5</v>
      </c>
      <c r="DR13">
        <v>1</v>
      </c>
      <c r="DS13">
        <v>3</v>
      </c>
      <c r="DT13">
        <v>4</v>
      </c>
      <c r="DU13">
        <v>5</v>
      </c>
      <c r="DV13">
        <v>4</v>
      </c>
      <c r="DW13">
        <v>6</v>
      </c>
      <c r="DX13">
        <v>5</v>
      </c>
      <c r="DY13">
        <v>4</v>
      </c>
      <c r="DZ13">
        <v>5</v>
      </c>
      <c r="EA13">
        <v>3</v>
      </c>
      <c r="EB13">
        <v>4</v>
      </c>
      <c r="EC13">
        <v>6</v>
      </c>
      <c r="ED13">
        <v>6</v>
      </c>
      <c r="EE13">
        <v>7</v>
      </c>
      <c r="EF13">
        <v>7</v>
      </c>
      <c r="EG13">
        <v>7</v>
      </c>
      <c r="EH13">
        <v>6</v>
      </c>
      <c r="EI13">
        <v>7</v>
      </c>
      <c r="EJ13">
        <v>7</v>
      </c>
      <c r="EK13">
        <v>7</v>
      </c>
      <c r="EL13">
        <v>7</v>
      </c>
      <c r="EM13">
        <f t="shared" si="15"/>
        <v>33</v>
      </c>
      <c r="EN13">
        <f t="shared" si="16"/>
        <v>15</v>
      </c>
      <c r="EO13">
        <f t="shared" si="17"/>
        <v>19</v>
      </c>
      <c r="EP13">
        <f t="shared" si="18"/>
        <v>14</v>
      </c>
      <c r="EQ13">
        <f t="shared" si="19"/>
        <v>14</v>
      </c>
      <c r="ER13">
        <f t="shared" si="20"/>
        <v>21</v>
      </c>
    </row>
    <row r="14" spans="1:148" x14ac:dyDescent="0.45">
      <c r="A14">
        <v>13</v>
      </c>
      <c r="B14" s="2">
        <v>2</v>
      </c>
      <c r="C14" s="2">
        <v>2</v>
      </c>
      <c r="D14" s="2">
        <v>2</v>
      </c>
      <c r="E14" s="2">
        <v>3</v>
      </c>
      <c r="F14" s="2">
        <v>2</v>
      </c>
      <c r="G14" s="2">
        <v>3</v>
      </c>
      <c r="H14" s="2">
        <v>4</v>
      </c>
      <c r="I14" s="2">
        <v>4</v>
      </c>
      <c r="J14" s="2">
        <v>4</v>
      </c>
      <c r="K14" s="2">
        <v>3</v>
      </c>
      <c r="L14" s="2">
        <v>5</v>
      </c>
      <c r="M14" s="2">
        <v>5</v>
      </c>
      <c r="N14" s="2">
        <v>4</v>
      </c>
      <c r="O14" s="2">
        <v>3</v>
      </c>
      <c r="P14" s="2">
        <v>3</v>
      </c>
      <c r="Q14" s="2">
        <v>4</v>
      </c>
      <c r="R14" s="2">
        <v>4</v>
      </c>
      <c r="S14" s="2">
        <v>4</v>
      </c>
      <c r="T14" s="2">
        <v>5</v>
      </c>
      <c r="U14" s="2">
        <v>5</v>
      </c>
      <c r="V14" s="2">
        <v>2</v>
      </c>
      <c r="W14" s="2">
        <v>1</v>
      </c>
      <c r="X14" s="2">
        <v>3</v>
      </c>
      <c r="Y14" s="2">
        <v>4</v>
      </c>
      <c r="Z14" s="2">
        <v>2</v>
      </c>
      <c r="AA14" s="2">
        <v>2</v>
      </c>
      <c r="AB14" s="2">
        <v>2</v>
      </c>
      <c r="AC14" s="2">
        <v>2</v>
      </c>
      <c r="AD14" s="2">
        <v>3</v>
      </c>
      <c r="AE14" s="2">
        <v>4</v>
      </c>
      <c r="AF14" s="2">
        <v>2</v>
      </c>
      <c r="AG14" s="2">
        <v>2</v>
      </c>
      <c r="AH14" s="2">
        <v>2</v>
      </c>
      <c r="AI14" s="2">
        <v>2</v>
      </c>
      <c r="AJ14" s="2">
        <v>3</v>
      </c>
      <c r="AK14" s="2">
        <v>4</v>
      </c>
      <c r="AL14" s="2">
        <v>3</v>
      </c>
      <c r="AM14" s="2">
        <v>3</v>
      </c>
      <c r="AN14" s="2">
        <v>4</v>
      </c>
      <c r="AO14" s="2">
        <v>5</v>
      </c>
      <c r="AP14">
        <f t="shared" si="0"/>
        <v>29</v>
      </c>
      <c r="AQ14">
        <f t="shared" si="1"/>
        <v>42</v>
      </c>
      <c r="AR14">
        <f t="shared" si="2"/>
        <v>25</v>
      </c>
      <c r="AS14">
        <f t="shared" si="3"/>
        <v>30</v>
      </c>
      <c r="AT14">
        <f t="shared" si="4"/>
        <v>126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2</v>
      </c>
      <c r="BA14" s="2">
        <v>4</v>
      </c>
      <c r="BB14" s="2">
        <v>2</v>
      </c>
      <c r="BC14" s="2">
        <v>3</v>
      </c>
      <c r="BD14" s="2">
        <v>4</v>
      </c>
      <c r="BE14" s="2">
        <v>5</v>
      </c>
      <c r="BF14" s="2">
        <v>3</v>
      </c>
      <c r="BG14" s="2">
        <v>2</v>
      </c>
      <c r="BH14" s="2">
        <v>2</v>
      </c>
      <c r="BI14" s="2">
        <v>1</v>
      </c>
      <c r="BJ14" s="2">
        <v>1</v>
      </c>
      <c r="BK14">
        <f t="shared" si="5"/>
        <v>34</v>
      </c>
      <c r="BL14">
        <v>3</v>
      </c>
      <c r="BM14">
        <v>2</v>
      </c>
      <c r="BN14">
        <v>2</v>
      </c>
      <c r="BO14">
        <v>1</v>
      </c>
      <c r="BP14">
        <v>1</v>
      </c>
      <c r="BQ14">
        <v>2</v>
      </c>
      <c r="BR14">
        <v>3</v>
      </c>
      <c r="BS14">
        <v>2</v>
      </c>
      <c r="BT14">
        <v>2</v>
      </c>
      <c r="BU14">
        <v>3</v>
      </c>
      <c r="BV14">
        <v>1</v>
      </c>
      <c r="BW14">
        <v>3</v>
      </c>
      <c r="BX14">
        <v>2</v>
      </c>
      <c r="BY14">
        <v>2</v>
      </c>
      <c r="BZ14">
        <v>3</v>
      </c>
      <c r="CA14">
        <v>1</v>
      </c>
      <c r="CB14">
        <v>1</v>
      </c>
      <c r="CC14">
        <v>1</v>
      </c>
      <c r="CD14">
        <v>1</v>
      </c>
      <c r="CE14">
        <v>3</v>
      </c>
      <c r="CF14">
        <v>1</v>
      </c>
      <c r="CG14">
        <v>2</v>
      </c>
      <c r="CH14">
        <v>1</v>
      </c>
      <c r="CI14">
        <v>1</v>
      </c>
      <c r="CJ14">
        <v>1</v>
      </c>
      <c r="CK14">
        <v>2</v>
      </c>
      <c r="CL14">
        <v>1</v>
      </c>
      <c r="CM14">
        <v>1</v>
      </c>
      <c r="CN14">
        <v>2</v>
      </c>
      <c r="CO14">
        <v>2</v>
      </c>
      <c r="CP14">
        <f t="shared" si="6"/>
        <v>11</v>
      </c>
      <c r="CQ14">
        <f t="shared" si="7"/>
        <v>13</v>
      </c>
      <c r="CR14">
        <f t="shared" si="8"/>
        <v>24</v>
      </c>
      <c r="CS14">
        <f t="shared" si="9"/>
        <v>53</v>
      </c>
      <c r="CT14" s="3">
        <v>1</v>
      </c>
      <c r="CU14" s="3">
        <v>2</v>
      </c>
      <c r="CV14" s="3">
        <v>0</v>
      </c>
      <c r="CW14" s="3">
        <v>1</v>
      </c>
      <c r="CX14" s="3">
        <v>0</v>
      </c>
      <c r="CY14" s="3">
        <v>0</v>
      </c>
      <c r="CZ14" s="3">
        <v>0</v>
      </c>
      <c r="DA14" s="3">
        <v>1</v>
      </c>
      <c r="DB14" s="3">
        <v>0</v>
      </c>
      <c r="DC14" s="3">
        <v>1</v>
      </c>
      <c r="DD14" s="3">
        <v>1</v>
      </c>
      <c r="DE14" s="3">
        <v>1</v>
      </c>
      <c r="DF14" s="3">
        <v>1</v>
      </c>
      <c r="DG14" s="3">
        <v>1</v>
      </c>
      <c r="DH14" s="3">
        <v>0</v>
      </c>
      <c r="DI14" s="3">
        <v>0</v>
      </c>
      <c r="DJ14">
        <f t="shared" si="10"/>
        <v>19.079999999999998</v>
      </c>
      <c r="DK14">
        <f t="shared" si="11"/>
        <v>37.9</v>
      </c>
      <c r="DL14">
        <f t="shared" si="12"/>
        <v>69.599999999999994</v>
      </c>
      <c r="DM14">
        <f t="shared" si="13"/>
        <v>44.88</v>
      </c>
      <c r="DN14">
        <f>(SUM(CT14,CU14,CW14,CX14)/12)*100</f>
        <v>33.333333333333329</v>
      </c>
      <c r="DO14">
        <f>(SUM(CV14,DC14,DD14,DF14,DG14)/15)*100</f>
        <v>26.666666666666668</v>
      </c>
      <c r="DP14">
        <f t="shared" si="14"/>
        <v>30</v>
      </c>
      <c r="DQ14">
        <v>3</v>
      </c>
      <c r="DR14">
        <v>4</v>
      </c>
      <c r="DS14">
        <v>3</v>
      </c>
      <c r="DT14">
        <v>4</v>
      </c>
      <c r="DU14">
        <v>3</v>
      </c>
      <c r="DV14">
        <v>5</v>
      </c>
      <c r="DW14">
        <v>3</v>
      </c>
      <c r="DX14">
        <v>4</v>
      </c>
      <c r="DY14">
        <v>5</v>
      </c>
      <c r="DZ14">
        <v>4</v>
      </c>
      <c r="EA14">
        <v>4</v>
      </c>
      <c r="EB14">
        <v>5</v>
      </c>
      <c r="EC14">
        <v>5</v>
      </c>
      <c r="ED14">
        <v>2</v>
      </c>
      <c r="EE14">
        <v>4</v>
      </c>
      <c r="EF14">
        <v>5</v>
      </c>
      <c r="EG14">
        <v>4</v>
      </c>
      <c r="EH14">
        <v>3</v>
      </c>
      <c r="EI14">
        <v>3</v>
      </c>
      <c r="EJ14">
        <v>5</v>
      </c>
      <c r="EK14">
        <v>3</v>
      </c>
      <c r="EL14">
        <v>2</v>
      </c>
      <c r="EM14">
        <f t="shared" si="15"/>
        <v>27</v>
      </c>
      <c r="EN14">
        <f t="shared" si="16"/>
        <v>16</v>
      </c>
      <c r="EO14">
        <f t="shared" si="17"/>
        <v>9</v>
      </c>
      <c r="EP14">
        <f t="shared" si="18"/>
        <v>12</v>
      </c>
      <c r="EQ14">
        <f t="shared" si="19"/>
        <v>9</v>
      </c>
      <c r="ER14">
        <f t="shared" si="20"/>
        <v>10</v>
      </c>
    </row>
    <row r="15" spans="1:148" x14ac:dyDescent="0.45">
      <c r="A15">
        <v>14</v>
      </c>
      <c r="B15" s="2">
        <v>3</v>
      </c>
      <c r="C15" s="2">
        <v>3</v>
      </c>
      <c r="D15" s="2">
        <v>4</v>
      </c>
      <c r="E15" s="2">
        <v>4</v>
      </c>
      <c r="F15" s="2">
        <v>2</v>
      </c>
      <c r="G15" s="2">
        <v>5</v>
      </c>
      <c r="H15" s="2">
        <v>5</v>
      </c>
      <c r="I15" s="2">
        <v>4</v>
      </c>
      <c r="J15" s="2">
        <v>4</v>
      </c>
      <c r="K15" s="2">
        <v>2</v>
      </c>
      <c r="L15" s="2">
        <v>5</v>
      </c>
      <c r="M15" s="2">
        <v>5</v>
      </c>
      <c r="N15" s="2">
        <v>5</v>
      </c>
      <c r="O15" s="2">
        <v>5</v>
      </c>
      <c r="P15" s="2">
        <v>1</v>
      </c>
      <c r="Q15" s="2">
        <v>5</v>
      </c>
      <c r="R15" s="2">
        <v>2</v>
      </c>
      <c r="S15" s="2">
        <v>4</v>
      </c>
      <c r="T15" s="2">
        <v>5</v>
      </c>
      <c r="U15" s="2">
        <v>5</v>
      </c>
      <c r="V15" s="2">
        <v>2</v>
      </c>
      <c r="W15" s="2">
        <v>1</v>
      </c>
      <c r="X15" s="2">
        <v>2</v>
      </c>
      <c r="Y15" s="2">
        <v>2</v>
      </c>
      <c r="Z15" s="2">
        <v>2</v>
      </c>
      <c r="AA15" s="2">
        <v>1</v>
      </c>
      <c r="AB15" s="2">
        <v>1</v>
      </c>
      <c r="AC15" s="2">
        <v>3</v>
      </c>
      <c r="AD15" s="2">
        <v>2</v>
      </c>
      <c r="AE15" s="2">
        <v>3</v>
      </c>
      <c r="AF15" s="2">
        <v>1</v>
      </c>
      <c r="AG15" s="2">
        <v>2</v>
      </c>
      <c r="AH15" s="2">
        <v>3</v>
      </c>
      <c r="AI15" s="2">
        <v>1</v>
      </c>
      <c r="AJ15" s="2">
        <v>5</v>
      </c>
      <c r="AK15" s="2">
        <v>2</v>
      </c>
      <c r="AL15" s="2">
        <v>1</v>
      </c>
      <c r="AM15" s="2">
        <v>1</v>
      </c>
      <c r="AN15" s="2">
        <v>2</v>
      </c>
      <c r="AO15" s="2">
        <v>2</v>
      </c>
      <c r="AP15">
        <f t="shared" si="0"/>
        <v>36</v>
      </c>
      <c r="AQ15">
        <f t="shared" si="1"/>
        <v>42</v>
      </c>
      <c r="AR15">
        <f t="shared" si="2"/>
        <v>19</v>
      </c>
      <c r="AS15">
        <f t="shared" si="3"/>
        <v>20</v>
      </c>
      <c r="AT15">
        <f t="shared" si="4"/>
        <v>117</v>
      </c>
      <c r="AU15" s="2">
        <v>2</v>
      </c>
      <c r="AV15" s="2">
        <v>2</v>
      </c>
      <c r="AW15" s="2">
        <v>2</v>
      </c>
      <c r="AX15" s="2">
        <v>4</v>
      </c>
      <c r="AY15" s="2">
        <v>1</v>
      </c>
      <c r="AZ15" s="2">
        <v>1</v>
      </c>
      <c r="BA15" s="2">
        <v>4</v>
      </c>
      <c r="BB15" s="2">
        <v>1</v>
      </c>
      <c r="BC15" s="2">
        <v>3</v>
      </c>
      <c r="BD15" s="2">
        <v>4</v>
      </c>
      <c r="BE15" s="2">
        <v>5</v>
      </c>
      <c r="BF15" s="2">
        <v>2</v>
      </c>
      <c r="BG15" s="2">
        <v>1</v>
      </c>
      <c r="BH15" s="2">
        <v>1</v>
      </c>
      <c r="BI15" s="2">
        <v>3</v>
      </c>
      <c r="BJ15" s="2">
        <v>2</v>
      </c>
      <c r="BK15">
        <f t="shared" si="5"/>
        <v>38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2</v>
      </c>
      <c r="BR15">
        <v>1</v>
      </c>
      <c r="BS15">
        <v>3</v>
      </c>
      <c r="BT15">
        <v>4</v>
      </c>
      <c r="BU15">
        <v>1</v>
      </c>
      <c r="BV15">
        <v>2</v>
      </c>
      <c r="BW15">
        <v>1</v>
      </c>
      <c r="BX15">
        <v>1</v>
      </c>
      <c r="BY15">
        <v>2</v>
      </c>
      <c r="BZ15">
        <v>4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4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2</v>
      </c>
      <c r="CP15">
        <f t="shared" si="6"/>
        <v>9</v>
      </c>
      <c r="CQ15">
        <f t="shared" si="7"/>
        <v>9</v>
      </c>
      <c r="CR15">
        <f t="shared" si="8"/>
        <v>19</v>
      </c>
      <c r="CS15">
        <f t="shared" si="9"/>
        <v>45</v>
      </c>
      <c r="CT15" s="3">
        <v>1</v>
      </c>
      <c r="CU15" s="3">
        <v>1</v>
      </c>
      <c r="CV15" s="3">
        <v>0</v>
      </c>
      <c r="CW15" s="3">
        <v>2</v>
      </c>
      <c r="CX15" s="3">
        <v>1</v>
      </c>
      <c r="CY15" s="3">
        <v>0</v>
      </c>
      <c r="CZ15" s="3">
        <v>0</v>
      </c>
      <c r="DA15" s="3">
        <v>0</v>
      </c>
      <c r="DB15" s="3">
        <v>1</v>
      </c>
      <c r="DC15" s="3">
        <v>0</v>
      </c>
      <c r="DD15" s="3">
        <v>0</v>
      </c>
      <c r="DE15" s="3">
        <v>1</v>
      </c>
      <c r="DF15" s="3">
        <v>0</v>
      </c>
      <c r="DG15" s="3">
        <v>0</v>
      </c>
      <c r="DH15" s="3">
        <v>0</v>
      </c>
      <c r="DI15" s="3">
        <v>0</v>
      </c>
      <c r="DJ15">
        <f t="shared" si="10"/>
        <v>19.079999999999998</v>
      </c>
      <c r="DK15">
        <f t="shared" si="11"/>
        <v>45.480000000000004</v>
      </c>
      <c r="DL15">
        <f t="shared" si="12"/>
        <v>27.84</v>
      </c>
      <c r="DM15">
        <f t="shared" si="13"/>
        <v>37.400000000000006</v>
      </c>
      <c r="DN15">
        <f>(SUM(CT15,CU15,CW15,CX15)/12)*100</f>
        <v>41.666666666666671</v>
      </c>
      <c r="DO15">
        <f>(SUM(CV15,DC15,DD15,DF15,DG15)/15)*100</f>
        <v>0</v>
      </c>
      <c r="DP15">
        <f t="shared" si="14"/>
        <v>20.833333333333336</v>
      </c>
      <c r="DQ15">
        <v>4</v>
      </c>
      <c r="DR15">
        <v>3</v>
      </c>
      <c r="DS15">
        <v>3</v>
      </c>
      <c r="DT15">
        <v>4</v>
      </c>
      <c r="DU15">
        <v>4</v>
      </c>
      <c r="DV15">
        <v>4</v>
      </c>
      <c r="DW15">
        <v>3</v>
      </c>
      <c r="DX15">
        <v>3</v>
      </c>
      <c r="DY15">
        <v>3</v>
      </c>
      <c r="DZ15">
        <v>4</v>
      </c>
      <c r="EA15">
        <v>3</v>
      </c>
      <c r="EB15">
        <v>4</v>
      </c>
      <c r="EC15">
        <v>5</v>
      </c>
      <c r="ED15">
        <v>3</v>
      </c>
      <c r="EE15">
        <v>4</v>
      </c>
      <c r="EF15">
        <v>4</v>
      </c>
      <c r="EG15">
        <v>3</v>
      </c>
      <c r="EH15">
        <v>4</v>
      </c>
      <c r="EI15">
        <v>5</v>
      </c>
      <c r="EJ15">
        <v>4</v>
      </c>
      <c r="EK15">
        <v>3</v>
      </c>
      <c r="EL15">
        <v>2</v>
      </c>
      <c r="EM15">
        <f t="shared" si="15"/>
        <v>27</v>
      </c>
      <c r="EN15">
        <f t="shared" si="16"/>
        <v>13</v>
      </c>
      <c r="EO15">
        <f t="shared" si="17"/>
        <v>10</v>
      </c>
      <c r="EP15">
        <f t="shared" si="18"/>
        <v>12</v>
      </c>
      <c r="EQ15">
        <f t="shared" si="19"/>
        <v>8</v>
      </c>
      <c r="ER15">
        <f t="shared" si="20"/>
        <v>9</v>
      </c>
    </row>
    <row r="16" spans="1:148" x14ac:dyDescent="0.45">
      <c r="A16">
        <v>15</v>
      </c>
      <c r="B16" s="2">
        <v>4</v>
      </c>
      <c r="C16" s="2">
        <v>4</v>
      </c>
      <c r="D16" s="2">
        <v>4</v>
      </c>
      <c r="E16" s="2">
        <v>4</v>
      </c>
      <c r="F16" s="2">
        <v>1</v>
      </c>
      <c r="G16" s="2">
        <v>4</v>
      </c>
      <c r="H16" s="2">
        <v>5</v>
      </c>
      <c r="I16" s="2">
        <v>5</v>
      </c>
      <c r="J16" s="2">
        <v>5</v>
      </c>
      <c r="K16" s="2">
        <v>5</v>
      </c>
      <c r="L16" s="2">
        <v>5</v>
      </c>
      <c r="M16" s="2">
        <v>5</v>
      </c>
      <c r="N16" s="2">
        <v>5</v>
      </c>
      <c r="O16" s="2">
        <v>3</v>
      </c>
      <c r="P16" s="2">
        <v>1</v>
      </c>
      <c r="Q16" s="2">
        <v>1</v>
      </c>
      <c r="R16" s="2">
        <v>1</v>
      </c>
      <c r="S16" s="2">
        <v>5</v>
      </c>
      <c r="T16" s="2">
        <v>5</v>
      </c>
      <c r="U16" s="2">
        <v>3</v>
      </c>
      <c r="V16" s="2">
        <v>5</v>
      </c>
      <c r="W16" s="2">
        <v>1</v>
      </c>
      <c r="X16" s="2">
        <v>3</v>
      </c>
      <c r="Y16" s="2">
        <v>4</v>
      </c>
      <c r="Z16" s="2">
        <v>1</v>
      </c>
      <c r="AA16" s="2">
        <v>1</v>
      </c>
      <c r="AB16" s="2">
        <v>4</v>
      </c>
      <c r="AC16" s="2">
        <v>3</v>
      </c>
      <c r="AD16" s="2">
        <v>4</v>
      </c>
      <c r="AE16" s="2">
        <v>3</v>
      </c>
      <c r="AF16" s="2">
        <v>1</v>
      </c>
      <c r="AG16" s="2">
        <v>1</v>
      </c>
      <c r="AH16" s="2">
        <v>1</v>
      </c>
      <c r="AI16" s="2">
        <v>4</v>
      </c>
      <c r="AJ16" s="2">
        <v>4</v>
      </c>
      <c r="AK16" s="2">
        <v>1</v>
      </c>
      <c r="AL16" s="2">
        <v>1</v>
      </c>
      <c r="AM16" s="2">
        <v>1</v>
      </c>
      <c r="AN16" s="2">
        <v>3</v>
      </c>
      <c r="AO16" s="2">
        <v>1</v>
      </c>
      <c r="AP16">
        <f t="shared" si="0"/>
        <v>41</v>
      </c>
      <c r="AQ16">
        <f t="shared" si="1"/>
        <v>34</v>
      </c>
      <c r="AR16">
        <f t="shared" si="2"/>
        <v>29</v>
      </c>
      <c r="AS16">
        <f t="shared" si="3"/>
        <v>18</v>
      </c>
      <c r="AT16">
        <f t="shared" si="4"/>
        <v>122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4</v>
      </c>
      <c r="BB16" s="2">
        <v>1</v>
      </c>
      <c r="BC16" s="2">
        <v>4</v>
      </c>
      <c r="BD16" s="2">
        <v>5</v>
      </c>
      <c r="BE16" s="2">
        <v>5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>
        <f t="shared" si="5"/>
        <v>30</v>
      </c>
      <c r="BL16">
        <v>2</v>
      </c>
      <c r="BM16">
        <v>1</v>
      </c>
      <c r="BN16">
        <v>1</v>
      </c>
      <c r="BO16">
        <v>1</v>
      </c>
      <c r="BP16">
        <v>1</v>
      </c>
      <c r="BQ16">
        <v>2</v>
      </c>
      <c r="BR16">
        <v>2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3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2</v>
      </c>
      <c r="CI16">
        <v>1</v>
      </c>
      <c r="CJ16">
        <v>2</v>
      </c>
      <c r="CK16">
        <v>2</v>
      </c>
      <c r="CL16">
        <v>2</v>
      </c>
      <c r="CM16">
        <v>1</v>
      </c>
      <c r="CN16">
        <v>3</v>
      </c>
      <c r="CO16">
        <v>1</v>
      </c>
      <c r="CP16">
        <f t="shared" si="6"/>
        <v>9</v>
      </c>
      <c r="CQ16">
        <f t="shared" si="7"/>
        <v>12</v>
      </c>
      <c r="CR16">
        <f t="shared" si="8"/>
        <v>14</v>
      </c>
      <c r="CS16">
        <f t="shared" si="9"/>
        <v>41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>
        <f t="shared" si="10"/>
        <v>0</v>
      </c>
      <c r="DK16">
        <f t="shared" si="11"/>
        <v>0</v>
      </c>
      <c r="DL16">
        <f t="shared" si="12"/>
        <v>0</v>
      </c>
      <c r="DM16">
        <f t="shared" si="13"/>
        <v>0</v>
      </c>
      <c r="DN16">
        <f>(SUM(CT16,CU16,CW16,CX16)/12)*100</f>
        <v>0</v>
      </c>
      <c r="DO16">
        <f>(SUM(CV16,DC16,DD16,DF16,DG16)/15)*100</f>
        <v>0</v>
      </c>
      <c r="DP16">
        <f t="shared" si="14"/>
        <v>0</v>
      </c>
      <c r="DQ16">
        <v>4</v>
      </c>
      <c r="DR16">
        <v>5</v>
      </c>
      <c r="DS16">
        <v>5</v>
      </c>
      <c r="DT16">
        <v>6</v>
      </c>
      <c r="DU16">
        <v>6</v>
      </c>
      <c r="DV16">
        <v>6</v>
      </c>
      <c r="DW16">
        <v>5</v>
      </c>
      <c r="DX16">
        <v>6</v>
      </c>
      <c r="DY16">
        <v>5</v>
      </c>
      <c r="DZ16">
        <v>5</v>
      </c>
      <c r="EA16">
        <v>5</v>
      </c>
      <c r="EB16">
        <v>5</v>
      </c>
      <c r="EC16">
        <v>6</v>
      </c>
      <c r="ED16">
        <v>5</v>
      </c>
      <c r="EE16">
        <v>5</v>
      </c>
      <c r="EF16">
        <v>6</v>
      </c>
      <c r="EG16">
        <v>6</v>
      </c>
      <c r="EH16">
        <v>6</v>
      </c>
      <c r="EI16">
        <v>6</v>
      </c>
      <c r="EJ16">
        <v>6</v>
      </c>
      <c r="EK16">
        <v>6</v>
      </c>
      <c r="EL16">
        <v>6</v>
      </c>
      <c r="EM16">
        <f t="shared" si="15"/>
        <v>39</v>
      </c>
      <c r="EN16">
        <f t="shared" si="16"/>
        <v>20</v>
      </c>
      <c r="EO16">
        <f t="shared" si="17"/>
        <v>17</v>
      </c>
      <c r="EP16">
        <f t="shared" si="18"/>
        <v>16</v>
      </c>
      <c r="EQ16">
        <f t="shared" si="19"/>
        <v>11</v>
      </c>
      <c r="ER16">
        <f t="shared" si="20"/>
        <v>18</v>
      </c>
    </row>
    <row r="17" spans="1:148" x14ac:dyDescent="0.45">
      <c r="A17">
        <v>16</v>
      </c>
      <c r="B17" s="2">
        <v>2</v>
      </c>
      <c r="C17" s="2">
        <v>2</v>
      </c>
      <c r="D17" s="2">
        <v>1</v>
      </c>
      <c r="E17" s="2">
        <v>1</v>
      </c>
      <c r="F17" s="2">
        <v>1</v>
      </c>
      <c r="G17" s="2">
        <v>4</v>
      </c>
      <c r="H17" s="2">
        <v>2</v>
      </c>
      <c r="I17" s="2">
        <v>1</v>
      </c>
      <c r="J17" s="2">
        <v>5</v>
      </c>
      <c r="K17" s="2">
        <v>2</v>
      </c>
      <c r="L17" s="2">
        <v>4</v>
      </c>
      <c r="M17" s="2">
        <v>4</v>
      </c>
      <c r="N17" s="2">
        <v>3</v>
      </c>
      <c r="O17" s="2">
        <v>4</v>
      </c>
      <c r="P17" s="2">
        <v>1</v>
      </c>
      <c r="Q17" s="2">
        <v>2</v>
      </c>
      <c r="R17" s="2">
        <v>1</v>
      </c>
      <c r="S17" s="2">
        <v>2</v>
      </c>
      <c r="T17" s="2">
        <v>1</v>
      </c>
      <c r="U17" s="2">
        <v>4</v>
      </c>
      <c r="V17" s="2">
        <v>2</v>
      </c>
      <c r="W17" s="2">
        <v>1</v>
      </c>
      <c r="X17" s="2">
        <v>2</v>
      </c>
      <c r="Y17" s="2">
        <v>2</v>
      </c>
      <c r="Z17" s="2">
        <v>1</v>
      </c>
      <c r="AA17" s="2">
        <v>2</v>
      </c>
      <c r="AB17" s="2">
        <v>2</v>
      </c>
      <c r="AC17" s="2">
        <v>4</v>
      </c>
      <c r="AD17" s="2">
        <v>2</v>
      </c>
      <c r="AE17" s="2">
        <v>2</v>
      </c>
      <c r="AF17" s="2">
        <v>1</v>
      </c>
      <c r="AG17" s="2">
        <v>4</v>
      </c>
      <c r="AH17" s="2">
        <v>3</v>
      </c>
      <c r="AI17" s="2">
        <v>2</v>
      </c>
      <c r="AJ17" s="2">
        <v>5</v>
      </c>
      <c r="AK17" s="2">
        <v>2</v>
      </c>
      <c r="AL17" s="2">
        <v>2</v>
      </c>
      <c r="AM17" s="2">
        <v>1</v>
      </c>
      <c r="AN17" s="2">
        <v>4</v>
      </c>
      <c r="AO17" s="2">
        <v>1</v>
      </c>
      <c r="AP17">
        <f t="shared" si="0"/>
        <v>21</v>
      </c>
      <c r="AQ17">
        <f t="shared" si="1"/>
        <v>26</v>
      </c>
      <c r="AR17">
        <f t="shared" si="2"/>
        <v>20</v>
      </c>
      <c r="AS17">
        <f t="shared" si="3"/>
        <v>25</v>
      </c>
      <c r="AT17">
        <f t="shared" si="4"/>
        <v>92</v>
      </c>
      <c r="AU17" s="2">
        <v>2</v>
      </c>
      <c r="AV17" s="2">
        <v>2</v>
      </c>
      <c r="AW17" s="2">
        <v>2</v>
      </c>
      <c r="AX17" s="2">
        <v>3</v>
      </c>
      <c r="AY17" s="2">
        <v>2</v>
      </c>
      <c r="AZ17" s="2">
        <v>1</v>
      </c>
      <c r="BA17" s="2">
        <v>1</v>
      </c>
      <c r="BB17" s="2">
        <v>1</v>
      </c>
      <c r="BC17" s="2">
        <v>4</v>
      </c>
      <c r="BD17" s="2">
        <v>4</v>
      </c>
      <c r="BE17" s="2">
        <v>4</v>
      </c>
      <c r="BF17" s="2">
        <v>2</v>
      </c>
      <c r="BG17" s="2">
        <v>2</v>
      </c>
      <c r="BH17" s="2">
        <v>1</v>
      </c>
      <c r="BI17" s="2">
        <v>2</v>
      </c>
      <c r="BJ17" s="2">
        <v>2</v>
      </c>
      <c r="BK17">
        <f t="shared" si="5"/>
        <v>35</v>
      </c>
      <c r="BL17">
        <v>2</v>
      </c>
      <c r="BM17">
        <v>1</v>
      </c>
      <c r="BN17">
        <v>2</v>
      </c>
      <c r="BO17">
        <v>2</v>
      </c>
      <c r="BP17">
        <v>1</v>
      </c>
      <c r="BQ17">
        <v>3</v>
      </c>
      <c r="BR17">
        <v>2</v>
      </c>
      <c r="BS17">
        <v>2</v>
      </c>
      <c r="BT17">
        <v>3</v>
      </c>
      <c r="BU17">
        <v>3</v>
      </c>
      <c r="BV17">
        <v>2</v>
      </c>
      <c r="BW17">
        <v>2</v>
      </c>
      <c r="BX17">
        <v>1</v>
      </c>
      <c r="BY17">
        <v>1</v>
      </c>
      <c r="BZ17">
        <v>2</v>
      </c>
      <c r="CA17">
        <v>1</v>
      </c>
      <c r="CB17">
        <v>1</v>
      </c>
      <c r="CC17">
        <v>1</v>
      </c>
      <c r="CD17">
        <v>1</v>
      </c>
      <c r="CE17">
        <v>2</v>
      </c>
      <c r="CF17">
        <v>1</v>
      </c>
      <c r="CG17">
        <v>2</v>
      </c>
      <c r="CH17">
        <v>1</v>
      </c>
      <c r="CI17">
        <v>3</v>
      </c>
      <c r="CJ17">
        <v>2</v>
      </c>
      <c r="CK17">
        <v>4</v>
      </c>
      <c r="CL17">
        <v>2</v>
      </c>
      <c r="CM17">
        <v>1</v>
      </c>
      <c r="CN17">
        <v>3</v>
      </c>
      <c r="CO17">
        <v>2</v>
      </c>
      <c r="CP17">
        <f t="shared" si="6"/>
        <v>13</v>
      </c>
      <c r="CQ17">
        <f t="shared" si="7"/>
        <v>17</v>
      </c>
      <c r="CR17">
        <f t="shared" si="8"/>
        <v>19</v>
      </c>
      <c r="CS17">
        <f t="shared" si="9"/>
        <v>56</v>
      </c>
      <c r="CT17" s="3">
        <v>1</v>
      </c>
      <c r="CU17" s="3">
        <v>1</v>
      </c>
      <c r="CV17" s="3">
        <v>1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1</v>
      </c>
      <c r="DD17" s="3">
        <v>0</v>
      </c>
      <c r="DE17" s="3">
        <v>1</v>
      </c>
      <c r="DF17" s="3">
        <v>1</v>
      </c>
      <c r="DG17" s="3">
        <v>1</v>
      </c>
      <c r="DH17" s="3">
        <v>0</v>
      </c>
      <c r="DI17" s="3">
        <v>0</v>
      </c>
      <c r="DJ17">
        <f t="shared" si="10"/>
        <v>9.5399999999999991</v>
      </c>
      <c r="DK17">
        <f t="shared" si="11"/>
        <v>22.740000000000002</v>
      </c>
      <c r="DL17">
        <f t="shared" si="12"/>
        <v>55.68</v>
      </c>
      <c r="DM17">
        <f t="shared" si="13"/>
        <v>29.92</v>
      </c>
      <c r="DN17">
        <f>(SUM(CT17,CU17,CW17,CX17)/12)*100</f>
        <v>16.666666666666664</v>
      </c>
      <c r="DO17">
        <f>(SUM(CV17,DC17,DD17,DF17,DG17)/15)*100</f>
        <v>26.666666666666668</v>
      </c>
      <c r="DP17">
        <f t="shared" si="14"/>
        <v>21.666666666666664</v>
      </c>
      <c r="DQ17">
        <v>5</v>
      </c>
      <c r="DR17">
        <v>4</v>
      </c>
      <c r="DS17">
        <v>3</v>
      </c>
      <c r="DT17">
        <v>4</v>
      </c>
      <c r="DU17">
        <v>5</v>
      </c>
      <c r="DV17">
        <v>6</v>
      </c>
      <c r="DW17">
        <v>6</v>
      </c>
      <c r="DX17">
        <v>7</v>
      </c>
      <c r="DY17">
        <v>5</v>
      </c>
      <c r="DZ17">
        <v>4</v>
      </c>
      <c r="EA17">
        <v>4</v>
      </c>
      <c r="EB17">
        <v>3</v>
      </c>
      <c r="EC17">
        <v>6</v>
      </c>
      <c r="ED17">
        <v>3</v>
      </c>
      <c r="EE17">
        <v>5</v>
      </c>
      <c r="EF17">
        <v>6</v>
      </c>
      <c r="EG17">
        <v>3</v>
      </c>
      <c r="EH17">
        <v>3</v>
      </c>
      <c r="EI17">
        <v>6</v>
      </c>
      <c r="EJ17">
        <v>6</v>
      </c>
      <c r="EK17">
        <v>6</v>
      </c>
      <c r="EL17">
        <v>7</v>
      </c>
      <c r="EM17">
        <f t="shared" si="15"/>
        <v>34</v>
      </c>
      <c r="EN17">
        <f t="shared" si="16"/>
        <v>21</v>
      </c>
      <c r="EO17">
        <f t="shared" si="17"/>
        <v>9</v>
      </c>
      <c r="EP17">
        <f t="shared" si="18"/>
        <v>13</v>
      </c>
      <c r="EQ17">
        <f t="shared" si="19"/>
        <v>11</v>
      </c>
      <c r="ER17">
        <f t="shared" si="20"/>
        <v>19</v>
      </c>
    </row>
    <row r="18" spans="1:148" x14ac:dyDescent="0.45">
      <c r="A18">
        <v>17</v>
      </c>
      <c r="B18" s="2">
        <v>2</v>
      </c>
      <c r="C18" s="2">
        <v>2</v>
      </c>
      <c r="D18" s="2">
        <v>4</v>
      </c>
      <c r="E18" s="2">
        <v>5</v>
      </c>
      <c r="F18" s="2">
        <v>2</v>
      </c>
      <c r="G18" s="2">
        <v>3</v>
      </c>
      <c r="H18" s="2">
        <v>3</v>
      </c>
      <c r="I18" s="2">
        <v>3</v>
      </c>
      <c r="J18" s="2">
        <v>5</v>
      </c>
      <c r="K18" s="2">
        <v>5</v>
      </c>
      <c r="L18" s="2">
        <v>4</v>
      </c>
      <c r="M18" s="2">
        <v>3</v>
      </c>
      <c r="N18" s="2">
        <v>2</v>
      </c>
      <c r="O18" s="2">
        <v>2</v>
      </c>
      <c r="P18" s="2">
        <v>2</v>
      </c>
      <c r="Q18" s="2">
        <v>1</v>
      </c>
      <c r="R18" s="2">
        <v>3</v>
      </c>
      <c r="S18" s="2">
        <v>4</v>
      </c>
      <c r="T18" s="2">
        <v>1</v>
      </c>
      <c r="U18" s="2">
        <v>5</v>
      </c>
      <c r="V18" s="2">
        <v>2</v>
      </c>
      <c r="W18" s="2">
        <v>1</v>
      </c>
      <c r="X18" s="2">
        <v>3</v>
      </c>
      <c r="Y18" s="2">
        <v>4</v>
      </c>
      <c r="Z18" s="2">
        <v>2</v>
      </c>
      <c r="AA18" s="2">
        <v>2</v>
      </c>
      <c r="AB18" s="2">
        <v>5</v>
      </c>
      <c r="AC18" s="2">
        <v>2</v>
      </c>
      <c r="AD18" s="2">
        <v>2</v>
      </c>
      <c r="AE18" s="2">
        <v>4</v>
      </c>
      <c r="AF18" s="2">
        <v>1</v>
      </c>
      <c r="AG18" s="2">
        <v>4</v>
      </c>
      <c r="AH18" s="2">
        <v>3</v>
      </c>
      <c r="AI18" s="2">
        <v>2</v>
      </c>
      <c r="AJ18" s="2">
        <v>3</v>
      </c>
      <c r="AK18" s="2">
        <v>2</v>
      </c>
      <c r="AL18" s="2">
        <v>3</v>
      </c>
      <c r="AM18" s="2">
        <v>2</v>
      </c>
      <c r="AN18" s="2">
        <v>4</v>
      </c>
      <c r="AO18" s="2">
        <v>4</v>
      </c>
      <c r="AP18">
        <f t="shared" si="0"/>
        <v>34</v>
      </c>
      <c r="AQ18">
        <f t="shared" si="1"/>
        <v>27</v>
      </c>
      <c r="AR18">
        <f t="shared" si="2"/>
        <v>27</v>
      </c>
      <c r="AS18">
        <f t="shared" si="3"/>
        <v>28</v>
      </c>
      <c r="AT18">
        <f t="shared" si="4"/>
        <v>116</v>
      </c>
      <c r="AU18" s="2">
        <v>3</v>
      </c>
      <c r="AV18" s="2">
        <v>3</v>
      </c>
      <c r="AW18" s="2">
        <v>2</v>
      </c>
      <c r="AX18" s="2">
        <v>4</v>
      </c>
      <c r="AY18" s="2">
        <v>4</v>
      </c>
      <c r="AZ18" s="2">
        <v>3</v>
      </c>
      <c r="BA18" s="2">
        <v>5</v>
      </c>
      <c r="BB18" s="2">
        <v>4</v>
      </c>
      <c r="BC18" s="2">
        <v>5</v>
      </c>
      <c r="BD18" s="2">
        <v>5</v>
      </c>
      <c r="BE18" s="2">
        <v>5</v>
      </c>
      <c r="BF18" s="2">
        <v>1</v>
      </c>
      <c r="BG18" s="2">
        <v>3</v>
      </c>
      <c r="BH18" s="2">
        <v>3</v>
      </c>
      <c r="BI18" s="2">
        <v>4</v>
      </c>
      <c r="BJ18" s="2">
        <v>3</v>
      </c>
      <c r="BK18">
        <f t="shared" si="5"/>
        <v>57</v>
      </c>
      <c r="BL18">
        <v>3</v>
      </c>
      <c r="BM18">
        <v>3</v>
      </c>
      <c r="BN18">
        <v>1</v>
      </c>
      <c r="BO18">
        <v>2</v>
      </c>
      <c r="BP18">
        <v>2</v>
      </c>
      <c r="BQ18">
        <v>2</v>
      </c>
      <c r="BR18">
        <v>1</v>
      </c>
      <c r="BS18">
        <v>2</v>
      </c>
      <c r="BT18">
        <v>3</v>
      </c>
      <c r="BU18">
        <v>3</v>
      </c>
      <c r="BV18">
        <v>2</v>
      </c>
      <c r="BW18">
        <v>2</v>
      </c>
      <c r="BX18">
        <v>3</v>
      </c>
      <c r="BY18">
        <v>2</v>
      </c>
      <c r="BZ18">
        <v>1</v>
      </c>
      <c r="CA18">
        <v>2</v>
      </c>
      <c r="CB18">
        <v>3</v>
      </c>
      <c r="CC18">
        <v>1</v>
      </c>
      <c r="CD18">
        <v>1</v>
      </c>
      <c r="CE18">
        <v>2</v>
      </c>
      <c r="CF18">
        <v>1</v>
      </c>
      <c r="CG18">
        <v>2</v>
      </c>
      <c r="CH18">
        <v>1</v>
      </c>
      <c r="CI18">
        <v>2</v>
      </c>
      <c r="CJ18">
        <v>2</v>
      </c>
      <c r="CK18">
        <v>2</v>
      </c>
      <c r="CL18">
        <v>3</v>
      </c>
      <c r="CM18">
        <v>1</v>
      </c>
      <c r="CN18">
        <v>4</v>
      </c>
      <c r="CO18">
        <v>2</v>
      </c>
      <c r="CP18">
        <f t="shared" si="6"/>
        <v>13</v>
      </c>
      <c r="CQ18">
        <f t="shared" si="7"/>
        <v>19</v>
      </c>
      <c r="CR18">
        <f t="shared" si="8"/>
        <v>22</v>
      </c>
      <c r="CS18">
        <f t="shared" si="9"/>
        <v>61</v>
      </c>
      <c r="CT18" s="3">
        <v>1</v>
      </c>
      <c r="CU18" s="3">
        <v>1</v>
      </c>
      <c r="CV18" s="3">
        <v>1</v>
      </c>
      <c r="CW18" s="3">
        <v>1</v>
      </c>
      <c r="CX18" s="3">
        <v>0</v>
      </c>
      <c r="CY18" s="3">
        <v>0</v>
      </c>
      <c r="CZ18" s="3">
        <v>0</v>
      </c>
      <c r="DA18" s="3">
        <v>0</v>
      </c>
      <c r="DB18" s="3">
        <v>1</v>
      </c>
      <c r="DC18" s="3">
        <v>1</v>
      </c>
      <c r="DD18" s="3">
        <v>1</v>
      </c>
      <c r="DE18" s="3">
        <v>1</v>
      </c>
      <c r="DF18" s="3">
        <v>0</v>
      </c>
      <c r="DG18" s="3">
        <v>0</v>
      </c>
      <c r="DH18" s="3">
        <v>0</v>
      </c>
      <c r="DI18" s="3">
        <v>0</v>
      </c>
      <c r="DJ18">
        <f t="shared" si="10"/>
        <v>19.079999999999998</v>
      </c>
      <c r="DK18">
        <f t="shared" si="11"/>
        <v>45.480000000000004</v>
      </c>
      <c r="DL18">
        <f t="shared" si="12"/>
        <v>41.76</v>
      </c>
      <c r="DM18">
        <f t="shared" si="13"/>
        <v>41.14</v>
      </c>
      <c r="DN18">
        <f>(SUM(CT18,CU18,CW18,CX18)/12)*100</f>
        <v>25</v>
      </c>
      <c r="DO18">
        <f>(SUM(CV18,DC18,DD18,DF18,DG18)/15)*100</f>
        <v>20</v>
      </c>
      <c r="DP18">
        <f t="shared" si="14"/>
        <v>22.5</v>
      </c>
      <c r="DQ18">
        <v>5</v>
      </c>
      <c r="DR18">
        <v>3</v>
      </c>
      <c r="DS18">
        <v>4</v>
      </c>
      <c r="DT18">
        <v>5</v>
      </c>
      <c r="DU18">
        <v>5</v>
      </c>
      <c r="DV18">
        <v>3</v>
      </c>
      <c r="DW18">
        <v>3</v>
      </c>
      <c r="DX18">
        <v>4</v>
      </c>
      <c r="DY18">
        <v>6</v>
      </c>
      <c r="DZ18">
        <v>3</v>
      </c>
      <c r="EA18">
        <v>4</v>
      </c>
      <c r="EB18">
        <v>4</v>
      </c>
      <c r="EC18">
        <v>5</v>
      </c>
      <c r="ED18">
        <v>3</v>
      </c>
      <c r="EE18">
        <v>3</v>
      </c>
      <c r="EF18">
        <v>3</v>
      </c>
      <c r="EG18">
        <v>5</v>
      </c>
      <c r="EH18">
        <v>6</v>
      </c>
      <c r="EI18">
        <v>5</v>
      </c>
      <c r="EJ18">
        <v>5</v>
      </c>
      <c r="EK18">
        <v>5</v>
      </c>
      <c r="EL18">
        <v>2</v>
      </c>
      <c r="EM18">
        <f t="shared" si="15"/>
        <v>28</v>
      </c>
      <c r="EN18">
        <f t="shared" si="16"/>
        <v>18</v>
      </c>
      <c r="EO18">
        <f t="shared" si="17"/>
        <v>14</v>
      </c>
      <c r="EP18">
        <f t="shared" si="18"/>
        <v>13</v>
      </c>
      <c r="EQ18">
        <f t="shared" si="19"/>
        <v>6</v>
      </c>
      <c r="ER18">
        <f t="shared" si="20"/>
        <v>12</v>
      </c>
    </row>
    <row r="19" spans="1:148" x14ac:dyDescent="0.45">
      <c r="A19">
        <v>18</v>
      </c>
      <c r="B19" s="2">
        <v>2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2">
        <v>5</v>
      </c>
      <c r="J19" s="2">
        <v>5</v>
      </c>
      <c r="K19" s="2">
        <v>1</v>
      </c>
      <c r="L19" s="2">
        <v>5</v>
      </c>
      <c r="M19" s="2">
        <v>5</v>
      </c>
      <c r="N19" s="2">
        <v>5</v>
      </c>
      <c r="O19" s="2">
        <v>5</v>
      </c>
      <c r="P19" s="2">
        <v>1</v>
      </c>
      <c r="Q19" s="2">
        <v>2</v>
      </c>
      <c r="R19" s="2">
        <v>4</v>
      </c>
      <c r="S19" s="2">
        <v>4</v>
      </c>
      <c r="T19" s="2">
        <v>5</v>
      </c>
      <c r="U19" s="2">
        <v>5</v>
      </c>
      <c r="V19" s="2">
        <v>1</v>
      </c>
      <c r="W19" s="2">
        <v>1</v>
      </c>
      <c r="X19" s="2">
        <v>2</v>
      </c>
      <c r="Y19" s="2">
        <v>4</v>
      </c>
      <c r="Z19" s="2">
        <v>2</v>
      </c>
      <c r="AA19" s="2">
        <v>1</v>
      </c>
      <c r="AB19" s="2">
        <v>5</v>
      </c>
      <c r="AC19" s="2">
        <v>4</v>
      </c>
      <c r="AD19" s="2">
        <v>5</v>
      </c>
      <c r="AE19" s="2">
        <v>5</v>
      </c>
      <c r="AF19" s="2">
        <v>1</v>
      </c>
      <c r="AG19" s="2">
        <v>1</v>
      </c>
      <c r="AH19" s="2">
        <v>3</v>
      </c>
      <c r="AI19" s="2">
        <v>1</v>
      </c>
      <c r="AJ19" s="2">
        <v>5</v>
      </c>
      <c r="AK19" s="2">
        <v>1</v>
      </c>
      <c r="AL19" s="2">
        <v>4</v>
      </c>
      <c r="AM19" s="2">
        <v>5</v>
      </c>
      <c r="AN19" s="2">
        <v>2</v>
      </c>
      <c r="AO19" s="2">
        <v>1</v>
      </c>
      <c r="AP19">
        <f t="shared" si="0"/>
        <v>43</v>
      </c>
      <c r="AQ19">
        <f t="shared" si="1"/>
        <v>41</v>
      </c>
      <c r="AR19">
        <f t="shared" si="2"/>
        <v>30</v>
      </c>
      <c r="AS19">
        <f t="shared" si="3"/>
        <v>24</v>
      </c>
      <c r="AT19">
        <f t="shared" si="4"/>
        <v>138</v>
      </c>
      <c r="AU19" s="2">
        <v>2</v>
      </c>
      <c r="AV19" s="2">
        <v>2</v>
      </c>
      <c r="AW19" s="2">
        <v>3</v>
      </c>
      <c r="AX19" s="2">
        <v>5</v>
      </c>
      <c r="AY19" s="2">
        <v>1</v>
      </c>
      <c r="AZ19" s="2">
        <v>2</v>
      </c>
      <c r="BA19" s="2">
        <v>3</v>
      </c>
      <c r="BB19" s="2">
        <v>2</v>
      </c>
      <c r="BC19" s="2">
        <v>5</v>
      </c>
      <c r="BD19" s="2">
        <v>3</v>
      </c>
      <c r="BE19" s="2">
        <v>5</v>
      </c>
      <c r="BF19" s="2">
        <v>2</v>
      </c>
      <c r="BG19" s="2">
        <v>1</v>
      </c>
      <c r="BH19" s="2">
        <v>1</v>
      </c>
      <c r="BI19" s="2">
        <v>1</v>
      </c>
      <c r="BJ19" s="2">
        <v>1</v>
      </c>
      <c r="BK19">
        <f t="shared" si="5"/>
        <v>39</v>
      </c>
      <c r="BL19">
        <v>2</v>
      </c>
      <c r="BM19">
        <v>3</v>
      </c>
      <c r="BN19">
        <v>2</v>
      </c>
      <c r="BO19">
        <v>2</v>
      </c>
      <c r="BP19">
        <v>1</v>
      </c>
      <c r="BQ19">
        <v>2</v>
      </c>
      <c r="BR19">
        <v>1</v>
      </c>
      <c r="BS19">
        <v>2</v>
      </c>
      <c r="BT19">
        <v>2</v>
      </c>
      <c r="BU19">
        <v>3</v>
      </c>
      <c r="BV19">
        <v>1</v>
      </c>
      <c r="BW19">
        <v>1</v>
      </c>
      <c r="BX19">
        <v>4</v>
      </c>
      <c r="BY19">
        <v>1</v>
      </c>
      <c r="BZ19">
        <v>1</v>
      </c>
      <c r="CA19">
        <v>2</v>
      </c>
      <c r="CB19">
        <v>1</v>
      </c>
      <c r="CC19">
        <v>1</v>
      </c>
      <c r="CD19">
        <v>1</v>
      </c>
      <c r="CE19">
        <v>1</v>
      </c>
      <c r="CF19">
        <v>4</v>
      </c>
      <c r="CG19">
        <v>3</v>
      </c>
      <c r="CH19">
        <v>3</v>
      </c>
      <c r="CI19">
        <v>2</v>
      </c>
      <c r="CJ19">
        <v>3</v>
      </c>
      <c r="CK19">
        <v>2</v>
      </c>
      <c r="CL19">
        <v>1</v>
      </c>
      <c r="CM19">
        <v>1</v>
      </c>
      <c r="CN19">
        <v>3</v>
      </c>
      <c r="CO19">
        <v>1</v>
      </c>
      <c r="CP19">
        <f t="shared" si="6"/>
        <v>9</v>
      </c>
      <c r="CQ19">
        <f t="shared" si="7"/>
        <v>18</v>
      </c>
      <c r="CR19">
        <f t="shared" si="8"/>
        <v>18</v>
      </c>
      <c r="CS19">
        <f t="shared" si="9"/>
        <v>57</v>
      </c>
      <c r="CT19" s="3">
        <v>1</v>
      </c>
      <c r="CU19" s="3">
        <v>2</v>
      </c>
      <c r="CV19" s="3">
        <v>2</v>
      </c>
      <c r="CW19" s="3">
        <v>0</v>
      </c>
      <c r="CX19" s="3">
        <v>0</v>
      </c>
      <c r="CY19" s="3">
        <v>0</v>
      </c>
      <c r="CZ19" s="3">
        <v>0</v>
      </c>
      <c r="DA19" s="3">
        <v>3</v>
      </c>
      <c r="DB19" s="3">
        <v>0</v>
      </c>
      <c r="DC19" s="3">
        <v>0</v>
      </c>
      <c r="DD19" s="3">
        <v>0</v>
      </c>
      <c r="DE19" s="3">
        <v>1</v>
      </c>
      <c r="DF19" s="3">
        <v>0</v>
      </c>
      <c r="DG19" s="3">
        <v>1</v>
      </c>
      <c r="DH19" s="3">
        <v>1</v>
      </c>
      <c r="DI19" s="3">
        <v>0</v>
      </c>
      <c r="DJ19">
        <f t="shared" si="10"/>
        <v>47.699999999999996</v>
      </c>
      <c r="DK19">
        <f t="shared" si="11"/>
        <v>37.9</v>
      </c>
      <c r="DL19">
        <f t="shared" si="12"/>
        <v>27.84</v>
      </c>
      <c r="DM19">
        <f t="shared" si="13"/>
        <v>44.88</v>
      </c>
      <c r="DN19">
        <f>(SUM(CT19,CU19,CW19,CX19)/12)*100</f>
        <v>25</v>
      </c>
      <c r="DO19">
        <f>(SUM(CV19,DC19,DD19,DF19,DG19)/15)*100</f>
        <v>20</v>
      </c>
      <c r="DP19">
        <f t="shared" si="14"/>
        <v>22.5</v>
      </c>
      <c r="DQ19">
        <v>4</v>
      </c>
      <c r="DR19">
        <v>7</v>
      </c>
      <c r="DS19">
        <v>3</v>
      </c>
      <c r="DT19">
        <v>6</v>
      </c>
      <c r="DU19">
        <v>3</v>
      </c>
      <c r="DV19">
        <v>5</v>
      </c>
      <c r="DW19">
        <v>6</v>
      </c>
      <c r="DX19">
        <v>5</v>
      </c>
      <c r="DY19">
        <v>4</v>
      </c>
      <c r="DZ19">
        <v>4</v>
      </c>
      <c r="EA19">
        <v>2</v>
      </c>
      <c r="EB19">
        <v>3</v>
      </c>
      <c r="EC19">
        <v>7</v>
      </c>
      <c r="ED19">
        <v>4</v>
      </c>
      <c r="EE19">
        <v>6</v>
      </c>
      <c r="EF19">
        <v>6</v>
      </c>
      <c r="EG19">
        <v>6</v>
      </c>
      <c r="EH19">
        <v>6</v>
      </c>
      <c r="EI19">
        <v>7</v>
      </c>
      <c r="EJ19">
        <v>6</v>
      </c>
      <c r="EK19">
        <v>7</v>
      </c>
      <c r="EL19">
        <v>4</v>
      </c>
      <c r="EM19">
        <f t="shared" si="15"/>
        <v>34</v>
      </c>
      <c r="EN19">
        <f t="shared" si="16"/>
        <v>20</v>
      </c>
      <c r="EO19">
        <f t="shared" si="17"/>
        <v>16</v>
      </c>
      <c r="EP19">
        <f t="shared" si="18"/>
        <v>12</v>
      </c>
      <c r="EQ19">
        <f t="shared" si="19"/>
        <v>12</v>
      </c>
      <c r="ER19">
        <f t="shared" si="20"/>
        <v>17</v>
      </c>
    </row>
    <row r="20" spans="1:148" x14ac:dyDescent="0.45">
      <c r="A20">
        <v>19</v>
      </c>
      <c r="B20" s="2">
        <v>1</v>
      </c>
      <c r="C20" s="2">
        <v>2</v>
      </c>
      <c r="D20" s="2">
        <v>3</v>
      </c>
      <c r="E20" s="2">
        <v>2</v>
      </c>
      <c r="F20" s="2">
        <v>1</v>
      </c>
      <c r="G20" s="2">
        <v>1</v>
      </c>
      <c r="H20" s="2">
        <v>2</v>
      </c>
      <c r="I20" s="2">
        <v>1</v>
      </c>
      <c r="J20" s="2">
        <v>1</v>
      </c>
      <c r="K20" s="2">
        <v>1</v>
      </c>
      <c r="L20" s="2">
        <v>3</v>
      </c>
      <c r="M20" s="2">
        <v>4</v>
      </c>
      <c r="N20" s="2">
        <v>1</v>
      </c>
      <c r="O20" s="2">
        <v>4</v>
      </c>
      <c r="P20" s="2">
        <v>1</v>
      </c>
      <c r="Q20" s="2">
        <v>2</v>
      </c>
      <c r="R20" s="2">
        <v>4</v>
      </c>
      <c r="S20" s="2">
        <v>2</v>
      </c>
      <c r="T20" s="2">
        <v>1</v>
      </c>
      <c r="U20" s="2">
        <v>3</v>
      </c>
      <c r="V20" s="2">
        <v>4</v>
      </c>
      <c r="W20" s="2">
        <v>1</v>
      </c>
      <c r="X20" s="2">
        <v>1</v>
      </c>
      <c r="Y20" s="2">
        <v>3</v>
      </c>
      <c r="Z20" s="2">
        <v>1</v>
      </c>
      <c r="AA20" s="2">
        <v>1</v>
      </c>
      <c r="AB20" s="2">
        <v>1</v>
      </c>
      <c r="AC20" s="2">
        <v>1</v>
      </c>
      <c r="AD20" s="2">
        <v>4</v>
      </c>
      <c r="AE20" s="2">
        <v>3</v>
      </c>
      <c r="AF20" s="2">
        <v>1</v>
      </c>
      <c r="AG20" s="2">
        <v>3</v>
      </c>
      <c r="AH20" s="2">
        <v>4</v>
      </c>
      <c r="AI20" s="2">
        <v>1</v>
      </c>
      <c r="AJ20" s="2">
        <v>4</v>
      </c>
      <c r="AK20" s="2">
        <v>2</v>
      </c>
      <c r="AL20" s="2">
        <v>4</v>
      </c>
      <c r="AM20" s="2">
        <v>5</v>
      </c>
      <c r="AN20" s="2">
        <v>3</v>
      </c>
      <c r="AO20" s="2">
        <v>5</v>
      </c>
      <c r="AP20">
        <f t="shared" si="0"/>
        <v>15</v>
      </c>
      <c r="AQ20">
        <f t="shared" si="1"/>
        <v>25</v>
      </c>
      <c r="AR20">
        <f t="shared" si="2"/>
        <v>20</v>
      </c>
      <c r="AS20">
        <f t="shared" si="3"/>
        <v>32</v>
      </c>
      <c r="AT20">
        <f t="shared" si="4"/>
        <v>92</v>
      </c>
      <c r="AU20" s="2">
        <v>2</v>
      </c>
      <c r="AV20" s="2">
        <v>2</v>
      </c>
      <c r="AW20" s="2">
        <v>2</v>
      </c>
      <c r="AX20" s="2">
        <v>2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4</v>
      </c>
      <c r="BE20" s="2">
        <v>3</v>
      </c>
      <c r="BF20" s="2">
        <v>1</v>
      </c>
      <c r="BG20" s="2">
        <v>1</v>
      </c>
      <c r="BH20" s="2">
        <v>1</v>
      </c>
      <c r="BI20" s="2">
        <v>2</v>
      </c>
      <c r="BJ20" s="2">
        <v>1</v>
      </c>
      <c r="BK20">
        <f t="shared" si="5"/>
        <v>26</v>
      </c>
      <c r="BL20">
        <v>2</v>
      </c>
      <c r="BM20">
        <v>2</v>
      </c>
      <c r="BN20">
        <v>4</v>
      </c>
      <c r="BO20">
        <v>4</v>
      </c>
      <c r="BP20">
        <v>1</v>
      </c>
      <c r="BQ20">
        <v>2</v>
      </c>
      <c r="BR20">
        <v>1</v>
      </c>
      <c r="BS20">
        <v>2</v>
      </c>
      <c r="BT20">
        <v>2</v>
      </c>
      <c r="BU20">
        <v>4</v>
      </c>
      <c r="BV20">
        <v>2</v>
      </c>
      <c r="BW20">
        <v>2</v>
      </c>
      <c r="BX20">
        <v>1</v>
      </c>
      <c r="BY20">
        <v>1</v>
      </c>
      <c r="BZ20">
        <v>3</v>
      </c>
      <c r="CA20">
        <v>2</v>
      </c>
      <c r="CB20">
        <v>2</v>
      </c>
      <c r="CC20">
        <v>2</v>
      </c>
      <c r="CD20">
        <v>1</v>
      </c>
      <c r="CE20">
        <v>2</v>
      </c>
      <c r="CF20">
        <v>1</v>
      </c>
      <c r="CG20">
        <v>2</v>
      </c>
      <c r="CH20">
        <v>3</v>
      </c>
      <c r="CI20">
        <v>3</v>
      </c>
      <c r="CJ20">
        <v>1</v>
      </c>
      <c r="CK20">
        <v>2</v>
      </c>
      <c r="CL20">
        <v>2</v>
      </c>
      <c r="CM20">
        <v>1</v>
      </c>
      <c r="CN20">
        <v>4</v>
      </c>
      <c r="CO20">
        <v>3</v>
      </c>
      <c r="CP20">
        <f t="shared" si="6"/>
        <v>14</v>
      </c>
      <c r="CQ20">
        <f t="shared" si="7"/>
        <v>20</v>
      </c>
      <c r="CR20">
        <f t="shared" si="8"/>
        <v>19</v>
      </c>
      <c r="CS20">
        <f t="shared" si="9"/>
        <v>64</v>
      </c>
      <c r="CT20" s="3">
        <v>2</v>
      </c>
      <c r="CU20" s="3">
        <v>2</v>
      </c>
      <c r="CV20" s="3">
        <v>0</v>
      </c>
      <c r="CW20" s="3">
        <v>1</v>
      </c>
      <c r="CX20" s="3">
        <v>0</v>
      </c>
      <c r="CY20" s="3">
        <v>0</v>
      </c>
      <c r="CZ20" s="3">
        <v>0</v>
      </c>
      <c r="DA20" s="3">
        <v>1</v>
      </c>
      <c r="DB20" s="3">
        <v>0</v>
      </c>
      <c r="DC20" s="3">
        <v>0</v>
      </c>
      <c r="DD20" s="3">
        <v>0</v>
      </c>
      <c r="DE20" s="3">
        <v>1</v>
      </c>
      <c r="DF20" s="3">
        <v>0</v>
      </c>
      <c r="DG20" s="3">
        <v>2</v>
      </c>
      <c r="DH20" s="3">
        <v>0</v>
      </c>
      <c r="DI20" s="3">
        <v>0</v>
      </c>
      <c r="DJ20">
        <f t="shared" si="10"/>
        <v>28.619999999999997</v>
      </c>
      <c r="DK20">
        <f t="shared" si="11"/>
        <v>37.9</v>
      </c>
      <c r="DL20">
        <f t="shared" si="12"/>
        <v>41.76</v>
      </c>
      <c r="DM20">
        <f t="shared" si="13"/>
        <v>41.14</v>
      </c>
      <c r="DN20">
        <f>(SUM(CT20,CU20,CW20,CX20)/12)*100</f>
        <v>41.666666666666671</v>
      </c>
      <c r="DO20">
        <f>(SUM(CV20,DC20,DD20,DF20,DG20)/15)*100</f>
        <v>13.333333333333334</v>
      </c>
      <c r="DP20">
        <f t="shared" si="14"/>
        <v>27.500000000000004</v>
      </c>
      <c r="DQ20">
        <v>7</v>
      </c>
      <c r="DR20">
        <v>7</v>
      </c>
      <c r="DS20">
        <v>7</v>
      </c>
      <c r="DT20">
        <v>7</v>
      </c>
      <c r="DU20">
        <v>7</v>
      </c>
      <c r="DV20">
        <v>7</v>
      </c>
      <c r="DW20">
        <v>6</v>
      </c>
      <c r="DX20">
        <v>6</v>
      </c>
      <c r="DY20">
        <v>7</v>
      </c>
      <c r="DZ20">
        <v>7</v>
      </c>
      <c r="EA20">
        <v>7</v>
      </c>
      <c r="EB20">
        <v>6</v>
      </c>
      <c r="EC20">
        <v>7</v>
      </c>
      <c r="ED20">
        <v>6</v>
      </c>
      <c r="EE20">
        <v>7</v>
      </c>
      <c r="EF20">
        <v>6</v>
      </c>
      <c r="EG20">
        <v>3</v>
      </c>
      <c r="EH20">
        <v>4</v>
      </c>
      <c r="EI20">
        <v>7</v>
      </c>
      <c r="EJ20">
        <v>7</v>
      </c>
      <c r="EK20">
        <v>7</v>
      </c>
      <c r="EL20">
        <v>7</v>
      </c>
      <c r="EM20">
        <f t="shared" si="15"/>
        <v>48</v>
      </c>
      <c r="EN20">
        <f t="shared" si="16"/>
        <v>27</v>
      </c>
      <c r="EO20">
        <f t="shared" si="17"/>
        <v>13</v>
      </c>
      <c r="EP20">
        <f t="shared" si="18"/>
        <v>20</v>
      </c>
      <c r="EQ20">
        <f t="shared" si="19"/>
        <v>13</v>
      </c>
      <c r="ER20">
        <f t="shared" si="20"/>
        <v>21</v>
      </c>
    </row>
    <row r="21" spans="1:148" x14ac:dyDescent="0.45">
      <c r="A21">
        <v>20</v>
      </c>
      <c r="B21" s="2">
        <v>1</v>
      </c>
      <c r="C21" s="2">
        <v>3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2</v>
      </c>
      <c r="J21" s="2">
        <v>1</v>
      </c>
      <c r="K21" s="2">
        <v>1</v>
      </c>
      <c r="L21" s="2">
        <v>4</v>
      </c>
      <c r="M21" s="2">
        <v>4</v>
      </c>
      <c r="N21" s="2">
        <v>1</v>
      </c>
      <c r="O21" s="2">
        <v>2</v>
      </c>
      <c r="P21" s="2">
        <v>5</v>
      </c>
      <c r="Q21" s="2">
        <v>2</v>
      </c>
      <c r="R21" s="2">
        <v>1</v>
      </c>
      <c r="S21" s="2">
        <v>2</v>
      </c>
      <c r="T21" s="2">
        <v>5</v>
      </c>
      <c r="U21" s="2">
        <v>3</v>
      </c>
      <c r="V21" s="2">
        <v>1</v>
      </c>
      <c r="W21" s="2">
        <v>2</v>
      </c>
      <c r="X21" s="2">
        <v>2</v>
      </c>
      <c r="Y21" s="2">
        <v>2</v>
      </c>
      <c r="Z21" s="2">
        <v>2</v>
      </c>
      <c r="AA21" s="2">
        <v>2</v>
      </c>
      <c r="AB21" s="2">
        <v>4</v>
      </c>
      <c r="AC21" s="2">
        <v>2</v>
      </c>
      <c r="AD21" s="2">
        <v>2</v>
      </c>
      <c r="AE21" s="2">
        <v>2</v>
      </c>
      <c r="AF21" s="2">
        <v>3</v>
      </c>
      <c r="AG21" s="2">
        <v>4</v>
      </c>
      <c r="AH21" s="2">
        <v>3</v>
      </c>
      <c r="AI21" s="2">
        <v>2</v>
      </c>
      <c r="AJ21" s="2">
        <v>4</v>
      </c>
      <c r="AK21" s="2">
        <v>2</v>
      </c>
      <c r="AL21" s="2">
        <v>4</v>
      </c>
      <c r="AM21" s="2">
        <v>2</v>
      </c>
      <c r="AN21" s="2">
        <v>4</v>
      </c>
      <c r="AO21" s="2">
        <v>1</v>
      </c>
      <c r="AP21">
        <f t="shared" si="0"/>
        <v>13</v>
      </c>
      <c r="AQ21">
        <f t="shared" si="1"/>
        <v>29</v>
      </c>
      <c r="AR21">
        <f t="shared" si="2"/>
        <v>21</v>
      </c>
      <c r="AS21">
        <f t="shared" si="3"/>
        <v>29</v>
      </c>
      <c r="AT21">
        <f t="shared" si="4"/>
        <v>92</v>
      </c>
      <c r="AU21" s="2">
        <v>3</v>
      </c>
      <c r="AV21" s="2">
        <v>2</v>
      </c>
      <c r="AW21" s="2">
        <v>4</v>
      </c>
      <c r="AX21" s="2">
        <v>2</v>
      </c>
      <c r="AY21" s="2">
        <v>1</v>
      </c>
      <c r="AZ21" s="2">
        <v>2</v>
      </c>
      <c r="BA21" s="2">
        <v>2</v>
      </c>
      <c r="BB21" s="2">
        <v>2</v>
      </c>
      <c r="BC21" s="2">
        <v>3</v>
      </c>
      <c r="BD21" s="2">
        <v>4</v>
      </c>
      <c r="BE21" s="2">
        <v>4</v>
      </c>
      <c r="BF21" s="2">
        <v>4</v>
      </c>
      <c r="BG21" s="2">
        <v>2</v>
      </c>
      <c r="BH21" s="2">
        <v>1</v>
      </c>
      <c r="BI21" s="2">
        <v>2</v>
      </c>
      <c r="BJ21" s="2">
        <v>2</v>
      </c>
      <c r="BK21">
        <f t="shared" si="5"/>
        <v>40</v>
      </c>
      <c r="BL21">
        <v>3</v>
      </c>
      <c r="BM21">
        <v>3</v>
      </c>
      <c r="BN21">
        <v>2</v>
      </c>
      <c r="BO21">
        <v>3</v>
      </c>
      <c r="BP21">
        <v>3</v>
      </c>
      <c r="BQ21">
        <v>4</v>
      </c>
      <c r="BR21">
        <v>3</v>
      </c>
      <c r="BS21">
        <v>3</v>
      </c>
      <c r="BT21">
        <v>3</v>
      </c>
      <c r="BU21">
        <v>3</v>
      </c>
      <c r="BV21">
        <v>3</v>
      </c>
      <c r="BW21">
        <v>3</v>
      </c>
      <c r="BX21">
        <v>1</v>
      </c>
      <c r="BY21">
        <v>2</v>
      </c>
      <c r="BZ21">
        <v>3</v>
      </c>
      <c r="CA21">
        <v>1</v>
      </c>
      <c r="CB21">
        <v>3</v>
      </c>
      <c r="CC21">
        <v>2</v>
      </c>
      <c r="CD21">
        <v>2</v>
      </c>
      <c r="CE21">
        <v>2</v>
      </c>
      <c r="CF21">
        <v>2</v>
      </c>
      <c r="CG21">
        <v>2</v>
      </c>
      <c r="CH21">
        <v>3</v>
      </c>
      <c r="CI21">
        <v>4</v>
      </c>
      <c r="CJ21">
        <v>1</v>
      </c>
      <c r="CK21">
        <v>4</v>
      </c>
      <c r="CL21">
        <v>3</v>
      </c>
      <c r="CM21">
        <v>4</v>
      </c>
      <c r="CN21">
        <v>3</v>
      </c>
      <c r="CO21">
        <v>3</v>
      </c>
      <c r="CP21">
        <f t="shared" si="6"/>
        <v>19</v>
      </c>
      <c r="CQ21">
        <f t="shared" si="7"/>
        <v>23</v>
      </c>
      <c r="CR21">
        <f t="shared" si="8"/>
        <v>27</v>
      </c>
      <c r="CS21">
        <f t="shared" si="9"/>
        <v>81</v>
      </c>
      <c r="CT21" s="3">
        <v>1</v>
      </c>
      <c r="CU21" s="3">
        <v>2</v>
      </c>
      <c r="CV21" s="3">
        <v>0</v>
      </c>
      <c r="CW21" s="3">
        <v>3</v>
      </c>
      <c r="CX21" s="3">
        <v>2</v>
      </c>
      <c r="CY21" s="3">
        <v>0</v>
      </c>
      <c r="CZ21" s="3">
        <v>0</v>
      </c>
      <c r="DA21" s="3">
        <v>0</v>
      </c>
      <c r="DB21" s="3">
        <v>1</v>
      </c>
      <c r="DC21" s="3">
        <v>1</v>
      </c>
      <c r="DD21" s="3">
        <v>1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>
        <f t="shared" si="10"/>
        <v>19.079999999999998</v>
      </c>
      <c r="DK21">
        <f t="shared" si="11"/>
        <v>75.8</v>
      </c>
      <c r="DL21">
        <f t="shared" si="12"/>
        <v>55.68</v>
      </c>
      <c r="DM21">
        <f t="shared" si="13"/>
        <v>59.84</v>
      </c>
      <c r="DN21">
        <f>(SUM(CT21,CU21,CW21,CX21)/12)*100</f>
        <v>66.666666666666657</v>
      </c>
      <c r="DO21">
        <f>(SUM(CV21,DC21,DD21,DF21,DG21)/15)*100</f>
        <v>13.333333333333334</v>
      </c>
      <c r="DP21">
        <f t="shared" si="14"/>
        <v>39.999999999999993</v>
      </c>
      <c r="DQ21">
        <v>4</v>
      </c>
      <c r="DR21">
        <v>5</v>
      </c>
      <c r="DS21">
        <v>5</v>
      </c>
      <c r="DT21">
        <v>5</v>
      </c>
      <c r="DU21">
        <v>4</v>
      </c>
      <c r="DV21">
        <v>4</v>
      </c>
      <c r="DW21">
        <v>5</v>
      </c>
      <c r="DX21">
        <v>5</v>
      </c>
      <c r="DY21">
        <v>5</v>
      </c>
      <c r="DZ21">
        <v>5</v>
      </c>
      <c r="EA21">
        <v>3</v>
      </c>
      <c r="EB21">
        <v>4</v>
      </c>
      <c r="EC21">
        <v>6</v>
      </c>
      <c r="ED21">
        <v>4</v>
      </c>
      <c r="EE21">
        <v>4</v>
      </c>
      <c r="EF21">
        <v>5</v>
      </c>
      <c r="EG21">
        <v>3</v>
      </c>
      <c r="EH21">
        <v>4</v>
      </c>
      <c r="EI21">
        <v>5</v>
      </c>
      <c r="EJ21">
        <v>4</v>
      </c>
      <c r="EK21">
        <v>2</v>
      </c>
      <c r="EL21">
        <v>3</v>
      </c>
      <c r="EM21">
        <f t="shared" si="15"/>
        <v>34</v>
      </c>
      <c r="EN21">
        <f t="shared" si="16"/>
        <v>19</v>
      </c>
      <c r="EO21">
        <f t="shared" si="17"/>
        <v>11</v>
      </c>
      <c r="EP21">
        <f t="shared" si="18"/>
        <v>12</v>
      </c>
      <c r="EQ21">
        <f t="shared" si="19"/>
        <v>9</v>
      </c>
      <c r="ER21">
        <f t="shared" si="20"/>
        <v>9</v>
      </c>
    </row>
    <row r="22" spans="1:148" x14ac:dyDescent="0.45">
      <c r="A22">
        <v>21</v>
      </c>
      <c r="B22" s="2">
        <v>1</v>
      </c>
      <c r="C22" s="2">
        <v>1</v>
      </c>
      <c r="D22" s="2">
        <v>5</v>
      </c>
      <c r="E22" s="2">
        <v>5</v>
      </c>
      <c r="F22" s="2">
        <v>2</v>
      </c>
      <c r="G22" s="2">
        <v>5</v>
      </c>
      <c r="H22" s="2">
        <v>5</v>
      </c>
      <c r="I22" s="2">
        <v>5</v>
      </c>
      <c r="J22" s="2">
        <v>5</v>
      </c>
      <c r="K22" s="2">
        <v>4</v>
      </c>
      <c r="L22" s="2">
        <v>4</v>
      </c>
      <c r="M22" s="2">
        <v>1</v>
      </c>
      <c r="N22" s="2">
        <v>5</v>
      </c>
      <c r="O22" s="2">
        <v>5</v>
      </c>
      <c r="P22" s="2">
        <v>4</v>
      </c>
      <c r="Q22" s="2">
        <v>2</v>
      </c>
      <c r="R22" s="2">
        <v>5</v>
      </c>
      <c r="S22" s="2">
        <v>5</v>
      </c>
      <c r="T22" s="2">
        <v>5</v>
      </c>
      <c r="U22" s="2">
        <v>3</v>
      </c>
      <c r="V22" s="2">
        <v>4</v>
      </c>
      <c r="W22" s="2">
        <v>3</v>
      </c>
      <c r="X22" s="2">
        <v>3</v>
      </c>
      <c r="Y22" s="2">
        <v>4</v>
      </c>
      <c r="Z22" s="2">
        <v>2</v>
      </c>
      <c r="AA22" s="2">
        <v>2</v>
      </c>
      <c r="AB22" s="2">
        <v>4</v>
      </c>
      <c r="AC22" s="2">
        <v>2</v>
      </c>
      <c r="AD22" s="2">
        <v>4</v>
      </c>
      <c r="AE22" s="2">
        <v>4</v>
      </c>
      <c r="AF22" s="2">
        <v>1</v>
      </c>
      <c r="AG22" s="2">
        <v>1</v>
      </c>
      <c r="AH22" s="2">
        <v>1</v>
      </c>
      <c r="AI22" s="2">
        <v>1</v>
      </c>
      <c r="AJ22" s="2">
        <v>4</v>
      </c>
      <c r="AK22" s="2">
        <v>2</v>
      </c>
      <c r="AL22" s="2">
        <v>2</v>
      </c>
      <c r="AM22" s="2">
        <v>1</v>
      </c>
      <c r="AN22" s="2">
        <v>2</v>
      </c>
      <c r="AO22" s="2">
        <v>2</v>
      </c>
      <c r="AP22">
        <f t="shared" si="0"/>
        <v>38</v>
      </c>
      <c r="AQ22">
        <f t="shared" si="1"/>
        <v>39</v>
      </c>
      <c r="AR22">
        <f t="shared" si="2"/>
        <v>32</v>
      </c>
      <c r="AS22">
        <f t="shared" si="3"/>
        <v>17</v>
      </c>
      <c r="AT22">
        <f t="shared" si="4"/>
        <v>126</v>
      </c>
      <c r="AU22" s="2">
        <v>1</v>
      </c>
      <c r="AV22" s="2">
        <v>1</v>
      </c>
      <c r="AW22" s="2">
        <v>3</v>
      </c>
      <c r="AX22" s="2">
        <v>2</v>
      </c>
      <c r="AY22" s="2">
        <v>1</v>
      </c>
      <c r="AZ22" s="2">
        <v>2</v>
      </c>
      <c r="BA22" s="2">
        <v>4</v>
      </c>
      <c r="BB22" s="2">
        <v>2</v>
      </c>
      <c r="BC22" s="2">
        <v>3</v>
      </c>
      <c r="BD22" s="2">
        <v>4</v>
      </c>
      <c r="BE22" s="2">
        <v>4</v>
      </c>
      <c r="BF22" s="2">
        <v>2</v>
      </c>
      <c r="BG22" s="2">
        <v>2</v>
      </c>
      <c r="BH22" s="2">
        <v>2</v>
      </c>
      <c r="BI22" s="2">
        <v>2</v>
      </c>
      <c r="BJ22" s="2">
        <v>1</v>
      </c>
      <c r="BK22">
        <f t="shared" si="5"/>
        <v>36</v>
      </c>
      <c r="BL22">
        <v>3</v>
      </c>
      <c r="BM22">
        <v>1</v>
      </c>
      <c r="BN22">
        <v>1</v>
      </c>
      <c r="BO22">
        <v>1</v>
      </c>
      <c r="BP22">
        <v>2</v>
      </c>
      <c r="BQ22">
        <v>1</v>
      </c>
      <c r="BR22">
        <v>2</v>
      </c>
      <c r="BS22">
        <v>2</v>
      </c>
      <c r="BT22">
        <v>2</v>
      </c>
      <c r="BU22">
        <v>2</v>
      </c>
      <c r="BV22">
        <v>2</v>
      </c>
      <c r="BW22">
        <v>2</v>
      </c>
      <c r="BX22">
        <v>1</v>
      </c>
      <c r="BY22">
        <v>2</v>
      </c>
      <c r="BZ22">
        <v>3</v>
      </c>
      <c r="CA22">
        <v>1</v>
      </c>
      <c r="CB22">
        <v>1</v>
      </c>
      <c r="CC22">
        <v>1</v>
      </c>
      <c r="CD22">
        <v>1</v>
      </c>
      <c r="CE22">
        <v>2</v>
      </c>
      <c r="CF22">
        <v>1</v>
      </c>
      <c r="CG22">
        <v>1</v>
      </c>
      <c r="CH22">
        <v>2</v>
      </c>
      <c r="CI22">
        <v>2</v>
      </c>
      <c r="CJ22">
        <v>1</v>
      </c>
      <c r="CK22">
        <v>2</v>
      </c>
      <c r="CL22">
        <v>2</v>
      </c>
      <c r="CM22">
        <v>1</v>
      </c>
      <c r="CN22">
        <v>3</v>
      </c>
      <c r="CO22">
        <v>3</v>
      </c>
      <c r="CP22">
        <f t="shared" si="6"/>
        <v>12</v>
      </c>
      <c r="CQ22">
        <f t="shared" si="7"/>
        <v>11</v>
      </c>
      <c r="CR22">
        <f t="shared" si="8"/>
        <v>21</v>
      </c>
      <c r="CS22">
        <f t="shared" si="9"/>
        <v>51</v>
      </c>
      <c r="CT22" s="3">
        <v>3</v>
      </c>
      <c r="CU22" s="3">
        <v>2</v>
      </c>
      <c r="CV22" s="3">
        <v>1</v>
      </c>
      <c r="CW22" s="3">
        <v>2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3</v>
      </c>
      <c r="DD22" s="3">
        <v>3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>
        <f t="shared" si="10"/>
        <v>28.619999999999997</v>
      </c>
      <c r="DK22">
        <f t="shared" si="11"/>
        <v>83.38</v>
      </c>
      <c r="DL22">
        <f t="shared" si="12"/>
        <v>83.52</v>
      </c>
      <c r="DM22">
        <f t="shared" si="13"/>
        <v>74.800000000000011</v>
      </c>
      <c r="DN22">
        <f>(SUM(CT22,CU22,CW22,CX22)/12)*100</f>
        <v>58.333333333333336</v>
      </c>
      <c r="DO22">
        <f>(SUM(CV22,DC22,DD22,DF22,DG22)/15)*100</f>
        <v>46.666666666666664</v>
      </c>
      <c r="DP22">
        <f t="shared" si="14"/>
        <v>52.5</v>
      </c>
      <c r="DQ22">
        <v>5</v>
      </c>
      <c r="DR22">
        <v>5</v>
      </c>
      <c r="DS22">
        <v>6</v>
      </c>
      <c r="DT22">
        <v>7</v>
      </c>
      <c r="DU22">
        <v>7</v>
      </c>
      <c r="DV22">
        <v>7</v>
      </c>
      <c r="DW22">
        <v>7</v>
      </c>
      <c r="DX22">
        <v>4</v>
      </c>
      <c r="DY22">
        <v>4</v>
      </c>
      <c r="DZ22">
        <v>6</v>
      </c>
      <c r="EA22">
        <v>5</v>
      </c>
      <c r="EB22">
        <v>4</v>
      </c>
      <c r="EC22">
        <v>7</v>
      </c>
      <c r="ED22">
        <v>3</v>
      </c>
      <c r="EE22">
        <v>6</v>
      </c>
      <c r="EF22">
        <v>6</v>
      </c>
      <c r="EG22">
        <v>4</v>
      </c>
      <c r="EH22">
        <v>4</v>
      </c>
      <c r="EI22">
        <v>6</v>
      </c>
      <c r="EJ22">
        <v>7</v>
      </c>
      <c r="EK22">
        <v>7</v>
      </c>
      <c r="EL22">
        <v>7</v>
      </c>
      <c r="EM22">
        <f t="shared" si="15"/>
        <v>47</v>
      </c>
      <c r="EN22">
        <f t="shared" si="16"/>
        <v>18</v>
      </c>
      <c r="EO22">
        <f t="shared" si="17"/>
        <v>11</v>
      </c>
      <c r="EP22">
        <f t="shared" si="18"/>
        <v>15</v>
      </c>
      <c r="EQ22">
        <f t="shared" si="19"/>
        <v>12</v>
      </c>
      <c r="ER22">
        <f t="shared" si="20"/>
        <v>21</v>
      </c>
    </row>
    <row r="23" spans="1:148" x14ac:dyDescent="0.45">
      <c r="A23">
        <v>22</v>
      </c>
      <c r="B23" s="2">
        <v>2</v>
      </c>
      <c r="C23" s="2">
        <v>2</v>
      </c>
      <c r="D23" s="2">
        <v>4</v>
      </c>
      <c r="E23" s="2">
        <v>2</v>
      </c>
      <c r="F23" s="2">
        <v>2</v>
      </c>
      <c r="G23" s="2">
        <v>4</v>
      </c>
      <c r="H23" s="2">
        <v>4</v>
      </c>
      <c r="I23" s="2">
        <v>1</v>
      </c>
      <c r="J23" s="2">
        <v>2</v>
      </c>
      <c r="K23" s="2">
        <v>1</v>
      </c>
      <c r="L23" s="2">
        <v>5</v>
      </c>
      <c r="M23" s="2">
        <v>4</v>
      </c>
      <c r="N23" s="2">
        <v>4</v>
      </c>
      <c r="O23" s="2">
        <v>2</v>
      </c>
      <c r="P23" s="2">
        <v>4</v>
      </c>
      <c r="Q23" s="2">
        <v>4</v>
      </c>
      <c r="R23" s="2">
        <v>2</v>
      </c>
      <c r="S23" s="2">
        <v>2</v>
      </c>
      <c r="T23" s="2">
        <v>5</v>
      </c>
      <c r="U23" s="2">
        <v>4</v>
      </c>
      <c r="V23" s="2">
        <v>1</v>
      </c>
      <c r="W23" s="2">
        <v>1</v>
      </c>
      <c r="X23" s="2">
        <v>1</v>
      </c>
      <c r="Y23" s="2">
        <v>2</v>
      </c>
      <c r="Z23" s="2">
        <v>1</v>
      </c>
      <c r="AA23" s="2">
        <v>1</v>
      </c>
      <c r="AB23" s="2">
        <v>4</v>
      </c>
      <c r="AC23" s="2">
        <v>1</v>
      </c>
      <c r="AD23" s="2">
        <v>2</v>
      </c>
      <c r="AE23" s="2">
        <v>2</v>
      </c>
      <c r="AF23" s="2">
        <v>1</v>
      </c>
      <c r="AG23" s="2">
        <v>2</v>
      </c>
      <c r="AH23" s="2">
        <v>1</v>
      </c>
      <c r="AI23" s="2">
        <v>1</v>
      </c>
      <c r="AJ23" s="2">
        <v>4</v>
      </c>
      <c r="AK23" s="2">
        <v>1</v>
      </c>
      <c r="AL23" s="2">
        <v>1</v>
      </c>
      <c r="AM23" s="2">
        <v>2</v>
      </c>
      <c r="AN23" s="2">
        <v>2</v>
      </c>
      <c r="AO23" s="2">
        <v>2</v>
      </c>
      <c r="AP23">
        <f t="shared" si="0"/>
        <v>24</v>
      </c>
      <c r="AQ23">
        <f t="shared" si="1"/>
        <v>36</v>
      </c>
      <c r="AR23">
        <f t="shared" si="2"/>
        <v>16</v>
      </c>
      <c r="AS23">
        <f t="shared" si="3"/>
        <v>17</v>
      </c>
      <c r="AT23">
        <f t="shared" si="4"/>
        <v>93</v>
      </c>
      <c r="AU23" s="2">
        <v>2</v>
      </c>
      <c r="AV23" s="2">
        <v>1</v>
      </c>
      <c r="AW23" s="2">
        <v>2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2</v>
      </c>
      <c r="BD23" s="2">
        <v>4</v>
      </c>
      <c r="BE23" s="2">
        <v>4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>
        <f t="shared" si="5"/>
        <v>25</v>
      </c>
      <c r="BL23">
        <v>3</v>
      </c>
      <c r="BM23">
        <v>2</v>
      </c>
      <c r="BN23">
        <v>3</v>
      </c>
      <c r="BO23">
        <v>2</v>
      </c>
      <c r="BP23">
        <v>2</v>
      </c>
      <c r="BQ23">
        <v>1</v>
      </c>
      <c r="BR23">
        <v>3</v>
      </c>
      <c r="BS23">
        <v>2</v>
      </c>
      <c r="BT23">
        <v>1</v>
      </c>
      <c r="BU23">
        <v>3</v>
      </c>
      <c r="BV23">
        <v>2</v>
      </c>
      <c r="BW23">
        <v>3</v>
      </c>
      <c r="BX23">
        <v>1</v>
      </c>
      <c r="BY23">
        <v>2</v>
      </c>
      <c r="BZ23">
        <v>4</v>
      </c>
      <c r="CA23">
        <v>1</v>
      </c>
      <c r="CB23">
        <v>1</v>
      </c>
      <c r="CC23">
        <v>1</v>
      </c>
      <c r="CD23">
        <v>1</v>
      </c>
      <c r="CE23">
        <v>2</v>
      </c>
      <c r="CF23">
        <v>1</v>
      </c>
      <c r="CG23">
        <v>1</v>
      </c>
      <c r="CH23">
        <v>1</v>
      </c>
      <c r="CI23">
        <v>2</v>
      </c>
      <c r="CJ23">
        <v>1</v>
      </c>
      <c r="CK23">
        <v>1</v>
      </c>
      <c r="CL23">
        <v>2</v>
      </c>
      <c r="CM23">
        <v>1</v>
      </c>
      <c r="CN23">
        <v>2</v>
      </c>
      <c r="CO23">
        <v>2</v>
      </c>
      <c r="CP23">
        <f t="shared" si="6"/>
        <v>10</v>
      </c>
      <c r="CQ23">
        <f t="shared" si="7"/>
        <v>14</v>
      </c>
      <c r="CR23">
        <f t="shared" si="8"/>
        <v>24</v>
      </c>
      <c r="CS23">
        <f t="shared" si="9"/>
        <v>54</v>
      </c>
      <c r="CT23" s="3">
        <v>1</v>
      </c>
      <c r="CU23" s="3">
        <v>1</v>
      </c>
      <c r="CV23" s="3">
        <v>0</v>
      </c>
      <c r="CW23" s="3">
        <v>1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1</v>
      </c>
      <c r="DD23" s="3">
        <v>2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>
        <f t="shared" si="10"/>
        <v>9.5399999999999991</v>
      </c>
      <c r="DK23">
        <f t="shared" si="11"/>
        <v>37.9</v>
      </c>
      <c r="DL23">
        <f t="shared" si="12"/>
        <v>41.76</v>
      </c>
      <c r="DM23">
        <f t="shared" si="13"/>
        <v>33.660000000000004</v>
      </c>
      <c r="DN23">
        <f>(SUM(CT23,CU23,CW23,CX23)/12)*100</f>
        <v>25</v>
      </c>
      <c r="DO23">
        <f>(SUM(CV23,DC23,DD23,DF23,DG23)/15)*100</f>
        <v>20</v>
      </c>
      <c r="DP23">
        <f>(DN23+DO23)/2</f>
        <v>22.5</v>
      </c>
      <c r="DQ23">
        <v>3</v>
      </c>
      <c r="DR23">
        <v>5</v>
      </c>
      <c r="DS23">
        <v>5</v>
      </c>
      <c r="DT23">
        <v>6</v>
      </c>
      <c r="DU23">
        <v>5</v>
      </c>
      <c r="DV23">
        <v>5</v>
      </c>
      <c r="DW23">
        <v>6</v>
      </c>
      <c r="DX23">
        <v>3</v>
      </c>
      <c r="DY23">
        <v>4</v>
      </c>
      <c r="DZ23">
        <v>5</v>
      </c>
      <c r="EA23">
        <v>4</v>
      </c>
      <c r="EB23">
        <v>4</v>
      </c>
      <c r="EC23">
        <v>6</v>
      </c>
      <c r="ED23">
        <v>5</v>
      </c>
      <c r="EE23">
        <v>5</v>
      </c>
      <c r="EF23">
        <v>6</v>
      </c>
      <c r="EG23">
        <v>6</v>
      </c>
      <c r="EH23">
        <v>6</v>
      </c>
      <c r="EI23">
        <v>5</v>
      </c>
      <c r="EJ23">
        <v>4</v>
      </c>
      <c r="EK23">
        <v>4</v>
      </c>
      <c r="EL23">
        <v>5</v>
      </c>
      <c r="EM23">
        <f t="shared" si="15"/>
        <v>38</v>
      </c>
      <c r="EN23">
        <f t="shared" si="16"/>
        <v>15</v>
      </c>
      <c r="EO23">
        <f t="shared" si="17"/>
        <v>17</v>
      </c>
      <c r="EP23">
        <f t="shared" si="18"/>
        <v>13</v>
      </c>
      <c r="EQ23">
        <f t="shared" si="19"/>
        <v>11</v>
      </c>
      <c r="ER23">
        <f t="shared" si="20"/>
        <v>13</v>
      </c>
    </row>
    <row r="24" spans="1:148" x14ac:dyDescent="0.45">
      <c r="A24">
        <v>23</v>
      </c>
      <c r="B24" s="2">
        <v>2</v>
      </c>
      <c r="C24" s="2">
        <v>3</v>
      </c>
      <c r="D24" s="2">
        <v>5</v>
      </c>
      <c r="E24" s="2">
        <v>4</v>
      </c>
      <c r="F24" s="2">
        <v>4</v>
      </c>
      <c r="G24" s="2">
        <v>5</v>
      </c>
      <c r="H24" s="2">
        <v>4</v>
      </c>
      <c r="I24" s="2">
        <v>4</v>
      </c>
      <c r="J24" s="2">
        <v>5</v>
      </c>
      <c r="K24" s="2">
        <v>5</v>
      </c>
      <c r="L24" s="2">
        <v>4</v>
      </c>
      <c r="M24" s="2">
        <v>3</v>
      </c>
      <c r="N24" s="2">
        <v>3</v>
      </c>
      <c r="O24" s="2">
        <v>5</v>
      </c>
      <c r="P24" s="2">
        <v>5</v>
      </c>
      <c r="Q24" s="2">
        <v>2</v>
      </c>
      <c r="R24" s="2">
        <v>3</v>
      </c>
      <c r="S24" s="2">
        <v>4</v>
      </c>
      <c r="T24" s="2">
        <v>4</v>
      </c>
      <c r="U24" s="2">
        <v>5</v>
      </c>
      <c r="V24" s="2">
        <v>1</v>
      </c>
      <c r="W24" s="2">
        <v>1</v>
      </c>
      <c r="X24" s="2">
        <v>2</v>
      </c>
      <c r="Y24" s="2">
        <v>4</v>
      </c>
      <c r="Z24" s="2">
        <v>1</v>
      </c>
      <c r="AA24" s="2">
        <v>2</v>
      </c>
      <c r="AB24" s="2">
        <v>5</v>
      </c>
      <c r="AC24" s="2">
        <v>2</v>
      </c>
      <c r="AD24" s="2">
        <v>2</v>
      </c>
      <c r="AE24" s="2">
        <v>3</v>
      </c>
      <c r="AF24" s="2">
        <v>3</v>
      </c>
      <c r="AG24" s="2">
        <v>4</v>
      </c>
      <c r="AH24" s="2">
        <v>4</v>
      </c>
      <c r="AI24" s="2">
        <v>4</v>
      </c>
      <c r="AJ24" s="2">
        <v>5</v>
      </c>
      <c r="AK24" s="2">
        <v>2</v>
      </c>
      <c r="AL24" s="2">
        <v>3</v>
      </c>
      <c r="AM24" s="2">
        <v>4</v>
      </c>
      <c r="AN24" s="2">
        <v>5</v>
      </c>
      <c r="AO24" s="2">
        <v>3</v>
      </c>
      <c r="AP24">
        <f t="shared" si="0"/>
        <v>41</v>
      </c>
      <c r="AQ24">
        <f t="shared" si="1"/>
        <v>38</v>
      </c>
      <c r="AR24">
        <f t="shared" si="2"/>
        <v>23</v>
      </c>
      <c r="AS24">
        <f t="shared" si="3"/>
        <v>37</v>
      </c>
      <c r="AT24">
        <f t="shared" si="4"/>
        <v>139</v>
      </c>
      <c r="AU24" s="2">
        <v>3</v>
      </c>
      <c r="AV24" s="2">
        <v>3</v>
      </c>
      <c r="AW24" s="2">
        <v>4</v>
      </c>
      <c r="AX24" s="2">
        <v>4</v>
      </c>
      <c r="AY24" s="2">
        <v>1</v>
      </c>
      <c r="AZ24" s="2">
        <v>2</v>
      </c>
      <c r="BA24" s="2">
        <v>4</v>
      </c>
      <c r="BB24" s="2">
        <v>3</v>
      </c>
      <c r="BC24" s="2">
        <v>5</v>
      </c>
      <c r="BD24" s="2">
        <v>4</v>
      </c>
      <c r="BE24" s="2">
        <v>5</v>
      </c>
      <c r="BF24" s="2">
        <v>2</v>
      </c>
      <c r="BG24" s="2">
        <v>1</v>
      </c>
      <c r="BH24" s="2">
        <v>1</v>
      </c>
      <c r="BI24" s="2">
        <v>2</v>
      </c>
      <c r="BJ24" s="2">
        <v>2</v>
      </c>
      <c r="BK24">
        <f t="shared" si="5"/>
        <v>46</v>
      </c>
      <c r="BL24">
        <v>4</v>
      </c>
      <c r="BM24">
        <v>3</v>
      </c>
      <c r="BN24">
        <v>3</v>
      </c>
      <c r="BO24">
        <v>4</v>
      </c>
      <c r="BP24">
        <v>3</v>
      </c>
      <c r="BQ24">
        <v>2</v>
      </c>
      <c r="BR24">
        <v>4</v>
      </c>
      <c r="BS24">
        <v>3</v>
      </c>
      <c r="BT24">
        <v>2</v>
      </c>
      <c r="BU24">
        <v>3</v>
      </c>
      <c r="BV24">
        <v>2</v>
      </c>
      <c r="BW24">
        <v>3</v>
      </c>
      <c r="BX24">
        <v>1</v>
      </c>
      <c r="BY24">
        <v>1</v>
      </c>
      <c r="BZ24">
        <v>3</v>
      </c>
      <c r="CA24">
        <v>1</v>
      </c>
      <c r="CB24">
        <v>2</v>
      </c>
      <c r="CC24">
        <v>1</v>
      </c>
      <c r="CD24">
        <v>1</v>
      </c>
      <c r="CE24">
        <v>3</v>
      </c>
      <c r="CF24">
        <v>1</v>
      </c>
      <c r="CG24">
        <v>1</v>
      </c>
      <c r="CH24">
        <v>1</v>
      </c>
      <c r="CI24">
        <v>2</v>
      </c>
      <c r="CJ24">
        <v>2</v>
      </c>
      <c r="CK24">
        <v>2</v>
      </c>
      <c r="CL24">
        <v>2</v>
      </c>
      <c r="CM24">
        <v>1</v>
      </c>
      <c r="CN24">
        <v>3</v>
      </c>
      <c r="CO24">
        <v>2</v>
      </c>
      <c r="CP24">
        <f t="shared" si="6"/>
        <v>13</v>
      </c>
      <c r="CQ24">
        <f t="shared" si="7"/>
        <v>20</v>
      </c>
      <c r="CR24">
        <f t="shared" si="8"/>
        <v>27</v>
      </c>
      <c r="CS24">
        <f t="shared" si="9"/>
        <v>66</v>
      </c>
      <c r="CT24" s="3">
        <v>1</v>
      </c>
      <c r="CU24" s="3">
        <v>2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>
        <f t="shared" si="10"/>
        <v>9.5399999999999991</v>
      </c>
      <c r="DK24">
        <f t="shared" si="11"/>
        <v>22.740000000000002</v>
      </c>
      <c r="DL24">
        <f t="shared" si="12"/>
        <v>0</v>
      </c>
      <c r="DM24">
        <f t="shared" si="13"/>
        <v>14.96</v>
      </c>
      <c r="DN24">
        <f>(SUM(CT24,CU24,CW24,CX24)/12)*100</f>
        <v>25</v>
      </c>
      <c r="DO24">
        <f>(SUM(CV24,DC24,DD24,DF24,DG24)/15)*100</f>
        <v>0</v>
      </c>
      <c r="DP24">
        <f t="shared" ref="DP24:DP25" si="21">(DN24+DO24)/2</f>
        <v>12.5</v>
      </c>
      <c r="DQ24">
        <v>4</v>
      </c>
      <c r="DR24">
        <v>5</v>
      </c>
      <c r="DS24">
        <v>5</v>
      </c>
      <c r="DT24">
        <v>6</v>
      </c>
      <c r="DU24">
        <v>5</v>
      </c>
      <c r="DV24">
        <v>4</v>
      </c>
      <c r="DW24">
        <v>5</v>
      </c>
      <c r="DX24">
        <v>5</v>
      </c>
      <c r="DY24">
        <v>4</v>
      </c>
      <c r="DZ24">
        <v>3</v>
      </c>
      <c r="EA24">
        <v>3</v>
      </c>
      <c r="EB24">
        <v>5</v>
      </c>
      <c r="EC24">
        <v>5</v>
      </c>
      <c r="ED24">
        <v>5</v>
      </c>
      <c r="EE24">
        <v>4</v>
      </c>
      <c r="EF24">
        <v>6</v>
      </c>
      <c r="EG24">
        <v>3</v>
      </c>
      <c r="EH24">
        <v>2</v>
      </c>
      <c r="EI24">
        <v>4</v>
      </c>
      <c r="EJ24">
        <v>5</v>
      </c>
      <c r="EK24">
        <v>6</v>
      </c>
      <c r="EL24">
        <v>6</v>
      </c>
      <c r="EM24">
        <f t="shared" si="15"/>
        <v>33</v>
      </c>
      <c r="EN24">
        <f t="shared" si="16"/>
        <v>18</v>
      </c>
      <c r="EO24">
        <f t="shared" si="17"/>
        <v>10</v>
      </c>
      <c r="EP24">
        <f t="shared" si="18"/>
        <v>12</v>
      </c>
      <c r="EQ24">
        <f t="shared" si="19"/>
        <v>10</v>
      </c>
      <c r="ER24">
        <f t="shared" si="20"/>
        <v>17</v>
      </c>
    </row>
    <row r="25" spans="1:148" x14ac:dyDescent="0.45">
      <c r="A25">
        <v>24</v>
      </c>
      <c r="B25" s="2">
        <v>2</v>
      </c>
      <c r="C25" s="2">
        <v>2</v>
      </c>
      <c r="D25" s="2">
        <v>4</v>
      </c>
      <c r="E25" s="2">
        <v>2</v>
      </c>
      <c r="F25" s="2">
        <v>1</v>
      </c>
      <c r="G25" s="2">
        <v>5</v>
      </c>
      <c r="H25" s="2">
        <v>4</v>
      </c>
      <c r="I25" s="2">
        <v>4</v>
      </c>
      <c r="J25" s="2">
        <v>5</v>
      </c>
      <c r="K25" s="2">
        <v>4</v>
      </c>
      <c r="L25" s="2">
        <v>5</v>
      </c>
      <c r="M25" s="2">
        <v>4</v>
      </c>
      <c r="N25" s="2">
        <v>2</v>
      </c>
      <c r="O25" s="2">
        <v>4</v>
      </c>
      <c r="P25" s="2">
        <v>4</v>
      </c>
      <c r="Q25" s="2">
        <v>1</v>
      </c>
      <c r="R25" s="2">
        <v>2</v>
      </c>
      <c r="S25" s="2">
        <v>4</v>
      </c>
      <c r="T25" s="2">
        <v>4</v>
      </c>
      <c r="U25" s="2">
        <v>2</v>
      </c>
      <c r="V25" s="2">
        <v>2</v>
      </c>
      <c r="W25" s="2">
        <v>4</v>
      </c>
      <c r="X25" s="2">
        <v>2</v>
      </c>
      <c r="Y25" s="2">
        <v>4</v>
      </c>
      <c r="Z25" s="2">
        <v>4</v>
      </c>
      <c r="AA25" s="2">
        <v>4</v>
      </c>
      <c r="AB25" s="2">
        <v>3</v>
      </c>
      <c r="AC25" s="2">
        <v>2</v>
      </c>
      <c r="AD25" s="2">
        <v>4</v>
      </c>
      <c r="AE25" s="2">
        <v>4</v>
      </c>
      <c r="AF25" s="2">
        <v>2</v>
      </c>
      <c r="AG25" s="2">
        <v>2</v>
      </c>
      <c r="AH25" s="2">
        <v>2</v>
      </c>
      <c r="AI25" s="2">
        <v>2</v>
      </c>
      <c r="AJ25" s="2">
        <v>4</v>
      </c>
      <c r="AK25" s="2">
        <v>1</v>
      </c>
      <c r="AL25" s="2">
        <v>4</v>
      </c>
      <c r="AM25" s="2">
        <v>2</v>
      </c>
      <c r="AN25" s="2">
        <v>4</v>
      </c>
      <c r="AO25" s="2">
        <v>2</v>
      </c>
      <c r="AP25">
        <f t="shared" si="0"/>
        <v>33</v>
      </c>
      <c r="AQ25">
        <f t="shared" si="1"/>
        <v>32</v>
      </c>
      <c r="AR25">
        <f t="shared" si="2"/>
        <v>33</v>
      </c>
      <c r="AS25">
        <f t="shared" si="3"/>
        <v>25</v>
      </c>
      <c r="AT25">
        <f t="shared" si="4"/>
        <v>123</v>
      </c>
      <c r="AU25" s="2">
        <v>4</v>
      </c>
      <c r="AV25" s="2">
        <v>2</v>
      </c>
      <c r="AW25" s="2">
        <v>4</v>
      </c>
      <c r="AX25" s="2">
        <v>2</v>
      </c>
      <c r="AY25" s="2">
        <v>1</v>
      </c>
      <c r="AZ25" s="2">
        <v>1</v>
      </c>
      <c r="BA25" s="2">
        <v>4</v>
      </c>
      <c r="BB25" s="2">
        <v>2</v>
      </c>
      <c r="BC25" s="2">
        <v>2</v>
      </c>
      <c r="BD25" s="2">
        <v>4</v>
      </c>
      <c r="BE25" s="2">
        <v>4</v>
      </c>
      <c r="BF25" s="2">
        <v>4</v>
      </c>
      <c r="BG25" s="2">
        <v>2</v>
      </c>
      <c r="BH25" s="2">
        <v>2</v>
      </c>
      <c r="BI25" s="2">
        <v>2</v>
      </c>
      <c r="BJ25" s="2">
        <v>2</v>
      </c>
      <c r="BK25">
        <f t="shared" si="5"/>
        <v>42</v>
      </c>
      <c r="BL25">
        <v>3</v>
      </c>
      <c r="BM25">
        <v>3</v>
      </c>
      <c r="BN25">
        <v>3</v>
      </c>
      <c r="BO25">
        <v>3</v>
      </c>
      <c r="BP25">
        <v>3</v>
      </c>
      <c r="BQ25">
        <v>2</v>
      </c>
      <c r="BR25">
        <v>3</v>
      </c>
      <c r="BS25">
        <v>3</v>
      </c>
      <c r="BT25">
        <v>3</v>
      </c>
      <c r="BU25">
        <v>3</v>
      </c>
      <c r="BV25">
        <v>3</v>
      </c>
      <c r="BW25">
        <v>3</v>
      </c>
      <c r="BX25">
        <v>1</v>
      </c>
      <c r="BY25">
        <v>3</v>
      </c>
      <c r="BZ25">
        <v>4</v>
      </c>
      <c r="CA25">
        <v>1</v>
      </c>
      <c r="CB25">
        <v>2</v>
      </c>
      <c r="CC25">
        <v>1</v>
      </c>
      <c r="CD25">
        <v>2</v>
      </c>
      <c r="CE25">
        <v>3</v>
      </c>
      <c r="CF25">
        <v>1</v>
      </c>
      <c r="CG25">
        <v>2</v>
      </c>
      <c r="CH25">
        <v>3</v>
      </c>
      <c r="CI25">
        <v>1</v>
      </c>
      <c r="CJ25">
        <v>1</v>
      </c>
      <c r="CK25">
        <v>1</v>
      </c>
      <c r="CL25">
        <v>3</v>
      </c>
      <c r="CM25">
        <v>1</v>
      </c>
      <c r="CN25">
        <v>4</v>
      </c>
      <c r="CO25">
        <v>3</v>
      </c>
      <c r="CP25">
        <f t="shared" si="6"/>
        <v>16</v>
      </c>
      <c r="CQ25">
        <f t="shared" si="7"/>
        <v>20</v>
      </c>
      <c r="CR25">
        <f t="shared" si="8"/>
        <v>29</v>
      </c>
      <c r="CS25">
        <f t="shared" si="9"/>
        <v>72</v>
      </c>
      <c r="CT25" s="3">
        <v>2</v>
      </c>
      <c r="CU25" s="3">
        <v>0</v>
      </c>
      <c r="CV25" s="3">
        <v>0</v>
      </c>
      <c r="CW25" s="3">
        <v>0</v>
      </c>
      <c r="CX25" s="3">
        <v>1</v>
      </c>
      <c r="CY25" s="3">
        <v>0</v>
      </c>
      <c r="CZ25" s="3">
        <v>0</v>
      </c>
      <c r="DA25" s="3">
        <v>0</v>
      </c>
      <c r="DB25" s="3">
        <v>1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>
        <f t="shared" si="10"/>
        <v>28.619999999999997</v>
      </c>
      <c r="DK25">
        <f t="shared" si="11"/>
        <v>30.32</v>
      </c>
      <c r="DL25">
        <f t="shared" si="12"/>
        <v>13.92</v>
      </c>
      <c r="DM25">
        <f t="shared" si="13"/>
        <v>29.92</v>
      </c>
      <c r="DN25">
        <f>(SUM(CT25,CU25,CW25,CX25)/12)*100</f>
        <v>25</v>
      </c>
      <c r="DO25">
        <f>(SUM(CV25,DC25,DD25,DF25,DG25)/15)*100</f>
        <v>0</v>
      </c>
      <c r="DP25">
        <f t="shared" si="21"/>
        <v>12.5</v>
      </c>
      <c r="DQ25">
        <v>4</v>
      </c>
      <c r="DR25">
        <v>4</v>
      </c>
      <c r="DS25">
        <v>5</v>
      </c>
      <c r="DT25">
        <v>5</v>
      </c>
      <c r="DU25">
        <v>5</v>
      </c>
      <c r="DV25">
        <v>4</v>
      </c>
      <c r="DW25">
        <v>5</v>
      </c>
      <c r="DX25">
        <v>3</v>
      </c>
      <c r="DY25">
        <v>6</v>
      </c>
      <c r="DZ25">
        <v>5</v>
      </c>
      <c r="EA25">
        <v>4</v>
      </c>
      <c r="EB25">
        <v>5</v>
      </c>
      <c r="EC25">
        <v>6</v>
      </c>
      <c r="ED25">
        <v>5</v>
      </c>
      <c r="EE25">
        <v>6</v>
      </c>
      <c r="EF25">
        <v>6</v>
      </c>
      <c r="EG25">
        <v>6</v>
      </c>
      <c r="EH25">
        <v>5</v>
      </c>
      <c r="EI25">
        <v>6</v>
      </c>
      <c r="EJ25">
        <v>4</v>
      </c>
      <c r="EK25">
        <v>5</v>
      </c>
      <c r="EL25">
        <v>5</v>
      </c>
      <c r="EM25">
        <f t="shared" si="15"/>
        <v>35</v>
      </c>
      <c r="EN25">
        <f t="shared" si="16"/>
        <v>17</v>
      </c>
      <c r="EO25">
        <f t="shared" si="17"/>
        <v>16</v>
      </c>
      <c r="EP25">
        <f t="shared" si="18"/>
        <v>15</v>
      </c>
      <c r="EQ25">
        <f t="shared" si="19"/>
        <v>12</v>
      </c>
      <c r="ER25">
        <f t="shared" si="20"/>
        <v>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Junsik Bang</cp:lastModifiedBy>
  <dcterms:created xsi:type="dcterms:W3CDTF">2025-03-12T16:23:50Z</dcterms:created>
  <dcterms:modified xsi:type="dcterms:W3CDTF">2025-03-13T01:24:32Z</dcterms:modified>
</cp:coreProperties>
</file>