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Downloads\Sector Manual\"/>
    </mc:Choice>
  </mc:AlternateContent>
  <xr:revisionPtr revIDLastSave="0" documentId="8_{651F2D4F-9F3A-4C2E-BFA4-12CB7DAB8844}" xr6:coauthVersionLast="47" xr6:coauthVersionMax="47" xr10:uidLastSave="{00000000-0000-0000-0000-000000000000}"/>
  <bookViews>
    <workbookView xWindow="-98" yWindow="-98" windowWidth="19396" windowHeight="10395" xr2:uid="{044CC2A3-F1E3-48EE-A619-33DAF30643C4}"/>
  </bookViews>
  <sheets>
    <sheet name="Sheet2" sheetId="2" r:id="rId1"/>
    <sheet name="Sheet1" sheetId="1" r:id="rId2"/>
    <sheet name="Sheet4" sheetId="4" r:id="rId3"/>
    <sheet name="Sheet2 (2)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30" i="3" l="1"/>
  <c r="E30" i="3"/>
  <c r="H29" i="3"/>
  <c r="E29" i="3"/>
  <c r="H28" i="3"/>
  <c r="E28" i="3"/>
  <c r="H27" i="3"/>
  <c r="E27" i="3"/>
  <c r="H26" i="3"/>
  <c r="E26" i="3"/>
  <c r="H25" i="3"/>
  <c r="E25" i="3"/>
  <c r="H24" i="3"/>
  <c r="E24" i="3"/>
  <c r="H23" i="3"/>
  <c r="E23" i="3"/>
  <c r="H22" i="3"/>
  <c r="E22" i="3"/>
  <c r="H21" i="3"/>
  <c r="E21" i="3"/>
  <c r="H20" i="3"/>
  <c r="E20" i="3"/>
  <c r="H19" i="3"/>
  <c r="E19" i="3"/>
  <c r="H18" i="3"/>
  <c r="E18" i="3"/>
  <c r="H17" i="3"/>
  <c r="E17" i="3"/>
  <c r="H16" i="3"/>
  <c r="E16" i="3"/>
  <c r="H15" i="3"/>
  <c r="E15" i="3"/>
  <c r="H14" i="3"/>
  <c r="E14" i="3"/>
  <c r="H13" i="3"/>
  <c r="E13" i="3"/>
  <c r="H12" i="3"/>
  <c r="E12" i="3"/>
  <c r="H11" i="3"/>
  <c r="E11" i="3"/>
  <c r="H10" i="3"/>
  <c r="E10" i="3"/>
  <c r="H9" i="3"/>
  <c r="E9" i="3"/>
  <c r="H8" i="3"/>
  <c r="E8" i="3"/>
  <c r="H7" i="3"/>
  <c r="E7" i="3"/>
  <c r="H6" i="3"/>
  <c r="E6" i="3"/>
  <c r="H5" i="3"/>
  <c r="E5" i="3"/>
  <c r="H4" i="3"/>
  <c r="E4" i="3"/>
  <c r="H3" i="3"/>
  <c r="E3" i="3"/>
  <c r="H2" i="3"/>
  <c r="E2" i="3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2"/>
</calcChain>
</file>

<file path=xl/sharedStrings.xml><?xml version="1.0" encoding="utf-8"?>
<sst xmlns="http://schemas.openxmlformats.org/spreadsheetml/2006/main" count="47" uniqueCount="41">
  <si>
    <t>    1.16%</t>
  </si>
  <si>
    <t>     1.78%</t>
  </si>
  <si>
    <t>    4.85%</t>
  </si>
  <si>
    <t>   -24.62%</t>
  </si>
  <si>
    <t>   22.74%</t>
  </si>
  <si>
    <t>    27.70%</t>
  </si>
  <si>
    <t>   14.17%</t>
  </si>
  <si>
    <t>     6.76%</t>
  </si>
  <si>
    <t>   31.39%</t>
  </si>
  <si>
    <t>    31.39%</t>
  </si>
  <si>
    <t>    4.73%</t>
  </si>
  <si>
    <t>    -4.06%</t>
  </si>
  <si>
    <t>    7.74%</t>
  </si>
  <si>
    <t>     3.01%</t>
  </si>
  <si>
    <t>   27.97%</t>
  </si>
  <si>
    <t>    28.65%</t>
  </si>
  <si>
    <t>   11.87%</t>
  </si>
  <si>
    <t>     3.15%</t>
  </si>
  <si>
    <t>   17.72%</t>
  </si>
  <si>
    <t>    12.02%</t>
  </si>
  <si>
    <t>   30.23%</t>
  </si>
  <si>
    <t>    14.90%</t>
  </si>
  <si>
    <t>   24.12%</t>
  </si>
  <si>
    <t>    24.12%</t>
  </si>
  <si>
    <t>    9.36%</t>
  </si>
  <si>
    <t>     4.33%</t>
  </si>
  <si>
    <t>   24.67%</t>
  </si>
  <si>
    <t>    20.03%</t>
  </si>
  <si>
    <t>   20.11%</t>
  </si>
  <si>
    <t>     8.80%</t>
  </si>
  <si>
    <t>    1.65%</t>
  </si>
  <si>
    <t>     4.53%</t>
  </si>
  <si>
    <t>Yr</t>
  </si>
  <si>
    <t>Strat</t>
  </si>
  <si>
    <t>B&amp;H</t>
  </si>
  <si>
    <t>Entry Date</t>
  </si>
  <si>
    <t>Entry Price</t>
  </si>
  <si>
    <t>Exit Date</t>
  </si>
  <si>
    <t>Exit Price</t>
  </si>
  <si>
    <t>Holding Period</t>
  </si>
  <si>
    <t>Ret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</si>
</sst>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0" xfId="0" applyNumberFormat="1"/>
    <xf numFmtId="4" fontId="0" fillId="0" borderId="0" xfId="0" applyNumberFormat="1"/>
    <xf numFmtId="10" fontId="0" fillId="0" borderId="0" xfId="0" applyNumberFormat="1"/>
    <xf numFmtId="10" fontId="0" fillId="0" borderId="0" xfId="1" applyNumberFormat="1" applyFont="1" applyAlignment="1">
      <alignment horizontal="center"/>
    </xf>
    <xf numFmtId="10" fontId="0" fillId="0" borderId="0" xfId="1" applyNumberFormat="1" applyFont="1"/>
    <xf numFmtId="4" fontId="2" fillId="0" borderId="0" xfId="0" applyNumberFormat="1" applyFont="1" applyAlignment="1">
      <alignment horizontal="center"/>
    </xf>
    <xf numFmtId="10" fontId="0" fillId="2" borderId="0" xfId="1" applyNumberFormat="1" applyFont="1" applyFill="1"/>
    <xf numFmtId="0" fontId="0" fillId="3" borderId="0" xfId="0" applyFill="1" applyAlignment="1">
      <alignment horizontal="center"/>
    </xf>
    <xf numFmtId="0" fontId="0" fillId="3" borderId="0" xfId="0" applyFill="1"/>
    <xf numFmtId="10" fontId="0" fillId="3" borderId="0" xfId="1" applyNumberFormat="1" applyFont="1" applyFill="1" applyAlignment="1">
      <alignment horizontal="center"/>
    </xf>
    <xf numFmtId="10" fontId="0" fillId="3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B916A-E2BE-472A-8C0C-B1B6FC702493}">
  <dimension ref="A1:J33"/>
  <sheetViews>
    <sheetView tabSelected="1" topLeftCell="A14" workbookViewId="0">
      <selection activeCell="F33" sqref="F33"/>
    </sheetView>
  </sheetViews>
  <sheetFormatPr defaultRowHeight="14.25" x14ac:dyDescent="0.45"/>
  <cols>
    <col min="1" max="4" width="15.265625" customWidth="1"/>
    <col min="5" max="5" width="15.265625" hidden="1" customWidth="1"/>
    <col min="6" max="7" width="15.265625" customWidth="1"/>
    <col min="8" max="8" width="9.06640625" style="10" hidden="1" customWidth="1"/>
    <col min="9" max="10" width="15.265625" customWidth="1"/>
  </cols>
  <sheetData>
    <row r="1" spans="1:10" s="1" customFormat="1" x14ac:dyDescent="0.45">
      <c r="A1" s="1" t="s">
        <v>35</v>
      </c>
      <c r="B1" s="1" t="s">
        <v>36</v>
      </c>
      <c r="C1" s="1" t="s">
        <v>37</v>
      </c>
      <c r="D1" s="1" t="s">
        <v>38</v>
      </c>
      <c r="H1" s="9"/>
      <c r="I1" s="1" t="s">
        <v>40</v>
      </c>
      <c r="J1" s="1" t="s">
        <v>39</v>
      </c>
    </row>
    <row r="2" spans="1:10" x14ac:dyDescent="0.45">
      <c r="A2" s="6">
        <v>40630</v>
      </c>
      <c r="B2" s="7">
        <v>5645.25</v>
      </c>
      <c r="C2" s="6">
        <v>40666</v>
      </c>
      <c r="D2" s="7">
        <v>5639.38</v>
      </c>
      <c r="E2">
        <f>A3-C2</f>
        <v>274</v>
      </c>
      <c r="H2" s="10">
        <f>(B3-D2)/D2</f>
        <v>-7.8240870450297817E-2</v>
      </c>
      <c r="I2" s="8">
        <v>-3.0000000000000001E-3</v>
      </c>
      <c r="J2">
        <v>36</v>
      </c>
    </row>
    <row r="3" spans="1:10" x14ac:dyDescent="0.45">
      <c r="A3" s="6">
        <v>40940</v>
      </c>
      <c r="B3" s="7">
        <v>5198.1499999999996</v>
      </c>
      <c r="C3" s="6">
        <v>41033</v>
      </c>
      <c r="D3" s="7">
        <v>5372</v>
      </c>
      <c r="E3">
        <f>A4-C3</f>
        <v>39</v>
      </c>
      <c r="F3">
        <v>274</v>
      </c>
      <c r="G3" s="10">
        <v>7.8240870450297817E-2</v>
      </c>
      <c r="H3" s="10">
        <f>(B4-D3)/D3</f>
        <v>-6.63626209977662E-2</v>
      </c>
      <c r="I3" s="8">
        <v>3.1399999999999997E-2</v>
      </c>
      <c r="J3">
        <v>93</v>
      </c>
    </row>
    <row r="4" spans="1:10" x14ac:dyDescent="0.45">
      <c r="A4" s="6">
        <v>41072</v>
      </c>
      <c r="B4" s="7">
        <v>5015.5</v>
      </c>
      <c r="C4" s="6">
        <v>41116</v>
      </c>
      <c r="D4" s="7">
        <v>5145.21</v>
      </c>
      <c r="E4">
        <f>A5-C4</f>
        <v>4</v>
      </c>
      <c r="F4">
        <v>39</v>
      </c>
      <c r="G4" s="10">
        <v>6.63626209977662E-2</v>
      </c>
      <c r="H4" s="10">
        <f>(B5-D4)/D4</f>
        <v>-3.0047364441879022E-3</v>
      </c>
      <c r="I4" s="8">
        <v>2.3900000000000001E-2</v>
      </c>
      <c r="J4">
        <v>44</v>
      </c>
    </row>
    <row r="5" spans="1:10" x14ac:dyDescent="0.45">
      <c r="A5" s="6">
        <v>41120</v>
      </c>
      <c r="B5" s="7">
        <v>5129.75</v>
      </c>
      <c r="C5" s="6">
        <v>41368</v>
      </c>
      <c r="D5" s="7">
        <v>5912.61</v>
      </c>
      <c r="E5">
        <f>A6-C5</f>
        <v>12</v>
      </c>
      <c r="F5">
        <v>4</v>
      </c>
      <c r="G5" s="12">
        <v>3.0047364441879022E-3</v>
      </c>
      <c r="H5" s="10">
        <f>(B6-D5)/D5</f>
        <v>-5.9222576831551528E-2</v>
      </c>
      <c r="I5" s="8">
        <v>0.15060000000000001</v>
      </c>
      <c r="J5">
        <v>248</v>
      </c>
    </row>
    <row r="6" spans="1:10" x14ac:dyDescent="0.45">
      <c r="A6" s="6">
        <v>41380</v>
      </c>
      <c r="B6" s="7">
        <v>5562.45</v>
      </c>
      <c r="C6" s="6">
        <v>41437</v>
      </c>
      <c r="D6" s="7">
        <v>5952.82</v>
      </c>
      <c r="E6">
        <f>A7-C6</f>
        <v>2</v>
      </c>
      <c r="F6">
        <v>12</v>
      </c>
      <c r="G6" s="10">
        <v>5.9222576831551528E-2</v>
      </c>
      <c r="H6" s="10">
        <f>(B7-D6)/D6</f>
        <v>-3.4247633894523927E-2</v>
      </c>
      <c r="I6" s="8">
        <v>6.8199999999999997E-2</v>
      </c>
      <c r="J6">
        <v>57</v>
      </c>
    </row>
    <row r="7" spans="1:10" x14ac:dyDescent="0.45">
      <c r="A7" s="6">
        <v>41439</v>
      </c>
      <c r="B7" s="7">
        <v>5748.95</v>
      </c>
      <c r="C7" s="6">
        <v>41449</v>
      </c>
      <c r="D7" s="7">
        <v>5595.64</v>
      </c>
      <c r="E7">
        <f>A8-C7</f>
        <v>4</v>
      </c>
      <c r="F7">
        <v>2</v>
      </c>
      <c r="G7" s="10">
        <v>3.4247633894523927E-2</v>
      </c>
      <c r="H7" s="10">
        <f>(B8-D7)/D7</f>
        <v>2.7496407917592922E-2</v>
      </c>
      <c r="I7" s="8">
        <v>-2.87E-2</v>
      </c>
      <c r="J7">
        <v>10</v>
      </c>
    </row>
    <row r="8" spans="1:10" x14ac:dyDescent="0.45">
      <c r="A8" s="6">
        <v>41453</v>
      </c>
      <c r="B8" s="7">
        <v>5749.5</v>
      </c>
      <c r="C8" s="6">
        <v>41484</v>
      </c>
      <c r="D8" s="7">
        <v>5838.71</v>
      </c>
      <c r="E8">
        <f>A9-C8</f>
        <v>43</v>
      </c>
      <c r="F8">
        <v>4</v>
      </c>
      <c r="G8" s="10">
        <v>-2.7496407917592922E-2</v>
      </c>
      <c r="H8" s="10">
        <f>(B9-D8)/D8</f>
        <v>-1.7163037725799028E-2</v>
      </c>
      <c r="I8" s="8">
        <v>1.35E-2</v>
      </c>
      <c r="J8">
        <v>31</v>
      </c>
    </row>
    <row r="9" spans="1:10" x14ac:dyDescent="0.45">
      <c r="A9" s="6">
        <v>41527</v>
      </c>
      <c r="B9" s="7">
        <v>5738.5</v>
      </c>
      <c r="C9" s="6">
        <v>41548</v>
      </c>
      <c r="D9" s="7">
        <v>5716.32</v>
      </c>
      <c r="E9">
        <f>A10-C9</f>
        <v>2</v>
      </c>
      <c r="F9">
        <v>43</v>
      </c>
      <c r="G9" s="10">
        <v>1.7163037725799028E-2</v>
      </c>
      <c r="H9" s="10">
        <f>(B10-D9)/D9</f>
        <v>1.7980099084725955E-2</v>
      </c>
      <c r="I9" s="8">
        <v>-5.8999999999999999E-3</v>
      </c>
      <c r="J9">
        <v>21</v>
      </c>
    </row>
    <row r="10" spans="1:10" x14ac:dyDescent="0.45">
      <c r="A10" s="6">
        <v>41550</v>
      </c>
      <c r="B10" s="7">
        <v>5819.1</v>
      </c>
      <c r="C10" s="6">
        <v>42121</v>
      </c>
      <c r="D10" s="7">
        <v>8662.4699999999993</v>
      </c>
      <c r="E10">
        <f>A11-C10</f>
        <v>1</v>
      </c>
      <c r="F10">
        <v>2</v>
      </c>
      <c r="G10" s="10">
        <v>-1.7980099084725955E-2</v>
      </c>
      <c r="H10" s="10">
        <f>(B11-D10)/D10</f>
        <v>-5.1592675068427379E-2</v>
      </c>
      <c r="I10" s="8">
        <v>0.48659999999999998</v>
      </c>
      <c r="J10">
        <v>571</v>
      </c>
    </row>
    <row r="11" spans="1:10" x14ac:dyDescent="0.45">
      <c r="A11" s="6">
        <v>42122</v>
      </c>
      <c r="B11" s="7">
        <v>8215.5499999999993</v>
      </c>
      <c r="C11" s="6">
        <v>42158</v>
      </c>
      <c r="D11" s="7">
        <v>8116.33</v>
      </c>
      <c r="E11">
        <f>A12-C11</f>
        <v>19</v>
      </c>
      <c r="F11">
        <v>1</v>
      </c>
      <c r="G11" s="10">
        <v>5.1592675068427379E-2</v>
      </c>
      <c r="H11" s="10">
        <f>(B12-D11)/D11</f>
        <v>1.7615104363671679E-2</v>
      </c>
      <c r="I11" s="8">
        <v>-1.41E-2</v>
      </c>
      <c r="J11">
        <v>36</v>
      </c>
    </row>
    <row r="12" spans="1:10" x14ac:dyDescent="0.45">
      <c r="A12" s="6">
        <v>42177</v>
      </c>
      <c r="B12" s="7">
        <v>8259.2999999999993</v>
      </c>
      <c r="C12" s="6">
        <v>42213</v>
      </c>
      <c r="D12" s="7">
        <v>8340.09</v>
      </c>
      <c r="E12">
        <f>A13-C12</f>
        <v>2</v>
      </c>
      <c r="F12">
        <v>19</v>
      </c>
      <c r="G12" s="10">
        <v>-1.7615104363671679E-2</v>
      </c>
      <c r="H12" s="10">
        <f>(B13-D12)/D12</f>
        <v>9.2217230269697158E-3</v>
      </c>
      <c r="I12" s="8">
        <v>7.7999999999999996E-3</v>
      </c>
      <c r="J12">
        <v>36</v>
      </c>
    </row>
    <row r="13" spans="1:10" x14ac:dyDescent="0.45">
      <c r="A13" s="6">
        <v>42215</v>
      </c>
      <c r="B13" s="7">
        <v>8417</v>
      </c>
      <c r="C13" s="6">
        <v>42237</v>
      </c>
      <c r="D13" s="7">
        <v>8315.74</v>
      </c>
      <c r="E13">
        <f>A14-C13</f>
        <v>241</v>
      </c>
      <c r="F13">
        <v>2</v>
      </c>
      <c r="G13" s="10">
        <v>-9.2217230269697158E-3</v>
      </c>
      <c r="H13" s="10">
        <f>(B14-D13)/D13</f>
        <v>-4.9014278945710199E-2</v>
      </c>
      <c r="I13" s="8">
        <v>-1.4E-2</v>
      </c>
      <c r="J13">
        <v>22</v>
      </c>
    </row>
    <row r="14" spans="1:10" x14ac:dyDescent="0.45">
      <c r="A14" s="6">
        <v>42478</v>
      </c>
      <c r="B14" s="7">
        <v>7908.15</v>
      </c>
      <c r="C14" s="6">
        <v>42496</v>
      </c>
      <c r="D14" s="7">
        <v>7693.24</v>
      </c>
      <c r="E14">
        <f>A15-C14</f>
        <v>3</v>
      </c>
      <c r="F14">
        <v>241</v>
      </c>
      <c r="G14" s="10">
        <v>4.9014278945710199E-2</v>
      </c>
      <c r="H14" s="10">
        <f>(B15-D14)/D14</f>
        <v>8.0603230888416609E-3</v>
      </c>
      <c r="I14" s="8">
        <v>-2.92E-2</v>
      </c>
      <c r="J14">
        <v>18</v>
      </c>
    </row>
    <row r="15" spans="1:10" x14ac:dyDescent="0.45">
      <c r="A15" s="6">
        <v>42499</v>
      </c>
      <c r="B15" s="7">
        <v>7755.25</v>
      </c>
      <c r="C15" s="6">
        <v>42689</v>
      </c>
      <c r="D15" s="7">
        <v>8714.41</v>
      </c>
      <c r="E15">
        <f>A16-C15</f>
        <v>15</v>
      </c>
      <c r="F15">
        <v>3</v>
      </c>
      <c r="G15" s="10">
        <v>-8.0603230888416609E-3</v>
      </c>
      <c r="H15" s="10">
        <f>(B16-D15)/D15</f>
        <v>-6.2225669896183472E-2</v>
      </c>
      <c r="I15" s="8">
        <v>0.1217</v>
      </c>
      <c r="J15">
        <v>190</v>
      </c>
    </row>
    <row r="16" spans="1:10" x14ac:dyDescent="0.45">
      <c r="A16" s="6">
        <v>42704</v>
      </c>
      <c r="B16" s="7">
        <v>8172.15</v>
      </c>
      <c r="C16" s="6">
        <v>42727</v>
      </c>
      <c r="D16" s="7">
        <v>7946.56</v>
      </c>
      <c r="E16">
        <f>A17-C16</f>
        <v>13</v>
      </c>
      <c r="F16">
        <v>15</v>
      </c>
      <c r="G16" s="10">
        <v>6.2225669896183472E-2</v>
      </c>
      <c r="H16" s="10">
        <f>(B17-D16)/D16</f>
        <v>3.5246697942254157E-2</v>
      </c>
      <c r="I16" s="8">
        <v>-2.9600000000000001E-2</v>
      </c>
      <c r="J16">
        <v>23</v>
      </c>
    </row>
    <row r="17" spans="1:10" x14ac:dyDescent="0.45">
      <c r="A17" s="6">
        <v>42740</v>
      </c>
      <c r="B17" s="7">
        <v>8226.65</v>
      </c>
      <c r="C17" s="6">
        <v>43178</v>
      </c>
      <c r="D17" s="7">
        <v>10854.4</v>
      </c>
      <c r="E17">
        <f>A18-C17</f>
        <v>8</v>
      </c>
      <c r="F17">
        <v>13</v>
      </c>
      <c r="G17" s="10">
        <v>-3.5246697942254157E-2</v>
      </c>
      <c r="H17" s="10">
        <f>(B18-D17)/D17</f>
        <v>-6.1394457547169781E-2</v>
      </c>
      <c r="I17" s="8">
        <v>0.31740000000000002</v>
      </c>
      <c r="J17">
        <v>438</v>
      </c>
    </row>
    <row r="18" spans="1:10" x14ac:dyDescent="0.45">
      <c r="A18" s="6">
        <v>43186</v>
      </c>
      <c r="B18" s="7">
        <v>10188</v>
      </c>
      <c r="C18" s="6">
        <v>43377</v>
      </c>
      <c r="D18" s="7">
        <v>11485.69</v>
      </c>
      <c r="E18">
        <f>A19-C18</f>
        <v>46</v>
      </c>
      <c r="F18">
        <v>8</v>
      </c>
      <c r="G18" s="10">
        <v>6.1394457547169781E-2</v>
      </c>
      <c r="H18" s="10">
        <f>(B19-D18)/D18</f>
        <v>-6.5685213513511198E-2</v>
      </c>
      <c r="I18" s="8">
        <v>0.12540000000000001</v>
      </c>
      <c r="J18">
        <v>191</v>
      </c>
    </row>
    <row r="19" spans="1:10" x14ac:dyDescent="0.45">
      <c r="A19" s="6">
        <v>43423</v>
      </c>
      <c r="B19" s="7">
        <v>10731.25</v>
      </c>
      <c r="C19" s="6">
        <v>43444</v>
      </c>
      <c r="D19" s="7">
        <v>10501.21</v>
      </c>
      <c r="E19">
        <f>A20-C19</f>
        <v>3</v>
      </c>
      <c r="F19">
        <v>46</v>
      </c>
      <c r="G19" s="10">
        <v>6.5685213513511198E-2</v>
      </c>
      <c r="H19" s="10">
        <f>(B20-D19)/D19</f>
        <v>2.947660317239641E-2</v>
      </c>
      <c r="I19" s="8">
        <v>-2.3400000000000001E-2</v>
      </c>
      <c r="J19">
        <v>21</v>
      </c>
    </row>
    <row r="20" spans="1:10" x14ac:dyDescent="0.45">
      <c r="A20" s="6">
        <v>43447</v>
      </c>
      <c r="B20" s="7">
        <v>10810.75</v>
      </c>
      <c r="C20" s="6">
        <v>43460</v>
      </c>
      <c r="D20" s="7">
        <v>10587.95</v>
      </c>
      <c r="E20">
        <f>A21-C20</f>
        <v>1</v>
      </c>
      <c r="F20">
        <v>3</v>
      </c>
      <c r="G20" s="10">
        <v>-2.947660317239641E-2</v>
      </c>
      <c r="H20" s="10">
        <f>(B21-D20)/D20</f>
        <v>2.1718085181739514E-2</v>
      </c>
      <c r="I20" s="8">
        <v>-2.2599999999999999E-2</v>
      </c>
      <c r="J20">
        <v>13</v>
      </c>
    </row>
    <row r="21" spans="1:10" x14ac:dyDescent="0.45">
      <c r="A21" s="6">
        <v>43461</v>
      </c>
      <c r="B21" s="7">
        <v>10817.9</v>
      </c>
      <c r="C21" s="6">
        <v>43494</v>
      </c>
      <c r="D21" s="7">
        <v>10626.48</v>
      </c>
      <c r="E21">
        <f>A22-C21</f>
        <v>3</v>
      </c>
      <c r="F21">
        <v>1</v>
      </c>
      <c r="G21" s="10">
        <v>-2.1718085181739514E-2</v>
      </c>
      <c r="H21" s="10">
        <f>(B22-D21)/D21</f>
        <v>2.116128765122607E-2</v>
      </c>
      <c r="I21" s="8">
        <v>-1.9699999999999999E-2</v>
      </c>
      <c r="J21">
        <v>33</v>
      </c>
    </row>
    <row r="22" spans="1:10" x14ac:dyDescent="0.45">
      <c r="A22" s="6">
        <v>43497</v>
      </c>
      <c r="B22" s="7">
        <v>10851.35</v>
      </c>
      <c r="C22" s="6">
        <v>43511</v>
      </c>
      <c r="D22" s="7">
        <v>10715.92</v>
      </c>
      <c r="E22">
        <f>A23-C22</f>
        <v>10</v>
      </c>
      <c r="F22">
        <v>3</v>
      </c>
      <c r="G22" s="10">
        <v>-2.116128765122607E-2</v>
      </c>
      <c r="H22" s="10">
        <f>(B23-D22)/D22</f>
        <v>9.0827479115185555E-3</v>
      </c>
      <c r="I22" s="8">
        <v>-1.4500000000000001E-2</v>
      </c>
      <c r="J22">
        <v>14</v>
      </c>
    </row>
    <row r="23" spans="1:10" x14ac:dyDescent="0.45">
      <c r="A23" s="6">
        <v>43521</v>
      </c>
      <c r="B23" s="7">
        <v>10813.25</v>
      </c>
      <c r="C23" s="6">
        <v>43676</v>
      </c>
      <c r="D23" s="7">
        <v>11598.57</v>
      </c>
      <c r="E23">
        <f>A24-C23</f>
        <v>52</v>
      </c>
      <c r="F23">
        <v>10</v>
      </c>
      <c r="G23" s="10">
        <v>-9.0827479115185555E-3</v>
      </c>
      <c r="H23" s="10">
        <f>(B24-D23)/D23</f>
        <v>-7.3437501347148867E-2</v>
      </c>
      <c r="I23" s="8">
        <v>7.0599999999999996E-2</v>
      </c>
      <c r="J23">
        <v>155</v>
      </c>
    </row>
    <row r="24" spans="1:10" x14ac:dyDescent="0.45">
      <c r="A24" s="6">
        <v>43728</v>
      </c>
      <c r="B24" s="7">
        <v>10746.8</v>
      </c>
      <c r="C24" s="6">
        <v>43887</v>
      </c>
      <c r="D24" s="7">
        <v>12041.91</v>
      </c>
      <c r="E24">
        <f>A25-C24</f>
        <v>133</v>
      </c>
      <c r="F24">
        <v>52</v>
      </c>
      <c r="G24" s="10">
        <v>7.3437501347148867E-2</v>
      </c>
      <c r="H24" s="10">
        <f>(B25-D24)/D24</f>
        <v>-0.10158355277526573</v>
      </c>
      <c r="I24" s="8">
        <v>0.11849999999999999</v>
      </c>
      <c r="J24">
        <v>159</v>
      </c>
    </row>
    <row r="25" spans="1:10" x14ac:dyDescent="0.45">
      <c r="A25" s="6">
        <v>44020</v>
      </c>
      <c r="B25" s="7">
        <v>10818.65</v>
      </c>
      <c r="C25" s="6">
        <v>44616</v>
      </c>
      <c r="D25" s="7">
        <v>17919.150000000001</v>
      </c>
      <c r="E25">
        <f>A26-C25</f>
        <v>21</v>
      </c>
      <c r="F25">
        <v>133</v>
      </c>
      <c r="G25" s="10">
        <v>0.10158355277526573</v>
      </c>
      <c r="H25" s="10">
        <f>(B26-D25)/D25</f>
        <v>-3.9971203991260744E-2</v>
      </c>
      <c r="I25" s="8">
        <v>0.65429999999999999</v>
      </c>
      <c r="J25">
        <v>596</v>
      </c>
    </row>
    <row r="26" spans="1:10" x14ac:dyDescent="0.45">
      <c r="A26" s="6">
        <v>44637</v>
      </c>
      <c r="B26" s="7">
        <v>17202.900000000001</v>
      </c>
      <c r="C26" s="6">
        <v>44670</v>
      </c>
      <c r="D26" s="7">
        <v>17177.16</v>
      </c>
      <c r="E26">
        <f>A27-C26</f>
        <v>2</v>
      </c>
      <c r="F26">
        <v>21</v>
      </c>
      <c r="G26" s="10">
        <v>3.9971203991260744E-2</v>
      </c>
      <c r="H26" s="10">
        <f>(B27-D26)/D26</f>
        <v>3.3439753719473235E-3</v>
      </c>
      <c r="I26" s="8">
        <v>-3.5000000000000001E-3</v>
      </c>
      <c r="J26">
        <v>33</v>
      </c>
    </row>
    <row r="27" spans="1:10" x14ac:dyDescent="0.45">
      <c r="A27" s="6">
        <v>44672</v>
      </c>
      <c r="B27" s="7">
        <v>17234.599999999999</v>
      </c>
      <c r="C27" s="6">
        <v>44687</v>
      </c>
      <c r="D27" s="7">
        <v>16431.47</v>
      </c>
      <c r="E27">
        <f>A28-C27</f>
        <v>84</v>
      </c>
      <c r="F27">
        <v>2</v>
      </c>
      <c r="G27" s="10">
        <v>-3.3439753719473235E-3</v>
      </c>
      <c r="H27" s="10">
        <f>(B28-D27)/D27</f>
        <v>3.9438346051813913E-2</v>
      </c>
      <c r="I27" s="8">
        <v>-4.8599999999999997E-2</v>
      </c>
      <c r="J27">
        <v>15</v>
      </c>
    </row>
    <row r="28" spans="1:10" x14ac:dyDescent="0.45">
      <c r="A28" s="6">
        <v>44771</v>
      </c>
      <c r="B28" s="7">
        <v>17079.5</v>
      </c>
      <c r="C28" s="6">
        <v>44832</v>
      </c>
      <c r="D28" s="7">
        <v>17468.78</v>
      </c>
      <c r="E28">
        <f>A29-C28</f>
        <v>2</v>
      </c>
      <c r="F28">
        <v>84</v>
      </c>
      <c r="G28" s="10">
        <v>-3.9438346051813913E-2</v>
      </c>
      <c r="H28" s="10">
        <f>(B29-D28)/D28</f>
        <v>-3.839592690502712E-2</v>
      </c>
      <c r="I28" s="8">
        <v>2.0799999999999999E-2</v>
      </c>
      <c r="J28">
        <v>61</v>
      </c>
    </row>
    <row r="29" spans="1:10" x14ac:dyDescent="0.45">
      <c r="A29" s="6">
        <v>44834</v>
      </c>
      <c r="B29" s="7">
        <v>16798.05</v>
      </c>
      <c r="C29" s="6">
        <v>44985</v>
      </c>
      <c r="D29" s="7">
        <v>18305.580000000002</v>
      </c>
      <c r="E29">
        <f>A30-C29</f>
        <v>1</v>
      </c>
      <c r="F29">
        <v>2</v>
      </c>
      <c r="G29" s="10">
        <v>3.839592690502712E-2</v>
      </c>
      <c r="H29" s="10">
        <f>(B30-D29)/D29</f>
        <v>-5.1649824807517876E-2</v>
      </c>
      <c r="I29" s="8">
        <v>8.77E-2</v>
      </c>
      <c r="J29">
        <v>151</v>
      </c>
    </row>
    <row r="30" spans="1:10" x14ac:dyDescent="0.45">
      <c r="A30" s="6">
        <v>44986</v>
      </c>
      <c r="B30" s="7">
        <v>17360.099999999999</v>
      </c>
      <c r="C30" s="6">
        <v>44998</v>
      </c>
      <c r="D30" s="7">
        <v>17173.13</v>
      </c>
      <c r="E30">
        <f>A31-C30</f>
        <v>23</v>
      </c>
      <c r="F30">
        <v>1</v>
      </c>
      <c r="G30" s="10">
        <v>5.1649824807517876E-2</v>
      </c>
      <c r="H30" s="10">
        <f>(B31-D30)/D30</f>
        <v>1.4509294461754977E-2</v>
      </c>
      <c r="I30" s="8">
        <v>-1.2800000000000001E-2</v>
      </c>
      <c r="J30">
        <v>12</v>
      </c>
    </row>
    <row r="31" spans="1:10" x14ac:dyDescent="0.45">
      <c r="A31" s="6">
        <v>45021</v>
      </c>
      <c r="B31" s="7">
        <v>17422.3</v>
      </c>
      <c r="C31" s="6">
        <v>45610</v>
      </c>
      <c r="D31" s="7">
        <v>25580.23</v>
      </c>
      <c r="E31">
        <f>A32-C31</f>
        <v>8</v>
      </c>
      <c r="F31">
        <v>23</v>
      </c>
      <c r="G31" s="10">
        <v>-1.4509294461754977E-2</v>
      </c>
      <c r="H31" s="10">
        <f>(B32-D31)/D31</f>
        <v>-8.4769761647960171E-2</v>
      </c>
      <c r="I31" s="8">
        <v>0.4662</v>
      </c>
      <c r="J31">
        <v>589</v>
      </c>
    </row>
    <row r="32" spans="1:10" x14ac:dyDescent="0.45">
      <c r="A32" s="6">
        <v>45618</v>
      </c>
      <c r="B32" s="7">
        <v>23411.8</v>
      </c>
      <c r="C32" s="6">
        <v>45646</v>
      </c>
      <c r="D32" s="7">
        <v>23908.21</v>
      </c>
      <c r="E32">
        <f>A33-C32</f>
        <v>13</v>
      </c>
      <c r="F32">
        <v>8</v>
      </c>
      <c r="G32" s="10">
        <v>8.4769761647960171E-2</v>
      </c>
      <c r="H32" s="10">
        <f>(B33-D32)/D32</f>
        <v>-5.2371131088441644E-3</v>
      </c>
      <c r="I32" s="8">
        <v>1.9199999999999998E-2</v>
      </c>
      <c r="J32">
        <v>28</v>
      </c>
    </row>
    <row r="33" spans="1:10" x14ac:dyDescent="0.45">
      <c r="A33" s="6">
        <v>45659</v>
      </c>
      <c r="B33" s="7">
        <v>23783</v>
      </c>
      <c r="C33" s="6">
        <v>45670</v>
      </c>
      <c r="D33" s="7">
        <v>23144.87</v>
      </c>
      <c r="F33">
        <v>13</v>
      </c>
      <c r="G33" s="10">
        <v>5.2371131088441644E-3</v>
      </c>
      <c r="I33" s="8">
        <v>-2.8799999999999999E-2</v>
      </c>
      <c r="J33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F9EB-E79F-4E96-AEDB-9FBC6F995D29}">
  <dimension ref="A1:D17"/>
  <sheetViews>
    <sheetView workbookViewId="0">
      <selection activeCell="B5" sqref="B5"/>
    </sheetView>
  </sheetViews>
  <sheetFormatPr defaultRowHeight="14.25" x14ac:dyDescent="0.45"/>
  <cols>
    <col min="1" max="1" width="9.06640625" style="1"/>
    <col min="4" max="4" width="9.06640625" style="7"/>
  </cols>
  <sheetData>
    <row r="1" spans="1:4" s="2" customFormat="1" x14ac:dyDescent="0.45">
      <c r="A1" s="3" t="s">
        <v>32</v>
      </c>
      <c r="B1" s="3" t="s">
        <v>33</v>
      </c>
      <c r="C1" s="3" t="s">
        <v>34</v>
      </c>
      <c r="D1" s="11"/>
    </row>
    <row r="2" spans="1:4" x14ac:dyDescent="0.45">
      <c r="A2" s="5">
        <v>2010</v>
      </c>
      <c r="B2" s="4" t="s">
        <v>0</v>
      </c>
      <c r="C2" s="4" t="s">
        <v>1</v>
      </c>
    </row>
    <row r="3" spans="1:4" x14ac:dyDescent="0.45">
      <c r="A3" s="5">
        <v>2011</v>
      </c>
      <c r="B3" s="4" t="s">
        <v>2</v>
      </c>
      <c r="C3" s="4" t="s">
        <v>3</v>
      </c>
    </row>
    <row r="4" spans="1:4" x14ac:dyDescent="0.45">
      <c r="A4" s="5">
        <v>2012</v>
      </c>
      <c r="B4" s="4" t="s">
        <v>4</v>
      </c>
      <c r="C4" s="4" t="s">
        <v>5</v>
      </c>
    </row>
    <row r="5" spans="1:4" x14ac:dyDescent="0.45">
      <c r="A5" s="5">
        <v>2013</v>
      </c>
      <c r="B5" s="4" t="s">
        <v>6</v>
      </c>
      <c r="C5" s="4" t="s">
        <v>7</v>
      </c>
    </row>
    <row r="6" spans="1:4" x14ac:dyDescent="0.45">
      <c r="A6" s="5">
        <v>2014</v>
      </c>
      <c r="B6" s="4" t="s">
        <v>8</v>
      </c>
      <c r="C6" s="4" t="s">
        <v>9</v>
      </c>
    </row>
    <row r="7" spans="1:4" x14ac:dyDescent="0.45">
      <c r="A7" s="5">
        <v>2015</v>
      </c>
      <c r="B7" s="4" t="s">
        <v>10</v>
      </c>
      <c r="C7" s="4" t="s">
        <v>11</v>
      </c>
    </row>
    <row r="8" spans="1:4" x14ac:dyDescent="0.45">
      <c r="A8" s="5">
        <v>2016</v>
      </c>
      <c r="B8" s="4" t="s">
        <v>12</v>
      </c>
      <c r="C8" s="4" t="s">
        <v>13</v>
      </c>
    </row>
    <row r="9" spans="1:4" x14ac:dyDescent="0.45">
      <c r="A9" s="5">
        <v>2017</v>
      </c>
      <c r="B9" s="4" t="s">
        <v>14</v>
      </c>
      <c r="C9" s="4" t="s">
        <v>15</v>
      </c>
    </row>
    <row r="10" spans="1:4" x14ac:dyDescent="0.45">
      <c r="A10" s="5">
        <v>2018</v>
      </c>
      <c r="B10" s="4" t="s">
        <v>16</v>
      </c>
      <c r="C10" s="4" t="s">
        <v>17</v>
      </c>
    </row>
    <row r="11" spans="1:4" x14ac:dyDescent="0.45">
      <c r="A11" s="5">
        <v>2019</v>
      </c>
      <c r="B11" s="4" t="s">
        <v>18</v>
      </c>
      <c r="C11" s="4" t="s">
        <v>19</v>
      </c>
    </row>
    <row r="12" spans="1:4" x14ac:dyDescent="0.45">
      <c r="A12" s="5">
        <v>2020</v>
      </c>
      <c r="B12" s="4" t="s">
        <v>20</v>
      </c>
      <c r="C12" s="4" t="s">
        <v>21</v>
      </c>
    </row>
    <row r="13" spans="1:4" x14ac:dyDescent="0.45">
      <c r="A13" s="5">
        <v>2021</v>
      </c>
      <c r="B13" s="4" t="s">
        <v>22</v>
      </c>
      <c r="C13" s="4" t="s">
        <v>23</v>
      </c>
    </row>
    <row r="14" spans="1:4" x14ac:dyDescent="0.45">
      <c r="A14" s="5">
        <v>2022</v>
      </c>
      <c r="B14" s="4" t="s">
        <v>24</v>
      </c>
      <c r="C14" s="4" t="s">
        <v>25</v>
      </c>
    </row>
    <row r="15" spans="1:4" x14ac:dyDescent="0.45">
      <c r="A15" s="5">
        <v>2023</v>
      </c>
      <c r="B15" s="4" t="s">
        <v>26</v>
      </c>
      <c r="C15" s="4" t="s">
        <v>27</v>
      </c>
    </row>
    <row r="16" spans="1:4" x14ac:dyDescent="0.45">
      <c r="A16" s="5">
        <v>2024</v>
      </c>
      <c r="B16" s="4" t="s">
        <v>28</v>
      </c>
      <c r="C16" s="4" t="s">
        <v>29</v>
      </c>
    </row>
    <row r="17" spans="1:3" x14ac:dyDescent="0.45">
      <c r="A17" s="5">
        <v>2025</v>
      </c>
      <c r="B17" s="4" t="s">
        <v>30</v>
      </c>
      <c r="C17" s="4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3A547-BA0A-4CE1-8BB1-EF8FB9CF1D7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9C666-5C7C-4C8D-BB32-FB0EDF5D7F6B}">
  <dimension ref="A1:J33"/>
  <sheetViews>
    <sheetView workbookViewId="0"/>
  </sheetViews>
  <sheetFormatPr defaultRowHeight="14.25" x14ac:dyDescent="0.45"/>
  <cols>
    <col min="1" max="4" width="15.265625" customWidth="1"/>
    <col min="5" max="5" width="15.265625" style="14" customWidth="1"/>
    <col min="6" max="7" width="15.265625" customWidth="1"/>
    <col min="8" max="8" width="9.06640625" style="16" customWidth="1"/>
    <col min="9" max="10" width="15.265625" customWidth="1"/>
  </cols>
  <sheetData>
    <row r="1" spans="1:10" s="1" customFormat="1" x14ac:dyDescent="0.45">
      <c r="A1" s="1" t="s">
        <v>35</v>
      </c>
      <c r="B1" s="1" t="s">
        <v>36</v>
      </c>
      <c r="C1" s="1" t="s">
        <v>37</v>
      </c>
      <c r="D1" s="1" t="s">
        <v>38</v>
      </c>
      <c r="E1" s="13"/>
      <c r="H1" s="15"/>
      <c r="I1" s="1" t="s">
        <v>40</v>
      </c>
      <c r="J1" s="1" t="s">
        <v>39</v>
      </c>
    </row>
    <row r="2" spans="1:10" x14ac:dyDescent="0.45">
      <c r="A2" s="6">
        <v>40630</v>
      </c>
      <c r="B2" s="7">
        <v>5645.25</v>
      </c>
      <c r="C2" s="6">
        <v>40666</v>
      </c>
      <c r="D2" s="7">
        <v>5639.38</v>
      </c>
      <c r="E2" s="14">
        <f>A3-C2</f>
        <v>274</v>
      </c>
      <c r="H2" s="16">
        <f>(B3-D2)/D2</f>
        <v>-7.8240870450297817E-2</v>
      </c>
      <c r="I2" s="8">
        <v>-3.0000000000000001E-3</v>
      </c>
      <c r="J2">
        <v>36</v>
      </c>
    </row>
    <row r="3" spans="1:10" x14ac:dyDescent="0.45">
      <c r="A3" s="6">
        <v>40940</v>
      </c>
      <c r="B3" s="7">
        <v>5198.1499999999996</v>
      </c>
      <c r="C3" s="6">
        <v>41033</v>
      </c>
      <c r="D3" s="7">
        <v>5372</v>
      </c>
      <c r="E3" s="14">
        <f>A4-C3</f>
        <v>39</v>
      </c>
      <c r="F3">
        <v>274</v>
      </c>
      <c r="G3" s="10">
        <v>-7.8240870450297817E-2</v>
      </c>
      <c r="H3" s="16">
        <f>(B4-D3)/D3</f>
        <v>-6.63626209977662E-2</v>
      </c>
      <c r="I3" s="8">
        <v>3.1399999999999997E-2</v>
      </c>
      <c r="J3">
        <v>93</v>
      </c>
    </row>
    <row r="4" spans="1:10" x14ac:dyDescent="0.45">
      <c r="A4" s="6">
        <v>41072</v>
      </c>
      <c r="B4" s="7">
        <v>5015.5</v>
      </c>
      <c r="C4" s="6">
        <v>41116</v>
      </c>
      <c r="D4" s="7">
        <v>5145.21</v>
      </c>
      <c r="E4" s="14">
        <f>A5-C4</f>
        <v>4</v>
      </c>
      <c r="F4">
        <v>39</v>
      </c>
      <c r="G4" s="10">
        <v>-6.63626209977662E-2</v>
      </c>
      <c r="H4" s="16">
        <f>(B5-D4)/D4</f>
        <v>-3.0047364441879022E-3</v>
      </c>
      <c r="I4" s="8">
        <v>2.3900000000000001E-2</v>
      </c>
      <c r="J4">
        <v>44</v>
      </c>
    </row>
    <row r="5" spans="1:10" x14ac:dyDescent="0.45">
      <c r="A5" s="6">
        <v>41120</v>
      </c>
      <c r="B5" s="7">
        <v>5129.75</v>
      </c>
      <c r="C5" s="6">
        <v>41368</v>
      </c>
      <c r="D5" s="7">
        <v>5912.61</v>
      </c>
      <c r="E5" s="14">
        <f>A6-C5</f>
        <v>12</v>
      </c>
      <c r="F5">
        <v>4</v>
      </c>
      <c r="G5" s="12">
        <v>-3.0047364441879022E-3</v>
      </c>
      <c r="H5" s="16">
        <f>(B6-D5)/D5</f>
        <v>-5.9222576831551528E-2</v>
      </c>
      <c r="I5" s="8">
        <v>0.15060000000000001</v>
      </c>
      <c r="J5">
        <v>248</v>
      </c>
    </row>
    <row r="6" spans="1:10" x14ac:dyDescent="0.45">
      <c r="A6" s="6">
        <v>41380</v>
      </c>
      <c r="B6" s="7">
        <v>5562.45</v>
      </c>
      <c r="C6" s="6">
        <v>41437</v>
      </c>
      <c r="D6" s="7">
        <v>5952.82</v>
      </c>
      <c r="E6" s="14">
        <f>A7-C6</f>
        <v>2</v>
      </c>
      <c r="F6">
        <v>12</v>
      </c>
      <c r="G6" s="10">
        <v>-5.9222576831551528E-2</v>
      </c>
      <c r="H6" s="16">
        <f>(B7-D6)/D6</f>
        <v>-3.4247633894523927E-2</v>
      </c>
      <c r="I6" s="8">
        <v>6.8199999999999997E-2</v>
      </c>
      <c r="J6">
        <v>57</v>
      </c>
    </row>
    <row r="7" spans="1:10" x14ac:dyDescent="0.45">
      <c r="A7" s="6">
        <v>41439</v>
      </c>
      <c r="B7" s="7">
        <v>5748.95</v>
      </c>
      <c r="C7" s="6">
        <v>41449</v>
      </c>
      <c r="D7" s="7">
        <v>5595.64</v>
      </c>
      <c r="E7" s="14">
        <f>A8-C7</f>
        <v>4</v>
      </c>
      <c r="F7">
        <v>2</v>
      </c>
      <c r="G7" s="10">
        <v>-3.4247633894523927E-2</v>
      </c>
      <c r="H7" s="16">
        <f>(B8-D7)/D7</f>
        <v>2.7496407917592922E-2</v>
      </c>
      <c r="I7" s="8">
        <v>-2.87E-2</v>
      </c>
      <c r="J7">
        <v>10</v>
      </c>
    </row>
    <row r="8" spans="1:10" x14ac:dyDescent="0.45">
      <c r="A8" s="6">
        <v>41453</v>
      </c>
      <c r="B8" s="7">
        <v>5749.5</v>
      </c>
      <c r="C8" s="6">
        <v>41484</v>
      </c>
      <c r="D8" s="7">
        <v>5838.71</v>
      </c>
      <c r="E8" s="14">
        <f>A9-C8</f>
        <v>43</v>
      </c>
      <c r="F8">
        <v>4</v>
      </c>
      <c r="G8" s="10">
        <v>2.7496407917592922E-2</v>
      </c>
      <c r="H8" s="16">
        <f>(B9-D8)/D8</f>
        <v>-1.7163037725799028E-2</v>
      </c>
      <c r="I8" s="8">
        <v>1.35E-2</v>
      </c>
      <c r="J8">
        <v>31</v>
      </c>
    </row>
    <row r="9" spans="1:10" x14ac:dyDescent="0.45">
      <c r="A9" s="6">
        <v>41527</v>
      </c>
      <c r="B9" s="7">
        <v>5738.5</v>
      </c>
      <c r="C9" s="6">
        <v>41548</v>
      </c>
      <c r="D9" s="7">
        <v>5716.32</v>
      </c>
      <c r="E9" s="14">
        <f>A10-C9</f>
        <v>2</v>
      </c>
      <c r="F9">
        <v>43</v>
      </c>
      <c r="G9" s="10">
        <v>-1.7163037725799028E-2</v>
      </c>
      <c r="H9" s="16">
        <f>(B10-D9)/D9</f>
        <v>1.7980099084725955E-2</v>
      </c>
      <c r="I9" s="8">
        <v>-5.8999999999999999E-3</v>
      </c>
      <c r="J9">
        <v>21</v>
      </c>
    </row>
    <row r="10" spans="1:10" x14ac:dyDescent="0.45">
      <c r="A10" s="6">
        <v>41550</v>
      </c>
      <c r="B10" s="7">
        <v>5819.1</v>
      </c>
      <c r="C10" s="6">
        <v>42121</v>
      </c>
      <c r="D10" s="7">
        <v>8662.4699999999993</v>
      </c>
      <c r="E10" s="14">
        <f>A11-C10</f>
        <v>1</v>
      </c>
      <c r="F10">
        <v>2</v>
      </c>
      <c r="G10" s="10">
        <v>1.7980099084725955E-2</v>
      </c>
      <c r="H10" s="16">
        <f>(B11-D10)/D10</f>
        <v>-5.1592675068427379E-2</v>
      </c>
      <c r="I10" s="8">
        <v>0.48659999999999998</v>
      </c>
      <c r="J10">
        <v>571</v>
      </c>
    </row>
    <row r="11" spans="1:10" x14ac:dyDescent="0.45">
      <c r="A11" s="6">
        <v>42122</v>
      </c>
      <c r="B11" s="7">
        <v>8215.5499999999993</v>
      </c>
      <c r="C11" s="6">
        <v>42158</v>
      </c>
      <c r="D11" s="7">
        <v>8116.33</v>
      </c>
      <c r="E11" s="14">
        <f>A12-C11</f>
        <v>19</v>
      </c>
      <c r="F11">
        <v>1</v>
      </c>
      <c r="G11" s="10">
        <v>-5.1592675068427379E-2</v>
      </c>
      <c r="H11" s="16">
        <f>(B12-D11)/D11</f>
        <v>1.7615104363671679E-2</v>
      </c>
      <c r="I11" s="8">
        <v>-1.41E-2</v>
      </c>
      <c r="J11">
        <v>36</v>
      </c>
    </row>
    <row r="12" spans="1:10" x14ac:dyDescent="0.45">
      <c r="A12" s="6">
        <v>42177</v>
      </c>
      <c r="B12" s="7">
        <v>8259.2999999999993</v>
      </c>
      <c r="C12" s="6">
        <v>42213</v>
      </c>
      <c r="D12" s="7">
        <v>8340.09</v>
      </c>
      <c r="E12" s="14">
        <f>A13-C12</f>
        <v>2</v>
      </c>
      <c r="F12">
        <v>19</v>
      </c>
      <c r="G12" s="10">
        <v>1.7615104363671679E-2</v>
      </c>
      <c r="H12" s="16">
        <f>(B13-D12)/D12</f>
        <v>9.2217230269697158E-3</v>
      </c>
      <c r="I12" s="8">
        <v>7.7999999999999996E-3</v>
      </c>
      <c r="J12">
        <v>36</v>
      </c>
    </row>
    <row r="13" spans="1:10" x14ac:dyDescent="0.45">
      <c r="A13" s="6">
        <v>42215</v>
      </c>
      <c r="B13" s="7">
        <v>8417</v>
      </c>
      <c r="C13" s="6">
        <v>42237</v>
      </c>
      <c r="D13" s="7">
        <v>8315.74</v>
      </c>
      <c r="E13" s="14">
        <f>A14-C13</f>
        <v>241</v>
      </c>
      <c r="F13">
        <v>2</v>
      </c>
      <c r="G13" s="10">
        <v>9.2217230269697158E-3</v>
      </c>
      <c r="H13" s="16">
        <f>(B14-D13)/D13</f>
        <v>-4.9014278945710199E-2</v>
      </c>
      <c r="I13" s="8">
        <v>-1.4E-2</v>
      </c>
      <c r="J13">
        <v>22</v>
      </c>
    </row>
    <row r="14" spans="1:10" x14ac:dyDescent="0.45">
      <c r="A14" s="6">
        <v>42478</v>
      </c>
      <c r="B14" s="7">
        <v>7908.15</v>
      </c>
      <c r="C14" s="6">
        <v>42689</v>
      </c>
      <c r="D14" s="7">
        <v>8714.41</v>
      </c>
      <c r="E14" s="14">
        <f>A15-C14</f>
        <v>15</v>
      </c>
      <c r="F14">
        <v>241</v>
      </c>
      <c r="G14" s="10">
        <v>-4.9014278945710199E-2</v>
      </c>
      <c r="H14" s="16">
        <f>(B15-D14)/D14</f>
        <v>-6.2225669896183472E-2</v>
      </c>
      <c r="I14" s="8">
        <v>0.1</v>
      </c>
      <c r="J14">
        <v>211</v>
      </c>
    </row>
    <row r="15" spans="1:10" x14ac:dyDescent="0.45">
      <c r="A15" s="6">
        <v>42704</v>
      </c>
      <c r="B15" s="7">
        <v>8172.15</v>
      </c>
      <c r="C15" s="6">
        <v>43178</v>
      </c>
      <c r="D15" s="7">
        <v>10854.4</v>
      </c>
      <c r="E15" s="14">
        <f>A16-C15</f>
        <v>8</v>
      </c>
      <c r="F15">
        <v>15</v>
      </c>
      <c r="G15" s="10">
        <v>-6.2225669896183472E-2</v>
      </c>
      <c r="H15" s="16">
        <f>(B16-D15)/D15</f>
        <v>-6.1394457547169781E-2</v>
      </c>
      <c r="I15" s="8">
        <v>0.32619999999999999</v>
      </c>
      <c r="J15">
        <v>474</v>
      </c>
    </row>
    <row r="16" spans="1:10" x14ac:dyDescent="0.45">
      <c r="A16" s="6">
        <v>43186</v>
      </c>
      <c r="B16" s="7">
        <v>10188</v>
      </c>
      <c r="C16" s="6">
        <v>43377</v>
      </c>
      <c r="D16" s="7">
        <v>11485.69</v>
      </c>
      <c r="E16" s="14">
        <f>A17-C16</f>
        <v>46</v>
      </c>
      <c r="F16">
        <v>8</v>
      </c>
      <c r="G16" s="10">
        <v>-6.1394457547169781E-2</v>
      </c>
      <c r="H16" s="16">
        <f>(B17-D16)/D16</f>
        <v>-6.5685213513511198E-2</v>
      </c>
      <c r="I16" s="8">
        <v>0.12540000000000001</v>
      </c>
      <c r="J16">
        <v>191</v>
      </c>
    </row>
    <row r="17" spans="1:10" x14ac:dyDescent="0.45">
      <c r="A17" s="6">
        <v>43423</v>
      </c>
      <c r="B17" s="7">
        <v>10731.25</v>
      </c>
      <c r="C17" s="6">
        <v>43444</v>
      </c>
      <c r="D17" s="7">
        <v>10501.21</v>
      </c>
      <c r="E17" s="14">
        <f>A18-C17</f>
        <v>3</v>
      </c>
      <c r="F17">
        <v>46</v>
      </c>
      <c r="G17" s="10">
        <v>-6.5685213513511198E-2</v>
      </c>
      <c r="H17" s="16">
        <f>(B18-D17)/D17</f>
        <v>2.947660317239641E-2</v>
      </c>
      <c r="I17" s="8">
        <v>-2.3400000000000001E-2</v>
      </c>
      <c r="J17">
        <v>21</v>
      </c>
    </row>
    <row r="18" spans="1:10" x14ac:dyDescent="0.45">
      <c r="A18" s="6">
        <v>43447</v>
      </c>
      <c r="B18" s="7">
        <v>10810.75</v>
      </c>
      <c r="C18" s="6">
        <v>43460</v>
      </c>
      <c r="D18" s="7">
        <v>10587.95</v>
      </c>
      <c r="E18" s="14">
        <f>A19-C18</f>
        <v>1</v>
      </c>
      <c r="F18">
        <v>3</v>
      </c>
      <c r="G18" s="10">
        <v>2.947660317239641E-2</v>
      </c>
      <c r="H18" s="16">
        <f>(B19-D18)/D18</f>
        <v>2.1718085181739514E-2</v>
      </c>
      <c r="I18" s="8">
        <v>-2.2599999999999999E-2</v>
      </c>
      <c r="J18">
        <v>13</v>
      </c>
    </row>
    <row r="19" spans="1:10" x14ac:dyDescent="0.45">
      <c r="A19" s="6">
        <v>43461</v>
      </c>
      <c r="B19" s="7">
        <v>10817.9</v>
      </c>
      <c r="C19" s="6">
        <v>43494</v>
      </c>
      <c r="D19" s="7">
        <v>10626.48</v>
      </c>
      <c r="E19" s="14">
        <f>A20-C19</f>
        <v>3</v>
      </c>
      <c r="F19">
        <v>1</v>
      </c>
      <c r="G19" s="10">
        <v>2.1718085181739514E-2</v>
      </c>
      <c r="H19" s="16">
        <f>(B20-D19)/D19</f>
        <v>2.116128765122607E-2</v>
      </c>
      <c r="I19" s="8">
        <v>-1.9699999999999999E-2</v>
      </c>
      <c r="J19">
        <v>33</v>
      </c>
    </row>
    <row r="20" spans="1:10" x14ac:dyDescent="0.45">
      <c r="A20" s="6">
        <v>43497</v>
      </c>
      <c r="B20" s="7">
        <v>10851.35</v>
      </c>
      <c r="C20" s="6">
        <v>43511</v>
      </c>
      <c r="D20" s="7">
        <v>10715.92</v>
      </c>
      <c r="E20" s="14">
        <f>A21-C20</f>
        <v>10</v>
      </c>
      <c r="F20">
        <v>3</v>
      </c>
      <c r="G20" s="10">
        <v>2.116128765122607E-2</v>
      </c>
      <c r="H20" s="16">
        <f>(B21-D20)/D20</f>
        <v>9.0827479115185555E-3</v>
      </c>
      <c r="I20" s="8">
        <v>-1.4500000000000001E-2</v>
      </c>
      <c r="J20">
        <v>14</v>
      </c>
    </row>
    <row r="21" spans="1:10" x14ac:dyDescent="0.45">
      <c r="A21" s="6">
        <v>43521</v>
      </c>
      <c r="B21" s="7">
        <v>10813.25</v>
      </c>
      <c r="C21" s="6">
        <v>43676</v>
      </c>
      <c r="D21" s="7">
        <v>11598.57</v>
      </c>
      <c r="E21" s="14">
        <f>A22-C21</f>
        <v>52</v>
      </c>
      <c r="F21">
        <v>10</v>
      </c>
      <c r="G21" s="10">
        <v>9.0827479115185555E-3</v>
      </c>
      <c r="H21" s="16">
        <f>(B22-D21)/D21</f>
        <v>-7.3437501347148867E-2</v>
      </c>
      <c r="I21" s="8">
        <v>7.0599999999999996E-2</v>
      </c>
      <c r="J21">
        <v>155</v>
      </c>
    </row>
    <row r="22" spans="1:10" x14ac:dyDescent="0.45">
      <c r="A22" s="6">
        <v>43728</v>
      </c>
      <c r="B22" s="7">
        <v>10746.8</v>
      </c>
      <c r="C22" s="6">
        <v>43887</v>
      </c>
      <c r="D22" s="7">
        <v>12041.91</v>
      </c>
      <c r="E22" s="14">
        <f>A23-C22</f>
        <v>142</v>
      </c>
      <c r="F22">
        <v>52</v>
      </c>
      <c r="G22" s="10">
        <v>-7.3437501347148867E-2</v>
      </c>
      <c r="H22" s="16">
        <f>(B23-D22)/D22</f>
        <v>-0.10711838902632555</v>
      </c>
      <c r="I22" s="8">
        <v>0.11849999999999999</v>
      </c>
      <c r="J22">
        <v>159</v>
      </c>
    </row>
    <row r="23" spans="1:10" x14ac:dyDescent="0.45">
      <c r="A23" s="6">
        <v>44029</v>
      </c>
      <c r="B23" s="7">
        <v>10752</v>
      </c>
      <c r="C23" s="6">
        <v>44616</v>
      </c>
      <c r="D23" s="7">
        <v>17919.150000000001</v>
      </c>
      <c r="E23" s="14">
        <f>A24-C23</f>
        <v>21</v>
      </c>
      <c r="F23">
        <v>142</v>
      </c>
      <c r="G23" s="10">
        <v>-0.10711838902632555</v>
      </c>
      <c r="H23" s="16">
        <f>(B24-D23)/D23</f>
        <v>-3.9971203991260744E-2</v>
      </c>
      <c r="I23" s="8">
        <v>0.66459999999999997</v>
      </c>
      <c r="J23">
        <v>587</v>
      </c>
    </row>
    <row r="24" spans="1:10" x14ac:dyDescent="0.45">
      <c r="A24" s="6">
        <v>44637</v>
      </c>
      <c r="B24" s="7">
        <v>17202.900000000001</v>
      </c>
      <c r="C24" s="6">
        <v>44670</v>
      </c>
      <c r="D24" s="7">
        <v>17177.16</v>
      </c>
      <c r="E24" s="14">
        <f>A25-C24</f>
        <v>2</v>
      </c>
      <c r="F24">
        <v>21</v>
      </c>
      <c r="G24" s="10">
        <v>-3.9971203991260744E-2</v>
      </c>
      <c r="H24" s="16">
        <f>(B25-D24)/D24</f>
        <v>3.3439753719473235E-3</v>
      </c>
      <c r="I24" s="8">
        <v>-3.5000000000000001E-3</v>
      </c>
      <c r="J24">
        <v>33</v>
      </c>
    </row>
    <row r="25" spans="1:10" x14ac:dyDescent="0.45">
      <c r="A25" s="6">
        <v>44672</v>
      </c>
      <c r="B25" s="7">
        <v>17234.599999999999</v>
      </c>
      <c r="C25" s="6">
        <v>44683</v>
      </c>
      <c r="D25" s="7">
        <v>16924.45</v>
      </c>
      <c r="E25" s="14">
        <f>A26-C25</f>
        <v>88</v>
      </c>
      <c r="F25">
        <v>2</v>
      </c>
      <c r="G25" s="10">
        <v>3.3439753719473235E-3</v>
      </c>
      <c r="H25" s="16">
        <f>(B26-D25)/D25</f>
        <v>9.1613021398036128E-3</v>
      </c>
      <c r="I25" s="8">
        <v>-0.02</v>
      </c>
      <c r="J25">
        <v>11</v>
      </c>
    </row>
    <row r="26" spans="1:10" x14ac:dyDescent="0.45">
      <c r="A26" s="6">
        <v>44771</v>
      </c>
      <c r="B26" s="7">
        <v>17079.5</v>
      </c>
      <c r="C26" s="6">
        <v>44832</v>
      </c>
      <c r="D26" s="7">
        <v>17468.78</v>
      </c>
      <c r="E26" s="14">
        <f>A27-C26</f>
        <v>2</v>
      </c>
      <c r="F26">
        <v>88</v>
      </c>
      <c r="G26" s="10">
        <v>9.1613021398036128E-3</v>
      </c>
      <c r="H26" s="16">
        <f>(B27-D26)/D26</f>
        <v>-3.839592690502712E-2</v>
      </c>
      <c r="I26" s="8">
        <v>2.0799999999999999E-2</v>
      </c>
      <c r="J26">
        <v>61</v>
      </c>
    </row>
    <row r="27" spans="1:10" x14ac:dyDescent="0.45">
      <c r="A27" s="6">
        <v>44834</v>
      </c>
      <c r="B27" s="7">
        <v>16798.05</v>
      </c>
      <c r="C27" s="6">
        <v>44985</v>
      </c>
      <c r="D27" s="7">
        <v>18305.580000000002</v>
      </c>
      <c r="E27" s="14">
        <f>A28-C27</f>
        <v>1</v>
      </c>
      <c r="F27">
        <v>2</v>
      </c>
      <c r="G27" s="10">
        <v>-3.839592690502712E-2</v>
      </c>
      <c r="H27" s="16">
        <f>(B28-D27)/D27</f>
        <v>-5.1649824807517876E-2</v>
      </c>
      <c r="I27" s="8">
        <v>8.77E-2</v>
      </c>
      <c r="J27">
        <v>151</v>
      </c>
    </row>
    <row r="28" spans="1:10" x14ac:dyDescent="0.45">
      <c r="A28" s="6">
        <v>44986</v>
      </c>
      <c r="B28" s="7">
        <v>17360.099999999999</v>
      </c>
      <c r="C28" s="6">
        <v>44998</v>
      </c>
      <c r="D28" s="7">
        <v>17173.13</v>
      </c>
      <c r="E28" s="14">
        <f>A29-C28</f>
        <v>23</v>
      </c>
      <c r="F28">
        <v>1</v>
      </c>
      <c r="G28" s="10">
        <v>-5.1649824807517876E-2</v>
      </c>
      <c r="H28" s="16">
        <f>(B29-D28)/D28</f>
        <v>1.4509294461754977E-2</v>
      </c>
      <c r="I28" s="8">
        <v>-1.2800000000000001E-2</v>
      </c>
      <c r="J28">
        <v>12</v>
      </c>
    </row>
    <row r="29" spans="1:10" x14ac:dyDescent="0.45">
      <c r="A29" s="6">
        <v>45021</v>
      </c>
      <c r="B29" s="7">
        <v>17422.3</v>
      </c>
      <c r="C29" s="6">
        <v>45610</v>
      </c>
      <c r="D29" s="7">
        <v>25580.23</v>
      </c>
      <c r="E29" s="14">
        <f>A30-C29</f>
        <v>8</v>
      </c>
      <c r="F29">
        <v>23</v>
      </c>
      <c r="G29" s="10">
        <v>1.4509294461754977E-2</v>
      </c>
      <c r="H29" s="16">
        <f>(B30-D29)/D29</f>
        <v>-8.4769761647960171E-2</v>
      </c>
      <c r="I29" s="8">
        <v>0.4662</v>
      </c>
      <c r="J29">
        <v>589</v>
      </c>
    </row>
    <row r="30" spans="1:10" x14ac:dyDescent="0.45">
      <c r="A30" s="6">
        <v>45618</v>
      </c>
      <c r="B30" s="7">
        <v>23411.8</v>
      </c>
      <c r="C30" s="6">
        <v>45646</v>
      </c>
      <c r="D30" s="7">
        <v>23908.21</v>
      </c>
      <c r="E30" s="14">
        <f>A31-C30</f>
        <v>13</v>
      </c>
      <c r="F30">
        <v>8</v>
      </c>
      <c r="G30" s="10">
        <v>-8.4769761647960171E-2</v>
      </c>
      <c r="H30" s="16">
        <f>(B31-D30)/D30</f>
        <v>-5.2371131088441644E-3</v>
      </c>
      <c r="I30" s="8">
        <v>1.9199999999999998E-2</v>
      </c>
      <c r="J30">
        <v>28</v>
      </c>
    </row>
    <row r="31" spans="1:10" x14ac:dyDescent="0.45">
      <c r="A31" s="6">
        <v>45659</v>
      </c>
      <c r="B31" s="7">
        <v>23783</v>
      </c>
      <c r="C31" s="6">
        <v>45684</v>
      </c>
      <c r="D31" s="7">
        <v>22907.85</v>
      </c>
      <c r="F31">
        <v>13</v>
      </c>
      <c r="G31" s="10">
        <v>-5.2371131088441644E-3</v>
      </c>
      <c r="I31" s="8">
        <v>-3.8800000000000001E-2</v>
      </c>
      <c r="J31">
        <v>25</v>
      </c>
    </row>
    <row r="32" spans="1:10" x14ac:dyDescent="0.45">
      <c r="A32" s="6"/>
      <c r="B32" s="7"/>
      <c r="C32" s="6"/>
      <c r="D32" s="7"/>
      <c r="G32" s="10"/>
      <c r="I32" s="8"/>
    </row>
    <row r="33" spans="1:9" x14ac:dyDescent="0.45">
      <c r="A33" s="6"/>
      <c r="B33" s="7"/>
      <c r="C33" s="6"/>
      <c r="D33" s="7"/>
      <c r="G33" s="10"/>
      <c r="I3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Sheet4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Goyal</dc:creator>
  <cp:lastModifiedBy>Rohan Goyal</cp:lastModifiedBy>
  <dcterms:created xsi:type="dcterms:W3CDTF">2025-09-04T05:36:18Z</dcterms:created>
  <dcterms:modified xsi:type="dcterms:W3CDTF">2025-09-12T09:11:53Z</dcterms:modified>
</cp:coreProperties>
</file>