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E6C8189A-BD8F-45DB-AC23-951E888881F5}" xr6:coauthVersionLast="47" xr6:coauthVersionMax="47" xr10:uidLastSave="{00000000-0000-0000-0000-000000000000}"/>
  <bookViews>
    <workbookView xWindow="-120" yWindow="-120" windowWidth="20730" windowHeight="11160" activeTab="1" xr2:uid="{00000000-000D-0000-FFFF-FFFF00000000}"/>
  </bookViews>
  <sheets>
    <sheet name="Instructions" sheetId="7" r:id="rId1"/>
    <sheet name="Weight Detail" sheetId="8" r:id="rId2"/>
    <sheet name="Weight Chart" sheetId="9" r:id="rId3"/>
    <sheet name="BMI Table" sheetId="4" r:id="rId4"/>
    <sheet name="Pics" sheetId="5" state="hidden" r:id="rId5"/>
  </sheets>
  <externalReferences>
    <externalReference r:id="rId6"/>
  </externalReferences>
  <definedNames>
    <definedName name="Band" localSheetId="1">OFFSET('Weight Detail'!$F$7,,,COUNT('Weight Detail'!$F:$F),)</definedName>
    <definedName name="Band">OFFSET('Weight Detail'!$F$7,,,COUNT('Weight Detail'!#REF!),)</definedName>
    <definedName name="BelowBand" localSheetId="1">OFFSET('Weight Detail'!$E$7,,,COUNT('Weight Detail'!$E:$E),)</definedName>
    <definedName name="BelowBand">OFFSET('Weight Detail'!$E$7,,,COUNT('Weight Detail'!#REF!),)</definedName>
    <definedName name="BMI" localSheetId="0">'[1]BMI Table'!$C$5:$AL$24</definedName>
    <definedName name="BMI" localSheetId="1">'[1]BMI Table'!$C$5:$AL$24</definedName>
    <definedName name="BMI">'BMI Table'!$C$5:$AL$24</definedName>
    <definedName name="BMIList" localSheetId="0">'[1]BMI Table'!$B$6:$B$24</definedName>
    <definedName name="BMIList" localSheetId="1">'[1]BMI Table'!$B$6:$B$24</definedName>
    <definedName name="BMIList">'BMI Table'!$B$6:$B$24</definedName>
    <definedName name="MyPic" localSheetId="1">CHOOSE('Weight Detail'!MyPicSelect,'Weight Detail'!MyPic1,'Weight Detail'!MyPic2,'Weight Detail'!MyPic3,'Weight Detail'!MyPic4)</definedName>
    <definedName name="MyPic">CHOOSE(Instructions!MyPicSelect,Instructions!MyPic1,Instructions!MyPic2,Instructions!MyPic3,Instructions!MyPic4)</definedName>
    <definedName name="MyPic1" localSheetId="0">[1]Pics!$B$2</definedName>
    <definedName name="MyPic1" localSheetId="1">[1]Pics!$B$2</definedName>
    <definedName name="MyPic1">Pics!$B$2</definedName>
    <definedName name="MyPic2" localSheetId="0">[1]Pics!$B$3</definedName>
    <definedName name="MyPic2" localSheetId="1">[1]Pics!$B$3</definedName>
    <definedName name="MyPic2">Pics!$B$3</definedName>
    <definedName name="MyPic3" localSheetId="0">[1]Pics!$B$4</definedName>
    <definedName name="MyPic3" localSheetId="1">[1]Pics!$B$4</definedName>
    <definedName name="MyPic3">Pics!$B$4</definedName>
    <definedName name="MyPic4" localSheetId="0">[1]Pics!$B$5</definedName>
    <definedName name="MyPic4" localSheetId="1">[1]Pics!$B$5</definedName>
    <definedName name="MyPic4">Pics!$B$5</definedName>
    <definedName name="MyPicSelect" localSheetId="0">[1]Pics!$B$1</definedName>
    <definedName name="MyPicSelect" localSheetId="1">[1]Pics!$B$1</definedName>
    <definedName name="MyPicSelect">Pics!$B$1</definedName>
    <definedName name="Weight" localSheetId="1">OFFSET('Weight Detail'!$B$7,,,COUNT('Weight Detail'!$B:$B),)</definedName>
    <definedName name="Weight">OFFSET('Weight Detail'!$B$7,,,COUNT('Weight Detail'!#REF!),)</definedName>
    <definedName name="XaxisDates" localSheetId="1">OFFSET('Weight Detail'!$A$7,,,COUNT('Weight Detail'!$A:$A),)</definedName>
    <definedName name="XaxisDates">OFFSET('Weight Detail'!$A$7,,,COUNT('Weight Detail'!#REF!),)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71" i="8" l="1"/>
  <c r="E371" i="8"/>
  <c r="F370" i="8"/>
  <c r="E370" i="8"/>
  <c r="F369" i="8"/>
  <c r="E369" i="8"/>
  <c r="F368" i="8"/>
  <c r="E368" i="8"/>
  <c r="F367" i="8"/>
  <c r="E367" i="8"/>
  <c r="F366" i="8"/>
  <c r="E366" i="8"/>
  <c r="F365" i="8"/>
  <c r="E365" i="8"/>
  <c r="F364" i="8"/>
  <c r="E364" i="8"/>
  <c r="F363" i="8"/>
  <c r="E363" i="8"/>
  <c r="F362" i="8"/>
  <c r="E362" i="8"/>
  <c r="F361" i="8"/>
  <c r="E361" i="8"/>
  <c r="F360" i="8"/>
  <c r="E360" i="8"/>
  <c r="F359" i="8"/>
  <c r="E359" i="8"/>
  <c r="F358" i="8"/>
  <c r="E358" i="8"/>
  <c r="F357" i="8"/>
  <c r="E357" i="8"/>
  <c r="F356" i="8"/>
  <c r="E356" i="8"/>
  <c r="F355" i="8"/>
  <c r="E355" i="8"/>
  <c r="F354" i="8"/>
  <c r="E354" i="8"/>
  <c r="F353" i="8"/>
  <c r="E353" i="8"/>
  <c r="F352" i="8"/>
  <c r="E352" i="8"/>
  <c r="F351" i="8"/>
  <c r="E351" i="8"/>
  <c r="F350" i="8"/>
  <c r="E350" i="8"/>
  <c r="F349" i="8"/>
  <c r="E349" i="8"/>
  <c r="F348" i="8"/>
  <c r="E348" i="8"/>
  <c r="F347" i="8"/>
  <c r="E347" i="8"/>
  <c r="F346" i="8"/>
  <c r="E346" i="8"/>
  <c r="F345" i="8"/>
  <c r="E345" i="8"/>
  <c r="F344" i="8"/>
  <c r="E344" i="8"/>
  <c r="F343" i="8"/>
  <c r="E343" i="8"/>
  <c r="F342" i="8"/>
  <c r="E342" i="8"/>
  <c r="F341" i="8"/>
  <c r="E341" i="8"/>
  <c r="F340" i="8"/>
  <c r="E340" i="8"/>
  <c r="F339" i="8"/>
  <c r="E339" i="8"/>
  <c r="F338" i="8"/>
  <c r="E338" i="8"/>
  <c r="F337" i="8"/>
  <c r="E337" i="8"/>
  <c r="F336" i="8"/>
  <c r="E336" i="8"/>
  <c r="F335" i="8"/>
  <c r="E335" i="8"/>
  <c r="F334" i="8"/>
  <c r="E334" i="8"/>
  <c r="F333" i="8"/>
  <c r="E333" i="8"/>
  <c r="F332" i="8"/>
  <c r="E332" i="8"/>
  <c r="F331" i="8"/>
  <c r="E331" i="8"/>
  <c r="F330" i="8"/>
  <c r="E330" i="8"/>
  <c r="F329" i="8"/>
  <c r="E329" i="8"/>
  <c r="F328" i="8"/>
  <c r="E328" i="8"/>
  <c r="F327" i="8"/>
  <c r="E327" i="8"/>
  <c r="F326" i="8"/>
  <c r="E326" i="8"/>
  <c r="F325" i="8"/>
  <c r="E325" i="8"/>
  <c r="F324" i="8"/>
  <c r="E324" i="8"/>
  <c r="F323" i="8"/>
  <c r="E323" i="8"/>
  <c r="F322" i="8"/>
  <c r="E322" i="8"/>
  <c r="F321" i="8"/>
  <c r="E321" i="8"/>
  <c r="F320" i="8"/>
  <c r="E320" i="8"/>
  <c r="F319" i="8"/>
  <c r="E319" i="8"/>
  <c r="F318" i="8"/>
  <c r="E318" i="8"/>
  <c r="F317" i="8"/>
  <c r="E317" i="8"/>
  <c r="F316" i="8"/>
  <c r="E316" i="8"/>
  <c r="F315" i="8"/>
  <c r="E315" i="8"/>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F67" i="8"/>
  <c r="E67" i="8"/>
  <c r="F66" i="8"/>
  <c r="E66" i="8"/>
  <c r="F65" i="8"/>
  <c r="E65" i="8"/>
  <c r="F64" i="8"/>
  <c r="E64" i="8"/>
  <c r="F63" i="8"/>
  <c r="E63" i="8"/>
  <c r="F62" i="8"/>
  <c r="E62" i="8"/>
  <c r="F61" i="8"/>
  <c r="E61" i="8"/>
  <c r="F60" i="8"/>
  <c r="E60" i="8"/>
  <c r="F59" i="8"/>
  <c r="E59" i="8"/>
  <c r="F58" i="8"/>
  <c r="E58" i="8"/>
  <c r="F57" i="8"/>
  <c r="E57" i="8"/>
  <c r="F56" i="8"/>
  <c r="E56" i="8"/>
  <c r="F55" i="8"/>
  <c r="E55" i="8"/>
  <c r="F54" i="8"/>
  <c r="E54" i="8"/>
  <c r="F53" i="8"/>
  <c r="E53" i="8"/>
  <c r="F52" i="8"/>
  <c r="E52" i="8"/>
  <c r="F51" i="8"/>
  <c r="E51" i="8"/>
  <c r="F50" i="8"/>
  <c r="E50" i="8"/>
  <c r="F49" i="8"/>
  <c r="E49" i="8"/>
  <c r="F48" i="8"/>
  <c r="E48" i="8"/>
  <c r="F47" i="8"/>
  <c r="E47" i="8"/>
  <c r="F46" i="8"/>
  <c r="E46" i="8"/>
  <c r="F45" i="8"/>
  <c r="E45" i="8"/>
  <c r="F44" i="8"/>
  <c r="E44" i="8"/>
  <c r="F43" i="8"/>
  <c r="E43" i="8"/>
  <c r="F42" i="8"/>
  <c r="E42" i="8"/>
  <c r="F41" i="8"/>
  <c r="E41" i="8"/>
  <c r="F40" i="8"/>
  <c r="E40" i="8"/>
  <c r="F39" i="8"/>
  <c r="E39" i="8"/>
  <c r="F38" i="8"/>
  <c r="E38" i="8"/>
  <c r="F37" i="8"/>
  <c r="E37" i="8"/>
  <c r="F36" i="8"/>
  <c r="E36" i="8"/>
  <c r="F35" i="8"/>
  <c r="E35" i="8"/>
  <c r="F34" i="8"/>
  <c r="E34" i="8"/>
  <c r="F33" i="8"/>
  <c r="E33" i="8"/>
  <c r="F32" i="8"/>
  <c r="E32" i="8"/>
  <c r="F31" i="8"/>
  <c r="E31" i="8"/>
  <c r="F30" i="8"/>
  <c r="E30" i="8"/>
  <c r="F29" i="8"/>
  <c r="E29" i="8"/>
  <c r="F28" i="8"/>
  <c r="E28" i="8"/>
  <c r="F27" i="8"/>
  <c r="E27" i="8"/>
  <c r="F26" i="8"/>
  <c r="E26" i="8"/>
  <c r="F25" i="8"/>
  <c r="E25" i="8"/>
  <c r="F24" i="8"/>
  <c r="E24" i="8"/>
  <c r="F23" i="8"/>
  <c r="E23" i="8"/>
  <c r="F22" i="8"/>
  <c r="E22" i="8"/>
  <c r="F21" i="8"/>
  <c r="E21" i="8"/>
  <c r="F20" i="8"/>
  <c r="E20" i="8"/>
  <c r="F19" i="8"/>
  <c r="E19" i="8"/>
  <c r="F18" i="8"/>
  <c r="E18" i="8"/>
  <c r="F17" i="8"/>
  <c r="E17" i="8"/>
  <c r="F16" i="8"/>
  <c r="E16" i="8"/>
  <c r="F15" i="8"/>
  <c r="E15" i="8"/>
  <c r="F14" i="8"/>
  <c r="E14" i="8"/>
  <c r="F13" i="8"/>
  <c r="E13" i="8"/>
  <c r="F12" i="8"/>
  <c r="E12" i="8"/>
  <c r="F11" i="8"/>
  <c r="E11" i="8"/>
  <c r="F10" i="8"/>
  <c r="E10" i="8"/>
  <c r="F9" i="8"/>
  <c r="E9" i="8"/>
  <c r="F8" i="8"/>
  <c r="E8" i="8"/>
  <c r="F7" i="8"/>
  <c r="E7" i="8"/>
  <c r="I8" i="8" l="1"/>
  <c r="L9" i="8"/>
  <c r="L10" i="8"/>
  <c r="I12" i="8"/>
  <c r="L12" i="8" s="1"/>
  <c r="I13" i="8"/>
  <c r="B7" i="7"/>
  <c r="B1" i="5"/>
  <c r="A24" i="4"/>
  <c r="A23" i="4"/>
  <c r="A22" i="4"/>
  <c r="A21" i="4"/>
  <c r="A20" i="4"/>
  <c r="A19" i="4"/>
  <c r="A18" i="4"/>
  <c r="A17" i="4"/>
  <c r="A16" i="4"/>
  <c r="A15" i="4"/>
  <c r="A14" i="4"/>
  <c r="A13" i="4"/>
  <c r="A12" i="4"/>
  <c r="A11" i="4"/>
  <c r="A10" i="4"/>
  <c r="A9" i="4"/>
  <c r="A8" i="4"/>
  <c r="A7" i="4"/>
  <c r="A6" i="4"/>
  <c r="C371" i="8" l="1"/>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2" i="8"/>
  <c r="C31" i="8"/>
  <c r="C30" i="8"/>
  <c r="C29" i="8"/>
  <c r="C28" i="8"/>
  <c r="C27" i="8"/>
  <c r="C26" i="8"/>
  <c r="C25" i="8"/>
  <c r="C24" i="8"/>
  <c r="C23" i="8"/>
  <c r="C22" i="8"/>
  <c r="C21" i="8"/>
  <c r="C20" i="8"/>
  <c r="C19" i="8"/>
  <c r="C18" i="8"/>
  <c r="C17" i="8"/>
  <c r="C16" i="8"/>
  <c r="C15" i="8"/>
  <c r="C14" i="8"/>
  <c r="C13" i="8"/>
  <c r="C12" i="8"/>
  <c r="C11" i="8"/>
  <c r="C10" i="8"/>
  <c r="C9" i="8"/>
  <c r="C8" i="8"/>
  <c r="C33"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C7" i="8"/>
  <c r="D7" i="8"/>
  <c r="I14" i="8"/>
  <c r="L13" i="8"/>
  <c r="L14" i="8" s="1"/>
</calcChain>
</file>

<file path=xl/sharedStrings.xml><?xml version="1.0" encoding="utf-8"?>
<sst xmlns="http://schemas.openxmlformats.org/spreadsheetml/2006/main" count="53" uniqueCount="40">
  <si>
    <t>Enter in your NEAREST height in Inches (minimum 58 inches)</t>
  </si>
  <si>
    <t>Height (inches)</t>
  </si>
  <si>
    <t>Then enter your target weight range minimum and maximum</t>
  </si>
  <si>
    <t>Target Weight</t>
  </si>
  <si>
    <t>Min</t>
  </si>
  <si>
    <t>Max</t>
  </si>
  <si>
    <t>Then fill in your last and most current weigh in dates and weight</t>
  </si>
  <si>
    <t>Date</t>
  </si>
  <si>
    <t>Weight</t>
  </si>
  <si>
    <t>BMI Low</t>
  </si>
  <si>
    <t>BMI Range</t>
  </si>
  <si>
    <t>Target Low</t>
  </si>
  <si>
    <t>Target Range</t>
  </si>
  <si>
    <t>This will then build your chart ==================================&gt;</t>
  </si>
  <si>
    <t>*  Current weight line (Red line)</t>
  </si>
  <si>
    <t>*  Target weight range (Blue band)</t>
  </si>
  <si>
    <t>*  Normal BMI weight range (Green band)</t>
  </si>
  <si>
    <t>The Chart is dynamic and will keep expanding for every date/weight you enter</t>
  </si>
  <si>
    <t>&gt;= 58 Inches</t>
  </si>
  <si>
    <t>Normal BMI Range</t>
  </si>
  <si>
    <t>Current Weight</t>
  </si>
  <si>
    <t>Starting Weight</t>
  </si>
  <si>
    <t>Previous Weight</t>
  </si>
  <si>
    <t>Weight Loss</t>
  </si>
  <si>
    <t xml:space="preserve">Table: </t>
  </si>
  <si>
    <t>Body Weight (pounds)</t>
  </si>
  <si>
    <t>Height</t>
  </si>
  <si>
    <t>BMI</t>
  </si>
  <si>
    <t>(inches)</t>
  </si>
  <si>
    <t>&lt;18.5 Underweight</t>
  </si>
  <si>
    <t>18.5 - 24.9 Normal</t>
  </si>
  <si>
    <t>25-29.9 overweight</t>
  </si>
  <si>
    <t>&gt;30 obeses</t>
  </si>
  <si>
    <t>Valid for Adults &gt;=20</t>
  </si>
  <si>
    <t>MyPicSelect</t>
  </si>
  <si>
    <r>
      <rPr>
        <sz val="22"/>
        <color theme="1"/>
        <rFont val="Calibri"/>
        <family val="2"/>
      </rPr>
      <t xml:space="preserve">Click here to visit
</t>
    </r>
    <r>
      <rPr>
        <sz val="13"/>
        <color theme="1"/>
        <rFont val="Calibri"/>
        <family val="2"/>
      </rPr>
      <t>www.ExcelDashboardTemplates.com</t>
    </r>
  </si>
  <si>
    <r>
      <rPr>
        <sz val="22"/>
        <color theme="1"/>
        <rFont val="Calibri"/>
        <family val="2"/>
      </rPr>
      <t xml:space="preserve">Learn Excel at 
</t>
    </r>
    <r>
      <rPr>
        <sz val="13"/>
        <color theme="1"/>
        <rFont val="Calibri"/>
        <family val="2"/>
      </rPr>
      <t>www.ExcelDashboardTemplates.com</t>
    </r>
  </si>
  <si>
    <r>
      <t xml:space="preserve">Fill in all the </t>
    </r>
    <r>
      <rPr>
        <sz val="11"/>
        <rFont val="Calibri"/>
        <family val="2"/>
      </rPr>
      <t>red text shown below:</t>
    </r>
  </si>
  <si>
    <r>
      <t>To create a Weight, Target Weight and BMI Tracker Dashboard Chart,</t>
    </r>
    <r>
      <rPr>
        <sz val="11"/>
        <rFont val="Calibri"/>
        <family val="2"/>
      </rPr>
      <t xml:space="preserve"> go to the Weight Detail worksheet.</t>
    </r>
  </si>
  <si>
    <t>Height(inches)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</si>
</sst>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family val="2"/>
    </font>
    <font>
      <u/>
      <sz val="11"/>
      <color theme="10"/>
      <name val="Calibri"/>
      <family val="2"/>
    </font>
    <font>
      <b/>
      <sz val="11"/>
      <color theme="1"/>
      <name val="Verdana"/>
      <family val="2"/>
    </font>
    <font>
      <b/>
      <sz val="11"/>
      <color theme="1"/>
      <name val="Calibri"/>
      <family val="2"/>
    </font>
    <font>
      <sz val="11"/>
      <name val="Calibri"/>
      <family val="2"/>
    </font>
    <font>
      <sz val="11"/>
      <color theme="1"/>
      <name val="Verdana"/>
      <family val="2"/>
    </font>
    <font>
      <sz val="22"/>
      <color theme="1"/>
      <name val="Calibri"/>
      <family val="2"/>
    </font>
    <font>
      <sz val="13"/>
      <color theme="1"/>
      <name val="Calibri"/>
      <family val="2"/>
    </font>
    <font>
      <b/>
      <sz val="11"/>
      <color theme="0"/>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24"/>
      <color theme="1"/>
      <name val="Calibri"/>
      <family val="2"/>
      <scheme val="minor"/>
    </font>
    <font>
      <b/>
      <sz val="11"/>
      <color theme="3"/>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9594"/>
        <bgColor rgb="FFD99594"/>
      </patternFill>
    </fill>
    <fill>
      <patternFill patternType="solid">
        <fgColor rgb="FFC00000"/>
        <bgColor rgb="FFC00000"/>
      </patternFill>
    </fill>
    <fill>
      <patternFill patternType="solid">
        <fgColor rgb="FFFFFF66"/>
        <bgColor indexed="64"/>
      </patternFill>
    </fill>
    <fill>
      <patternFill patternType="solid">
        <fgColor theme="4" tint="0.59999389629810485"/>
        <bgColor theme="4" tint="0.59999389629810485"/>
      </patternFill>
    </fill>
    <fill>
      <patternFill patternType="solid">
        <fgColor theme="4" tint="-0.249977111117893"/>
        <bgColor theme="4"/>
      </patternFill>
    </fill>
    <fill>
      <patternFill patternType="solid">
        <fgColor rgb="FFFFFF00"/>
        <bgColor indexed="64"/>
      </patternFill>
    </fill>
    <fill>
      <patternFill patternType="solid">
        <fgColor theme="4"/>
        <bgColor theme="4"/>
      </patternFill>
    </fill>
    <fill>
      <patternFill patternType="solid">
        <fgColor theme="0"/>
        <bgColor indexed="64"/>
      </patternFill>
    </fill>
  </fills>
  <borders count="21">
    <border>
      <left/>
      <right/>
      <top/>
      <bottom/>
      <diagonal/>
    </border>
    <border>
      <left/>
      <right style="thin">
        <color theme="0"/>
      </right>
      <top/>
      <bottom style="thick">
        <color theme="0"/>
      </bottom>
      <diagonal/>
    </border>
    <border>
      <left/>
      <right/>
      <top/>
      <bottom style="thick">
        <color theme="0"/>
      </bottom>
      <diagonal/>
    </border>
    <border>
      <left/>
      <right/>
      <top/>
      <bottom/>
      <diagonal/>
    </border>
    <border>
      <left/>
      <right style="thin">
        <color theme="0"/>
      </right>
      <top/>
      <bottom/>
      <diagonal/>
    </border>
    <border>
      <left style="medium">
        <color rgb="FF3587C3"/>
      </left>
      <right style="medium">
        <color rgb="FF3587C3"/>
      </right>
      <top style="medium">
        <color rgb="FF3587C3"/>
      </top>
      <bottom style="medium">
        <color rgb="FF3587C3"/>
      </bottom>
      <diagonal/>
    </border>
    <border>
      <left style="medium">
        <color rgb="FF3587C3"/>
      </left>
      <right/>
      <top style="medium">
        <color rgb="FF3587C3"/>
      </top>
      <bottom/>
      <diagonal/>
    </border>
    <border>
      <left/>
      <right/>
      <top style="medium">
        <color rgb="FF3587C3"/>
      </top>
      <bottom/>
      <diagonal/>
    </border>
    <border>
      <left/>
      <right style="medium">
        <color rgb="FF3587C3"/>
      </right>
      <top style="medium">
        <color rgb="FF3587C3"/>
      </top>
      <bottom/>
      <diagonal/>
    </border>
    <border>
      <left style="medium">
        <color rgb="FF3587C3"/>
      </left>
      <right/>
      <top/>
      <bottom style="medium">
        <color rgb="FF3587C3"/>
      </bottom>
      <diagonal/>
    </border>
    <border>
      <left/>
      <right/>
      <top/>
      <bottom style="medium">
        <color rgb="FF3587C3"/>
      </bottom>
      <diagonal/>
    </border>
    <border>
      <left/>
      <right style="medium">
        <color rgb="FF3587C3"/>
      </right>
      <top/>
      <bottom style="medium">
        <color rgb="FF3587C3"/>
      </bottom>
      <diagonal/>
    </border>
    <border>
      <left style="medium">
        <color rgb="FF3587C3"/>
      </left>
      <right style="medium">
        <color rgb="FF3587C3"/>
      </right>
      <top style="medium">
        <color rgb="FF3587C3"/>
      </top>
      <bottom/>
      <diagonal/>
    </border>
    <border>
      <left/>
      <right/>
      <top style="medium">
        <color rgb="FF3587C3"/>
      </top>
      <bottom/>
      <diagonal/>
    </border>
    <border>
      <left/>
      <right style="medium">
        <color rgb="FF3587C3"/>
      </right>
      <top style="medium">
        <color rgb="FF3587C3"/>
      </top>
      <bottom/>
      <diagonal/>
    </border>
    <border>
      <left style="medium">
        <color rgb="FF3587C3"/>
      </left>
      <right style="medium">
        <color rgb="FF3587C3"/>
      </right>
      <top/>
      <bottom style="medium">
        <color rgb="FF3587C3"/>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style="thick">
        <color theme="0"/>
      </top>
      <bottom style="thin">
        <color theme="0"/>
      </bottom>
      <diagonal/>
    </border>
    <border>
      <left/>
      <right/>
      <top style="thick">
        <color theme="0"/>
      </top>
      <bottom style="thin">
        <color theme="0"/>
      </bottom>
      <diagonal/>
    </border>
    <border>
      <left style="thin">
        <color theme="0"/>
      </left>
      <right/>
      <top style="thick">
        <color theme="0"/>
      </top>
      <bottom style="thin">
        <color theme="0"/>
      </bottom>
      <diagonal/>
    </border>
  </borders>
  <cellStyleXfs count="3">
    <xf numFmtId="0" fontId="0" fillId="0" borderId="0"/>
    <xf numFmtId="0" fontId="3" fillId="0" borderId="3"/>
    <xf numFmtId="0" fontId="6" fillId="0" borderId="3" applyNumberFormat="0" applyFill="0" applyBorder="0" applyAlignment="0" applyProtection="0">
      <alignment vertical="top"/>
      <protection locked="0"/>
    </xf>
  </cellStyleXfs>
  <cellXfs count="52">
    <xf numFmtId="0" fontId="0" fillId="0" borderId="0" xfId="0"/>
    <xf numFmtId="0" fontId="4" fillId="0" borderId="0" xfId="0" applyFont="1"/>
    <xf numFmtId="0" fontId="5" fillId="0" borderId="0" xfId="0" applyFont="1" applyAlignment="1">
      <alignment horizontal="center"/>
    </xf>
    <xf numFmtId="0" fontId="7" fillId="3" borderId="5" xfId="0" applyFont="1" applyFill="1" applyBorder="1" applyAlignment="1">
      <alignment vertical="top" wrapText="1"/>
    </xf>
    <xf numFmtId="0" fontId="8" fillId="0" borderId="0" xfId="0" applyFont="1" applyAlignment="1">
      <alignment horizontal="right"/>
    </xf>
    <xf numFmtId="0" fontId="7" fillId="3" borderId="12" xfId="0" applyFont="1" applyFill="1" applyBorder="1" applyAlignment="1">
      <alignment horizontal="center" vertical="top" wrapText="1"/>
    </xf>
    <xf numFmtId="0" fontId="7" fillId="3" borderId="13" xfId="0" applyFont="1" applyFill="1" applyBorder="1" applyAlignment="1">
      <alignment vertical="top" wrapText="1"/>
    </xf>
    <xf numFmtId="0" fontId="7" fillId="3" borderId="14" xfId="0" applyFont="1" applyFill="1" applyBorder="1" applyAlignment="1">
      <alignment vertical="top" wrapText="1"/>
    </xf>
    <xf numFmtId="0" fontId="7" fillId="3" borderId="15" xfId="0" applyFont="1" applyFill="1" applyBorder="1" applyAlignment="1">
      <alignment horizontal="center" vertical="top" wrapText="1"/>
    </xf>
    <xf numFmtId="0" fontId="7" fillId="3" borderId="5" xfId="0" applyFont="1" applyFill="1" applyBorder="1" applyAlignment="1">
      <alignment horizontal="center" vertical="top" wrapText="1"/>
    </xf>
    <xf numFmtId="0" fontId="10" fillId="2" borderId="5" xfId="0" applyFont="1" applyFill="1" applyBorder="1" applyAlignment="1">
      <alignment vertical="top" wrapText="1"/>
    </xf>
    <xf numFmtId="0" fontId="10" fillId="4" borderId="5" xfId="0" applyFont="1" applyFill="1" applyBorder="1" applyAlignment="1">
      <alignment vertical="top" wrapText="1"/>
    </xf>
    <xf numFmtId="0" fontId="10" fillId="5" borderId="5" xfId="0" applyFont="1" applyFill="1" applyBorder="1" applyAlignment="1">
      <alignment vertical="top" wrapText="1"/>
    </xf>
    <xf numFmtId="0" fontId="8" fillId="0" borderId="0" xfId="0" applyFont="1" applyAlignment="1">
      <alignment horizontal="center"/>
    </xf>
    <xf numFmtId="0" fontId="5" fillId="0" borderId="0" xfId="0" applyFont="1" applyAlignment="1">
      <alignment horizontal="center" vertical="center"/>
    </xf>
    <xf numFmtId="0" fontId="11" fillId="0" borderId="0" xfId="0" applyFont="1" applyAlignment="1">
      <alignment horizontal="center" vertical="top" wrapText="1"/>
    </xf>
    <xf numFmtId="0" fontId="3" fillId="0" borderId="3" xfId="1"/>
    <xf numFmtId="0" fontId="3" fillId="0" borderId="3" xfId="1" applyAlignment="1">
      <alignment horizontal="center"/>
    </xf>
    <xf numFmtId="0" fontId="14" fillId="6" borderId="3" xfId="1" applyFont="1" applyFill="1" applyAlignment="1">
      <alignment horizontal="center"/>
    </xf>
    <xf numFmtId="14" fontId="14" fillId="6" borderId="3" xfId="1" applyNumberFormat="1" applyFont="1" applyFill="1" applyAlignment="1">
      <alignment horizontal="center"/>
    </xf>
    <xf numFmtId="0" fontId="3" fillId="7" borderId="3" xfId="1" applyFill="1" applyAlignment="1">
      <alignment horizontal="center"/>
    </xf>
    <xf numFmtId="0" fontId="3" fillId="7" borderId="4" xfId="1" applyFill="1" applyBorder="1" applyAlignment="1">
      <alignment horizontal="center"/>
    </xf>
    <xf numFmtId="0" fontId="14" fillId="6" borderId="4" xfId="1" applyFont="1" applyFill="1" applyBorder="1" applyAlignment="1">
      <alignment horizontal="center"/>
    </xf>
    <xf numFmtId="14" fontId="14" fillId="6" borderId="4" xfId="1" applyNumberFormat="1" applyFont="1" applyFill="1" applyBorder="1" applyAlignment="1">
      <alignment horizontal="center"/>
    </xf>
    <xf numFmtId="0" fontId="13" fillId="8" borderId="3" xfId="1" applyFont="1" applyFill="1" applyAlignment="1">
      <alignment horizontal="center" wrapText="1"/>
    </xf>
    <xf numFmtId="0" fontId="13" fillId="8" borderId="2" xfId="1" applyFont="1" applyFill="1" applyBorder="1" applyAlignment="1">
      <alignment horizontal="center" wrapText="1"/>
    </xf>
    <xf numFmtId="0" fontId="13" fillId="8" borderId="1" xfId="1" applyFont="1" applyFill="1" applyBorder="1" applyAlignment="1">
      <alignment horizontal="center" wrapText="1"/>
    </xf>
    <xf numFmtId="0" fontId="14" fillId="6" borderId="16" xfId="1" applyFont="1" applyFill="1" applyBorder="1" applyAlignment="1">
      <alignment horizontal="center"/>
    </xf>
    <xf numFmtId="0" fontId="15" fillId="0" borderId="3" xfId="1" applyFont="1"/>
    <xf numFmtId="0" fontId="16" fillId="0" borderId="3" xfId="1" applyFont="1"/>
    <xf numFmtId="0" fontId="6" fillId="0" borderId="3" xfId="2" applyAlignment="1" applyProtection="1"/>
    <xf numFmtId="14" fontId="3" fillId="0" borderId="3" xfId="1" applyNumberFormat="1" applyAlignment="1">
      <alignment horizontal="center"/>
    </xf>
    <xf numFmtId="0" fontId="6" fillId="0" borderId="3" xfId="2" applyAlignment="1" applyProtection="1">
      <alignment horizontal="center"/>
    </xf>
    <xf numFmtId="0" fontId="3" fillId="6" borderId="4" xfId="1" applyFill="1" applyBorder="1" applyAlignment="1">
      <alignment horizontal="center"/>
    </xf>
    <xf numFmtId="14" fontId="3" fillId="6" borderId="4" xfId="1" applyNumberFormat="1" applyFill="1" applyBorder="1" applyAlignment="1">
      <alignment horizontal="center"/>
    </xf>
    <xf numFmtId="0" fontId="3" fillId="6" borderId="17" xfId="1" applyFill="1" applyBorder="1" applyAlignment="1">
      <alignment horizontal="center"/>
    </xf>
    <xf numFmtId="14" fontId="3" fillId="6" borderId="17" xfId="1" applyNumberFormat="1" applyFill="1" applyBorder="1" applyAlignment="1">
      <alignment horizontal="center"/>
    </xf>
    <xf numFmtId="0" fontId="3" fillId="9" borderId="16" xfId="1" applyFill="1" applyBorder="1" applyAlignment="1">
      <alignment horizontal="center"/>
    </xf>
    <xf numFmtId="0" fontId="18" fillId="10" borderId="1" xfId="1" applyFont="1" applyFill="1" applyBorder="1" applyAlignment="1">
      <alignment horizontal="center" wrapText="1"/>
    </xf>
    <xf numFmtId="0" fontId="18" fillId="10" borderId="2" xfId="1" applyFont="1" applyFill="1" applyBorder="1" applyAlignment="1">
      <alignment horizontal="center" wrapText="1"/>
    </xf>
    <xf numFmtId="0" fontId="3" fillId="7" borderId="18" xfId="1" applyFill="1" applyBorder="1" applyAlignment="1">
      <alignment horizontal="center"/>
    </xf>
    <xf numFmtId="0" fontId="3" fillId="7" borderId="19" xfId="1" applyFill="1" applyBorder="1" applyAlignment="1">
      <alignment horizontal="center"/>
    </xf>
    <xf numFmtId="0" fontId="3" fillId="7" borderId="20" xfId="1" applyFill="1" applyBorder="1" applyAlignment="1">
      <alignment horizontal="center"/>
    </xf>
    <xf numFmtId="0" fontId="18" fillId="10" borderId="1" xfId="1" applyFont="1" applyFill="1" applyBorder="1" applyAlignment="1">
      <alignment horizontal="center" vertical="center" wrapText="1"/>
    </xf>
    <xf numFmtId="0" fontId="17" fillId="11" borderId="3" xfId="1" applyFont="1" applyFill="1" applyAlignment="1">
      <alignment vertical="center"/>
    </xf>
    <xf numFmtId="0" fontId="1" fillId="0" borderId="3" xfId="1" applyFont="1"/>
    <xf numFmtId="0" fontId="7" fillId="3" borderId="6" xfId="0" applyFont="1" applyFill="1" applyBorder="1" applyAlignment="1">
      <alignment horizontal="left" vertical="top" wrapText="1"/>
    </xf>
    <xf numFmtId="0" fontId="9" fillId="0" borderId="7" xfId="0" applyFont="1" applyBorder="1"/>
    <xf numFmtId="0" fontId="9" fillId="0" borderId="8" xfId="0" applyFont="1" applyBorder="1"/>
    <xf numFmtId="0" fontId="9" fillId="0" borderId="9" xfId="0" applyFont="1" applyBorder="1"/>
    <xf numFmtId="0" fontId="9" fillId="0" borderId="10" xfId="0" applyFont="1" applyBorder="1"/>
    <xf numFmtId="0" fontId="9" fillId="0" borderId="11" xfId="0" applyFont="1" applyBorder="1"/>
  </cellXfs>
  <cellStyles count="3">
    <cellStyle name="Hyperlink" xfId="2" builtinId="8"/>
    <cellStyle name="Normal" xfId="0" builtinId="0"/>
    <cellStyle name="Normal 2" xfId="1" xr:uid="{43E6EE11-D8ED-4A06-8080-68AC329A52C0}"/>
  </cellStyles>
  <dxfs count="4">
    <dxf>
      <fill>
        <patternFill>
          <bgColor rgb="FFFFFF00"/>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Weight Detail-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176420310573582E-2"/>
          <c:y val="4.9180579457598239E-2"/>
          <c:w val="0.91069005423313465"/>
          <c:h val="0.79419161179563769"/>
        </c:manualLayout>
      </c:layout>
      <c:areaChart>
        <c:grouping val="stacked"/>
        <c:varyColors val="0"/>
        <c:ser>
          <c:idx val="1"/>
          <c:order val="1"/>
          <c:tx>
            <c:strRef>
              <c:f>'Weight Detail'!$C$6</c:f>
              <c:strCache>
                <c:ptCount val="1"/>
                <c:pt idx="0">
                  <c:v>BMI Low</c:v>
                </c:pt>
              </c:strCache>
            </c:strRef>
          </c:tx>
          <c:spPr>
            <a:noFill/>
          </c:spPr>
          <c:cat>
            <c:numRef>
              <c:f>'Weight Detail'!$A$7:$A$370</c:f>
              <c:numCache>
                <c:formatCode>m/d/yyyy</c:formatCode>
                <c:ptCount val="364"/>
              </c:numCache>
            </c:numRef>
          </c:cat>
          <c:val>
            <c:numRef>
              <c:f>'Weight Detail'!$C$7:$C$370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0-42A9-47F6-9622-87957D46EEEF}"/>
            </c:ext>
          </c:extLst>
        </c:ser>
        <c:ser>
          <c:idx val="2"/>
          <c:order val="2"/>
          <c:tx>
            <c:strRef>
              <c:f>'Weight Detail'!$D$6</c:f>
              <c:strCache>
                <c:ptCount val="1"/>
                <c:pt idx="0">
                  <c:v>BMI Range</c:v>
                </c:pt>
              </c:strCache>
            </c:strRef>
          </c:tx>
          <c:cat>
            <c:numRef>
              <c:f>'Weight Detail'!$A$7:$A$370</c:f>
              <c:numCache>
                <c:formatCode>m/d/yyyy</c:formatCode>
                <c:ptCount val="364"/>
              </c:numCache>
            </c:numRef>
          </c:cat>
          <c:val>
            <c:numRef>
              <c:f>'Weight Detail'!$D$7:$D$370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1-42A9-47F6-9622-87957D46EEEF}"/>
            </c:ext>
          </c:extLst>
        </c:ser>
        <c:dLbls>
          <c:showLegendKey val="0"/>
          <c:showVal val="0"/>
          <c:showCatName val="0"/>
          <c:showSerName val="0"/>
          <c:showPercent val="0"/>
          <c:showBubbleSize val="0"/>
        </c:dLbls>
        <c:axId val="228295728"/>
        <c:axId val="1"/>
      </c:areaChart>
      <c:areaChart>
        <c:grouping val="stacked"/>
        <c:varyColors val="0"/>
        <c:ser>
          <c:idx val="3"/>
          <c:order val="3"/>
          <c:tx>
            <c:strRef>
              <c:f>'Weight Detail'!$E$6</c:f>
              <c:strCache>
                <c:ptCount val="1"/>
                <c:pt idx="0">
                  <c:v>Target Low</c:v>
                </c:pt>
              </c:strCache>
            </c:strRef>
          </c:tx>
          <c:spPr>
            <a:noFill/>
          </c:spPr>
          <c:cat>
            <c:numRef>
              <c:f>'Weight Detail'!$A$7:$A$370</c:f>
              <c:numCache>
                <c:formatCode>m/d/yyyy</c:formatCode>
                <c:ptCount val="364"/>
              </c:numCache>
            </c:numRef>
          </c:cat>
          <c:val>
            <c:numRef>
              <c:f>'Weight Detail'!$E$7:$E$370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2-42A9-47F6-9622-87957D46EEEF}"/>
            </c:ext>
          </c:extLst>
        </c:ser>
        <c:ser>
          <c:idx val="4"/>
          <c:order val="4"/>
          <c:tx>
            <c:strRef>
              <c:f>'Weight Detail'!$F$6</c:f>
              <c:strCache>
                <c:ptCount val="1"/>
                <c:pt idx="0">
                  <c:v>Target Range</c:v>
                </c:pt>
              </c:strCache>
            </c:strRef>
          </c:tx>
          <c:cat>
            <c:numRef>
              <c:f>'Weight Detail'!$A$7:$A$370</c:f>
              <c:numCache>
                <c:formatCode>m/d/yyyy</c:formatCode>
                <c:ptCount val="364"/>
              </c:numCache>
            </c:numRef>
          </c:cat>
          <c:val>
            <c:numRef>
              <c:f>'Weight Detail'!$F$7:$F$370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3-42A9-47F6-9622-87957D46EEEF}"/>
            </c:ext>
          </c:extLst>
        </c:ser>
        <c:dLbls>
          <c:showLegendKey val="0"/>
          <c:showVal val="0"/>
          <c:showCatName val="0"/>
          <c:showSerName val="0"/>
          <c:showPercent val="0"/>
          <c:showBubbleSize val="0"/>
        </c:dLbls>
        <c:axId val="3"/>
        <c:axId val="4"/>
      </c:areaChart>
      <c:lineChart>
        <c:grouping val="standard"/>
        <c:varyColors val="0"/>
        <c:ser>
          <c:idx val="0"/>
          <c:order val="0"/>
          <c:tx>
            <c:strRef>
              <c:f>'Weight Detail'!$B$6</c:f>
              <c:strCache>
                <c:ptCount val="1"/>
                <c:pt idx="0">
                  <c:v>Weight</c:v>
                </c:pt>
              </c:strCache>
            </c:strRef>
          </c:tx>
          <c:spPr>
            <a:ln>
              <a:solidFill>
                <a:schemeClr val="accent2"/>
              </a:solidFill>
            </a:ln>
          </c:spPr>
          <c:marker>
            <c:symbol val="none"/>
          </c:marker>
          <c:cat>
            <c:numRef>
              <c:f>'Weight Detail'!$A$7:$A$370</c:f>
              <c:numCache>
                <c:formatCode>m/d/yyyy</c:formatCode>
                <c:ptCount val="364"/>
              </c:numCache>
            </c:numRef>
          </c:cat>
          <c:val>
            <c:numRef>
              <c:f>'Weight Detail'!$B$7:$B$370</c:f>
              <c:numCache>
                <c:formatCode>General</c:formatCode>
                <c:ptCount val="364"/>
              </c:numCache>
            </c:numRef>
          </c:val>
          <c:smooth val="0"/>
          <c:extLst>
            <c:ext xmlns:c16="http://schemas.microsoft.com/office/drawing/2014/chart" uri="{C3380CC4-5D6E-409C-BE32-E72D297353CC}">
              <c16:uniqueId val="{00000004-42A9-47F6-9622-87957D46EEEF}"/>
            </c:ext>
          </c:extLst>
        </c:ser>
        <c:dLbls>
          <c:showLegendKey val="0"/>
          <c:showVal val="0"/>
          <c:showCatName val="0"/>
          <c:showSerName val="0"/>
          <c:showPercent val="0"/>
          <c:showBubbleSize val="0"/>
        </c:dLbls>
        <c:marker val="1"/>
        <c:smooth val="0"/>
        <c:axId val="228295728"/>
        <c:axId val="1"/>
      </c:lineChart>
      <c:catAx>
        <c:axId val="228295728"/>
        <c:scaling>
          <c:orientation val="minMax"/>
        </c:scaling>
        <c:delete val="0"/>
        <c:axPos val="b"/>
        <c:numFmt formatCode="m/d;@" sourceLinked="0"/>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max val="230"/>
          <c:min val="90"/>
        </c:scaling>
        <c:delete val="0"/>
        <c:axPos val="l"/>
        <c:majorGridlines/>
        <c:numFmt formatCode="General" sourceLinked="1"/>
        <c:majorTickMark val="out"/>
        <c:minorTickMark val="none"/>
        <c:tickLblPos val="nextTo"/>
        <c:txPr>
          <a:bodyPr/>
          <a:lstStyle/>
          <a:p>
            <a:pPr>
              <a:defRPr b="1"/>
            </a:pPr>
            <a:endParaRPr lang="en-US"/>
          </a:p>
        </c:txPr>
        <c:crossAx val="228295728"/>
        <c:crosses val="autoZero"/>
        <c:crossBetween val="between"/>
        <c:majorUnit val="10"/>
      </c:valAx>
      <c:catAx>
        <c:axId val="3"/>
        <c:scaling>
          <c:orientation val="minMax"/>
        </c:scaling>
        <c:delete val="1"/>
        <c:axPos val="b"/>
        <c:numFmt formatCode="m/d/yyyy"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General" sourceLinked="1"/>
        <c:majorTickMark val="out"/>
        <c:minorTickMark val="none"/>
        <c:tickLblPos val="nextTo"/>
        <c:crossAx val="3"/>
        <c:crosses val="max"/>
        <c:crossBetween val="between"/>
      </c:valAx>
    </c:plotArea>
    <c:legend>
      <c:legendPos val="b"/>
      <c:legendEntry>
        <c:idx val="0"/>
        <c:delete val="1"/>
      </c:legendEntry>
      <c:legendEntry>
        <c:idx val="2"/>
        <c:delete val="1"/>
      </c:legendEntry>
      <c:layout>
        <c:manualLayout>
          <c:xMode val="edge"/>
          <c:yMode val="edge"/>
          <c:x val="0.29366553964616099"/>
          <c:y val="0.90217978566632662"/>
          <c:w val="0.45877827951621325"/>
          <c:h val="5.3523425850838413E-2"/>
        </c:manualLayout>
      </c:layout>
      <c:overlay val="0"/>
      <c:txPr>
        <a:bodyPr/>
        <a:lstStyle/>
        <a:p>
          <a:pPr>
            <a:defRPr b="1"/>
          </a:pPr>
          <a:endParaRPr lang="en-US"/>
        </a:p>
      </c:txPr>
    </c:legend>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00B0F0"/>
                </a:solidFill>
              </a:defRPr>
            </a:pPr>
            <a:r>
              <a:rPr lang="en-US">
                <a:solidFill>
                  <a:srgbClr val="00B0F0"/>
                </a:solidFill>
                <a:latin typeface="Arial Black" panose="020B0A04020102020204" pitchFamily="34" charset="0"/>
              </a:rPr>
              <a:t>Weight</a:t>
            </a:r>
            <a:r>
              <a:rPr lang="en-US" baseline="0">
                <a:solidFill>
                  <a:srgbClr val="00B0F0"/>
                </a:solidFill>
                <a:latin typeface="Arial Black" panose="020B0A04020102020204" pitchFamily="34" charset="0"/>
              </a:rPr>
              <a:t> Chart</a:t>
            </a:r>
            <a:endParaRPr lang="en-US">
              <a:solidFill>
                <a:srgbClr val="00B0F0"/>
              </a:solidFill>
              <a:latin typeface="Arial Black" panose="020B0A04020102020204" pitchFamily="34" charset="0"/>
            </a:endParaRPr>
          </a:p>
        </c:rich>
      </c:tx>
      <c:overlay val="0"/>
    </c:title>
    <c:autoTitleDeleted val="0"/>
    <c:plotArea>
      <c:layout/>
      <c:areaChart>
        <c:grouping val="stacked"/>
        <c:varyColors val="0"/>
        <c:ser>
          <c:idx val="1"/>
          <c:order val="1"/>
          <c:tx>
            <c:strRef>
              <c:f>'Weight Detail'!$C$6</c:f>
              <c:strCache>
                <c:ptCount val="1"/>
                <c:pt idx="0">
                  <c:v>BMI Low</c:v>
                </c:pt>
              </c:strCache>
            </c:strRef>
          </c:tx>
          <c:spPr>
            <a:noFill/>
          </c:spPr>
          <c:cat>
            <c:numRef>
              <c:f>'Weight Detail'!$A$7:$A$370</c:f>
              <c:numCache>
                <c:formatCode>m/d/yyyy</c:formatCode>
                <c:ptCount val="364"/>
              </c:numCache>
            </c:numRef>
          </c:cat>
          <c:val>
            <c:numRef>
              <c:f>'Weight Detail'!$C$7:$C$370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0-6C36-4350-900D-6BBAA578DFDE}"/>
            </c:ext>
          </c:extLst>
        </c:ser>
        <c:ser>
          <c:idx val="2"/>
          <c:order val="2"/>
          <c:tx>
            <c:strRef>
              <c:f>'Weight Detail'!$D$6</c:f>
              <c:strCache>
                <c:ptCount val="1"/>
                <c:pt idx="0">
                  <c:v>BMI Range</c:v>
                </c:pt>
              </c:strCache>
            </c:strRef>
          </c:tx>
          <c:cat>
            <c:numRef>
              <c:f>'Weight Detail'!$A$7:$A$370</c:f>
              <c:numCache>
                <c:formatCode>m/d/yyyy</c:formatCode>
                <c:ptCount val="364"/>
              </c:numCache>
            </c:numRef>
          </c:cat>
          <c:val>
            <c:numRef>
              <c:f>'Weight Detail'!$D$7:$D$370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1-6C36-4350-900D-6BBAA578DFDE}"/>
            </c:ext>
          </c:extLst>
        </c:ser>
        <c:dLbls>
          <c:showLegendKey val="0"/>
          <c:showVal val="0"/>
          <c:showCatName val="0"/>
          <c:showSerName val="0"/>
          <c:showPercent val="0"/>
          <c:showBubbleSize val="0"/>
        </c:dLbls>
        <c:axId val="228147016"/>
        <c:axId val="1"/>
      </c:areaChart>
      <c:areaChart>
        <c:grouping val="stacked"/>
        <c:varyColors val="0"/>
        <c:ser>
          <c:idx val="3"/>
          <c:order val="3"/>
          <c:tx>
            <c:strRef>
              <c:f>'Weight Detail'!$E$6</c:f>
              <c:strCache>
                <c:ptCount val="1"/>
                <c:pt idx="0">
                  <c:v>Target Low</c:v>
                </c:pt>
              </c:strCache>
            </c:strRef>
          </c:tx>
          <c:spPr>
            <a:noFill/>
          </c:spPr>
          <c:cat>
            <c:numRef>
              <c:f>'Weight Detail'!$A$7:$A$370</c:f>
              <c:numCache>
                <c:formatCode>m/d/yyyy</c:formatCode>
                <c:ptCount val="364"/>
              </c:numCache>
            </c:numRef>
          </c:cat>
          <c:val>
            <c:numRef>
              <c:f>'Weight Detail'!$E$7:$E$370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2-6C36-4350-900D-6BBAA578DFDE}"/>
            </c:ext>
          </c:extLst>
        </c:ser>
        <c:ser>
          <c:idx val="4"/>
          <c:order val="4"/>
          <c:tx>
            <c:strRef>
              <c:f>'Weight Detail'!$F$6</c:f>
              <c:strCache>
                <c:ptCount val="1"/>
                <c:pt idx="0">
                  <c:v>Target Range</c:v>
                </c:pt>
              </c:strCache>
            </c:strRef>
          </c:tx>
          <c:cat>
            <c:numRef>
              <c:f>'Weight Detail'!$A$7:$A$370</c:f>
              <c:numCache>
                <c:formatCode>m/d/yyyy</c:formatCode>
                <c:ptCount val="364"/>
              </c:numCache>
            </c:numRef>
          </c:cat>
          <c:val>
            <c:numRef>
              <c:f>'Weight Detail'!$F$7:$F$370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3-6C36-4350-900D-6BBAA578DFDE}"/>
            </c:ext>
          </c:extLst>
        </c:ser>
        <c:dLbls>
          <c:showLegendKey val="0"/>
          <c:showVal val="0"/>
          <c:showCatName val="0"/>
          <c:showSerName val="0"/>
          <c:showPercent val="0"/>
          <c:showBubbleSize val="0"/>
        </c:dLbls>
        <c:axId val="3"/>
        <c:axId val="4"/>
      </c:areaChart>
      <c:lineChart>
        <c:grouping val="standard"/>
        <c:varyColors val="0"/>
        <c:ser>
          <c:idx val="0"/>
          <c:order val="0"/>
          <c:tx>
            <c:strRef>
              <c:f>'Weight Detail'!$B$6</c:f>
              <c:strCache>
                <c:ptCount val="1"/>
                <c:pt idx="0">
                  <c:v>Weight</c:v>
                </c:pt>
              </c:strCache>
            </c:strRef>
          </c:tx>
          <c:spPr>
            <a:ln>
              <a:solidFill>
                <a:srgbClr val="C0504D"/>
              </a:solidFill>
            </a:ln>
          </c:spPr>
          <c:marker>
            <c:symbol val="none"/>
          </c:marker>
          <c:cat>
            <c:numRef>
              <c:f>'Weight Detail'!$A$7:$A$370</c:f>
              <c:numCache>
                <c:formatCode>m/d/yyyy</c:formatCode>
                <c:ptCount val="364"/>
              </c:numCache>
            </c:numRef>
          </c:cat>
          <c:val>
            <c:numRef>
              <c:f>'Weight Detail'!$B$7:$B$370</c:f>
              <c:numCache>
                <c:formatCode>General</c:formatCode>
                <c:ptCount val="364"/>
              </c:numCache>
            </c:numRef>
          </c:val>
          <c:smooth val="0"/>
          <c:extLst>
            <c:ext xmlns:c16="http://schemas.microsoft.com/office/drawing/2014/chart" uri="{C3380CC4-5D6E-409C-BE32-E72D297353CC}">
              <c16:uniqueId val="{00000004-6C36-4350-900D-6BBAA578DFDE}"/>
            </c:ext>
          </c:extLst>
        </c:ser>
        <c:dLbls>
          <c:showLegendKey val="0"/>
          <c:showVal val="0"/>
          <c:showCatName val="0"/>
          <c:showSerName val="0"/>
          <c:showPercent val="0"/>
          <c:showBubbleSize val="0"/>
        </c:dLbls>
        <c:marker val="1"/>
        <c:smooth val="0"/>
        <c:axId val="228147016"/>
        <c:axId val="1"/>
      </c:lineChart>
      <c:catAx>
        <c:axId val="228147016"/>
        <c:scaling>
          <c:orientation val="minMax"/>
        </c:scaling>
        <c:delete val="0"/>
        <c:axPos val="b"/>
        <c:numFmt formatCode="m/d;@" sourceLinked="0"/>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min val="90"/>
        </c:scaling>
        <c:delete val="0"/>
        <c:axPos val="l"/>
        <c:majorGridlines/>
        <c:numFmt formatCode="General" sourceLinked="1"/>
        <c:majorTickMark val="out"/>
        <c:minorTickMark val="none"/>
        <c:tickLblPos val="nextTo"/>
        <c:txPr>
          <a:bodyPr/>
          <a:lstStyle/>
          <a:p>
            <a:pPr>
              <a:defRPr b="1"/>
            </a:pPr>
            <a:endParaRPr lang="en-US"/>
          </a:p>
        </c:txPr>
        <c:crossAx val="228147016"/>
        <c:crosses val="autoZero"/>
        <c:crossBetween val="between"/>
        <c:majorUnit val="10"/>
      </c:valAx>
      <c:catAx>
        <c:axId val="3"/>
        <c:scaling>
          <c:orientation val="minMax"/>
        </c:scaling>
        <c:delete val="1"/>
        <c:axPos val="b"/>
        <c:numFmt formatCode="m/d/yyyy"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General" sourceLinked="1"/>
        <c:majorTickMark val="out"/>
        <c:minorTickMark val="none"/>
        <c:tickLblPos val="nextTo"/>
        <c:crossAx val="3"/>
        <c:crosses val="max"/>
        <c:crossBetween val="between"/>
      </c:valAx>
    </c:plotArea>
    <c:legend>
      <c:legendPos val="b"/>
      <c:legendEntry>
        <c:idx val="0"/>
        <c:delete val="1"/>
      </c:legendEntry>
      <c:legendEntry>
        <c:idx val="2"/>
        <c:delete val="1"/>
      </c:legendEntry>
      <c:overlay val="0"/>
      <c:txPr>
        <a:bodyPr/>
        <a:lstStyle/>
        <a:p>
          <a:pPr>
            <a:defRPr sz="1100" b="1" baseline="0"/>
          </a:pPr>
          <a:endParaRPr lang="en-US"/>
        </a:p>
      </c:txPr>
    </c:legend>
    <c:plotVisOnly val="1"/>
    <c:dispBlanksAs val="zero"/>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CCEBD1-7D21-481C-8D39-72C56CE862BC}">
  <sheetPr/>
  <sheetViews>
    <sheetView zoomScale="8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chart" Target="../charts/chart1.xml"/><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7</xdr:col>
      <xdr:colOff>476250</xdr:colOff>
      <xdr:row>7</xdr:row>
      <xdr:rowOff>180975</xdr:rowOff>
    </xdr:from>
    <xdr:ext cx="7400925" cy="3228975"/>
    <xdr:pic>
      <xdr:nvPicPr>
        <xdr:cNvPr id="2" name="Picture 2">
          <a:extLst>
            <a:ext uri="{FF2B5EF4-FFF2-40B4-BE49-F238E27FC236}">
              <a16:creationId xmlns:a16="http://schemas.microsoft.com/office/drawing/2014/main" id="{9C7154B2-4F3C-426A-8A84-D1308A1AAF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86300" y="1524000"/>
          <a:ext cx="7400925" cy="322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47625</xdr:colOff>
      <xdr:row>14</xdr:row>
      <xdr:rowOff>57150</xdr:rowOff>
    </xdr:from>
    <xdr:to>
      <xdr:col>16</xdr:col>
      <xdr:colOff>590550</xdr:colOff>
      <xdr:row>29</xdr:row>
      <xdr:rowOff>66675</xdr:rowOff>
    </xdr:to>
    <xdr:graphicFrame macro="">
      <xdr:nvGraphicFramePr>
        <xdr:cNvPr id="2" name="Chart 12">
          <a:extLst>
            <a:ext uri="{FF2B5EF4-FFF2-40B4-BE49-F238E27FC236}">
              <a16:creationId xmlns:a16="http://schemas.microsoft.com/office/drawing/2014/main" id="{15252252-8A61-4929-A6C8-DFCF37F48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9526</xdr:colOff>
      <xdr:row>4</xdr:row>
      <xdr:rowOff>161925</xdr:rowOff>
    </xdr:from>
    <xdr:to>
      <xdr:col>14</xdr:col>
      <xdr:colOff>295276</xdr:colOff>
      <xdr:row>10</xdr:row>
      <xdr:rowOff>35719</xdr:rowOff>
    </xdr:to>
    <xdr:pic>
      <xdr:nvPicPr>
        <xdr:cNvPr id="4" name="Picture 3">
          <a:extLst>
            <a:ext uri="{FF2B5EF4-FFF2-40B4-BE49-F238E27FC236}">
              <a16:creationId xmlns:a16="http://schemas.microsoft.com/office/drawing/2014/main" id="{94CC3EDF-C44D-4D75-8303-1ACFB29654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8026" y="923925"/>
          <a:ext cx="2143125" cy="1302544"/>
        </a:xfrm>
        <a:prstGeom prst="rect">
          <a:avLst/>
        </a:prstGeom>
      </xdr:spPr>
    </xdr:pic>
    <xdr:clientData/>
  </xdr:twoCellAnchor>
  <xdr:twoCellAnchor editAs="oneCell">
    <xdr:from>
      <xdr:col>1</xdr:col>
      <xdr:colOff>438150</xdr:colOff>
      <xdr:row>0</xdr:row>
      <xdr:rowOff>0</xdr:rowOff>
    </xdr:from>
    <xdr:to>
      <xdr:col>11</xdr:col>
      <xdr:colOff>19050</xdr:colOff>
      <xdr:row>4</xdr:row>
      <xdr:rowOff>152399</xdr:rowOff>
    </xdr:to>
    <xdr:pic>
      <xdr:nvPicPr>
        <xdr:cNvPr id="10" name="Picture 9">
          <a:extLst>
            <a:ext uri="{FF2B5EF4-FFF2-40B4-BE49-F238E27FC236}">
              <a16:creationId xmlns:a16="http://schemas.microsoft.com/office/drawing/2014/main" id="{12388EA9-3836-4484-9C28-5D863926C5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0" y="0"/>
          <a:ext cx="5829300" cy="914399"/>
        </a:xfrm>
        <a:prstGeom prst="rect">
          <a:avLst/>
        </a:prstGeom>
      </xdr:spPr>
    </xdr:pic>
    <xdr:clientData/>
  </xdr:twoCellAnchor>
  <xdr:twoCellAnchor editAs="oneCell">
    <xdr:from>
      <xdr:col>7</xdr:col>
      <xdr:colOff>0</xdr:colOff>
      <xdr:row>32</xdr:row>
      <xdr:rowOff>127000</xdr:rowOff>
    </xdr:from>
    <xdr:to>
      <xdr:col>17</xdr:col>
      <xdr:colOff>31750</xdr:colOff>
      <xdr:row>59</xdr:row>
      <xdr:rowOff>79375</xdr:rowOff>
    </xdr:to>
    <xdr:pic>
      <xdr:nvPicPr>
        <xdr:cNvPr id="12" name="Picture 11">
          <a:extLst>
            <a:ext uri="{FF2B5EF4-FFF2-40B4-BE49-F238E27FC236}">
              <a16:creationId xmlns:a16="http://schemas.microsoft.com/office/drawing/2014/main" id="{EA29A9E7-AB0B-4CAD-A643-F1ED16A73D2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79875" y="6826250"/>
          <a:ext cx="6683375" cy="5524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a:extLst>
            <a:ext uri="{FF2B5EF4-FFF2-40B4-BE49-F238E27FC236}">
              <a16:creationId xmlns:a16="http://schemas.microsoft.com/office/drawing/2014/main" id="{F6F7E0AB-1711-4F0A-922D-1B294E7D3B4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oneCellAnchor>
    <xdr:from>
      <xdr:col>1</xdr:col>
      <xdr:colOff>447675</xdr:colOff>
      <xdr:row>4</xdr:row>
      <xdr:rowOff>657225</xdr:rowOff>
    </xdr:from>
    <xdr:ext cx="1781175" cy="647700"/>
    <xdr:pic>
      <xdr:nvPicPr>
        <xdr:cNvPr id="2" name="image3.png" descr="Excel_5_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476250</xdr:colOff>
      <xdr:row>2</xdr:row>
      <xdr:rowOff>628650</xdr:rowOff>
    </xdr:from>
    <xdr:ext cx="1790700" cy="638175"/>
    <xdr:pic>
      <xdr:nvPicPr>
        <xdr:cNvPr id="3" name="image3.png" descr="Excel_5_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xdr:row>
      <xdr:rowOff>0</xdr:rowOff>
    </xdr:from>
    <xdr:ext cx="2762250" cy="990600"/>
    <xdr:pic>
      <xdr:nvPicPr>
        <xdr:cNvPr id="4" name="image2.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3</xdr:row>
      <xdr:rowOff>0</xdr:rowOff>
    </xdr:from>
    <xdr:ext cx="2762250" cy="990600"/>
    <xdr:pic>
      <xdr:nvPicPr>
        <xdr:cNvPr id="5" name="image2.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pc/Downloads/BMI-Weight-Tracker-2003%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I Table"/>
      <sheetName val="Pics"/>
    </sheetNames>
    <sheetDataSet>
      <sheetData sheetId="0">
        <row r="5">
          <cell r="C5">
            <v>19</v>
          </cell>
          <cell r="D5">
            <v>20</v>
          </cell>
          <cell r="E5">
            <v>21</v>
          </cell>
          <cell r="F5">
            <v>22</v>
          </cell>
          <cell r="G5">
            <v>23</v>
          </cell>
          <cell r="H5">
            <v>24</v>
          </cell>
          <cell r="I5">
            <v>25</v>
          </cell>
          <cell r="J5">
            <v>26</v>
          </cell>
          <cell r="K5">
            <v>27</v>
          </cell>
          <cell r="L5">
            <v>28</v>
          </cell>
          <cell r="M5">
            <v>29</v>
          </cell>
          <cell r="N5">
            <v>30</v>
          </cell>
          <cell r="O5">
            <v>31</v>
          </cell>
          <cell r="P5">
            <v>32</v>
          </cell>
          <cell r="Q5">
            <v>33</v>
          </cell>
          <cell r="R5">
            <v>34</v>
          </cell>
          <cell r="S5">
            <v>35</v>
          </cell>
          <cell r="T5">
            <v>36</v>
          </cell>
          <cell r="U5">
            <v>37</v>
          </cell>
          <cell r="V5">
            <v>38</v>
          </cell>
          <cell r="W5">
            <v>39</v>
          </cell>
          <cell r="X5">
            <v>40</v>
          </cell>
          <cell r="Y5">
            <v>41</v>
          </cell>
          <cell r="Z5">
            <v>42</v>
          </cell>
          <cell r="AA5">
            <v>43</v>
          </cell>
          <cell r="AB5">
            <v>44</v>
          </cell>
          <cell r="AC5">
            <v>45</v>
          </cell>
          <cell r="AD5">
            <v>46</v>
          </cell>
          <cell r="AE5">
            <v>47</v>
          </cell>
          <cell r="AF5">
            <v>48</v>
          </cell>
          <cell r="AG5">
            <v>49</v>
          </cell>
          <cell r="AH5">
            <v>50</v>
          </cell>
          <cell r="AI5">
            <v>51</v>
          </cell>
          <cell r="AJ5">
            <v>52</v>
          </cell>
          <cell r="AK5">
            <v>53</v>
          </cell>
          <cell r="AL5">
            <v>54</v>
          </cell>
        </row>
        <row r="6">
          <cell r="B6">
            <v>58</v>
          </cell>
          <cell r="C6">
            <v>91</v>
          </cell>
          <cell r="D6">
            <v>96</v>
          </cell>
          <cell r="E6">
            <v>100</v>
          </cell>
          <cell r="F6">
            <v>105</v>
          </cell>
          <cell r="G6">
            <v>110</v>
          </cell>
          <cell r="H6">
            <v>115</v>
          </cell>
          <cell r="I6">
            <v>119</v>
          </cell>
          <cell r="J6">
            <v>124</v>
          </cell>
          <cell r="K6">
            <v>129</v>
          </cell>
          <cell r="L6">
            <v>134</v>
          </cell>
          <cell r="M6">
            <v>138</v>
          </cell>
          <cell r="N6">
            <v>143</v>
          </cell>
          <cell r="O6">
            <v>148</v>
          </cell>
          <cell r="P6">
            <v>153</v>
          </cell>
          <cell r="Q6">
            <v>158</v>
          </cell>
          <cell r="R6">
            <v>162</v>
          </cell>
          <cell r="S6">
            <v>167</v>
          </cell>
          <cell r="T6">
            <v>172</v>
          </cell>
          <cell r="U6">
            <v>177</v>
          </cell>
          <cell r="V6">
            <v>181</v>
          </cell>
          <cell r="W6">
            <v>186</v>
          </cell>
          <cell r="X6">
            <v>191</v>
          </cell>
          <cell r="Y6">
            <v>196</v>
          </cell>
          <cell r="Z6">
            <v>201</v>
          </cell>
          <cell r="AA6">
            <v>205</v>
          </cell>
          <cell r="AB6">
            <v>210</v>
          </cell>
          <cell r="AC6">
            <v>215</v>
          </cell>
          <cell r="AD6">
            <v>220</v>
          </cell>
          <cell r="AE6">
            <v>224</v>
          </cell>
          <cell r="AF6">
            <v>229</v>
          </cell>
          <cell r="AG6">
            <v>234</v>
          </cell>
          <cell r="AH6">
            <v>239</v>
          </cell>
          <cell r="AI6">
            <v>244</v>
          </cell>
          <cell r="AJ6">
            <v>248</v>
          </cell>
          <cell r="AK6">
            <v>253</v>
          </cell>
          <cell r="AL6">
            <v>258</v>
          </cell>
        </row>
        <row r="7">
          <cell r="B7">
            <v>59</v>
          </cell>
          <cell r="C7">
            <v>94</v>
          </cell>
          <cell r="D7">
            <v>99</v>
          </cell>
          <cell r="E7">
            <v>104</v>
          </cell>
          <cell r="F7">
            <v>109</v>
          </cell>
          <cell r="G7">
            <v>114</v>
          </cell>
          <cell r="H7">
            <v>119</v>
          </cell>
          <cell r="I7">
            <v>124</v>
          </cell>
          <cell r="J7">
            <v>128</v>
          </cell>
          <cell r="K7">
            <v>133</v>
          </cell>
          <cell r="L7">
            <v>138</v>
          </cell>
          <cell r="M7">
            <v>143</v>
          </cell>
          <cell r="N7">
            <v>148</v>
          </cell>
          <cell r="O7">
            <v>153</v>
          </cell>
          <cell r="P7">
            <v>158</v>
          </cell>
          <cell r="Q7">
            <v>163</v>
          </cell>
          <cell r="R7">
            <v>168</v>
          </cell>
          <cell r="S7">
            <v>173</v>
          </cell>
          <cell r="T7">
            <v>178</v>
          </cell>
          <cell r="U7">
            <v>183</v>
          </cell>
          <cell r="V7">
            <v>188</v>
          </cell>
          <cell r="W7">
            <v>193</v>
          </cell>
          <cell r="X7">
            <v>198</v>
          </cell>
          <cell r="Y7">
            <v>203</v>
          </cell>
          <cell r="Z7">
            <v>208</v>
          </cell>
          <cell r="AA7">
            <v>212</v>
          </cell>
          <cell r="AB7">
            <v>217</v>
          </cell>
          <cell r="AC7">
            <v>222</v>
          </cell>
          <cell r="AD7">
            <v>227</v>
          </cell>
          <cell r="AE7">
            <v>232</v>
          </cell>
          <cell r="AF7">
            <v>237</v>
          </cell>
          <cell r="AG7">
            <v>242</v>
          </cell>
          <cell r="AH7">
            <v>247</v>
          </cell>
          <cell r="AI7">
            <v>252</v>
          </cell>
          <cell r="AJ7">
            <v>257</v>
          </cell>
          <cell r="AK7">
            <v>262</v>
          </cell>
          <cell r="AL7">
            <v>267</v>
          </cell>
        </row>
        <row r="8">
          <cell r="B8">
            <v>60</v>
          </cell>
          <cell r="C8">
            <v>97</v>
          </cell>
          <cell r="D8">
            <v>102</v>
          </cell>
          <cell r="E8">
            <v>107</v>
          </cell>
          <cell r="F8">
            <v>112</v>
          </cell>
          <cell r="G8">
            <v>118</v>
          </cell>
          <cell r="H8">
            <v>123</v>
          </cell>
          <cell r="I8">
            <v>128</v>
          </cell>
          <cell r="J8">
            <v>133</v>
          </cell>
          <cell r="K8">
            <v>138</v>
          </cell>
          <cell r="L8">
            <v>143</v>
          </cell>
          <cell r="M8">
            <v>148</v>
          </cell>
          <cell r="N8">
            <v>153</v>
          </cell>
          <cell r="O8">
            <v>158</v>
          </cell>
          <cell r="P8">
            <v>163</v>
          </cell>
          <cell r="Q8">
            <v>168</v>
          </cell>
          <cell r="R8">
            <v>174</v>
          </cell>
          <cell r="S8">
            <v>179</v>
          </cell>
          <cell r="T8">
            <v>184</v>
          </cell>
          <cell r="U8">
            <v>189</v>
          </cell>
          <cell r="V8">
            <v>194</v>
          </cell>
          <cell r="W8">
            <v>199</v>
          </cell>
          <cell r="X8">
            <v>204</v>
          </cell>
          <cell r="Y8">
            <v>209</v>
          </cell>
          <cell r="Z8">
            <v>215</v>
          </cell>
          <cell r="AA8">
            <v>220</v>
          </cell>
          <cell r="AB8">
            <v>225</v>
          </cell>
          <cell r="AC8">
            <v>230</v>
          </cell>
          <cell r="AD8">
            <v>235</v>
          </cell>
          <cell r="AE8">
            <v>240</v>
          </cell>
          <cell r="AF8">
            <v>245</v>
          </cell>
          <cell r="AG8">
            <v>250</v>
          </cell>
          <cell r="AH8">
            <v>255</v>
          </cell>
          <cell r="AI8">
            <v>261</v>
          </cell>
          <cell r="AJ8">
            <v>266</v>
          </cell>
          <cell r="AK8">
            <v>271</v>
          </cell>
          <cell r="AL8">
            <v>276</v>
          </cell>
        </row>
        <row r="9">
          <cell r="B9">
            <v>61</v>
          </cell>
          <cell r="C9">
            <v>100</v>
          </cell>
          <cell r="D9">
            <v>106</v>
          </cell>
          <cell r="E9">
            <v>111</v>
          </cell>
          <cell r="F9">
            <v>116</v>
          </cell>
          <cell r="G9">
            <v>122</v>
          </cell>
          <cell r="H9">
            <v>127</v>
          </cell>
          <cell r="I9">
            <v>132</v>
          </cell>
          <cell r="J9">
            <v>137</v>
          </cell>
          <cell r="K9">
            <v>143</v>
          </cell>
          <cell r="L9">
            <v>148</v>
          </cell>
          <cell r="M9">
            <v>153</v>
          </cell>
          <cell r="N9">
            <v>158</v>
          </cell>
          <cell r="O9">
            <v>164</v>
          </cell>
          <cell r="P9">
            <v>169</v>
          </cell>
          <cell r="Q9">
            <v>174</v>
          </cell>
          <cell r="R9">
            <v>180</v>
          </cell>
          <cell r="S9">
            <v>185</v>
          </cell>
          <cell r="T9">
            <v>190</v>
          </cell>
          <cell r="U9">
            <v>195</v>
          </cell>
          <cell r="V9">
            <v>201</v>
          </cell>
          <cell r="W9">
            <v>206</v>
          </cell>
          <cell r="X9">
            <v>211</v>
          </cell>
          <cell r="Y9">
            <v>217</v>
          </cell>
          <cell r="Z9">
            <v>222</v>
          </cell>
          <cell r="AA9">
            <v>227</v>
          </cell>
          <cell r="AB9">
            <v>232</v>
          </cell>
          <cell r="AC9">
            <v>238</v>
          </cell>
          <cell r="AD9">
            <v>243</v>
          </cell>
          <cell r="AE9">
            <v>248</v>
          </cell>
          <cell r="AF9">
            <v>254</v>
          </cell>
          <cell r="AG9">
            <v>259</v>
          </cell>
          <cell r="AH9">
            <v>264</v>
          </cell>
          <cell r="AI9">
            <v>269</v>
          </cell>
          <cell r="AJ9">
            <v>275</v>
          </cell>
          <cell r="AK9">
            <v>280</v>
          </cell>
          <cell r="AL9">
            <v>285</v>
          </cell>
        </row>
        <row r="10">
          <cell r="B10">
            <v>62</v>
          </cell>
          <cell r="C10">
            <v>104</v>
          </cell>
          <cell r="D10">
            <v>109</v>
          </cell>
          <cell r="E10">
            <v>115</v>
          </cell>
          <cell r="F10">
            <v>120</v>
          </cell>
          <cell r="G10">
            <v>126</v>
          </cell>
          <cell r="H10">
            <v>131</v>
          </cell>
          <cell r="I10">
            <v>136</v>
          </cell>
          <cell r="J10">
            <v>142</v>
          </cell>
          <cell r="K10">
            <v>147</v>
          </cell>
          <cell r="L10">
            <v>153</v>
          </cell>
          <cell r="M10">
            <v>158</v>
          </cell>
          <cell r="N10">
            <v>164</v>
          </cell>
          <cell r="O10">
            <v>169</v>
          </cell>
          <cell r="P10">
            <v>175</v>
          </cell>
          <cell r="Q10">
            <v>180</v>
          </cell>
          <cell r="R10">
            <v>186</v>
          </cell>
          <cell r="S10">
            <v>191</v>
          </cell>
          <cell r="T10">
            <v>196</v>
          </cell>
          <cell r="U10">
            <v>202</v>
          </cell>
          <cell r="V10">
            <v>207</v>
          </cell>
          <cell r="W10">
            <v>213</v>
          </cell>
          <cell r="X10">
            <v>218</v>
          </cell>
          <cell r="Y10">
            <v>224</v>
          </cell>
          <cell r="Z10">
            <v>229</v>
          </cell>
          <cell r="AA10">
            <v>235</v>
          </cell>
          <cell r="AB10">
            <v>240</v>
          </cell>
          <cell r="AC10">
            <v>246</v>
          </cell>
          <cell r="AD10">
            <v>251</v>
          </cell>
          <cell r="AE10">
            <v>256</v>
          </cell>
          <cell r="AF10">
            <v>262</v>
          </cell>
          <cell r="AG10">
            <v>267</v>
          </cell>
          <cell r="AH10">
            <v>273</v>
          </cell>
          <cell r="AI10">
            <v>278</v>
          </cell>
          <cell r="AJ10">
            <v>284</v>
          </cell>
          <cell r="AK10">
            <v>289</v>
          </cell>
          <cell r="AL10">
            <v>295</v>
          </cell>
        </row>
        <row r="11">
          <cell r="B11">
            <v>63</v>
          </cell>
          <cell r="C11">
            <v>107</v>
          </cell>
          <cell r="D11">
            <v>113</v>
          </cell>
          <cell r="E11">
            <v>118</v>
          </cell>
          <cell r="F11">
            <v>124</v>
          </cell>
          <cell r="G11">
            <v>130</v>
          </cell>
          <cell r="H11">
            <v>135</v>
          </cell>
          <cell r="I11">
            <v>141</v>
          </cell>
          <cell r="J11">
            <v>146</v>
          </cell>
          <cell r="K11">
            <v>152</v>
          </cell>
          <cell r="L11">
            <v>158</v>
          </cell>
          <cell r="M11">
            <v>163</v>
          </cell>
          <cell r="N11">
            <v>169</v>
          </cell>
          <cell r="O11">
            <v>175</v>
          </cell>
          <cell r="P11">
            <v>180</v>
          </cell>
          <cell r="Q11">
            <v>186</v>
          </cell>
          <cell r="R11">
            <v>191</v>
          </cell>
          <cell r="S11">
            <v>197</v>
          </cell>
          <cell r="T11">
            <v>203</v>
          </cell>
          <cell r="U11">
            <v>208</v>
          </cell>
          <cell r="V11">
            <v>214</v>
          </cell>
          <cell r="W11">
            <v>220</v>
          </cell>
          <cell r="X11">
            <v>225</v>
          </cell>
          <cell r="Y11">
            <v>231</v>
          </cell>
          <cell r="Z11">
            <v>237</v>
          </cell>
          <cell r="AA11">
            <v>242</v>
          </cell>
          <cell r="AB11">
            <v>248</v>
          </cell>
          <cell r="AC11">
            <v>254</v>
          </cell>
          <cell r="AD11">
            <v>259</v>
          </cell>
          <cell r="AE11">
            <v>265</v>
          </cell>
          <cell r="AF11">
            <v>270</v>
          </cell>
          <cell r="AG11">
            <v>278</v>
          </cell>
          <cell r="AH11">
            <v>282</v>
          </cell>
          <cell r="AI11">
            <v>287</v>
          </cell>
          <cell r="AJ11">
            <v>293</v>
          </cell>
          <cell r="AK11">
            <v>299</v>
          </cell>
          <cell r="AL11">
            <v>304</v>
          </cell>
        </row>
        <row r="12">
          <cell r="B12">
            <v>64</v>
          </cell>
          <cell r="C12">
            <v>110</v>
          </cell>
          <cell r="D12">
            <v>116</v>
          </cell>
          <cell r="E12">
            <v>122</v>
          </cell>
          <cell r="F12">
            <v>128</v>
          </cell>
          <cell r="G12">
            <v>134</v>
          </cell>
          <cell r="H12">
            <v>140</v>
          </cell>
          <cell r="I12">
            <v>145</v>
          </cell>
          <cell r="J12">
            <v>151</v>
          </cell>
          <cell r="K12">
            <v>157</v>
          </cell>
          <cell r="L12">
            <v>163</v>
          </cell>
          <cell r="M12">
            <v>169</v>
          </cell>
          <cell r="N12">
            <v>174</v>
          </cell>
          <cell r="O12">
            <v>180</v>
          </cell>
          <cell r="P12">
            <v>186</v>
          </cell>
          <cell r="Q12">
            <v>192</v>
          </cell>
          <cell r="R12">
            <v>197</v>
          </cell>
          <cell r="S12">
            <v>204</v>
          </cell>
          <cell r="T12">
            <v>209</v>
          </cell>
          <cell r="U12">
            <v>215</v>
          </cell>
          <cell r="V12">
            <v>221</v>
          </cell>
          <cell r="W12">
            <v>227</v>
          </cell>
          <cell r="X12">
            <v>232</v>
          </cell>
          <cell r="Y12">
            <v>238</v>
          </cell>
          <cell r="Z12">
            <v>244</v>
          </cell>
          <cell r="AA12">
            <v>250</v>
          </cell>
          <cell r="AB12">
            <v>256</v>
          </cell>
          <cell r="AC12">
            <v>262</v>
          </cell>
          <cell r="AD12">
            <v>267</v>
          </cell>
          <cell r="AE12">
            <v>273</v>
          </cell>
          <cell r="AF12">
            <v>279</v>
          </cell>
          <cell r="AG12">
            <v>285</v>
          </cell>
          <cell r="AH12">
            <v>291</v>
          </cell>
          <cell r="AI12">
            <v>296</v>
          </cell>
          <cell r="AJ12">
            <v>302</v>
          </cell>
          <cell r="AK12">
            <v>308</v>
          </cell>
          <cell r="AL12">
            <v>314</v>
          </cell>
        </row>
        <row r="13">
          <cell r="B13">
            <v>65</v>
          </cell>
          <cell r="C13">
            <v>114</v>
          </cell>
          <cell r="D13">
            <v>120</v>
          </cell>
          <cell r="E13">
            <v>126</v>
          </cell>
          <cell r="F13">
            <v>132</v>
          </cell>
          <cell r="G13">
            <v>138</v>
          </cell>
          <cell r="H13">
            <v>144</v>
          </cell>
          <cell r="I13">
            <v>150</v>
          </cell>
          <cell r="J13">
            <v>156</v>
          </cell>
          <cell r="K13">
            <v>162</v>
          </cell>
          <cell r="L13">
            <v>168</v>
          </cell>
          <cell r="M13">
            <v>174</v>
          </cell>
          <cell r="N13">
            <v>180</v>
          </cell>
          <cell r="O13">
            <v>186</v>
          </cell>
          <cell r="P13">
            <v>192</v>
          </cell>
          <cell r="Q13">
            <v>198</v>
          </cell>
          <cell r="R13">
            <v>204</v>
          </cell>
          <cell r="S13">
            <v>210</v>
          </cell>
          <cell r="T13">
            <v>216</v>
          </cell>
          <cell r="U13">
            <v>222</v>
          </cell>
          <cell r="V13">
            <v>228</v>
          </cell>
          <cell r="W13">
            <v>234</v>
          </cell>
          <cell r="X13">
            <v>240</v>
          </cell>
          <cell r="Y13">
            <v>246</v>
          </cell>
          <cell r="Z13">
            <v>252</v>
          </cell>
          <cell r="AA13">
            <v>258</v>
          </cell>
          <cell r="AB13">
            <v>264</v>
          </cell>
          <cell r="AC13">
            <v>270</v>
          </cell>
          <cell r="AD13">
            <v>276</v>
          </cell>
          <cell r="AE13">
            <v>282</v>
          </cell>
          <cell r="AF13">
            <v>288</v>
          </cell>
          <cell r="AG13">
            <v>294</v>
          </cell>
          <cell r="AH13">
            <v>300</v>
          </cell>
          <cell r="AI13">
            <v>306</v>
          </cell>
          <cell r="AJ13">
            <v>312</v>
          </cell>
          <cell r="AK13">
            <v>318</v>
          </cell>
          <cell r="AL13">
            <v>324</v>
          </cell>
        </row>
        <row r="14">
          <cell r="B14">
            <v>66</v>
          </cell>
          <cell r="C14">
            <v>118</v>
          </cell>
          <cell r="D14">
            <v>124</v>
          </cell>
          <cell r="E14">
            <v>130</v>
          </cell>
          <cell r="F14">
            <v>136</v>
          </cell>
          <cell r="G14">
            <v>142</v>
          </cell>
          <cell r="H14">
            <v>148</v>
          </cell>
          <cell r="I14">
            <v>155</v>
          </cell>
          <cell r="J14">
            <v>161</v>
          </cell>
          <cell r="K14">
            <v>167</v>
          </cell>
          <cell r="L14">
            <v>173</v>
          </cell>
          <cell r="M14">
            <v>179</v>
          </cell>
          <cell r="N14">
            <v>186</v>
          </cell>
          <cell r="O14">
            <v>192</v>
          </cell>
          <cell r="P14">
            <v>198</v>
          </cell>
          <cell r="Q14">
            <v>204</v>
          </cell>
          <cell r="R14">
            <v>210</v>
          </cell>
          <cell r="S14">
            <v>216</v>
          </cell>
          <cell r="T14">
            <v>223</v>
          </cell>
          <cell r="U14">
            <v>229</v>
          </cell>
          <cell r="V14">
            <v>235</v>
          </cell>
          <cell r="W14">
            <v>241</v>
          </cell>
          <cell r="X14">
            <v>247</v>
          </cell>
          <cell r="Y14">
            <v>253</v>
          </cell>
          <cell r="Z14">
            <v>260</v>
          </cell>
          <cell r="AA14">
            <v>266</v>
          </cell>
          <cell r="AB14">
            <v>272</v>
          </cell>
          <cell r="AC14">
            <v>278</v>
          </cell>
          <cell r="AD14">
            <v>284</v>
          </cell>
          <cell r="AE14">
            <v>291</v>
          </cell>
          <cell r="AF14">
            <v>297</v>
          </cell>
          <cell r="AG14">
            <v>303</v>
          </cell>
          <cell r="AH14">
            <v>309</v>
          </cell>
          <cell r="AI14">
            <v>315</v>
          </cell>
          <cell r="AJ14">
            <v>322</v>
          </cell>
          <cell r="AK14">
            <v>328</v>
          </cell>
          <cell r="AL14">
            <v>334</v>
          </cell>
        </row>
        <row r="15">
          <cell r="B15">
            <v>67</v>
          </cell>
          <cell r="C15">
            <v>121</v>
          </cell>
          <cell r="D15">
            <v>127</v>
          </cell>
          <cell r="E15">
            <v>134</v>
          </cell>
          <cell r="F15">
            <v>140</v>
          </cell>
          <cell r="G15">
            <v>146</v>
          </cell>
          <cell r="H15">
            <v>153</v>
          </cell>
          <cell r="I15">
            <v>159</v>
          </cell>
          <cell r="J15">
            <v>166</v>
          </cell>
          <cell r="K15">
            <v>172</v>
          </cell>
          <cell r="L15">
            <v>178</v>
          </cell>
          <cell r="M15">
            <v>185</v>
          </cell>
          <cell r="N15">
            <v>191</v>
          </cell>
          <cell r="O15">
            <v>198</v>
          </cell>
          <cell r="P15">
            <v>204</v>
          </cell>
          <cell r="Q15">
            <v>211</v>
          </cell>
          <cell r="R15">
            <v>217</v>
          </cell>
          <cell r="S15">
            <v>223</v>
          </cell>
          <cell r="T15">
            <v>230</v>
          </cell>
          <cell r="U15">
            <v>236</v>
          </cell>
          <cell r="V15">
            <v>242</v>
          </cell>
          <cell r="W15">
            <v>249</v>
          </cell>
          <cell r="X15">
            <v>255</v>
          </cell>
          <cell r="Y15">
            <v>261</v>
          </cell>
          <cell r="Z15">
            <v>268</v>
          </cell>
          <cell r="AA15">
            <v>274</v>
          </cell>
          <cell r="AB15">
            <v>280</v>
          </cell>
          <cell r="AC15">
            <v>287</v>
          </cell>
          <cell r="AD15">
            <v>293</v>
          </cell>
          <cell r="AE15">
            <v>299</v>
          </cell>
          <cell r="AF15">
            <v>306</v>
          </cell>
          <cell r="AG15">
            <v>312</v>
          </cell>
          <cell r="AH15">
            <v>319</v>
          </cell>
          <cell r="AI15">
            <v>325</v>
          </cell>
          <cell r="AJ15">
            <v>331</v>
          </cell>
          <cell r="AK15">
            <v>338</v>
          </cell>
          <cell r="AL15">
            <v>344</v>
          </cell>
        </row>
        <row r="16">
          <cell r="B16">
            <v>68</v>
          </cell>
          <cell r="C16">
            <v>125</v>
          </cell>
          <cell r="D16">
            <v>131</v>
          </cell>
          <cell r="E16">
            <v>138</v>
          </cell>
          <cell r="F16">
            <v>144</v>
          </cell>
          <cell r="G16">
            <v>151</v>
          </cell>
          <cell r="H16">
            <v>158</v>
          </cell>
          <cell r="I16">
            <v>164</v>
          </cell>
          <cell r="J16">
            <v>171</v>
          </cell>
          <cell r="K16">
            <v>177</v>
          </cell>
          <cell r="L16">
            <v>184</v>
          </cell>
          <cell r="M16">
            <v>190</v>
          </cell>
          <cell r="N16">
            <v>197</v>
          </cell>
          <cell r="O16">
            <v>203</v>
          </cell>
          <cell r="P16">
            <v>210</v>
          </cell>
          <cell r="Q16">
            <v>216</v>
          </cell>
          <cell r="R16">
            <v>223</v>
          </cell>
          <cell r="S16">
            <v>230</v>
          </cell>
          <cell r="T16">
            <v>236</v>
          </cell>
          <cell r="U16">
            <v>243</v>
          </cell>
          <cell r="V16">
            <v>249</v>
          </cell>
          <cell r="W16">
            <v>256</v>
          </cell>
          <cell r="X16">
            <v>262</v>
          </cell>
          <cell r="Y16">
            <v>269</v>
          </cell>
          <cell r="Z16">
            <v>276</v>
          </cell>
          <cell r="AA16">
            <v>282</v>
          </cell>
          <cell r="AB16">
            <v>289</v>
          </cell>
          <cell r="AC16">
            <v>295</v>
          </cell>
          <cell r="AD16">
            <v>302</v>
          </cell>
          <cell r="AE16">
            <v>308</v>
          </cell>
          <cell r="AF16">
            <v>315</v>
          </cell>
          <cell r="AG16">
            <v>322</v>
          </cell>
          <cell r="AH16">
            <v>328</v>
          </cell>
          <cell r="AI16">
            <v>335</v>
          </cell>
          <cell r="AJ16">
            <v>341</v>
          </cell>
          <cell r="AK16">
            <v>348</v>
          </cell>
          <cell r="AL16">
            <v>354</v>
          </cell>
        </row>
        <row r="17">
          <cell r="B17">
            <v>69</v>
          </cell>
          <cell r="C17">
            <v>128</v>
          </cell>
          <cell r="D17">
            <v>135</v>
          </cell>
          <cell r="E17">
            <v>142</v>
          </cell>
          <cell r="F17">
            <v>149</v>
          </cell>
          <cell r="G17">
            <v>155</v>
          </cell>
          <cell r="H17">
            <v>162</v>
          </cell>
          <cell r="I17">
            <v>169</v>
          </cell>
          <cell r="J17">
            <v>176</v>
          </cell>
          <cell r="K17">
            <v>182</v>
          </cell>
          <cell r="L17">
            <v>189</v>
          </cell>
          <cell r="M17">
            <v>196</v>
          </cell>
          <cell r="N17">
            <v>203</v>
          </cell>
          <cell r="O17">
            <v>209</v>
          </cell>
          <cell r="P17">
            <v>216</v>
          </cell>
          <cell r="Q17">
            <v>223</v>
          </cell>
          <cell r="R17">
            <v>230</v>
          </cell>
          <cell r="S17">
            <v>236</v>
          </cell>
          <cell r="T17">
            <v>243</v>
          </cell>
          <cell r="U17">
            <v>250</v>
          </cell>
          <cell r="V17">
            <v>257</v>
          </cell>
          <cell r="W17">
            <v>263</v>
          </cell>
          <cell r="X17">
            <v>270</v>
          </cell>
          <cell r="Y17">
            <v>277</v>
          </cell>
          <cell r="Z17">
            <v>284</v>
          </cell>
          <cell r="AA17">
            <v>291</v>
          </cell>
          <cell r="AB17">
            <v>297</v>
          </cell>
          <cell r="AC17">
            <v>304</v>
          </cell>
          <cell r="AD17">
            <v>311</v>
          </cell>
          <cell r="AE17">
            <v>318</v>
          </cell>
          <cell r="AF17">
            <v>324</v>
          </cell>
          <cell r="AG17">
            <v>331</v>
          </cell>
          <cell r="AH17">
            <v>338</v>
          </cell>
          <cell r="AI17">
            <v>345</v>
          </cell>
          <cell r="AJ17">
            <v>351</v>
          </cell>
          <cell r="AK17">
            <v>358</v>
          </cell>
          <cell r="AL17">
            <v>365</v>
          </cell>
        </row>
        <row r="18">
          <cell r="B18">
            <v>70</v>
          </cell>
          <cell r="C18">
            <v>132</v>
          </cell>
          <cell r="D18">
            <v>139</v>
          </cell>
          <cell r="E18">
            <v>146</v>
          </cell>
          <cell r="F18">
            <v>153</v>
          </cell>
          <cell r="G18">
            <v>160</v>
          </cell>
          <cell r="H18">
            <v>167</v>
          </cell>
          <cell r="I18">
            <v>174</v>
          </cell>
          <cell r="J18">
            <v>181</v>
          </cell>
          <cell r="K18">
            <v>188</v>
          </cell>
          <cell r="L18">
            <v>195</v>
          </cell>
          <cell r="M18">
            <v>202</v>
          </cell>
          <cell r="N18">
            <v>209</v>
          </cell>
          <cell r="O18">
            <v>216</v>
          </cell>
          <cell r="P18">
            <v>222</v>
          </cell>
          <cell r="Q18">
            <v>229</v>
          </cell>
          <cell r="R18">
            <v>236</v>
          </cell>
          <cell r="S18">
            <v>243</v>
          </cell>
          <cell r="T18">
            <v>250</v>
          </cell>
          <cell r="U18">
            <v>257</v>
          </cell>
          <cell r="V18">
            <v>264</v>
          </cell>
          <cell r="W18">
            <v>271</v>
          </cell>
          <cell r="X18">
            <v>278</v>
          </cell>
          <cell r="Y18">
            <v>285</v>
          </cell>
          <cell r="Z18">
            <v>292</v>
          </cell>
          <cell r="AA18">
            <v>299</v>
          </cell>
          <cell r="AB18">
            <v>306</v>
          </cell>
          <cell r="AC18">
            <v>313</v>
          </cell>
          <cell r="AD18">
            <v>320</v>
          </cell>
          <cell r="AE18">
            <v>327</v>
          </cell>
          <cell r="AF18">
            <v>334</v>
          </cell>
          <cell r="AG18">
            <v>341</v>
          </cell>
          <cell r="AH18">
            <v>348</v>
          </cell>
          <cell r="AI18">
            <v>355</v>
          </cell>
          <cell r="AJ18">
            <v>362</v>
          </cell>
          <cell r="AK18">
            <v>369</v>
          </cell>
          <cell r="AL18">
            <v>376</v>
          </cell>
        </row>
        <row r="19">
          <cell r="B19">
            <v>71</v>
          </cell>
          <cell r="C19">
            <v>136</v>
          </cell>
          <cell r="D19">
            <v>143</v>
          </cell>
          <cell r="E19">
            <v>150</v>
          </cell>
          <cell r="F19">
            <v>157</v>
          </cell>
          <cell r="G19">
            <v>165</v>
          </cell>
          <cell r="H19">
            <v>172</v>
          </cell>
          <cell r="I19">
            <v>179</v>
          </cell>
          <cell r="J19">
            <v>186</v>
          </cell>
          <cell r="K19">
            <v>193</v>
          </cell>
          <cell r="L19">
            <v>200</v>
          </cell>
          <cell r="M19">
            <v>208</v>
          </cell>
          <cell r="N19">
            <v>215</v>
          </cell>
          <cell r="O19">
            <v>222</v>
          </cell>
          <cell r="P19">
            <v>229</v>
          </cell>
          <cell r="Q19">
            <v>236</v>
          </cell>
          <cell r="R19">
            <v>243</v>
          </cell>
          <cell r="S19">
            <v>250</v>
          </cell>
          <cell r="T19">
            <v>257</v>
          </cell>
          <cell r="U19">
            <v>265</v>
          </cell>
          <cell r="V19">
            <v>272</v>
          </cell>
          <cell r="W19">
            <v>279</v>
          </cell>
          <cell r="X19">
            <v>286</v>
          </cell>
          <cell r="Y19">
            <v>293</v>
          </cell>
          <cell r="Z19">
            <v>301</v>
          </cell>
          <cell r="AA19">
            <v>308</v>
          </cell>
          <cell r="AB19">
            <v>315</v>
          </cell>
          <cell r="AC19">
            <v>322</v>
          </cell>
          <cell r="AD19">
            <v>329</v>
          </cell>
          <cell r="AE19">
            <v>338</v>
          </cell>
          <cell r="AF19">
            <v>343</v>
          </cell>
          <cell r="AG19">
            <v>351</v>
          </cell>
          <cell r="AH19">
            <v>358</v>
          </cell>
          <cell r="AI19">
            <v>365</v>
          </cell>
          <cell r="AJ19">
            <v>372</v>
          </cell>
          <cell r="AK19">
            <v>379</v>
          </cell>
          <cell r="AL19">
            <v>386</v>
          </cell>
        </row>
        <row r="20">
          <cell r="B20">
            <v>72</v>
          </cell>
          <cell r="C20">
            <v>140</v>
          </cell>
          <cell r="D20">
            <v>147</v>
          </cell>
          <cell r="E20">
            <v>154</v>
          </cell>
          <cell r="F20">
            <v>162</v>
          </cell>
          <cell r="G20">
            <v>169</v>
          </cell>
          <cell r="H20">
            <v>177</v>
          </cell>
          <cell r="I20">
            <v>184</v>
          </cell>
          <cell r="J20">
            <v>191</v>
          </cell>
          <cell r="K20">
            <v>199</v>
          </cell>
          <cell r="L20">
            <v>206</v>
          </cell>
          <cell r="M20">
            <v>213</v>
          </cell>
          <cell r="N20">
            <v>221</v>
          </cell>
          <cell r="O20">
            <v>228</v>
          </cell>
          <cell r="P20">
            <v>235</v>
          </cell>
          <cell r="Q20">
            <v>242</v>
          </cell>
          <cell r="R20">
            <v>250</v>
          </cell>
          <cell r="S20">
            <v>258</v>
          </cell>
          <cell r="T20">
            <v>265</v>
          </cell>
          <cell r="U20">
            <v>272</v>
          </cell>
          <cell r="V20">
            <v>279</v>
          </cell>
          <cell r="W20">
            <v>287</v>
          </cell>
          <cell r="X20">
            <v>294</v>
          </cell>
          <cell r="Y20">
            <v>302</v>
          </cell>
          <cell r="Z20">
            <v>309</v>
          </cell>
          <cell r="AA20">
            <v>316</v>
          </cell>
          <cell r="AB20">
            <v>324</v>
          </cell>
          <cell r="AC20">
            <v>331</v>
          </cell>
          <cell r="AD20">
            <v>338</v>
          </cell>
          <cell r="AE20">
            <v>346</v>
          </cell>
          <cell r="AF20">
            <v>353</v>
          </cell>
          <cell r="AG20">
            <v>361</v>
          </cell>
          <cell r="AH20">
            <v>368</v>
          </cell>
          <cell r="AI20">
            <v>375</v>
          </cell>
          <cell r="AJ20">
            <v>383</v>
          </cell>
          <cell r="AK20">
            <v>390</v>
          </cell>
          <cell r="AL20">
            <v>397</v>
          </cell>
        </row>
        <row r="21">
          <cell r="B21">
            <v>73</v>
          </cell>
          <cell r="C21">
            <v>144</v>
          </cell>
          <cell r="D21">
            <v>151</v>
          </cell>
          <cell r="E21">
            <v>159</v>
          </cell>
          <cell r="F21">
            <v>166</v>
          </cell>
          <cell r="G21">
            <v>174</v>
          </cell>
          <cell r="H21">
            <v>182</v>
          </cell>
          <cell r="I21">
            <v>189</v>
          </cell>
          <cell r="J21">
            <v>197</v>
          </cell>
          <cell r="K21">
            <v>204</v>
          </cell>
          <cell r="L21">
            <v>212</v>
          </cell>
          <cell r="M21">
            <v>219</v>
          </cell>
          <cell r="N21">
            <v>227</v>
          </cell>
          <cell r="O21">
            <v>235</v>
          </cell>
          <cell r="P21">
            <v>242</v>
          </cell>
          <cell r="Q21">
            <v>250</v>
          </cell>
          <cell r="R21">
            <v>257</v>
          </cell>
          <cell r="S21">
            <v>265</v>
          </cell>
          <cell r="T21">
            <v>272</v>
          </cell>
          <cell r="U21">
            <v>280</v>
          </cell>
          <cell r="V21">
            <v>288</v>
          </cell>
          <cell r="W21">
            <v>295</v>
          </cell>
          <cell r="X21">
            <v>302</v>
          </cell>
          <cell r="Y21">
            <v>310</v>
          </cell>
          <cell r="Z21">
            <v>318</v>
          </cell>
          <cell r="AA21">
            <v>325</v>
          </cell>
          <cell r="AB21">
            <v>333</v>
          </cell>
          <cell r="AC21">
            <v>340</v>
          </cell>
          <cell r="AD21">
            <v>348</v>
          </cell>
          <cell r="AE21">
            <v>355</v>
          </cell>
          <cell r="AF21">
            <v>363</v>
          </cell>
          <cell r="AG21">
            <v>371</v>
          </cell>
          <cell r="AH21">
            <v>378</v>
          </cell>
          <cell r="AI21">
            <v>386</v>
          </cell>
          <cell r="AJ21">
            <v>393</v>
          </cell>
          <cell r="AK21">
            <v>401</v>
          </cell>
          <cell r="AL21">
            <v>408</v>
          </cell>
        </row>
        <row r="22">
          <cell r="B22">
            <v>74</v>
          </cell>
          <cell r="C22">
            <v>148</v>
          </cell>
          <cell r="D22">
            <v>155</v>
          </cell>
          <cell r="E22">
            <v>163</v>
          </cell>
          <cell r="F22">
            <v>171</v>
          </cell>
          <cell r="G22">
            <v>179</v>
          </cell>
          <cell r="H22">
            <v>186</v>
          </cell>
          <cell r="I22">
            <v>194</v>
          </cell>
          <cell r="J22">
            <v>202</v>
          </cell>
          <cell r="K22">
            <v>210</v>
          </cell>
          <cell r="L22">
            <v>218</v>
          </cell>
          <cell r="M22">
            <v>225</v>
          </cell>
          <cell r="N22">
            <v>233</v>
          </cell>
          <cell r="O22">
            <v>241</v>
          </cell>
          <cell r="P22">
            <v>249</v>
          </cell>
          <cell r="Q22">
            <v>256</v>
          </cell>
          <cell r="R22">
            <v>264</v>
          </cell>
          <cell r="S22">
            <v>272</v>
          </cell>
          <cell r="T22">
            <v>280</v>
          </cell>
          <cell r="U22">
            <v>287</v>
          </cell>
          <cell r="V22">
            <v>295</v>
          </cell>
          <cell r="W22">
            <v>303</v>
          </cell>
          <cell r="X22">
            <v>311</v>
          </cell>
          <cell r="Y22">
            <v>319</v>
          </cell>
          <cell r="Z22">
            <v>326</v>
          </cell>
          <cell r="AA22">
            <v>334</v>
          </cell>
          <cell r="AB22">
            <v>342</v>
          </cell>
          <cell r="AC22">
            <v>350</v>
          </cell>
          <cell r="AD22">
            <v>358</v>
          </cell>
          <cell r="AE22">
            <v>365</v>
          </cell>
          <cell r="AF22">
            <v>373</v>
          </cell>
          <cell r="AG22">
            <v>381</v>
          </cell>
          <cell r="AH22">
            <v>389</v>
          </cell>
          <cell r="AI22">
            <v>396</v>
          </cell>
          <cell r="AJ22">
            <v>404</v>
          </cell>
          <cell r="AK22">
            <v>412</v>
          </cell>
          <cell r="AL22">
            <v>420</v>
          </cell>
        </row>
        <row r="23">
          <cell r="B23">
            <v>75</v>
          </cell>
          <cell r="C23">
            <v>152</v>
          </cell>
          <cell r="D23">
            <v>160</v>
          </cell>
          <cell r="E23">
            <v>168</v>
          </cell>
          <cell r="F23">
            <v>176</v>
          </cell>
          <cell r="G23">
            <v>184</v>
          </cell>
          <cell r="H23">
            <v>192</v>
          </cell>
          <cell r="I23">
            <v>200</v>
          </cell>
          <cell r="J23">
            <v>208</v>
          </cell>
          <cell r="K23">
            <v>216</v>
          </cell>
          <cell r="L23">
            <v>224</v>
          </cell>
          <cell r="M23">
            <v>232</v>
          </cell>
          <cell r="N23">
            <v>240</v>
          </cell>
          <cell r="O23">
            <v>248</v>
          </cell>
          <cell r="P23">
            <v>256</v>
          </cell>
          <cell r="Q23">
            <v>264</v>
          </cell>
          <cell r="R23">
            <v>272</v>
          </cell>
          <cell r="S23">
            <v>279</v>
          </cell>
          <cell r="T23">
            <v>287</v>
          </cell>
          <cell r="U23">
            <v>295</v>
          </cell>
          <cell r="V23">
            <v>303</v>
          </cell>
          <cell r="W23">
            <v>311</v>
          </cell>
          <cell r="X23">
            <v>319</v>
          </cell>
          <cell r="Y23">
            <v>327</v>
          </cell>
          <cell r="Z23">
            <v>335</v>
          </cell>
          <cell r="AA23">
            <v>343</v>
          </cell>
          <cell r="AB23">
            <v>351</v>
          </cell>
          <cell r="AC23">
            <v>359</v>
          </cell>
          <cell r="AD23">
            <v>367</v>
          </cell>
          <cell r="AE23">
            <v>375</v>
          </cell>
          <cell r="AF23">
            <v>383</v>
          </cell>
          <cell r="AG23">
            <v>391</v>
          </cell>
          <cell r="AH23">
            <v>399</v>
          </cell>
          <cell r="AI23">
            <v>407</v>
          </cell>
          <cell r="AJ23">
            <v>415</v>
          </cell>
          <cell r="AK23">
            <v>423</v>
          </cell>
          <cell r="AL23">
            <v>431</v>
          </cell>
        </row>
        <row r="24">
          <cell r="B24">
            <v>76</v>
          </cell>
          <cell r="C24">
            <v>156</v>
          </cell>
          <cell r="D24">
            <v>164</v>
          </cell>
          <cell r="E24">
            <v>172</v>
          </cell>
          <cell r="F24">
            <v>180</v>
          </cell>
          <cell r="G24">
            <v>189</v>
          </cell>
          <cell r="H24">
            <v>197</v>
          </cell>
          <cell r="I24">
            <v>205</v>
          </cell>
          <cell r="J24">
            <v>213</v>
          </cell>
          <cell r="K24">
            <v>221</v>
          </cell>
          <cell r="L24">
            <v>230</v>
          </cell>
          <cell r="M24">
            <v>238</v>
          </cell>
          <cell r="N24">
            <v>246</v>
          </cell>
          <cell r="O24">
            <v>254</v>
          </cell>
          <cell r="P24">
            <v>263</v>
          </cell>
          <cell r="Q24">
            <v>271</v>
          </cell>
          <cell r="R24">
            <v>279</v>
          </cell>
          <cell r="S24">
            <v>287</v>
          </cell>
          <cell r="T24">
            <v>295</v>
          </cell>
          <cell r="U24">
            <v>304</v>
          </cell>
          <cell r="V24">
            <v>312</v>
          </cell>
          <cell r="W24">
            <v>320</v>
          </cell>
          <cell r="X24">
            <v>328</v>
          </cell>
          <cell r="Y24">
            <v>336</v>
          </cell>
          <cell r="Z24">
            <v>344</v>
          </cell>
          <cell r="AA24">
            <v>353</v>
          </cell>
          <cell r="AB24">
            <v>361</v>
          </cell>
          <cell r="AC24">
            <v>369</v>
          </cell>
          <cell r="AD24">
            <v>377</v>
          </cell>
          <cell r="AE24">
            <v>385</v>
          </cell>
          <cell r="AF24">
            <v>394</v>
          </cell>
          <cell r="AG24">
            <v>402</v>
          </cell>
          <cell r="AH24">
            <v>410</v>
          </cell>
          <cell r="AI24">
            <v>418</v>
          </cell>
          <cell r="AJ24">
            <v>426</v>
          </cell>
          <cell r="AK24">
            <v>435</v>
          </cell>
          <cell r="AL24">
            <v>443</v>
          </cell>
        </row>
      </sheetData>
      <sheetData sheetId="1">
        <row r="1">
          <cell r="B1">
            <v>4</v>
          </cell>
        </row>
        <row r="3">
          <cell r="B3" t="str">
            <v>Click here to visit
www.ExcelDashboardTemplates.com</v>
          </cell>
        </row>
        <row r="5">
          <cell r="B5" t="str">
            <v>Learn Excel at 
www.ExcelDashboardTemplates.com</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02C8-B34B-40B8-B10E-E63246FE7144}">
  <dimension ref="A1:G24"/>
  <sheetViews>
    <sheetView workbookViewId="0">
      <selection activeCell="F17" sqref="F17"/>
    </sheetView>
  </sheetViews>
  <sheetFormatPr defaultRowHeight="15" x14ac:dyDescent="0.25"/>
  <cols>
    <col min="1" max="1" width="15.28515625" style="16" bestFit="1" customWidth="1"/>
    <col min="2" max="3" width="9.140625" style="16"/>
    <col min="4" max="4" width="7.28515625" style="16" customWidth="1"/>
    <col min="5" max="5" width="8" style="16" customWidth="1"/>
    <col min="6" max="7" width="7.140625" style="16" customWidth="1"/>
    <col min="8" max="9" width="9.140625" style="16"/>
    <col min="10" max="10" width="10.5703125" style="16" customWidth="1"/>
    <col min="11" max="16384" width="9.140625" style="16"/>
  </cols>
  <sheetData>
    <row r="1" spans="1:7" ht="15.75" x14ac:dyDescent="0.25">
      <c r="A1" s="29"/>
      <c r="B1" s="30"/>
      <c r="F1" s="29"/>
      <c r="G1" s="29"/>
    </row>
    <row r="2" spans="1:7" s="28" customFormat="1" x14ac:dyDescent="0.25">
      <c r="A2" s="28" t="s">
        <v>38</v>
      </c>
    </row>
    <row r="4" spans="1:7" s="28" customFormat="1" x14ac:dyDescent="0.25">
      <c r="A4" s="28" t="s">
        <v>37</v>
      </c>
    </row>
    <row r="6" spans="1:7" x14ac:dyDescent="0.25">
      <c r="A6" s="16" t="s">
        <v>0</v>
      </c>
    </row>
    <row r="7" spans="1:7" x14ac:dyDescent="0.25">
      <c r="A7" s="16" t="s">
        <v>1</v>
      </c>
      <c r="B7" s="27">
        <f>12*5+10</f>
        <v>70</v>
      </c>
    </row>
    <row r="9" spans="1:7" x14ac:dyDescent="0.25">
      <c r="A9" s="16" t="s">
        <v>2</v>
      </c>
    </row>
    <row r="10" spans="1:7" x14ac:dyDescent="0.25">
      <c r="A10" s="16" t="s">
        <v>3</v>
      </c>
    </row>
    <row r="11" spans="1:7" x14ac:dyDescent="0.25">
      <c r="A11" s="16" t="s">
        <v>4</v>
      </c>
      <c r="B11" s="27">
        <v>175</v>
      </c>
    </row>
    <row r="12" spans="1:7" x14ac:dyDescent="0.25">
      <c r="A12" s="16" t="s">
        <v>5</v>
      </c>
      <c r="B12" s="27">
        <v>185</v>
      </c>
    </row>
    <row r="15" spans="1:7" x14ac:dyDescent="0.25">
      <c r="A15" s="16" t="s">
        <v>6</v>
      </c>
    </row>
    <row r="16" spans="1:7" ht="30.75" thickBot="1" x14ac:dyDescent="0.3">
      <c r="A16" s="26" t="s">
        <v>7</v>
      </c>
      <c r="B16" s="26" t="s">
        <v>8</v>
      </c>
      <c r="C16" s="26" t="s">
        <v>9</v>
      </c>
      <c r="D16" s="26" t="s">
        <v>10</v>
      </c>
      <c r="E16" s="26" t="s">
        <v>11</v>
      </c>
      <c r="F16" s="25" t="s">
        <v>12</v>
      </c>
      <c r="G16" s="24"/>
    </row>
    <row r="17" spans="1:7" ht="15.75" thickTop="1" x14ac:dyDescent="0.25">
      <c r="A17" s="23">
        <v>40787</v>
      </c>
      <c r="B17" s="22">
        <v>215</v>
      </c>
      <c r="C17" s="21">
        <v>136</v>
      </c>
      <c r="D17" s="21">
        <v>36</v>
      </c>
      <c r="E17" s="21">
        <v>175</v>
      </c>
      <c r="F17" s="20">
        <v>10</v>
      </c>
      <c r="G17" s="20"/>
    </row>
    <row r="18" spans="1:7" x14ac:dyDescent="0.25">
      <c r="A18" s="19">
        <v>40788</v>
      </c>
      <c r="B18" s="18">
        <v>214</v>
      </c>
      <c r="C18" s="17"/>
      <c r="D18" s="17"/>
      <c r="E18" s="17"/>
      <c r="F18" s="17"/>
      <c r="G18" s="17"/>
    </row>
    <row r="20" spans="1:7" x14ac:dyDescent="0.25">
      <c r="A20" s="16" t="s">
        <v>13</v>
      </c>
    </row>
    <row r="21" spans="1:7" x14ac:dyDescent="0.25">
      <c r="A21" s="16" t="s">
        <v>14</v>
      </c>
    </row>
    <row r="22" spans="1:7" x14ac:dyDescent="0.25">
      <c r="A22" s="16" t="s">
        <v>15</v>
      </c>
    </row>
    <row r="23" spans="1:7" x14ac:dyDescent="0.25">
      <c r="A23" s="16" t="s">
        <v>16</v>
      </c>
    </row>
    <row r="24" spans="1:7" x14ac:dyDescent="0.25">
      <c r="A24" s="16" t="s">
        <v>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9226-58B9-406A-86C3-605D0787F421}">
  <dimension ref="A1:L391"/>
  <sheetViews>
    <sheetView showGridLines="0" tabSelected="1" zoomScaleNormal="100" workbookViewId="0">
      <selection activeCell="Q8" sqref="Q8"/>
    </sheetView>
  </sheetViews>
  <sheetFormatPr defaultRowHeight="15" x14ac:dyDescent="0.25"/>
  <cols>
    <col min="1" max="1" width="12" style="17" customWidth="1"/>
    <col min="2" max="2" width="13" style="17" customWidth="1"/>
    <col min="3" max="3" width="6.7109375" style="17" bestFit="1" customWidth="1"/>
    <col min="4" max="4" width="8.5703125" style="17" bestFit="1" customWidth="1"/>
    <col min="5" max="6" width="8.7109375" style="17" bestFit="1" customWidth="1"/>
    <col min="7" max="7" width="3.28515625" style="16" customWidth="1"/>
    <col min="8" max="8" width="14.5703125" style="16" bestFit="1" customWidth="1"/>
    <col min="9" max="9" width="9.7109375" style="16" customWidth="1"/>
    <col min="10" max="10" width="2.85546875" style="16" customWidth="1"/>
    <col min="11" max="11" width="17.5703125" style="16" bestFit="1" customWidth="1"/>
    <col min="12" max="12" width="9.7109375" style="16" customWidth="1"/>
    <col min="13" max="16384" width="9.140625" style="16"/>
  </cols>
  <sheetData>
    <row r="1" spans="1:12" ht="15" customHeight="1" x14ac:dyDescent="0.25">
      <c r="D1" s="44"/>
      <c r="E1" s="44"/>
      <c r="F1" s="44"/>
      <c r="G1" s="44"/>
      <c r="H1" s="44"/>
      <c r="I1" s="44"/>
      <c r="J1" s="44"/>
      <c r="K1" s="44"/>
    </row>
    <row r="2" spans="1:12" ht="15" customHeight="1" x14ac:dyDescent="0.25">
      <c r="D2" s="44"/>
      <c r="E2" s="44"/>
      <c r="F2" s="44"/>
      <c r="G2" s="44"/>
      <c r="H2" s="44"/>
      <c r="I2" s="44"/>
      <c r="J2" s="44"/>
      <c r="K2" s="44"/>
    </row>
    <row r="3" spans="1:12" ht="15" customHeight="1" x14ac:dyDescent="0.25">
      <c r="D3" s="44"/>
      <c r="E3" s="44"/>
      <c r="F3" s="44"/>
      <c r="G3" s="44"/>
      <c r="H3" s="44"/>
      <c r="I3" s="44"/>
      <c r="J3" s="44"/>
      <c r="K3" s="44"/>
    </row>
    <row r="4" spans="1:12" ht="15" customHeight="1" x14ac:dyDescent="0.25">
      <c r="D4" s="44"/>
      <c r="E4" s="44"/>
      <c r="F4" s="44"/>
      <c r="G4" s="44"/>
      <c r="H4" s="44"/>
      <c r="I4" s="44"/>
      <c r="J4" s="44"/>
      <c r="K4" s="44"/>
    </row>
    <row r="5" spans="1:12" ht="15" customHeight="1" x14ac:dyDescent="0.25">
      <c r="D5" s="44"/>
      <c r="E5" s="44"/>
      <c r="F5" s="44"/>
      <c r="G5" s="44"/>
      <c r="H5" s="44"/>
      <c r="I5" s="44"/>
      <c r="J5" s="44"/>
      <c r="K5" s="44"/>
    </row>
    <row r="6" spans="1:12" ht="30" customHeight="1" thickBot="1" x14ac:dyDescent="0.3">
      <c r="A6" s="43" t="s">
        <v>7</v>
      </c>
      <c r="B6" s="43" t="s">
        <v>8</v>
      </c>
      <c r="C6" s="38" t="s">
        <v>9</v>
      </c>
      <c r="D6" s="38" t="s">
        <v>10</v>
      </c>
      <c r="E6" s="38" t="s">
        <v>11</v>
      </c>
      <c r="F6" s="39" t="s">
        <v>12</v>
      </c>
      <c r="I6" s="17" t="s">
        <v>18</v>
      </c>
    </row>
    <row r="7" spans="1:12" ht="16.5" thickTop="1" thickBot="1" x14ac:dyDescent="0.3">
      <c r="A7" s="36"/>
      <c r="B7" s="35"/>
      <c r="C7" s="40" t="str">
        <f>IFERROR($L$9,"")</f>
        <v/>
      </c>
      <c r="D7" s="41" t="str">
        <f>IFERROR($L$10-$L$9,"")</f>
        <v/>
      </c>
      <c r="E7" s="42" t="str">
        <f t="shared" ref="E7:E70" si="0">IF(ISBLANK($I$9),"",$I$9)</f>
        <v/>
      </c>
      <c r="F7" s="42" t="str">
        <f t="shared" ref="F7:F70" si="1">IF($I$10-$I$9=0,"",$I$10-$I$9)</f>
        <v/>
      </c>
      <c r="H7" s="45" t="s">
        <v>39</v>
      </c>
      <c r="I7" s="37"/>
    </row>
    <row r="8" spans="1:12" ht="16.5" thickTop="1" thickBot="1" x14ac:dyDescent="0.3">
      <c r="A8" s="36"/>
      <c r="B8" s="35"/>
      <c r="C8" s="40" t="str">
        <f t="shared" ref="C8:C71" si="2">IFERROR($L$9,"")</f>
        <v/>
      </c>
      <c r="D8" s="41" t="str">
        <f t="shared" ref="D8:D71" si="3">IFERROR($L$10-$L$9,"")</f>
        <v/>
      </c>
      <c r="E8" s="42" t="str">
        <f t="shared" si="0"/>
        <v/>
      </c>
      <c r="F8" s="42" t="str">
        <f t="shared" si="1"/>
        <v/>
      </c>
      <c r="H8" s="16" t="s">
        <v>3</v>
      </c>
      <c r="I8" s="17" t="str">
        <f>IF(ISNUMBER(I7),TRUNC(I7/12)&amp;" ft"&amp;" "&amp;I7-TRUNC(I7/12)*12&amp;" in","")</f>
        <v/>
      </c>
      <c r="K8" s="16" t="s">
        <v>19</v>
      </c>
    </row>
    <row r="9" spans="1:12" ht="16.5" thickTop="1" thickBot="1" x14ac:dyDescent="0.3">
      <c r="A9" s="36"/>
      <c r="B9" s="35"/>
      <c r="C9" s="40" t="str">
        <f t="shared" si="2"/>
        <v/>
      </c>
      <c r="D9" s="41" t="str">
        <f t="shared" si="3"/>
        <v/>
      </c>
      <c r="E9" s="42" t="str">
        <f t="shared" si="0"/>
        <v/>
      </c>
      <c r="F9" s="42" t="str">
        <f t="shared" si="1"/>
        <v/>
      </c>
      <c r="H9" s="17" t="s">
        <v>4</v>
      </c>
      <c r="I9" s="37"/>
      <c r="K9" s="17" t="s">
        <v>4</v>
      </c>
      <c r="L9" s="17" t="str">
        <f>IF(AND(ISNUMBER(I7),I7&gt;58),INDEX(BMI,MATCH(I7,BMIList,0)+1,1),"")</f>
        <v/>
      </c>
    </row>
    <row r="10" spans="1:12" ht="16.5" thickTop="1" thickBot="1" x14ac:dyDescent="0.3">
      <c r="A10" s="36"/>
      <c r="B10" s="35"/>
      <c r="C10" s="40" t="str">
        <f t="shared" si="2"/>
        <v/>
      </c>
      <c r="D10" s="41" t="str">
        <f t="shared" si="3"/>
        <v/>
      </c>
      <c r="E10" s="42" t="str">
        <f t="shared" si="0"/>
        <v/>
      </c>
      <c r="F10" s="42" t="str">
        <f t="shared" si="1"/>
        <v/>
      </c>
      <c r="H10" s="17" t="s">
        <v>5</v>
      </c>
      <c r="I10" s="37"/>
      <c r="K10" s="17" t="s">
        <v>5</v>
      </c>
      <c r="L10" s="17" t="str">
        <f>IF(AND(ISNUMBER(I7),I7&gt;58),INDEX(BMI,MATCH(I7,BMIList,0)+1,6),"")</f>
        <v/>
      </c>
    </row>
    <row r="11" spans="1:12" ht="16.5" thickTop="1" thickBot="1" x14ac:dyDescent="0.3">
      <c r="A11" s="36"/>
      <c r="B11" s="35"/>
      <c r="C11" s="40" t="str">
        <f t="shared" si="2"/>
        <v/>
      </c>
      <c r="D11" s="41" t="str">
        <f t="shared" si="3"/>
        <v/>
      </c>
      <c r="E11" s="42" t="str">
        <f t="shared" si="0"/>
        <v/>
      </c>
      <c r="F11" s="42" t="str">
        <f t="shared" si="1"/>
        <v/>
      </c>
    </row>
    <row r="12" spans="1:12" ht="16.5" thickTop="1" thickBot="1" x14ac:dyDescent="0.3">
      <c r="A12" s="36"/>
      <c r="B12" s="35"/>
      <c r="C12" s="40" t="str">
        <f t="shared" si="2"/>
        <v/>
      </c>
      <c r="D12" s="41" t="str">
        <f t="shared" si="3"/>
        <v/>
      </c>
      <c r="E12" s="42" t="str">
        <f t="shared" si="0"/>
        <v/>
      </c>
      <c r="F12" s="42" t="str">
        <f t="shared" si="1"/>
        <v/>
      </c>
      <c r="H12" s="16" t="s">
        <v>20</v>
      </c>
      <c r="I12" s="16" t="str">
        <f>IF(ISNUMBER(B7),INDEX(B$6:B$65541,COUNT(B$6:B$65541)+1,),"")</f>
        <v/>
      </c>
      <c r="K12" s="16" t="s">
        <v>20</v>
      </c>
      <c r="L12" s="16" t="str">
        <f>IF(ISNUMBER(I12),I12,"")</f>
        <v/>
      </c>
    </row>
    <row r="13" spans="1:12" ht="16.5" thickTop="1" thickBot="1" x14ac:dyDescent="0.3">
      <c r="A13" s="36"/>
      <c r="B13" s="35"/>
      <c r="C13" s="40" t="str">
        <f t="shared" si="2"/>
        <v/>
      </c>
      <c r="D13" s="41" t="str">
        <f t="shared" si="3"/>
        <v/>
      </c>
      <c r="E13" s="42" t="str">
        <f t="shared" si="0"/>
        <v/>
      </c>
      <c r="F13" s="42" t="str">
        <f t="shared" si="1"/>
        <v/>
      </c>
      <c r="H13" s="16" t="s">
        <v>21</v>
      </c>
      <c r="I13" s="16" t="str">
        <f>IF($B$7=0,"",$B$7)</f>
        <v/>
      </c>
      <c r="K13" s="16" t="s">
        <v>22</v>
      </c>
      <c r="L13" s="16" t="str">
        <f>IF(ISNUMBER(L12),INDEX(B$6:B$65541,COUNT(B$6:B$65541),),"Please enter all data in Yellow (Height, Target Min and Max)")</f>
        <v>Please enter all data in Yellow (Height, Target Min and Max)</v>
      </c>
    </row>
    <row r="14" spans="1:12" ht="16.5" thickTop="1" thickBot="1" x14ac:dyDescent="0.3">
      <c r="A14" s="36"/>
      <c r="B14" s="35"/>
      <c r="C14" s="40" t="str">
        <f t="shared" si="2"/>
        <v/>
      </c>
      <c r="D14" s="41" t="str">
        <f t="shared" si="3"/>
        <v/>
      </c>
      <c r="E14" s="42" t="str">
        <f t="shared" si="0"/>
        <v/>
      </c>
      <c r="F14" s="42" t="str">
        <f t="shared" si="1"/>
        <v/>
      </c>
      <c r="H14" s="16" t="s">
        <v>23</v>
      </c>
      <c r="I14" s="16" t="str">
        <f>IF(ISNUMBER(I12-I13),I12-I13,"")</f>
        <v/>
      </c>
      <c r="K14" s="16" t="s">
        <v>23</v>
      </c>
      <c r="L14" s="16" t="str">
        <f>IF(ISNUMBER(L12-L13),L12-L13,"Please Put Weights in B2 and B3 to calculate this metric")</f>
        <v>Please Put Weights in B2 and B3 to calculate this metric</v>
      </c>
    </row>
    <row r="15" spans="1:12" ht="16.5" thickTop="1" thickBot="1" x14ac:dyDescent="0.3">
      <c r="A15" s="36"/>
      <c r="B15" s="35"/>
      <c r="C15" s="40" t="str">
        <f t="shared" si="2"/>
        <v/>
      </c>
      <c r="D15" s="41" t="str">
        <f t="shared" si="3"/>
        <v/>
      </c>
      <c r="E15" s="42" t="str">
        <f t="shared" si="0"/>
        <v/>
      </c>
      <c r="F15" s="42" t="str">
        <f t="shared" si="1"/>
        <v/>
      </c>
    </row>
    <row r="16" spans="1:12" ht="16.5" thickTop="1" thickBot="1" x14ac:dyDescent="0.3">
      <c r="A16" s="36"/>
      <c r="B16" s="35"/>
      <c r="C16" s="40" t="str">
        <f t="shared" si="2"/>
        <v/>
      </c>
      <c r="D16" s="41" t="str">
        <f t="shared" si="3"/>
        <v/>
      </c>
      <c r="E16" s="42" t="str">
        <f t="shared" si="0"/>
        <v/>
      </c>
      <c r="F16" s="42" t="str">
        <f t="shared" si="1"/>
        <v/>
      </c>
    </row>
    <row r="17" spans="1:6" ht="16.5" thickTop="1" thickBot="1" x14ac:dyDescent="0.3">
      <c r="A17" s="36"/>
      <c r="B17" s="35"/>
      <c r="C17" s="40" t="str">
        <f t="shared" si="2"/>
        <v/>
      </c>
      <c r="D17" s="41" t="str">
        <f t="shared" si="3"/>
        <v/>
      </c>
      <c r="E17" s="42" t="str">
        <f t="shared" si="0"/>
        <v/>
      </c>
      <c r="F17" s="42" t="str">
        <f t="shared" si="1"/>
        <v/>
      </c>
    </row>
    <row r="18" spans="1:6" ht="16.5" thickTop="1" thickBot="1" x14ac:dyDescent="0.3">
      <c r="A18" s="36"/>
      <c r="B18" s="35"/>
      <c r="C18" s="40" t="str">
        <f t="shared" si="2"/>
        <v/>
      </c>
      <c r="D18" s="41" t="str">
        <f t="shared" si="3"/>
        <v/>
      </c>
      <c r="E18" s="42" t="str">
        <f t="shared" si="0"/>
        <v/>
      </c>
      <c r="F18" s="42" t="str">
        <f t="shared" si="1"/>
        <v/>
      </c>
    </row>
    <row r="19" spans="1:6" ht="16.5" thickTop="1" thickBot="1" x14ac:dyDescent="0.3">
      <c r="A19" s="36"/>
      <c r="B19" s="35"/>
      <c r="C19" s="40" t="str">
        <f t="shared" si="2"/>
        <v/>
      </c>
      <c r="D19" s="41" t="str">
        <f t="shared" si="3"/>
        <v/>
      </c>
      <c r="E19" s="42" t="str">
        <f t="shared" si="0"/>
        <v/>
      </c>
      <c r="F19" s="42" t="str">
        <f t="shared" si="1"/>
        <v/>
      </c>
    </row>
    <row r="20" spans="1:6" ht="16.5" thickTop="1" thickBot="1" x14ac:dyDescent="0.3">
      <c r="A20" s="36"/>
      <c r="B20" s="35"/>
      <c r="C20" s="40" t="str">
        <f t="shared" si="2"/>
        <v/>
      </c>
      <c r="D20" s="41" t="str">
        <f t="shared" si="3"/>
        <v/>
      </c>
      <c r="E20" s="42" t="str">
        <f t="shared" si="0"/>
        <v/>
      </c>
      <c r="F20" s="42" t="str">
        <f t="shared" si="1"/>
        <v/>
      </c>
    </row>
    <row r="21" spans="1:6" ht="16.5" thickTop="1" thickBot="1" x14ac:dyDescent="0.3">
      <c r="A21" s="36"/>
      <c r="B21" s="35"/>
      <c r="C21" s="40" t="str">
        <f t="shared" si="2"/>
        <v/>
      </c>
      <c r="D21" s="41" t="str">
        <f t="shared" si="3"/>
        <v/>
      </c>
      <c r="E21" s="42" t="str">
        <f t="shared" si="0"/>
        <v/>
      </c>
      <c r="F21" s="42" t="str">
        <f t="shared" si="1"/>
        <v/>
      </c>
    </row>
    <row r="22" spans="1:6" ht="16.5" thickTop="1" thickBot="1" x14ac:dyDescent="0.3">
      <c r="A22" s="36"/>
      <c r="B22" s="35"/>
      <c r="C22" s="40" t="str">
        <f t="shared" si="2"/>
        <v/>
      </c>
      <c r="D22" s="41" t="str">
        <f t="shared" si="3"/>
        <v/>
      </c>
      <c r="E22" s="42" t="str">
        <f t="shared" si="0"/>
        <v/>
      </c>
      <c r="F22" s="42" t="str">
        <f t="shared" si="1"/>
        <v/>
      </c>
    </row>
    <row r="23" spans="1:6" ht="16.5" thickTop="1" thickBot="1" x14ac:dyDescent="0.3">
      <c r="A23" s="36"/>
      <c r="B23" s="35"/>
      <c r="C23" s="40" t="str">
        <f t="shared" si="2"/>
        <v/>
      </c>
      <c r="D23" s="41" t="str">
        <f t="shared" si="3"/>
        <v/>
      </c>
      <c r="E23" s="42" t="str">
        <f t="shared" si="0"/>
        <v/>
      </c>
      <c r="F23" s="42" t="str">
        <f t="shared" si="1"/>
        <v/>
      </c>
    </row>
    <row r="24" spans="1:6" ht="16.5" thickTop="1" thickBot="1" x14ac:dyDescent="0.3">
      <c r="A24" s="36"/>
      <c r="B24" s="35"/>
      <c r="C24" s="40" t="str">
        <f t="shared" si="2"/>
        <v/>
      </c>
      <c r="D24" s="41" t="str">
        <f t="shared" si="3"/>
        <v/>
      </c>
      <c r="E24" s="42" t="str">
        <f t="shared" si="0"/>
        <v/>
      </c>
      <c r="F24" s="42" t="str">
        <f t="shared" si="1"/>
        <v/>
      </c>
    </row>
    <row r="25" spans="1:6" ht="16.5" thickTop="1" thickBot="1" x14ac:dyDescent="0.3">
      <c r="A25" s="36"/>
      <c r="B25" s="35"/>
      <c r="C25" s="40" t="str">
        <f t="shared" si="2"/>
        <v/>
      </c>
      <c r="D25" s="41" t="str">
        <f t="shared" si="3"/>
        <v/>
      </c>
      <c r="E25" s="42" t="str">
        <f t="shared" si="0"/>
        <v/>
      </c>
      <c r="F25" s="42" t="str">
        <f t="shared" si="1"/>
        <v/>
      </c>
    </row>
    <row r="26" spans="1:6" ht="16.5" thickTop="1" thickBot="1" x14ac:dyDescent="0.3">
      <c r="A26" s="36"/>
      <c r="B26" s="35"/>
      <c r="C26" s="40" t="str">
        <f t="shared" si="2"/>
        <v/>
      </c>
      <c r="D26" s="41" t="str">
        <f t="shared" si="3"/>
        <v/>
      </c>
      <c r="E26" s="42" t="str">
        <f t="shared" si="0"/>
        <v/>
      </c>
      <c r="F26" s="42" t="str">
        <f t="shared" si="1"/>
        <v/>
      </c>
    </row>
    <row r="27" spans="1:6" ht="16.5" thickTop="1" thickBot="1" x14ac:dyDescent="0.3">
      <c r="A27" s="36"/>
      <c r="B27" s="35"/>
      <c r="C27" s="40" t="str">
        <f t="shared" si="2"/>
        <v/>
      </c>
      <c r="D27" s="41" t="str">
        <f t="shared" si="3"/>
        <v/>
      </c>
      <c r="E27" s="42" t="str">
        <f t="shared" si="0"/>
        <v/>
      </c>
      <c r="F27" s="42" t="str">
        <f t="shared" si="1"/>
        <v/>
      </c>
    </row>
    <row r="28" spans="1:6" ht="16.5" thickTop="1" thickBot="1" x14ac:dyDescent="0.3">
      <c r="A28" s="36"/>
      <c r="B28" s="35"/>
      <c r="C28" s="40" t="str">
        <f t="shared" si="2"/>
        <v/>
      </c>
      <c r="D28" s="41" t="str">
        <f t="shared" si="3"/>
        <v/>
      </c>
      <c r="E28" s="42" t="str">
        <f t="shared" si="0"/>
        <v/>
      </c>
      <c r="F28" s="42" t="str">
        <f t="shared" si="1"/>
        <v/>
      </c>
    </row>
    <row r="29" spans="1:6" ht="16.5" thickTop="1" thickBot="1" x14ac:dyDescent="0.3">
      <c r="A29" s="36"/>
      <c r="B29" s="35"/>
      <c r="C29" s="40" t="str">
        <f t="shared" si="2"/>
        <v/>
      </c>
      <c r="D29" s="41" t="str">
        <f t="shared" si="3"/>
        <v/>
      </c>
      <c r="E29" s="42" t="str">
        <f t="shared" si="0"/>
        <v/>
      </c>
      <c r="F29" s="42" t="str">
        <f t="shared" si="1"/>
        <v/>
      </c>
    </row>
    <row r="30" spans="1:6" ht="16.5" thickTop="1" thickBot="1" x14ac:dyDescent="0.3">
      <c r="A30" s="36"/>
      <c r="B30" s="35"/>
      <c r="C30" s="40" t="str">
        <f t="shared" si="2"/>
        <v/>
      </c>
      <c r="D30" s="41" t="str">
        <f t="shared" si="3"/>
        <v/>
      </c>
      <c r="E30" s="42" t="str">
        <f t="shared" si="0"/>
        <v/>
      </c>
      <c r="F30" s="42" t="str">
        <f t="shared" si="1"/>
        <v/>
      </c>
    </row>
    <row r="31" spans="1:6" ht="16.5" thickTop="1" thickBot="1" x14ac:dyDescent="0.3">
      <c r="A31" s="36"/>
      <c r="B31" s="35"/>
      <c r="C31" s="40" t="str">
        <f t="shared" si="2"/>
        <v/>
      </c>
      <c r="D31" s="41" t="str">
        <f t="shared" si="3"/>
        <v/>
      </c>
      <c r="E31" s="42" t="str">
        <f t="shared" si="0"/>
        <v/>
      </c>
      <c r="F31" s="42" t="str">
        <f t="shared" si="1"/>
        <v/>
      </c>
    </row>
    <row r="32" spans="1:6" ht="16.5" thickTop="1" thickBot="1" x14ac:dyDescent="0.3">
      <c r="A32" s="36"/>
      <c r="B32" s="35"/>
      <c r="C32" s="40" t="str">
        <f t="shared" si="2"/>
        <v/>
      </c>
      <c r="D32" s="41" t="str">
        <f t="shared" si="3"/>
        <v/>
      </c>
      <c r="E32" s="42" t="str">
        <f t="shared" si="0"/>
        <v/>
      </c>
      <c r="F32" s="42" t="str">
        <f t="shared" si="1"/>
        <v/>
      </c>
    </row>
    <row r="33" spans="1:6" ht="16.5" thickTop="1" thickBot="1" x14ac:dyDescent="0.3">
      <c r="A33" s="36"/>
      <c r="B33" s="35"/>
      <c r="C33" s="40" t="str">
        <f t="shared" si="2"/>
        <v/>
      </c>
      <c r="D33" s="41" t="str">
        <f t="shared" si="3"/>
        <v/>
      </c>
      <c r="E33" s="42" t="str">
        <f t="shared" si="0"/>
        <v/>
      </c>
      <c r="F33" s="42" t="str">
        <f t="shared" si="1"/>
        <v/>
      </c>
    </row>
    <row r="34" spans="1:6" ht="16.5" thickTop="1" thickBot="1" x14ac:dyDescent="0.3">
      <c r="A34" s="36"/>
      <c r="B34" s="35"/>
      <c r="C34" s="40" t="str">
        <f t="shared" si="2"/>
        <v/>
      </c>
      <c r="D34" s="41" t="str">
        <f t="shared" si="3"/>
        <v/>
      </c>
      <c r="E34" s="42" t="str">
        <f t="shared" si="0"/>
        <v/>
      </c>
      <c r="F34" s="42" t="str">
        <f t="shared" si="1"/>
        <v/>
      </c>
    </row>
    <row r="35" spans="1:6" ht="16.5" thickTop="1" thickBot="1" x14ac:dyDescent="0.3">
      <c r="A35" s="36"/>
      <c r="B35" s="35"/>
      <c r="C35" s="40" t="str">
        <f t="shared" si="2"/>
        <v/>
      </c>
      <c r="D35" s="41" t="str">
        <f t="shared" si="3"/>
        <v/>
      </c>
      <c r="E35" s="42" t="str">
        <f t="shared" si="0"/>
        <v/>
      </c>
      <c r="F35" s="42" t="str">
        <f t="shared" si="1"/>
        <v/>
      </c>
    </row>
    <row r="36" spans="1:6" ht="16.5" thickTop="1" thickBot="1" x14ac:dyDescent="0.3">
      <c r="A36" s="36"/>
      <c r="B36" s="35"/>
      <c r="C36" s="40" t="str">
        <f t="shared" si="2"/>
        <v/>
      </c>
      <c r="D36" s="41" t="str">
        <f t="shared" si="3"/>
        <v/>
      </c>
      <c r="E36" s="42" t="str">
        <f t="shared" si="0"/>
        <v/>
      </c>
      <c r="F36" s="42" t="str">
        <f t="shared" si="1"/>
        <v/>
      </c>
    </row>
    <row r="37" spans="1:6" ht="16.5" thickTop="1" thickBot="1" x14ac:dyDescent="0.3">
      <c r="A37" s="36"/>
      <c r="B37" s="35"/>
      <c r="C37" s="40" t="str">
        <f t="shared" si="2"/>
        <v/>
      </c>
      <c r="D37" s="41" t="str">
        <f t="shared" si="3"/>
        <v/>
      </c>
      <c r="E37" s="42" t="str">
        <f t="shared" si="0"/>
        <v/>
      </c>
      <c r="F37" s="42" t="str">
        <f t="shared" si="1"/>
        <v/>
      </c>
    </row>
    <row r="38" spans="1:6" ht="16.5" thickTop="1" thickBot="1" x14ac:dyDescent="0.3">
      <c r="A38" s="36"/>
      <c r="B38" s="35"/>
      <c r="C38" s="40" t="str">
        <f t="shared" si="2"/>
        <v/>
      </c>
      <c r="D38" s="41" t="str">
        <f t="shared" si="3"/>
        <v/>
      </c>
      <c r="E38" s="42" t="str">
        <f t="shared" si="0"/>
        <v/>
      </c>
      <c r="F38" s="42" t="str">
        <f t="shared" si="1"/>
        <v/>
      </c>
    </row>
    <row r="39" spans="1:6" ht="16.5" thickTop="1" thickBot="1" x14ac:dyDescent="0.3">
      <c r="A39" s="36"/>
      <c r="B39" s="35"/>
      <c r="C39" s="40" t="str">
        <f t="shared" si="2"/>
        <v/>
      </c>
      <c r="D39" s="41" t="str">
        <f t="shared" si="3"/>
        <v/>
      </c>
      <c r="E39" s="42" t="str">
        <f t="shared" si="0"/>
        <v/>
      </c>
      <c r="F39" s="42" t="str">
        <f t="shared" si="1"/>
        <v/>
      </c>
    </row>
    <row r="40" spans="1:6" ht="16.5" thickTop="1" thickBot="1" x14ac:dyDescent="0.3">
      <c r="A40" s="36"/>
      <c r="B40" s="35"/>
      <c r="C40" s="40" t="str">
        <f t="shared" si="2"/>
        <v/>
      </c>
      <c r="D40" s="41" t="str">
        <f t="shared" si="3"/>
        <v/>
      </c>
      <c r="E40" s="42" t="str">
        <f t="shared" si="0"/>
        <v/>
      </c>
      <c r="F40" s="42" t="str">
        <f t="shared" si="1"/>
        <v/>
      </c>
    </row>
    <row r="41" spans="1:6" ht="16.5" thickTop="1" thickBot="1" x14ac:dyDescent="0.3">
      <c r="A41" s="36"/>
      <c r="B41" s="35"/>
      <c r="C41" s="40" t="str">
        <f t="shared" si="2"/>
        <v/>
      </c>
      <c r="D41" s="41" t="str">
        <f t="shared" si="3"/>
        <v/>
      </c>
      <c r="E41" s="42" t="str">
        <f t="shared" si="0"/>
        <v/>
      </c>
      <c r="F41" s="42" t="str">
        <f t="shared" si="1"/>
        <v/>
      </c>
    </row>
    <row r="42" spans="1:6" ht="16.5" thickTop="1" thickBot="1" x14ac:dyDescent="0.3">
      <c r="A42" s="36"/>
      <c r="B42" s="35"/>
      <c r="C42" s="40" t="str">
        <f t="shared" si="2"/>
        <v/>
      </c>
      <c r="D42" s="41" t="str">
        <f t="shared" si="3"/>
        <v/>
      </c>
      <c r="E42" s="42" t="str">
        <f t="shared" si="0"/>
        <v/>
      </c>
      <c r="F42" s="42" t="str">
        <f t="shared" si="1"/>
        <v/>
      </c>
    </row>
    <row r="43" spans="1:6" ht="16.5" thickTop="1" thickBot="1" x14ac:dyDescent="0.3">
      <c r="A43" s="36"/>
      <c r="B43" s="35"/>
      <c r="C43" s="40" t="str">
        <f t="shared" si="2"/>
        <v/>
      </c>
      <c r="D43" s="41" t="str">
        <f t="shared" si="3"/>
        <v/>
      </c>
      <c r="E43" s="42" t="str">
        <f t="shared" si="0"/>
        <v/>
      </c>
      <c r="F43" s="42" t="str">
        <f t="shared" si="1"/>
        <v/>
      </c>
    </row>
    <row r="44" spans="1:6" ht="16.5" thickTop="1" thickBot="1" x14ac:dyDescent="0.3">
      <c r="A44" s="36"/>
      <c r="B44" s="35"/>
      <c r="C44" s="40" t="str">
        <f t="shared" si="2"/>
        <v/>
      </c>
      <c r="D44" s="41" t="str">
        <f t="shared" si="3"/>
        <v/>
      </c>
      <c r="E44" s="42" t="str">
        <f t="shared" si="0"/>
        <v/>
      </c>
      <c r="F44" s="42" t="str">
        <f t="shared" si="1"/>
        <v/>
      </c>
    </row>
    <row r="45" spans="1:6" ht="16.5" thickTop="1" thickBot="1" x14ac:dyDescent="0.3">
      <c r="A45" s="36"/>
      <c r="B45" s="35"/>
      <c r="C45" s="40" t="str">
        <f t="shared" si="2"/>
        <v/>
      </c>
      <c r="D45" s="41" t="str">
        <f t="shared" si="3"/>
        <v/>
      </c>
      <c r="E45" s="42" t="str">
        <f t="shared" si="0"/>
        <v/>
      </c>
      <c r="F45" s="42" t="str">
        <f t="shared" si="1"/>
        <v/>
      </c>
    </row>
    <row r="46" spans="1:6" ht="16.5" thickTop="1" thickBot="1" x14ac:dyDescent="0.3">
      <c r="A46" s="36"/>
      <c r="B46" s="35"/>
      <c r="C46" s="40" t="str">
        <f t="shared" si="2"/>
        <v/>
      </c>
      <c r="D46" s="41" t="str">
        <f t="shared" si="3"/>
        <v/>
      </c>
      <c r="E46" s="42" t="str">
        <f t="shared" si="0"/>
        <v/>
      </c>
      <c r="F46" s="42" t="str">
        <f t="shared" si="1"/>
        <v/>
      </c>
    </row>
    <row r="47" spans="1:6" ht="16.5" thickTop="1" thickBot="1" x14ac:dyDescent="0.3">
      <c r="A47" s="36"/>
      <c r="B47" s="35"/>
      <c r="C47" s="40" t="str">
        <f t="shared" si="2"/>
        <v/>
      </c>
      <c r="D47" s="41" t="str">
        <f t="shared" si="3"/>
        <v/>
      </c>
      <c r="E47" s="42" t="str">
        <f t="shared" si="0"/>
        <v/>
      </c>
      <c r="F47" s="42" t="str">
        <f t="shared" si="1"/>
        <v/>
      </c>
    </row>
    <row r="48" spans="1:6" ht="16.5" thickTop="1" thickBot="1" x14ac:dyDescent="0.3">
      <c r="A48" s="36"/>
      <c r="B48" s="35"/>
      <c r="C48" s="40" t="str">
        <f t="shared" si="2"/>
        <v/>
      </c>
      <c r="D48" s="41" t="str">
        <f t="shared" si="3"/>
        <v/>
      </c>
      <c r="E48" s="42" t="str">
        <f t="shared" si="0"/>
        <v/>
      </c>
      <c r="F48" s="42" t="str">
        <f t="shared" si="1"/>
        <v/>
      </c>
    </row>
    <row r="49" spans="1:6" ht="16.5" thickTop="1" thickBot="1" x14ac:dyDescent="0.3">
      <c r="A49" s="36"/>
      <c r="B49" s="35"/>
      <c r="C49" s="40" t="str">
        <f t="shared" si="2"/>
        <v/>
      </c>
      <c r="D49" s="41" t="str">
        <f t="shared" si="3"/>
        <v/>
      </c>
      <c r="E49" s="42" t="str">
        <f t="shared" si="0"/>
        <v/>
      </c>
      <c r="F49" s="42" t="str">
        <f t="shared" si="1"/>
        <v/>
      </c>
    </row>
    <row r="50" spans="1:6" ht="16.5" thickTop="1" thickBot="1" x14ac:dyDescent="0.3">
      <c r="A50" s="36"/>
      <c r="B50" s="35"/>
      <c r="C50" s="40" t="str">
        <f t="shared" si="2"/>
        <v/>
      </c>
      <c r="D50" s="41" t="str">
        <f t="shared" si="3"/>
        <v/>
      </c>
      <c r="E50" s="42" t="str">
        <f t="shared" si="0"/>
        <v/>
      </c>
      <c r="F50" s="42" t="str">
        <f t="shared" si="1"/>
        <v/>
      </c>
    </row>
    <row r="51" spans="1:6" ht="16.5" thickTop="1" thickBot="1" x14ac:dyDescent="0.3">
      <c r="A51" s="36"/>
      <c r="B51" s="35"/>
      <c r="C51" s="40" t="str">
        <f t="shared" si="2"/>
        <v/>
      </c>
      <c r="D51" s="41" t="str">
        <f t="shared" si="3"/>
        <v/>
      </c>
      <c r="E51" s="42" t="str">
        <f t="shared" si="0"/>
        <v/>
      </c>
      <c r="F51" s="42" t="str">
        <f t="shared" si="1"/>
        <v/>
      </c>
    </row>
    <row r="52" spans="1:6" ht="16.5" thickTop="1" thickBot="1" x14ac:dyDescent="0.3">
      <c r="A52" s="36"/>
      <c r="B52" s="35"/>
      <c r="C52" s="40" t="str">
        <f t="shared" si="2"/>
        <v/>
      </c>
      <c r="D52" s="41" t="str">
        <f t="shared" si="3"/>
        <v/>
      </c>
      <c r="E52" s="42" t="str">
        <f t="shared" si="0"/>
        <v/>
      </c>
      <c r="F52" s="42" t="str">
        <f t="shared" si="1"/>
        <v/>
      </c>
    </row>
    <row r="53" spans="1:6" ht="16.5" thickTop="1" thickBot="1" x14ac:dyDescent="0.3">
      <c r="A53" s="36"/>
      <c r="B53" s="35"/>
      <c r="C53" s="40" t="str">
        <f t="shared" si="2"/>
        <v/>
      </c>
      <c r="D53" s="41" t="str">
        <f t="shared" si="3"/>
        <v/>
      </c>
      <c r="E53" s="42" t="str">
        <f t="shared" si="0"/>
        <v/>
      </c>
      <c r="F53" s="42" t="str">
        <f t="shared" si="1"/>
        <v/>
      </c>
    </row>
    <row r="54" spans="1:6" ht="16.5" thickTop="1" thickBot="1" x14ac:dyDescent="0.3">
      <c r="A54" s="36"/>
      <c r="B54" s="35"/>
      <c r="C54" s="40" t="str">
        <f t="shared" si="2"/>
        <v/>
      </c>
      <c r="D54" s="41" t="str">
        <f t="shared" si="3"/>
        <v/>
      </c>
      <c r="E54" s="42" t="str">
        <f t="shared" si="0"/>
        <v/>
      </c>
      <c r="F54" s="42" t="str">
        <f t="shared" si="1"/>
        <v/>
      </c>
    </row>
    <row r="55" spans="1:6" ht="16.5" thickTop="1" thickBot="1" x14ac:dyDescent="0.3">
      <c r="A55" s="36"/>
      <c r="B55" s="35"/>
      <c r="C55" s="40" t="str">
        <f t="shared" si="2"/>
        <v/>
      </c>
      <c r="D55" s="41" t="str">
        <f t="shared" si="3"/>
        <v/>
      </c>
      <c r="E55" s="42" t="str">
        <f t="shared" si="0"/>
        <v/>
      </c>
      <c r="F55" s="42" t="str">
        <f t="shared" si="1"/>
        <v/>
      </c>
    </row>
    <row r="56" spans="1:6" ht="16.5" thickTop="1" thickBot="1" x14ac:dyDescent="0.3">
      <c r="A56" s="36"/>
      <c r="B56" s="35"/>
      <c r="C56" s="40" t="str">
        <f t="shared" si="2"/>
        <v/>
      </c>
      <c r="D56" s="41" t="str">
        <f t="shared" si="3"/>
        <v/>
      </c>
      <c r="E56" s="42" t="str">
        <f t="shared" si="0"/>
        <v/>
      </c>
      <c r="F56" s="42" t="str">
        <f t="shared" si="1"/>
        <v/>
      </c>
    </row>
    <row r="57" spans="1:6" ht="16.5" thickTop="1" thickBot="1" x14ac:dyDescent="0.3">
      <c r="A57" s="36"/>
      <c r="B57" s="35"/>
      <c r="C57" s="40" t="str">
        <f t="shared" si="2"/>
        <v/>
      </c>
      <c r="D57" s="41" t="str">
        <f t="shared" si="3"/>
        <v/>
      </c>
      <c r="E57" s="42" t="str">
        <f t="shared" si="0"/>
        <v/>
      </c>
      <c r="F57" s="42" t="str">
        <f t="shared" si="1"/>
        <v/>
      </c>
    </row>
    <row r="58" spans="1:6" ht="16.5" thickTop="1" thickBot="1" x14ac:dyDescent="0.3">
      <c r="A58" s="36"/>
      <c r="B58" s="35"/>
      <c r="C58" s="40" t="str">
        <f t="shared" si="2"/>
        <v/>
      </c>
      <c r="D58" s="41" t="str">
        <f t="shared" si="3"/>
        <v/>
      </c>
      <c r="E58" s="42" t="str">
        <f t="shared" si="0"/>
        <v/>
      </c>
      <c r="F58" s="42" t="str">
        <f t="shared" si="1"/>
        <v/>
      </c>
    </row>
    <row r="59" spans="1:6" ht="16.5" thickTop="1" thickBot="1" x14ac:dyDescent="0.3">
      <c r="A59" s="36"/>
      <c r="B59" s="35"/>
      <c r="C59" s="40" t="str">
        <f t="shared" si="2"/>
        <v/>
      </c>
      <c r="D59" s="41" t="str">
        <f t="shared" si="3"/>
        <v/>
      </c>
      <c r="E59" s="42" t="str">
        <f t="shared" si="0"/>
        <v/>
      </c>
      <c r="F59" s="42" t="str">
        <f t="shared" si="1"/>
        <v/>
      </c>
    </row>
    <row r="60" spans="1:6" ht="16.5" thickTop="1" thickBot="1" x14ac:dyDescent="0.3">
      <c r="A60" s="36"/>
      <c r="B60" s="35"/>
      <c r="C60" s="40" t="str">
        <f t="shared" si="2"/>
        <v/>
      </c>
      <c r="D60" s="41" t="str">
        <f t="shared" si="3"/>
        <v/>
      </c>
      <c r="E60" s="42" t="str">
        <f t="shared" si="0"/>
        <v/>
      </c>
      <c r="F60" s="42" t="str">
        <f t="shared" si="1"/>
        <v/>
      </c>
    </row>
    <row r="61" spans="1:6" ht="16.5" thickTop="1" thickBot="1" x14ac:dyDescent="0.3">
      <c r="A61" s="36"/>
      <c r="B61" s="35"/>
      <c r="C61" s="40" t="str">
        <f t="shared" si="2"/>
        <v/>
      </c>
      <c r="D61" s="41" t="str">
        <f t="shared" si="3"/>
        <v/>
      </c>
      <c r="E61" s="42" t="str">
        <f t="shared" si="0"/>
        <v/>
      </c>
      <c r="F61" s="42" t="str">
        <f t="shared" si="1"/>
        <v/>
      </c>
    </row>
    <row r="62" spans="1:6" ht="16.5" thickTop="1" thickBot="1" x14ac:dyDescent="0.3">
      <c r="A62" s="36"/>
      <c r="B62" s="35"/>
      <c r="C62" s="40" t="str">
        <f t="shared" si="2"/>
        <v/>
      </c>
      <c r="D62" s="41" t="str">
        <f t="shared" si="3"/>
        <v/>
      </c>
      <c r="E62" s="42" t="str">
        <f t="shared" si="0"/>
        <v/>
      </c>
      <c r="F62" s="42" t="str">
        <f t="shared" si="1"/>
        <v/>
      </c>
    </row>
    <row r="63" spans="1:6" ht="16.5" thickTop="1" thickBot="1" x14ac:dyDescent="0.3">
      <c r="A63" s="36"/>
      <c r="B63" s="35"/>
      <c r="C63" s="40" t="str">
        <f t="shared" si="2"/>
        <v/>
      </c>
      <c r="D63" s="41" t="str">
        <f t="shared" si="3"/>
        <v/>
      </c>
      <c r="E63" s="42" t="str">
        <f t="shared" si="0"/>
        <v/>
      </c>
      <c r="F63" s="42" t="str">
        <f t="shared" si="1"/>
        <v/>
      </c>
    </row>
    <row r="64" spans="1:6" ht="16.5" thickTop="1" thickBot="1" x14ac:dyDescent="0.3">
      <c r="A64" s="36"/>
      <c r="B64" s="35"/>
      <c r="C64" s="40" t="str">
        <f t="shared" si="2"/>
        <v/>
      </c>
      <c r="D64" s="41" t="str">
        <f t="shared" si="3"/>
        <v/>
      </c>
      <c r="E64" s="42" t="str">
        <f t="shared" si="0"/>
        <v/>
      </c>
      <c r="F64" s="42" t="str">
        <f t="shared" si="1"/>
        <v/>
      </c>
    </row>
    <row r="65" spans="1:6" ht="16.5" thickTop="1" thickBot="1" x14ac:dyDescent="0.3">
      <c r="A65" s="36"/>
      <c r="B65" s="35"/>
      <c r="C65" s="40" t="str">
        <f t="shared" si="2"/>
        <v/>
      </c>
      <c r="D65" s="41" t="str">
        <f t="shared" si="3"/>
        <v/>
      </c>
      <c r="E65" s="42" t="str">
        <f t="shared" si="0"/>
        <v/>
      </c>
      <c r="F65" s="42" t="str">
        <f t="shared" si="1"/>
        <v/>
      </c>
    </row>
    <row r="66" spans="1:6" ht="16.5" thickTop="1" thickBot="1" x14ac:dyDescent="0.3">
      <c r="A66" s="36"/>
      <c r="B66" s="35"/>
      <c r="C66" s="40" t="str">
        <f t="shared" si="2"/>
        <v/>
      </c>
      <c r="D66" s="41" t="str">
        <f t="shared" si="3"/>
        <v/>
      </c>
      <c r="E66" s="42" t="str">
        <f t="shared" si="0"/>
        <v/>
      </c>
      <c r="F66" s="42" t="str">
        <f t="shared" si="1"/>
        <v/>
      </c>
    </row>
    <row r="67" spans="1:6" ht="16.5" thickTop="1" thickBot="1" x14ac:dyDescent="0.3">
      <c r="A67" s="36"/>
      <c r="B67" s="35"/>
      <c r="C67" s="40" t="str">
        <f t="shared" si="2"/>
        <v/>
      </c>
      <c r="D67" s="41" t="str">
        <f t="shared" si="3"/>
        <v/>
      </c>
      <c r="E67" s="42" t="str">
        <f t="shared" si="0"/>
        <v/>
      </c>
      <c r="F67" s="42" t="str">
        <f t="shared" si="1"/>
        <v/>
      </c>
    </row>
    <row r="68" spans="1:6" ht="16.5" thickTop="1" thickBot="1" x14ac:dyDescent="0.3">
      <c r="A68" s="36"/>
      <c r="B68" s="35"/>
      <c r="C68" s="40" t="str">
        <f t="shared" si="2"/>
        <v/>
      </c>
      <c r="D68" s="41" t="str">
        <f t="shared" si="3"/>
        <v/>
      </c>
      <c r="E68" s="42" t="str">
        <f t="shared" si="0"/>
        <v/>
      </c>
      <c r="F68" s="42" t="str">
        <f t="shared" si="1"/>
        <v/>
      </c>
    </row>
    <row r="69" spans="1:6" ht="16.5" thickTop="1" thickBot="1" x14ac:dyDescent="0.3">
      <c r="A69" s="36"/>
      <c r="B69" s="35"/>
      <c r="C69" s="40" t="str">
        <f t="shared" si="2"/>
        <v/>
      </c>
      <c r="D69" s="41" t="str">
        <f t="shared" si="3"/>
        <v/>
      </c>
      <c r="E69" s="42" t="str">
        <f t="shared" si="0"/>
        <v/>
      </c>
      <c r="F69" s="42" t="str">
        <f t="shared" si="1"/>
        <v/>
      </c>
    </row>
    <row r="70" spans="1:6" ht="16.5" thickTop="1" thickBot="1" x14ac:dyDescent="0.3">
      <c r="A70" s="36"/>
      <c r="B70" s="35"/>
      <c r="C70" s="40" t="str">
        <f t="shared" si="2"/>
        <v/>
      </c>
      <c r="D70" s="41" t="str">
        <f t="shared" si="3"/>
        <v/>
      </c>
      <c r="E70" s="42" t="str">
        <f t="shared" si="0"/>
        <v/>
      </c>
      <c r="F70" s="42" t="str">
        <f t="shared" si="1"/>
        <v/>
      </c>
    </row>
    <row r="71" spans="1:6" ht="16.5" thickTop="1" thickBot="1" x14ac:dyDescent="0.3">
      <c r="A71" s="36"/>
      <c r="B71" s="35"/>
      <c r="C71" s="40" t="str">
        <f t="shared" si="2"/>
        <v/>
      </c>
      <c r="D71" s="41" t="str">
        <f t="shared" si="3"/>
        <v/>
      </c>
      <c r="E71" s="42" t="str">
        <f t="shared" ref="E71:E134" si="4">IF(ISBLANK($I$9),"",$I$9)</f>
        <v/>
      </c>
      <c r="F71" s="42" t="str">
        <f t="shared" ref="F71:F134" si="5">IF($I$10-$I$9=0,"",$I$10-$I$9)</f>
        <v/>
      </c>
    </row>
    <row r="72" spans="1:6" ht="16.5" thickTop="1" thickBot="1" x14ac:dyDescent="0.3">
      <c r="A72" s="36"/>
      <c r="B72" s="35"/>
      <c r="C72" s="40" t="str">
        <f t="shared" ref="C72:C135" si="6">IFERROR($L$9,"")</f>
        <v/>
      </c>
      <c r="D72" s="41" t="str">
        <f t="shared" ref="D72:D135" si="7">IFERROR($L$10-$L$9,"")</f>
        <v/>
      </c>
      <c r="E72" s="42" t="str">
        <f t="shared" si="4"/>
        <v/>
      </c>
      <c r="F72" s="42" t="str">
        <f t="shared" si="5"/>
        <v/>
      </c>
    </row>
    <row r="73" spans="1:6" ht="16.5" thickTop="1" thickBot="1" x14ac:dyDescent="0.3">
      <c r="A73" s="36"/>
      <c r="B73" s="35"/>
      <c r="C73" s="40" t="str">
        <f t="shared" si="6"/>
        <v/>
      </c>
      <c r="D73" s="41" t="str">
        <f t="shared" si="7"/>
        <v/>
      </c>
      <c r="E73" s="42" t="str">
        <f t="shared" si="4"/>
        <v/>
      </c>
      <c r="F73" s="42" t="str">
        <f t="shared" si="5"/>
        <v/>
      </c>
    </row>
    <row r="74" spans="1:6" ht="16.5" thickTop="1" thickBot="1" x14ac:dyDescent="0.3">
      <c r="A74" s="36"/>
      <c r="B74" s="35"/>
      <c r="C74" s="40" t="str">
        <f t="shared" si="6"/>
        <v/>
      </c>
      <c r="D74" s="41" t="str">
        <f t="shared" si="7"/>
        <v/>
      </c>
      <c r="E74" s="42" t="str">
        <f t="shared" si="4"/>
        <v/>
      </c>
      <c r="F74" s="42" t="str">
        <f t="shared" si="5"/>
        <v/>
      </c>
    </row>
    <row r="75" spans="1:6" ht="16.5" thickTop="1" thickBot="1" x14ac:dyDescent="0.3">
      <c r="A75" s="36"/>
      <c r="B75" s="35"/>
      <c r="C75" s="40" t="str">
        <f t="shared" si="6"/>
        <v/>
      </c>
      <c r="D75" s="41" t="str">
        <f t="shared" si="7"/>
        <v/>
      </c>
      <c r="E75" s="42" t="str">
        <f t="shared" si="4"/>
        <v/>
      </c>
      <c r="F75" s="42" t="str">
        <f t="shared" si="5"/>
        <v/>
      </c>
    </row>
    <row r="76" spans="1:6" ht="16.5" thickTop="1" thickBot="1" x14ac:dyDescent="0.3">
      <c r="A76" s="36"/>
      <c r="B76" s="35"/>
      <c r="C76" s="40" t="str">
        <f t="shared" si="6"/>
        <v/>
      </c>
      <c r="D76" s="41" t="str">
        <f t="shared" si="7"/>
        <v/>
      </c>
      <c r="E76" s="42" t="str">
        <f t="shared" si="4"/>
        <v/>
      </c>
      <c r="F76" s="42" t="str">
        <f t="shared" si="5"/>
        <v/>
      </c>
    </row>
    <row r="77" spans="1:6" ht="16.5" thickTop="1" thickBot="1" x14ac:dyDescent="0.3">
      <c r="A77" s="36"/>
      <c r="B77" s="35"/>
      <c r="C77" s="40" t="str">
        <f t="shared" si="6"/>
        <v/>
      </c>
      <c r="D77" s="41" t="str">
        <f t="shared" si="7"/>
        <v/>
      </c>
      <c r="E77" s="42" t="str">
        <f t="shared" si="4"/>
        <v/>
      </c>
      <c r="F77" s="42" t="str">
        <f t="shared" si="5"/>
        <v/>
      </c>
    </row>
    <row r="78" spans="1:6" ht="16.5" thickTop="1" thickBot="1" x14ac:dyDescent="0.3">
      <c r="A78" s="36"/>
      <c r="B78" s="35"/>
      <c r="C78" s="40" t="str">
        <f t="shared" si="6"/>
        <v/>
      </c>
      <c r="D78" s="41" t="str">
        <f t="shared" si="7"/>
        <v/>
      </c>
      <c r="E78" s="42" t="str">
        <f t="shared" si="4"/>
        <v/>
      </c>
      <c r="F78" s="42" t="str">
        <f t="shared" si="5"/>
        <v/>
      </c>
    </row>
    <row r="79" spans="1:6" ht="16.5" thickTop="1" thickBot="1" x14ac:dyDescent="0.3">
      <c r="A79" s="36"/>
      <c r="B79" s="35"/>
      <c r="C79" s="40" t="str">
        <f t="shared" si="6"/>
        <v/>
      </c>
      <c r="D79" s="41" t="str">
        <f t="shared" si="7"/>
        <v/>
      </c>
      <c r="E79" s="42" t="str">
        <f t="shared" si="4"/>
        <v/>
      </c>
      <c r="F79" s="42" t="str">
        <f t="shared" si="5"/>
        <v/>
      </c>
    </row>
    <row r="80" spans="1:6" ht="16.5" thickTop="1" thickBot="1" x14ac:dyDescent="0.3">
      <c r="A80" s="36"/>
      <c r="B80" s="35"/>
      <c r="C80" s="40" t="str">
        <f t="shared" si="6"/>
        <v/>
      </c>
      <c r="D80" s="41" t="str">
        <f t="shared" si="7"/>
        <v/>
      </c>
      <c r="E80" s="42" t="str">
        <f t="shared" si="4"/>
        <v/>
      </c>
      <c r="F80" s="42" t="str">
        <f t="shared" si="5"/>
        <v/>
      </c>
    </row>
    <row r="81" spans="1:6" ht="16.5" thickTop="1" thickBot="1" x14ac:dyDescent="0.3">
      <c r="A81" s="36"/>
      <c r="B81" s="35"/>
      <c r="C81" s="40" t="str">
        <f t="shared" si="6"/>
        <v/>
      </c>
      <c r="D81" s="41" t="str">
        <f t="shared" si="7"/>
        <v/>
      </c>
      <c r="E81" s="42" t="str">
        <f t="shared" si="4"/>
        <v/>
      </c>
      <c r="F81" s="42" t="str">
        <f t="shared" si="5"/>
        <v/>
      </c>
    </row>
    <row r="82" spans="1:6" ht="16.5" thickTop="1" thickBot="1" x14ac:dyDescent="0.3">
      <c r="A82" s="36"/>
      <c r="B82" s="35"/>
      <c r="C82" s="40" t="str">
        <f t="shared" si="6"/>
        <v/>
      </c>
      <c r="D82" s="41" t="str">
        <f t="shared" si="7"/>
        <v/>
      </c>
      <c r="E82" s="42" t="str">
        <f t="shared" si="4"/>
        <v/>
      </c>
      <c r="F82" s="42" t="str">
        <f t="shared" si="5"/>
        <v/>
      </c>
    </row>
    <row r="83" spans="1:6" ht="16.5" thickTop="1" thickBot="1" x14ac:dyDescent="0.3">
      <c r="A83" s="36"/>
      <c r="B83" s="35"/>
      <c r="C83" s="40" t="str">
        <f t="shared" si="6"/>
        <v/>
      </c>
      <c r="D83" s="41" t="str">
        <f t="shared" si="7"/>
        <v/>
      </c>
      <c r="E83" s="42" t="str">
        <f t="shared" si="4"/>
        <v/>
      </c>
      <c r="F83" s="42" t="str">
        <f t="shared" si="5"/>
        <v/>
      </c>
    </row>
    <row r="84" spans="1:6" ht="16.5" thickTop="1" thickBot="1" x14ac:dyDescent="0.3">
      <c r="A84" s="36"/>
      <c r="B84" s="35"/>
      <c r="C84" s="40" t="str">
        <f t="shared" si="6"/>
        <v/>
      </c>
      <c r="D84" s="41" t="str">
        <f t="shared" si="7"/>
        <v/>
      </c>
      <c r="E84" s="42" t="str">
        <f t="shared" si="4"/>
        <v/>
      </c>
      <c r="F84" s="42" t="str">
        <f t="shared" si="5"/>
        <v/>
      </c>
    </row>
    <row r="85" spans="1:6" ht="16.5" thickTop="1" thickBot="1" x14ac:dyDescent="0.3">
      <c r="A85" s="36"/>
      <c r="B85" s="35"/>
      <c r="C85" s="40" t="str">
        <f t="shared" si="6"/>
        <v/>
      </c>
      <c r="D85" s="41" t="str">
        <f t="shared" si="7"/>
        <v/>
      </c>
      <c r="E85" s="42" t="str">
        <f t="shared" si="4"/>
        <v/>
      </c>
      <c r="F85" s="42" t="str">
        <f t="shared" si="5"/>
        <v/>
      </c>
    </row>
    <row r="86" spans="1:6" ht="16.5" thickTop="1" thickBot="1" x14ac:dyDescent="0.3">
      <c r="A86" s="36"/>
      <c r="B86" s="35"/>
      <c r="C86" s="40" t="str">
        <f t="shared" si="6"/>
        <v/>
      </c>
      <c r="D86" s="41" t="str">
        <f t="shared" si="7"/>
        <v/>
      </c>
      <c r="E86" s="42" t="str">
        <f t="shared" si="4"/>
        <v/>
      </c>
      <c r="F86" s="42" t="str">
        <f t="shared" si="5"/>
        <v/>
      </c>
    </row>
    <row r="87" spans="1:6" ht="16.5" thickTop="1" thickBot="1" x14ac:dyDescent="0.3">
      <c r="A87" s="36"/>
      <c r="B87" s="35"/>
      <c r="C87" s="40" t="str">
        <f t="shared" si="6"/>
        <v/>
      </c>
      <c r="D87" s="41" t="str">
        <f t="shared" si="7"/>
        <v/>
      </c>
      <c r="E87" s="42" t="str">
        <f t="shared" si="4"/>
        <v/>
      </c>
      <c r="F87" s="42" t="str">
        <f t="shared" si="5"/>
        <v/>
      </c>
    </row>
    <row r="88" spans="1:6" ht="16.5" thickTop="1" thickBot="1" x14ac:dyDescent="0.3">
      <c r="A88" s="36"/>
      <c r="B88" s="35"/>
      <c r="C88" s="40" t="str">
        <f t="shared" si="6"/>
        <v/>
      </c>
      <c r="D88" s="41" t="str">
        <f t="shared" si="7"/>
        <v/>
      </c>
      <c r="E88" s="42" t="str">
        <f t="shared" si="4"/>
        <v/>
      </c>
      <c r="F88" s="42" t="str">
        <f t="shared" si="5"/>
        <v/>
      </c>
    </row>
    <row r="89" spans="1:6" ht="16.5" thickTop="1" thickBot="1" x14ac:dyDescent="0.3">
      <c r="A89" s="36"/>
      <c r="B89" s="35"/>
      <c r="C89" s="40" t="str">
        <f t="shared" si="6"/>
        <v/>
      </c>
      <c r="D89" s="41" t="str">
        <f t="shared" si="7"/>
        <v/>
      </c>
      <c r="E89" s="42" t="str">
        <f t="shared" si="4"/>
        <v/>
      </c>
      <c r="F89" s="42" t="str">
        <f t="shared" si="5"/>
        <v/>
      </c>
    </row>
    <row r="90" spans="1:6" ht="16.5" thickTop="1" thickBot="1" x14ac:dyDescent="0.3">
      <c r="A90" s="36"/>
      <c r="B90" s="35"/>
      <c r="C90" s="40" t="str">
        <f t="shared" si="6"/>
        <v/>
      </c>
      <c r="D90" s="41" t="str">
        <f t="shared" si="7"/>
        <v/>
      </c>
      <c r="E90" s="42" t="str">
        <f t="shared" si="4"/>
        <v/>
      </c>
      <c r="F90" s="42" t="str">
        <f t="shared" si="5"/>
        <v/>
      </c>
    </row>
    <row r="91" spans="1:6" ht="16.5" thickTop="1" thickBot="1" x14ac:dyDescent="0.3">
      <c r="A91" s="36"/>
      <c r="B91" s="35"/>
      <c r="C91" s="40" t="str">
        <f t="shared" si="6"/>
        <v/>
      </c>
      <c r="D91" s="41" t="str">
        <f t="shared" si="7"/>
        <v/>
      </c>
      <c r="E91" s="42" t="str">
        <f t="shared" si="4"/>
        <v/>
      </c>
      <c r="F91" s="42" t="str">
        <f t="shared" si="5"/>
        <v/>
      </c>
    </row>
    <row r="92" spans="1:6" ht="16.5" thickTop="1" thickBot="1" x14ac:dyDescent="0.3">
      <c r="A92" s="36"/>
      <c r="B92" s="35"/>
      <c r="C92" s="40" t="str">
        <f t="shared" si="6"/>
        <v/>
      </c>
      <c r="D92" s="41" t="str">
        <f t="shared" si="7"/>
        <v/>
      </c>
      <c r="E92" s="42" t="str">
        <f t="shared" si="4"/>
        <v/>
      </c>
      <c r="F92" s="42" t="str">
        <f t="shared" si="5"/>
        <v/>
      </c>
    </row>
    <row r="93" spans="1:6" ht="16.5" thickTop="1" thickBot="1" x14ac:dyDescent="0.3">
      <c r="A93" s="36"/>
      <c r="B93" s="35"/>
      <c r="C93" s="40" t="str">
        <f t="shared" si="6"/>
        <v/>
      </c>
      <c r="D93" s="41" t="str">
        <f t="shared" si="7"/>
        <v/>
      </c>
      <c r="E93" s="42" t="str">
        <f t="shared" si="4"/>
        <v/>
      </c>
      <c r="F93" s="42" t="str">
        <f t="shared" si="5"/>
        <v/>
      </c>
    </row>
    <row r="94" spans="1:6" ht="16.5" thickTop="1" thickBot="1" x14ac:dyDescent="0.3">
      <c r="A94" s="36"/>
      <c r="B94" s="35"/>
      <c r="C94" s="40" t="str">
        <f t="shared" si="6"/>
        <v/>
      </c>
      <c r="D94" s="41" t="str">
        <f t="shared" si="7"/>
        <v/>
      </c>
      <c r="E94" s="42" t="str">
        <f t="shared" si="4"/>
        <v/>
      </c>
      <c r="F94" s="42" t="str">
        <f t="shared" si="5"/>
        <v/>
      </c>
    </row>
    <row r="95" spans="1:6" ht="16.5" thickTop="1" thickBot="1" x14ac:dyDescent="0.3">
      <c r="A95" s="36"/>
      <c r="B95" s="35"/>
      <c r="C95" s="40" t="str">
        <f t="shared" si="6"/>
        <v/>
      </c>
      <c r="D95" s="41" t="str">
        <f t="shared" si="7"/>
        <v/>
      </c>
      <c r="E95" s="42" t="str">
        <f t="shared" si="4"/>
        <v/>
      </c>
      <c r="F95" s="42" t="str">
        <f t="shared" si="5"/>
        <v/>
      </c>
    </row>
    <row r="96" spans="1:6" ht="16.5" thickTop="1" thickBot="1" x14ac:dyDescent="0.3">
      <c r="A96" s="36"/>
      <c r="B96" s="35"/>
      <c r="C96" s="40" t="str">
        <f t="shared" si="6"/>
        <v/>
      </c>
      <c r="D96" s="41" t="str">
        <f t="shared" si="7"/>
        <v/>
      </c>
      <c r="E96" s="42" t="str">
        <f t="shared" si="4"/>
        <v/>
      </c>
      <c r="F96" s="42" t="str">
        <f t="shared" si="5"/>
        <v/>
      </c>
    </row>
    <row r="97" spans="1:6" ht="16.5" thickTop="1" thickBot="1" x14ac:dyDescent="0.3">
      <c r="A97" s="36"/>
      <c r="B97" s="35"/>
      <c r="C97" s="40" t="str">
        <f t="shared" si="6"/>
        <v/>
      </c>
      <c r="D97" s="41" t="str">
        <f t="shared" si="7"/>
        <v/>
      </c>
      <c r="E97" s="42" t="str">
        <f t="shared" si="4"/>
        <v/>
      </c>
      <c r="F97" s="42" t="str">
        <f t="shared" si="5"/>
        <v/>
      </c>
    </row>
    <row r="98" spans="1:6" ht="16.5" thickTop="1" thickBot="1" x14ac:dyDescent="0.3">
      <c r="A98" s="36"/>
      <c r="B98" s="35"/>
      <c r="C98" s="40" t="str">
        <f t="shared" si="6"/>
        <v/>
      </c>
      <c r="D98" s="41" t="str">
        <f t="shared" si="7"/>
        <v/>
      </c>
      <c r="E98" s="42" t="str">
        <f t="shared" si="4"/>
        <v/>
      </c>
      <c r="F98" s="42" t="str">
        <f t="shared" si="5"/>
        <v/>
      </c>
    </row>
    <row r="99" spans="1:6" ht="16.5" thickTop="1" thickBot="1" x14ac:dyDescent="0.3">
      <c r="A99" s="36"/>
      <c r="B99" s="35"/>
      <c r="C99" s="40" t="str">
        <f t="shared" si="6"/>
        <v/>
      </c>
      <c r="D99" s="41" t="str">
        <f t="shared" si="7"/>
        <v/>
      </c>
      <c r="E99" s="42" t="str">
        <f t="shared" si="4"/>
        <v/>
      </c>
      <c r="F99" s="42" t="str">
        <f t="shared" si="5"/>
        <v/>
      </c>
    </row>
    <row r="100" spans="1:6" ht="16.5" thickTop="1" thickBot="1" x14ac:dyDescent="0.3">
      <c r="A100" s="36"/>
      <c r="B100" s="35"/>
      <c r="C100" s="40" t="str">
        <f t="shared" si="6"/>
        <v/>
      </c>
      <c r="D100" s="41" t="str">
        <f t="shared" si="7"/>
        <v/>
      </c>
      <c r="E100" s="42" t="str">
        <f t="shared" si="4"/>
        <v/>
      </c>
      <c r="F100" s="42" t="str">
        <f t="shared" si="5"/>
        <v/>
      </c>
    </row>
    <row r="101" spans="1:6" ht="16.5" thickTop="1" thickBot="1" x14ac:dyDescent="0.3">
      <c r="A101" s="36"/>
      <c r="B101" s="35"/>
      <c r="C101" s="40" t="str">
        <f t="shared" si="6"/>
        <v/>
      </c>
      <c r="D101" s="41" t="str">
        <f t="shared" si="7"/>
        <v/>
      </c>
      <c r="E101" s="42" t="str">
        <f t="shared" si="4"/>
        <v/>
      </c>
      <c r="F101" s="42" t="str">
        <f t="shared" si="5"/>
        <v/>
      </c>
    </row>
    <row r="102" spans="1:6" ht="16.5" thickTop="1" thickBot="1" x14ac:dyDescent="0.3">
      <c r="A102" s="36"/>
      <c r="B102" s="35"/>
      <c r="C102" s="40" t="str">
        <f t="shared" si="6"/>
        <v/>
      </c>
      <c r="D102" s="41" t="str">
        <f t="shared" si="7"/>
        <v/>
      </c>
      <c r="E102" s="42" t="str">
        <f t="shared" si="4"/>
        <v/>
      </c>
      <c r="F102" s="42" t="str">
        <f t="shared" si="5"/>
        <v/>
      </c>
    </row>
    <row r="103" spans="1:6" ht="16.5" thickTop="1" thickBot="1" x14ac:dyDescent="0.3">
      <c r="A103" s="36"/>
      <c r="B103" s="35"/>
      <c r="C103" s="40" t="str">
        <f t="shared" si="6"/>
        <v/>
      </c>
      <c r="D103" s="41" t="str">
        <f t="shared" si="7"/>
        <v/>
      </c>
      <c r="E103" s="42" t="str">
        <f t="shared" si="4"/>
        <v/>
      </c>
      <c r="F103" s="42" t="str">
        <f t="shared" si="5"/>
        <v/>
      </c>
    </row>
    <row r="104" spans="1:6" ht="16.5" thickTop="1" thickBot="1" x14ac:dyDescent="0.3">
      <c r="A104" s="36"/>
      <c r="B104" s="35"/>
      <c r="C104" s="40" t="str">
        <f t="shared" si="6"/>
        <v/>
      </c>
      <c r="D104" s="41" t="str">
        <f t="shared" si="7"/>
        <v/>
      </c>
      <c r="E104" s="42" t="str">
        <f t="shared" si="4"/>
        <v/>
      </c>
      <c r="F104" s="42" t="str">
        <f t="shared" si="5"/>
        <v/>
      </c>
    </row>
    <row r="105" spans="1:6" ht="16.5" thickTop="1" thickBot="1" x14ac:dyDescent="0.3">
      <c r="A105" s="36"/>
      <c r="B105" s="35"/>
      <c r="C105" s="40" t="str">
        <f t="shared" si="6"/>
        <v/>
      </c>
      <c r="D105" s="41" t="str">
        <f t="shared" si="7"/>
        <v/>
      </c>
      <c r="E105" s="42" t="str">
        <f t="shared" si="4"/>
        <v/>
      </c>
      <c r="F105" s="42" t="str">
        <f t="shared" si="5"/>
        <v/>
      </c>
    </row>
    <row r="106" spans="1:6" ht="16.5" thickTop="1" thickBot="1" x14ac:dyDescent="0.3">
      <c r="A106" s="36"/>
      <c r="B106" s="35"/>
      <c r="C106" s="40" t="str">
        <f t="shared" si="6"/>
        <v/>
      </c>
      <c r="D106" s="41" t="str">
        <f t="shared" si="7"/>
        <v/>
      </c>
      <c r="E106" s="42" t="str">
        <f t="shared" si="4"/>
        <v/>
      </c>
      <c r="F106" s="42" t="str">
        <f t="shared" si="5"/>
        <v/>
      </c>
    </row>
    <row r="107" spans="1:6" ht="16.5" thickTop="1" thickBot="1" x14ac:dyDescent="0.3">
      <c r="A107" s="36"/>
      <c r="B107" s="35"/>
      <c r="C107" s="40" t="str">
        <f t="shared" si="6"/>
        <v/>
      </c>
      <c r="D107" s="41" t="str">
        <f t="shared" si="7"/>
        <v/>
      </c>
      <c r="E107" s="42" t="str">
        <f t="shared" si="4"/>
        <v/>
      </c>
      <c r="F107" s="42" t="str">
        <f t="shared" si="5"/>
        <v/>
      </c>
    </row>
    <row r="108" spans="1:6" ht="16.5" thickTop="1" thickBot="1" x14ac:dyDescent="0.3">
      <c r="A108" s="36"/>
      <c r="B108" s="35"/>
      <c r="C108" s="40" t="str">
        <f t="shared" si="6"/>
        <v/>
      </c>
      <c r="D108" s="41" t="str">
        <f t="shared" si="7"/>
        <v/>
      </c>
      <c r="E108" s="42" t="str">
        <f t="shared" si="4"/>
        <v/>
      </c>
      <c r="F108" s="42" t="str">
        <f t="shared" si="5"/>
        <v/>
      </c>
    </row>
    <row r="109" spans="1:6" ht="16.5" thickTop="1" thickBot="1" x14ac:dyDescent="0.3">
      <c r="A109" s="36"/>
      <c r="B109" s="35"/>
      <c r="C109" s="40" t="str">
        <f t="shared" si="6"/>
        <v/>
      </c>
      <c r="D109" s="41" t="str">
        <f t="shared" si="7"/>
        <v/>
      </c>
      <c r="E109" s="42" t="str">
        <f t="shared" si="4"/>
        <v/>
      </c>
      <c r="F109" s="42" t="str">
        <f t="shared" si="5"/>
        <v/>
      </c>
    </row>
    <row r="110" spans="1:6" ht="16.5" thickTop="1" thickBot="1" x14ac:dyDescent="0.3">
      <c r="A110" s="36"/>
      <c r="B110" s="35"/>
      <c r="C110" s="40" t="str">
        <f t="shared" si="6"/>
        <v/>
      </c>
      <c r="D110" s="41" t="str">
        <f t="shared" si="7"/>
        <v/>
      </c>
      <c r="E110" s="42" t="str">
        <f t="shared" si="4"/>
        <v/>
      </c>
      <c r="F110" s="42" t="str">
        <f t="shared" si="5"/>
        <v/>
      </c>
    </row>
    <row r="111" spans="1:6" ht="16.5" thickTop="1" thickBot="1" x14ac:dyDescent="0.3">
      <c r="A111" s="36"/>
      <c r="B111" s="35"/>
      <c r="C111" s="40" t="str">
        <f t="shared" si="6"/>
        <v/>
      </c>
      <c r="D111" s="41" t="str">
        <f t="shared" si="7"/>
        <v/>
      </c>
      <c r="E111" s="42" t="str">
        <f t="shared" si="4"/>
        <v/>
      </c>
      <c r="F111" s="42" t="str">
        <f t="shared" si="5"/>
        <v/>
      </c>
    </row>
    <row r="112" spans="1:6" ht="16.5" thickTop="1" thickBot="1" x14ac:dyDescent="0.3">
      <c r="A112" s="36"/>
      <c r="B112" s="35"/>
      <c r="C112" s="40" t="str">
        <f t="shared" si="6"/>
        <v/>
      </c>
      <c r="D112" s="41" t="str">
        <f t="shared" si="7"/>
        <v/>
      </c>
      <c r="E112" s="42" t="str">
        <f t="shared" si="4"/>
        <v/>
      </c>
      <c r="F112" s="42" t="str">
        <f t="shared" si="5"/>
        <v/>
      </c>
    </row>
    <row r="113" spans="1:6" ht="16.5" thickTop="1" thickBot="1" x14ac:dyDescent="0.3">
      <c r="A113" s="36"/>
      <c r="B113" s="35"/>
      <c r="C113" s="40" t="str">
        <f t="shared" si="6"/>
        <v/>
      </c>
      <c r="D113" s="41" t="str">
        <f t="shared" si="7"/>
        <v/>
      </c>
      <c r="E113" s="42" t="str">
        <f t="shared" si="4"/>
        <v/>
      </c>
      <c r="F113" s="42" t="str">
        <f t="shared" si="5"/>
        <v/>
      </c>
    </row>
    <row r="114" spans="1:6" ht="16.5" thickTop="1" thickBot="1" x14ac:dyDescent="0.3">
      <c r="A114" s="36"/>
      <c r="B114" s="35"/>
      <c r="C114" s="40" t="str">
        <f t="shared" si="6"/>
        <v/>
      </c>
      <c r="D114" s="41" t="str">
        <f t="shared" si="7"/>
        <v/>
      </c>
      <c r="E114" s="42" t="str">
        <f t="shared" si="4"/>
        <v/>
      </c>
      <c r="F114" s="42" t="str">
        <f t="shared" si="5"/>
        <v/>
      </c>
    </row>
    <row r="115" spans="1:6" ht="16.5" thickTop="1" thickBot="1" x14ac:dyDescent="0.3">
      <c r="A115" s="36"/>
      <c r="B115" s="35"/>
      <c r="C115" s="40" t="str">
        <f t="shared" si="6"/>
        <v/>
      </c>
      <c r="D115" s="41" t="str">
        <f t="shared" si="7"/>
        <v/>
      </c>
      <c r="E115" s="42" t="str">
        <f t="shared" si="4"/>
        <v/>
      </c>
      <c r="F115" s="42" t="str">
        <f t="shared" si="5"/>
        <v/>
      </c>
    </row>
    <row r="116" spans="1:6" ht="16.5" thickTop="1" thickBot="1" x14ac:dyDescent="0.3">
      <c r="A116" s="36"/>
      <c r="B116" s="35"/>
      <c r="C116" s="40" t="str">
        <f t="shared" si="6"/>
        <v/>
      </c>
      <c r="D116" s="41" t="str">
        <f t="shared" si="7"/>
        <v/>
      </c>
      <c r="E116" s="42" t="str">
        <f t="shared" si="4"/>
        <v/>
      </c>
      <c r="F116" s="42" t="str">
        <f t="shared" si="5"/>
        <v/>
      </c>
    </row>
    <row r="117" spans="1:6" ht="16.5" thickTop="1" thickBot="1" x14ac:dyDescent="0.3">
      <c r="A117" s="36"/>
      <c r="B117" s="35"/>
      <c r="C117" s="40" t="str">
        <f t="shared" si="6"/>
        <v/>
      </c>
      <c r="D117" s="41" t="str">
        <f t="shared" si="7"/>
        <v/>
      </c>
      <c r="E117" s="42" t="str">
        <f t="shared" si="4"/>
        <v/>
      </c>
      <c r="F117" s="42" t="str">
        <f t="shared" si="5"/>
        <v/>
      </c>
    </row>
    <row r="118" spans="1:6" ht="16.5" thickTop="1" thickBot="1" x14ac:dyDescent="0.3">
      <c r="A118" s="36"/>
      <c r="B118" s="35"/>
      <c r="C118" s="40" t="str">
        <f t="shared" si="6"/>
        <v/>
      </c>
      <c r="D118" s="41" t="str">
        <f t="shared" si="7"/>
        <v/>
      </c>
      <c r="E118" s="42" t="str">
        <f t="shared" si="4"/>
        <v/>
      </c>
      <c r="F118" s="42" t="str">
        <f t="shared" si="5"/>
        <v/>
      </c>
    </row>
    <row r="119" spans="1:6" ht="16.5" thickTop="1" thickBot="1" x14ac:dyDescent="0.3">
      <c r="A119" s="36"/>
      <c r="B119" s="35"/>
      <c r="C119" s="40" t="str">
        <f t="shared" si="6"/>
        <v/>
      </c>
      <c r="D119" s="41" t="str">
        <f t="shared" si="7"/>
        <v/>
      </c>
      <c r="E119" s="42" t="str">
        <f t="shared" si="4"/>
        <v/>
      </c>
      <c r="F119" s="42" t="str">
        <f t="shared" si="5"/>
        <v/>
      </c>
    </row>
    <row r="120" spans="1:6" ht="16.5" thickTop="1" thickBot="1" x14ac:dyDescent="0.3">
      <c r="A120" s="36"/>
      <c r="B120" s="35"/>
      <c r="C120" s="40" t="str">
        <f t="shared" si="6"/>
        <v/>
      </c>
      <c r="D120" s="41" t="str">
        <f t="shared" si="7"/>
        <v/>
      </c>
      <c r="E120" s="42" t="str">
        <f t="shared" si="4"/>
        <v/>
      </c>
      <c r="F120" s="42" t="str">
        <f t="shared" si="5"/>
        <v/>
      </c>
    </row>
    <row r="121" spans="1:6" ht="16.5" thickTop="1" thickBot="1" x14ac:dyDescent="0.3">
      <c r="A121" s="36"/>
      <c r="B121" s="35"/>
      <c r="C121" s="40" t="str">
        <f t="shared" si="6"/>
        <v/>
      </c>
      <c r="D121" s="41" t="str">
        <f t="shared" si="7"/>
        <v/>
      </c>
      <c r="E121" s="42" t="str">
        <f t="shared" si="4"/>
        <v/>
      </c>
      <c r="F121" s="42" t="str">
        <f t="shared" si="5"/>
        <v/>
      </c>
    </row>
    <row r="122" spans="1:6" ht="16.5" thickTop="1" thickBot="1" x14ac:dyDescent="0.3">
      <c r="A122" s="36"/>
      <c r="B122" s="35"/>
      <c r="C122" s="40" t="str">
        <f t="shared" si="6"/>
        <v/>
      </c>
      <c r="D122" s="41" t="str">
        <f t="shared" si="7"/>
        <v/>
      </c>
      <c r="E122" s="42" t="str">
        <f t="shared" si="4"/>
        <v/>
      </c>
      <c r="F122" s="42" t="str">
        <f t="shared" si="5"/>
        <v/>
      </c>
    </row>
    <row r="123" spans="1:6" ht="16.5" thickTop="1" thickBot="1" x14ac:dyDescent="0.3">
      <c r="A123" s="36"/>
      <c r="B123" s="35"/>
      <c r="C123" s="40" t="str">
        <f t="shared" si="6"/>
        <v/>
      </c>
      <c r="D123" s="41" t="str">
        <f t="shared" si="7"/>
        <v/>
      </c>
      <c r="E123" s="42" t="str">
        <f t="shared" si="4"/>
        <v/>
      </c>
      <c r="F123" s="42" t="str">
        <f t="shared" si="5"/>
        <v/>
      </c>
    </row>
    <row r="124" spans="1:6" ht="16.5" thickTop="1" thickBot="1" x14ac:dyDescent="0.3">
      <c r="A124" s="36"/>
      <c r="B124" s="35"/>
      <c r="C124" s="40" t="str">
        <f t="shared" si="6"/>
        <v/>
      </c>
      <c r="D124" s="41" t="str">
        <f t="shared" si="7"/>
        <v/>
      </c>
      <c r="E124" s="42" t="str">
        <f t="shared" si="4"/>
        <v/>
      </c>
      <c r="F124" s="42" t="str">
        <f t="shared" si="5"/>
        <v/>
      </c>
    </row>
    <row r="125" spans="1:6" ht="16.5" thickTop="1" thickBot="1" x14ac:dyDescent="0.3">
      <c r="A125" s="36"/>
      <c r="B125" s="35"/>
      <c r="C125" s="40" t="str">
        <f t="shared" si="6"/>
        <v/>
      </c>
      <c r="D125" s="41" t="str">
        <f t="shared" si="7"/>
        <v/>
      </c>
      <c r="E125" s="42" t="str">
        <f t="shared" si="4"/>
        <v/>
      </c>
      <c r="F125" s="42" t="str">
        <f t="shared" si="5"/>
        <v/>
      </c>
    </row>
    <row r="126" spans="1:6" ht="16.5" thickTop="1" thickBot="1" x14ac:dyDescent="0.3">
      <c r="A126" s="36"/>
      <c r="B126" s="35"/>
      <c r="C126" s="40" t="str">
        <f t="shared" si="6"/>
        <v/>
      </c>
      <c r="D126" s="41" t="str">
        <f t="shared" si="7"/>
        <v/>
      </c>
      <c r="E126" s="42" t="str">
        <f t="shared" si="4"/>
        <v/>
      </c>
      <c r="F126" s="42" t="str">
        <f t="shared" si="5"/>
        <v/>
      </c>
    </row>
    <row r="127" spans="1:6" ht="16.5" thickTop="1" thickBot="1" x14ac:dyDescent="0.3">
      <c r="A127" s="36"/>
      <c r="B127" s="35"/>
      <c r="C127" s="40" t="str">
        <f t="shared" si="6"/>
        <v/>
      </c>
      <c r="D127" s="41" t="str">
        <f t="shared" si="7"/>
        <v/>
      </c>
      <c r="E127" s="42" t="str">
        <f t="shared" si="4"/>
        <v/>
      </c>
      <c r="F127" s="42" t="str">
        <f t="shared" si="5"/>
        <v/>
      </c>
    </row>
    <row r="128" spans="1:6" ht="16.5" thickTop="1" thickBot="1" x14ac:dyDescent="0.3">
      <c r="A128" s="36"/>
      <c r="B128" s="35"/>
      <c r="C128" s="40" t="str">
        <f t="shared" si="6"/>
        <v/>
      </c>
      <c r="D128" s="41" t="str">
        <f t="shared" si="7"/>
        <v/>
      </c>
      <c r="E128" s="42" t="str">
        <f t="shared" si="4"/>
        <v/>
      </c>
      <c r="F128" s="42" t="str">
        <f t="shared" si="5"/>
        <v/>
      </c>
    </row>
    <row r="129" spans="1:6" ht="16.5" thickTop="1" thickBot="1" x14ac:dyDescent="0.3">
      <c r="A129" s="36"/>
      <c r="B129" s="35"/>
      <c r="C129" s="40" t="str">
        <f t="shared" si="6"/>
        <v/>
      </c>
      <c r="D129" s="41" t="str">
        <f t="shared" si="7"/>
        <v/>
      </c>
      <c r="E129" s="42" t="str">
        <f t="shared" si="4"/>
        <v/>
      </c>
      <c r="F129" s="42" t="str">
        <f t="shared" si="5"/>
        <v/>
      </c>
    </row>
    <row r="130" spans="1:6" ht="16.5" thickTop="1" thickBot="1" x14ac:dyDescent="0.3">
      <c r="A130" s="36"/>
      <c r="B130" s="35"/>
      <c r="C130" s="40" t="str">
        <f t="shared" si="6"/>
        <v/>
      </c>
      <c r="D130" s="41" t="str">
        <f t="shared" si="7"/>
        <v/>
      </c>
      <c r="E130" s="42" t="str">
        <f t="shared" si="4"/>
        <v/>
      </c>
      <c r="F130" s="42" t="str">
        <f t="shared" si="5"/>
        <v/>
      </c>
    </row>
    <row r="131" spans="1:6" ht="16.5" thickTop="1" thickBot="1" x14ac:dyDescent="0.3">
      <c r="A131" s="36"/>
      <c r="B131" s="35"/>
      <c r="C131" s="40" t="str">
        <f t="shared" si="6"/>
        <v/>
      </c>
      <c r="D131" s="41" t="str">
        <f t="shared" si="7"/>
        <v/>
      </c>
      <c r="E131" s="42" t="str">
        <f t="shared" si="4"/>
        <v/>
      </c>
      <c r="F131" s="42" t="str">
        <f t="shared" si="5"/>
        <v/>
      </c>
    </row>
    <row r="132" spans="1:6" ht="16.5" thickTop="1" thickBot="1" x14ac:dyDescent="0.3">
      <c r="A132" s="36"/>
      <c r="B132" s="35"/>
      <c r="C132" s="40" t="str">
        <f t="shared" si="6"/>
        <v/>
      </c>
      <c r="D132" s="41" t="str">
        <f t="shared" si="7"/>
        <v/>
      </c>
      <c r="E132" s="42" t="str">
        <f t="shared" si="4"/>
        <v/>
      </c>
      <c r="F132" s="42" t="str">
        <f t="shared" si="5"/>
        <v/>
      </c>
    </row>
    <row r="133" spans="1:6" ht="16.5" thickTop="1" thickBot="1" x14ac:dyDescent="0.3">
      <c r="A133" s="36"/>
      <c r="B133" s="35"/>
      <c r="C133" s="40" t="str">
        <f t="shared" si="6"/>
        <v/>
      </c>
      <c r="D133" s="41" t="str">
        <f t="shared" si="7"/>
        <v/>
      </c>
      <c r="E133" s="42" t="str">
        <f t="shared" si="4"/>
        <v/>
      </c>
      <c r="F133" s="42" t="str">
        <f t="shared" si="5"/>
        <v/>
      </c>
    </row>
    <row r="134" spans="1:6" ht="16.5" thickTop="1" thickBot="1" x14ac:dyDescent="0.3">
      <c r="A134" s="36"/>
      <c r="B134" s="35"/>
      <c r="C134" s="40" t="str">
        <f t="shared" si="6"/>
        <v/>
      </c>
      <c r="D134" s="41" t="str">
        <f t="shared" si="7"/>
        <v/>
      </c>
      <c r="E134" s="42" t="str">
        <f t="shared" si="4"/>
        <v/>
      </c>
      <c r="F134" s="42" t="str">
        <f t="shared" si="5"/>
        <v/>
      </c>
    </row>
    <row r="135" spans="1:6" ht="16.5" thickTop="1" thickBot="1" x14ac:dyDescent="0.3">
      <c r="A135" s="36"/>
      <c r="B135" s="35"/>
      <c r="C135" s="40" t="str">
        <f t="shared" si="6"/>
        <v/>
      </c>
      <c r="D135" s="41" t="str">
        <f t="shared" si="7"/>
        <v/>
      </c>
      <c r="E135" s="42" t="str">
        <f t="shared" ref="E135:E198" si="8">IF(ISBLANK($I$9),"",$I$9)</f>
        <v/>
      </c>
      <c r="F135" s="42" t="str">
        <f t="shared" ref="F135:F198" si="9">IF($I$10-$I$9=0,"",$I$10-$I$9)</f>
        <v/>
      </c>
    </row>
    <row r="136" spans="1:6" ht="16.5" thickTop="1" thickBot="1" x14ac:dyDescent="0.3">
      <c r="A136" s="36"/>
      <c r="B136" s="35"/>
      <c r="C136" s="40" t="str">
        <f t="shared" ref="C136:C199" si="10">IFERROR($L$9,"")</f>
        <v/>
      </c>
      <c r="D136" s="41" t="str">
        <f t="shared" ref="D136:D199" si="11">IFERROR($L$10-$L$9,"")</f>
        <v/>
      </c>
      <c r="E136" s="42" t="str">
        <f t="shared" si="8"/>
        <v/>
      </c>
      <c r="F136" s="42" t="str">
        <f t="shared" si="9"/>
        <v/>
      </c>
    </row>
    <row r="137" spans="1:6" ht="16.5" thickTop="1" thickBot="1" x14ac:dyDescent="0.3">
      <c r="A137" s="36"/>
      <c r="B137" s="35"/>
      <c r="C137" s="40" t="str">
        <f t="shared" si="10"/>
        <v/>
      </c>
      <c r="D137" s="41" t="str">
        <f t="shared" si="11"/>
        <v/>
      </c>
      <c r="E137" s="42" t="str">
        <f t="shared" si="8"/>
        <v/>
      </c>
      <c r="F137" s="42" t="str">
        <f t="shared" si="9"/>
        <v/>
      </c>
    </row>
    <row r="138" spans="1:6" ht="16.5" thickTop="1" thickBot="1" x14ac:dyDescent="0.3">
      <c r="A138" s="36"/>
      <c r="B138" s="35"/>
      <c r="C138" s="40" t="str">
        <f t="shared" si="10"/>
        <v/>
      </c>
      <c r="D138" s="41" t="str">
        <f t="shared" si="11"/>
        <v/>
      </c>
      <c r="E138" s="42" t="str">
        <f t="shared" si="8"/>
        <v/>
      </c>
      <c r="F138" s="42" t="str">
        <f t="shared" si="9"/>
        <v/>
      </c>
    </row>
    <row r="139" spans="1:6" ht="16.5" thickTop="1" thickBot="1" x14ac:dyDescent="0.3">
      <c r="A139" s="36"/>
      <c r="B139" s="35"/>
      <c r="C139" s="40" t="str">
        <f t="shared" si="10"/>
        <v/>
      </c>
      <c r="D139" s="41" t="str">
        <f t="shared" si="11"/>
        <v/>
      </c>
      <c r="E139" s="42" t="str">
        <f t="shared" si="8"/>
        <v/>
      </c>
      <c r="F139" s="42" t="str">
        <f t="shared" si="9"/>
        <v/>
      </c>
    </row>
    <row r="140" spans="1:6" ht="16.5" thickTop="1" thickBot="1" x14ac:dyDescent="0.3">
      <c r="A140" s="36"/>
      <c r="B140" s="35"/>
      <c r="C140" s="40" t="str">
        <f t="shared" si="10"/>
        <v/>
      </c>
      <c r="D140" s="41" t="str">
        <f t="shared" si="11"/>
        <v/>
      </c>
      <c r="E140" s="42" t="str">
        <f t="shared" si="8"/>
        <v/>
      </c>
      <c r="F140" s="42" t="str">
        <f t="shared" si="9"/>
        <v/>
      </c>
    </row>
    <row r="141" spans="1:6" ht="16.5" thickTop="1" thickBot="1" x14ac:dyDescent="0.3">
      <c r="A141" s="36"/>
      <c r="B141" s="35"/>
      <c r="C141" s="40" t="str">
        <f t="shared" si="10"/>
        <v/>
      </c>
      <c r="D141" s="41" t="str">
        <f t="shared" si="11"/>
        <v/>
      </c>
      <c r="E141" s="42" t="str">
        <f t="shared" si="8"/>
        <v/>
      </c>
      <c r="F141" s="42" t="str">
        <f t="shared" si="9"/>
        <v/>
      </c>
    </row>
    <row r="142" spans="1:6" ht="16.5" thickTop="1" thickBot="1" x14ac:dyDescent="0.3">
      <c r="A142" s="36"/>
      <c r="B142" s="35"/>
      <c r="C142" s="40" t="str">
        <f t="shared" si="10"/>
        <v/>
      </c>
      <c r="D142" s="41" t="str">
        <f t="shared" si="11"/>
        <v/>
      </c>
      <c r="E142" s="42" t="str">
        <f t="shared" si="8"/>
        <v/>
      </c>
      <c r="F142" s="42" t="str">
        <f t="shared" si="9"/>
        <v/>
      </c>
    </row>
    <row r="143" spans="1:6" ht="16.5" thickTop="1" thickBot="1" x14ac:dyDescent="0.3">
      <c r="A143" s="36"/>
      <c r="B143" s="35"/>
      <c r="C143" s="40" t="str">
        <f t="shared" si="10"/>
        <v/>
      </c>
      <c r="D143" s="41" t="str">
        <f t="shared" si="11"/>
        <v/>
      </c>
      <c r="E143" s="42" t="str">
        <f t="shared" si="8"/>
        <v/>
      </c>
      <c r="F143" s="42" t="str">
        <f t="shared" si="9"/>
        <v/>
      </c>
    </row>
    <row r="144" spans="1:6" ht="16.5" thickTop="1" thickBot="1" x14ac:dyDescent="0.3">
      <c r="A144" s="36"/>
      <c r="B144" s="35"/>
      <c r="C144" s="40" t="str">
        <f t="shared" si="10"/>
        <v/>
      </c>
      <c r="D144" s="41" t="str">
        <f t="shared" si="11"/>
        <v/>
      </c>
      <c r="E144" s="42" t="str">
        <f t="shared" si="8"/>
        <v/>
      </c>
      <c r="F144" s="42" t="str">
        <f t="shared" si="9"/>
        <v/>
      </c>
    </row>
    <row r="145" spans="1:6" ht="16.5" thickTop="1" thickBot="1" x14ac:dyDescent="0.3">
      <c r="A145" s="36"/>
      <c r="B145" s="35"/>
      <c r="C145" s="40" t="str">
        <f t="shared" si="10"/>
        <v/>
      </c>
      <c r="D145" s="41" t="str">
        <f t="shared" si="11"/>
        <v/>
      </c>
      <c r="E145" s="42" t="str">
        <f t="shared" si="8"/>
        <v/>
      </c>
      <c r="F145" s="42" t="str">
        <f t="shared" si="9"/>
        <v/>
      </c>
    </row>
    <row r="146" spans="1:6" ht="16.5" thickTop="1" thickBot="1" x14ac:dyDescent="0.3">
      <c r="A146" s="36"/>
      <c r="B146" s="35"/>
      <c r="C146" s="40" t="str">
        <f t="shared" si="10"/>
        <v/>
      </c>
      <c r="D146" s="41" t="str">
        <f t="shared" si="11"/>
        <v/>
      </c>
      <c r="E146" s="42" t="str">
        <f t="shared" si="8"/>
        <v/>
      </c>
      <c r="F146" s="42" t="str">
        <f t="shared" si="9"/>
        <v/>
      </c>
    </row>
    <row r="147" spans="1:6" ht="16.5" thickTop="1" thickBot="1" x14ac:dyDescent="0.3">
      <c r="A147" s="36"/>
      <c r="B147" s="35"/>
      <c r="C147" s="40" t="str">
        <f t="shared" si="10"/>
        <v/>
      </c>
      <c r="D147" s="41" t="str">
        <f t="shared" si="11"/>
        <v/>
      </c>
      <c r="E147" s="42" t="str">
        <f t="shared" si="8"/>
        <v/>
      </c>
      <c r="F147" s="42" t="str">
        <f t="shared" si="9"/>
        <v/>
      </c>
    </row>
    <row r="148" spans="1:6" ht="16.5" thickTop="1" thickBot="1" x14ac:dyDescent="0.3">
      <c r="A148" s="36"/>
      <c r="B148" s="35"/>
      <c r="C148" s="40" t="str">
        <f t="shared" si="10"/>
        <v/>
      </c>
      <c r="D148" s="41" t="str">
        <f t="shared" si="11"/>
        <v/>
      </c>
      <c r="E148" s="42" t="str">
        <f t="shared" si="8"/>
        <v/>
      </c>
      <c r="F148" s="42" t="str">
        <f t="shared" si="9"/>
        <v/>
      </c>
    </row>
    <row r="149" spans="1:6" ht="16.5" thickTop="1" thickBot="1" x14ac:dyDescent="0.3">
      <c r="A149" s="36"/>
      <c r="B149" s="35"/>
      <c r="C149" s="40" t="str">
        <f t="shared" si="10"/>
        <v/>
      </c>
      <c r="D149" s="41" t="str">
        <f t="shared" si="11"/>
        <v/>
      </c>
      <c r="E149" s="42" t="str">
        <f t="shared" si="8"/>
        <v/>
      </c>
      <c r="F149" s="42" t="str">
        <f t="shared" si="9"/>
        <v/>
      </c>
    </row>
    <row r="150" spans="1:6" ht="16.5" thickTop="1" thickBot="1" x14ac:dyDescent="0.3">
      <c r="A150" s="36"/>
      <c r="B150" s="35"/>
      <c r="C150" s="40" t="str">
        <f t="shared" si="10"/>
        <v/>
      </c>
      <c r="D150" s="41" t="str">
        <f t="shared" si="11"/>
        <v/>
      </c>
      <c r="E150" s="42" t="str">
        <f t="shared" si="8"/>
        <v/>
      </c>
      <c r="F150" s="42" t="str">
        <f t="shared" si="9"/>
        <v/>
      </c>
    </row>
    <row r="151" spans="1:6" ht="16.5" thickTop="1" thickBot="1" x14ac:dyDescent="0.3">
      <c r="A151" s="36"/>
      <c r="B151" s="35"/>
      <c r="C151" s="40" t="str">
        <f t="shared" si="10"/>
        <v/>
      </c>
      <c r="D151" s="41" t="str">
        <f t="shared" si="11"/>
        <v/>
      </c>
      <c r="E151" s="42" t="str">
        <f t="shared" si="8"/>
        <v/>
      </c>
      <c r="F151" s="42" t="str">
        <f t="shared" si="9"/>
        <v/>
      </c>
    </row>
    <row r="152" spans="1:6" ht="16.5" thickTop="1" thickBot="1" x14ac:dyDescent="0.3">
      <c r="A152" s="36"/>
      <c r="B152" s="35"/>
      <c r="C152" s="40" t="str">
        <f t="shared" si="10"/>
        <v/>
      </c>
      <c r="D152" s="41" t="str">
        <f t="shared" si="11"/>
        <v/>
      </c>
      <c r="E152" s="42" t="str">
        <f t="shared" si="8"/>
        <v/>
      </c>
      <c r="F152" s="42" t="str">
        <f t="shared" si="9"/>
        <v/>
      </c>
    </row>
    <row r="153" spans="1:6" ht="16.5" thickTop="1" thickBot="1" x14ac:dyDescent="0.3">
      <c r="A153" s="36"/>
      <c r="B153" s="35"/>
      <c r="C153" s="40" t="str">
        <f t="shared" si="10"/>
        <v/>
      </c>
      <c r="D153" s="41" t="str">
        <f t="shared" si="11"/>
        <v/>
      </c>
      <c r="E153" s="42" t="str">
        <f t="shared" si="8"/>
        <v/>
      </c>
      <c r="F153" s="42" t="str">
        <f t="shared" si="9"/>
        <v/>
      </c>
    </row>
    <row r="154" spans="1:6" ht="16.5" thickTop="1" thickBot="1" x14ac:dyDescent="0.3">
      <c r="A154" s="36"/>
      <c r="B154" s="35"/>
      <c r="C154" s="40" t="str">
        <f t="shared" si="10"/>
        <v/>
      </c>
      <c r="D154" s="41" t="str">
        <f t="shared" si="11"/>
        <v/>
      </c>
      <c r="E154" s="42" t="str">
        <f t="shared" si="8"/>
        <v/>
      </c>
      <c r="F154" s="42" t="str">
        <f t="shared" si="9"/>
        <v/>
      </c>
    </row>
    <row r="155" spans="1:6" ht="16.5" thickTop="1" thickBot="1" x14ac:dyDescent="0.3">
      <c r="A155" s="36"/>
      <c r="B155" s="35"/>
      <c r="C155" s="40" t="str">
        <f t="shared" si="10"/>
        <v/>
      </c>
      <c r="D155" s="41" t="str">
        <f t="shared" si="11"/>
        <v/>
      </c>
      <c r="E155" s="42" t="str">
        <f t="shared" si="8"/>
        <v/>
      </c>
      <c r="F155" s="42" t="str">
        <f t="shared" si="9"/>
        <v/>
      </c>
    </row>
    <row r="156" spans="1:6" ht="16.5" thickTop="1" thickBot="1" x14ac:dyDescent="0.3">
      <c r="A156" s="36"/>
      <c r="B156" s="35"/>
      <c r="C156" s="40" t="str">
        <f t="shared" si="10"/>
        <v/>
      </c>
      <c r="D156" s="41" t="str">
        <f t="shared" si="11"/>
        <v/>
      </c>
      <c r="E156" s="42" t="str">
        <f t="shared" si="8"/>
        <v/>
      </c>
      <c r="F156" s="42" t="str">
        <f t="shared" si="9"/>
        <v/>
      </c>
    </row>
    <row r="157" spans="1:6" ht="16.5" thickTop="1" thickBot="1" x14ac:dyDescent="0.3">
      <c r="A157" s="36"/>
      <c r="B157" s="35"/>
      <c r="C157" s="40" t="str">
        <f t="shared" si="10"/>
        <v/>
      </c>
      <c r="D157" s="41" t="str">
        <f t="shared" si="11"/>
        <v/>
      </c>
      <c r="E157" s="42" t="str">
        <f t="shared" si="8"/>
        <v/>
      </c>
      <c r="F157" s="42" t="str">
        <f t="shared" si="9"/>
        <v/>
      </c>
    </row>
    <row r="158" spans="1:6" ht="16.5" thickTop="1" thickBot="1" x14ac:dyDescent="0.3">
      <c r="A158" s="36"/>
      <c r="B158" s="35"/>
      <c r="C158" s="40" t="str">
        <f t="shared" si="10"/>
        <v/>
      </c>
      <c r="D158" s="41" t="str">
        <f t="shared" si="11"/>
        <v/>
      </c>
      <c r="E158" s="42" t="str">
        <f t="shared" si="8"/>
        <v/>
      </c>
      <c r="F158" s="42" t="str">
        <f t="shared" si="9"/>
        <v/>
      </c>
    </row>
    <row r="159" spans="1:6" ht="16.5" thickTop="1" thickBot="1" x14ac:dyDescent="0.3">
      <c r="A159" s="36"/>
      <c r="B159" s="35"/>
      <c r="C159" s="40" t="str">
        <f t="shared" si="10"/>
        <v/>
      </c>
      <c r="D159" s="41" t="str">
        <f t="shared" si="11"/>
        <v/>
      </c>
      <c r="E159" s="42" t="str">
        <f t="shared" si="8"/>
        <v/>
      </c>
      <c r="F159" s="42" t="str">
        <f t="shared" si="9"/>
        <v/>
      </c>
    </row>
    <row r="160" spans="1:6" ht="16.5" thickTop="1" thickBot="1" x14ac:dyDescent="0.3">
      <c r="A160" s="36"/>
      <c r="B160" s="35"/>
      <c r="C160" s="40" t="str">
        <f t="shared" si="10"/>
        <v/>
      </c>
      <c r="D160" s="41" t="str">
        <f t="shared" si="11"/>
        <v/>
      </c>
      <c r="E160" s="42" t="str">
        <f t="shared" si="8"/>
        <v/>
      </c>
      <c r="F160" s="42" t="str">
        <f t="shared" si="9"/>
        <v/>
      </c>
    </row>
    <row r="161" spans="1:6" ht="16.5" thickTop="1" thickBot="1" x14ac:dyDescent="0.3">
      <c r="A161" s="36"/>
      <c r="B161" s="35"/>
      <c r="C161" s="40" t="str">
        <f t="shared" si="10"/>
        <v/>
      </c>
      <c r="D161" s="41" t="str">
        <f t="shared" si="11"/>
        <v/>
      </c>
      <c r="E161" s="42" t="str">
        <f t="shared" si="8"/>
        <v/>
      </c>
      <c r="F161" s="42" t="str">
        <f t="shared" si="9"/>
        <v/>
      </c>
    </row>
    <row r="162" spans="1:6" ht="16.5" thickTop="1" thickBot="1" x14ac:dyDescent="0.3">
      <c r="A162" s="36"/>
      <c r="B162" s="35"/>
      <c r="C162" s="40" t="str">
        <f t="shared" si="10"/>
        <v/>
      </c>
      <c r="D162" s="41" t="str">
        <f t="shared" si="11"/>
        <v/>
      </c>
      <c r="E162" s="42" t="str">
        <f t="shared" si="8"/>
        <v/>
      </c>
      <c r="F162" s="42" t="str">
        <f t="shared" si="9"/>
        <v/>
      </c>
    </row>
    <row r="163" spans="1:6" ht="16.5" thickTop="1" thickBot="1" x14ac:dyDescent="0.3">
      <c r="A163" s="36"/>
      <c r="B163" s="35"/>
      <c r="C163" s="40" t="str">
        <f t="shared" si="10"/>
        <v/>
      </c>
      <c r="D163" s="41" t="str">
        <f t="shared" si="11"/>
        <v/>
      </c>
      <c r="E163" s="42" t="str">
        <f t="shared" si="8"/>
        <v/>
      </c>
      <c r="F163" s="42" t="str">
        <f t="shared" si="9"/>
        <v/>
      </c>
    </row>
    <row r="164" spans="1:6" ht="16.5" thickTop="1" thickBot="1" x14ac:dyDescent="0.3">
      <c r="A164" s="36"/>
      <c r="B164" s="35"/>
      <c r="C164" s="40" t="str">
        <f t="shared" si="10"/>
        <v/>
      </c>
      <c r="D164" s="41" t="str">
        <f t="shared" si="11"/>
        <v/>
      </c>
      <c r="E164" s="42" t="str">
        <f t="shared" si="8"/>
        <v/>
      </c>
      <c r="F164" s="42" t="str">
        <f t="shared" si="9"/>
        <v/>
      </c>
    </row>
    <row r="165" spans="1:6" ht="16.5" thickTop="1" thickBot="1" x14ac:dyDescent="0.3">
      <c r="A165" s="36"/>
      <c r="B165" s="35"/>
      <c r="C165" s="40" t="str">
        <f t="shared" si="10"/>
        <v/>
      </c>
      <c r="D165" s="41" t="str">
        <f t="shared" si="11"/>
        <v/>
      </c>
      <c r="E165" s="42" t="str">
        <f t="shared" si="8"/>
        <v/>
      </c>
      <c r="F165" s="42" t="str">
        <f t="shared" si="9"/>
        <v/>
      </c>
    </row>
    <row r="166" spans="1:6" ht="16.5" thickTop="1" thickBot="1" x14ac:dyDescent="0.3">
      <c r="A166" s="36"/>
      <c r="B166" s="35"/>
      <c r="C166" s="40" t="str">
        <f t="shared" si="10"/>
        <v/>
      </c>
      <c r="D166" s="41" t="str">
        <f t="shared" si="11"/>
        <v/>
      </c>
      <c r="E166" s="42" t="str">
        <f t="shared" si="8"/>
        <v/>
      </c>
      <c r="F166" s="42" t="str">
        <f t="shared" si="9"/>
        <v/>
      </c>
    </row>
    <row r="167" spans="1:6" ht="16.5" thickTop="1" thickBot="1" x14ac:dyDescent="0.3">
      <c r="A167" s="36"/>
      <c r="B167" s="35"/>
      <c r="C167" s="40" t="str">
        <f t="shared" si="10"/>
        <v/>
      </c>
      <c r="D167" s="41" t="str">
        <f t="shared" si="11"/>
        <v/>
      </c>
      <c r="E167" s="42" t="str">
        <f t="shared" si="8"/>
        <v/>
      </c>
      <c r="F167" s="42" t="str">
        <f t="shared" si="9"/>
        <v/>
      </c>
    </row>
    <row r="168" spans="1:6" ht="16.5" thickTop="1" thickBot="1" x14ac:dyDescent="0.3">
      <c r="A168" s="36"/>
      <c r="B168" s="35"/>
      <c r="C168" s="40" t="str">
        <f t="shared" si="10"/>
        <v/>
      </c>
      <c r="D168" s="41" t="str">
        <f t="shared" si="11"/>
        <v/>
      </c>
      <c r="E168" s="42" t="str">
        <f t="shared" si="8"/>
        <v/>
      </c>
      <c r="F168" s="42" t="str">
        <f t="shared" si="9"/>
        <v/>
      </c>
    </row>
    <row r="169" spans="1:6" ht="16.5" thickTop="1" thickBot="1" x14ac:dyDescent="0.3">
      <c r="A169" s="36"/>
      <c r="B169" s="35"/>
      <c r="C169" s="40" t="str">
        <f t="shared" si="10"/>
        <v/>
      </c>
      <c r="D169" s="41" t="str">
        <f t="shared" si="11"/>
        <v/>
      </c>
      <c r="E169" s="42" t="str">
        <f t="shared" si="8"/>
        <v/>
      </c>
      <c r="F169" s="42" t="str">
        <f t="shared" si="9"/>
        <v/>
      </c>
    </row>
    <row r="170" spans="1:6" ht="16.5" thickTop="1" thickBot="1" x14ac:dyDescent="0.3">
      <c r="A170" s="36"/>
      <c r="B170" s="35"/>
      <c r="C170" s="40" t="str">
        <f t="shared" si="10"/>
        <v/>
      </c>
      <c r="D170" s="41" t="str">
        <f t="shared" si="11"/>
        <v/>
      </c>
      <c r="E170" s="42" t="str">
        <f t="shared" si="8"/>
        <v/>
      </c>
      <c r="F170" s="42" t="str">
        <f t="shared" si="9"/>
        <v/>
      </c>
    </row>
    <row r="171" spans="1:6" ht="16.5" thickTop="1" thickBot="1" x14ac:dyDescent="0.3">
      <c r="A171" s="36"/>
      <c r="B171" s="35"/>
      <c r="C171" s="40" t="str">
        <f t="shared" si="10"/>
        <v/>
      </c>
      <c r="D171" s="41" t="str">
        <f t="shared" si="11"/>
        <v/>
      </c>
      <c r="E171" s="42" t="str">
        <f t="shared" si="8"/>
        <v/>
      </c>
      <c r="F171" s="42" t="str">
        <f t="shared" si="9"/>
        <v/>
      </c>
    </row>
    <row r="172" spans="1:6" ht="16.5" thickTop="1" thickBot="1" x14ac:dyDescent="0.3">
      <c r="A172" s="36"/>
      <c r="B172" s="35"/>
      <c r="C172" s="40" t="str">
        <f t="shared" si="10"/>
        <v/>
      </c>
      <c r="D172" s="41" t="str">
        <f t="shared" si="11"/>
        <v/>
      </c>
      <c r="E172" s="42" t="str">
        <f t="shared" si="8"/>
        <v/>
      </c>
      <c r="F172" s="42" t="str">
        <f t="shared" si="9"/>
        <v/>
      </c>
    </row>
    <row r="173" spans="1:6" ht="16.5" thickTop="1" thickBot="1" x14ac:dyDescent="0.3">
      <c r="A173" s="36"/>
      <c r="B173" s="35"/>
      <c r="C173" s="40" t="str">
        <f t="shared" si="10"/>
        <v/>
      </c>
      <c r="D173" s="41" t="str">
        <f t="shared" si="11"/>
        <v/>
      </c>
      <c r="E173" s="42" t="str">
        <f t="shared" si="8"/>
        <v/>
      </c>
      <c r="F173" s="42" t="str">
        <f t="shared" si="9"/>
        <v/>
      </c>
    </row>
    <row r="174" spans="1:6" ht="16.5" thickTop="1" thickBot="1" x14ac:dyDescent="0.3">
      <c r="A174" s="36"/>
      <c r="B174" s="35"/>
      <c r="C174" s="40" t="str">
        <f t="shared" si="10"/>
        <v/>
      </c>
      <c r="D174" s="41" t="str">
        <f t="shared" si="11"/>
        <v/>
      </c>
      <c r="E174" s="42" t="str">
        <f t="shared" si="8"/>
        <v/>
      </c>
      <c r="F174" s="42" t="str">
        <f t="shared" si="9"/>
        <v/>
      </c>
    </row>
    <row r="175" spans="1:6" ht="16.5" thickTop="1" thickBot="1" x14ac:dyDescent="0.3">
      <c r="A175" s="36"/>
      <c r="B175" s="35"/>
      <c r="C175" s="40" t="str">
        <f t="shared" si="10"/>
        <v/>
      </c>
      <c r="D175" s="41" t="str">
        <f t="shared" si="11"/>
        <v/>
      </c>
      <c r="E175" s="42" t="str">
        <f t="shared" si="8"/>
        <v/>
      </c>
      <c r="F175" s="42" t="str">
        <f t="shared" si="9"/>
        <v/>
      </c>
    </row>
    <row r="176" spans="1:6" ht="16.5" thickTop="1" thickBot="1" x14ac:dyDescent="0.3">
      <c r="A176" s="36"/>
      <c r="B176" s="35"/>
      <c r="C176" s="40" t="str">
        <f t="shared" si="10"/>
        <v/>
      </c>
      <c r="D176" s="41" t="str">
        <f t="shared" si="11"/>
        <v/>
      </c>
      <c r="E176" s="42" t="str">
        <f t="shared" si="8"/>
        <v/>
      </c>
      <c r="F176" s="42" t="str">
        <f t="shared" si="9"/>
        <v/>
      </c>
    </row>
    <row r="177" spans="1:6" ht="16.5" thickTop="1" thickBot="1" x14ac:dyDescent="0.3">
      <c r="A177" s="36"/>
      <c r="B177" s="35"/>
      <c r="C177" s="40" t="str">
        <f t="shared" si="10"/>
        <v/>
      </c>
      <c r="D177" s="41" t="str">
        <f t="shared" si="11"/>
        <v/>
      </c>
      <c r="E177" s="42" t="str">
        <f t="shared" si="8"/>
        <v/>
      </c>
      <c r="F177" s="42" t="str">
        <f t="shared" si="9"/>
        <v/>
      </c>
    </row>
    <row r="178" spans="1:6" ht="16.5" thickTop="1" thickBot="1" x14ac:dyDescent="0.3">
      <c r="A178" s="36"/>
      <c r="B178" s="35"/>
      <c r="C178" s="40" t="str">
        <f t="shared" si="10"/>
        <v/>
      </c>
      <c r="D178" s="41" t="str">
        <f t="shared" si="11"/>
        <v/>
      </c>
      <c r="E178" s="42" t="str">
        <f t="shared" si="8"/>
        <v/>
      </c>
      <c r="F178" s="42" t="str">
        <f t="shared" si="9"/>
        <v/>
      </c>
    </row>
    <row r="179" spans="1:6" ht="16.5" thickTop="1" thickBot="1" x14ac:dyDescent="0.3">
      <c r="A179" s="36"/>
      <c r="B179" s="35"/>
      <c r="C179" s="40" t="str">
        <f t="shared" si="10"/>
        <v/>
      </c>
      <c r="D179" s="41" t="str">
        <f t="shared" si="11"/>
        <v/>
      </c>
      <c r="E179" s="42" t="str">
        <f t="shared" si="8"/>
        <v/>
      </c>
      <c r="F179" s="42" t="str">
        <f t="shared" si="9"/>
        <v/>
      </c>
    </row>
    <row r="180" spans="1:6" ht="16.5" thickTop="1" thickBot="1" x14ac:dyDescent="0.3">
      <c r="A180" s="36"/>
      <c r="B180" s="35"/>
      <c r="C180" s="40" t="str">
        <f t="shared" si="10"/>
        <v/>
      </c>
      <c r="D180" s="41" t="str">
        <f t="shared" si="11"/>
        <v/>
      </c>
      <c r="E180" s="42" t="str">
        <f t="shared" si="8"/>
        <v/>
      </c>
      <c r="F180" s="42" t="str">
        <f t="shared" si="9"/>
        <v/>
      </c>
    </row>
    <row r="181" spans="1:6" ht="16.5" thickTop="1" thickBot="1" x14ac:dyDescent="0.3">
      <c r="A181" s="36"/>
      <c r="B181" s="35"/>
      <c r="C181" s="40" t="str">
        <f t="shared" si="10"/>
        <v/>
      </c>
      <c r="D181" s="41" t="str">
        <f t="shared" si="11"/>
        <v/>
      </c>
      <c r="E181" s="42" t="str">
        <f t="shared" si="8"/>
        <v/>
      </c>
      <c r="F181" s="42" t="str">
        <f t="shared" si="9"/>
        <v/>
      </c>
    </row>
    <row r="182" spans="1:6" ht="16.5" thickTop="1" thickBot="1" x14ac:dyDescent="0.3">
      <c r="A182" s="36"/>
      <c r="B182" s="35"/>
      <c r="C182" s="40" t="str">
        <f t="shared" si="10"/>
        <v/>
      </c>
      <c r="D182" s="41" t="str">
        <f t="shared" si="11"/>
        <v/>
      </c>
      <c r="E182" s="42" t="str">
        <f t="shared" si="8"/>
        <v/>
      </c>
      <c r="F182" s="42" t="str">
        <f t="shared" si="9"/>
        <v/>
      </c>
    </row>
    <row r="183" spans="1:6" ht="16.5" thickTop="1" thickBot="1" x14ac:dyDescent="0.3">
      <c r="A183" s="36"/>
      <c r="B183" s="35"/>
      <c r="C183" s="40" t="str">
        <f t="shared" si="10"/>
        <v/>
      </c>
      <c r="D183" s="41" t="str">
        <f t="shared" si="11"/>
        <v/>
      </c>
      <c r="E183" s="42" t="str">
        <f t="shared" si="8"/>
        <v/>
      </c>
      <c r="F183" s="42" t="str">
        <f t="shared" si="9"/>
        <v/>
      </c>
    </row>
    <row r="184" spans="1:6" ht="16.5" thickTop="1" thickBot="1" x14ac:dyDescent="0.3">
      <c r="A184" s="36"/>
      <c r="B184" s="35"/>
      <c r="C184" s="40" t="str">
        <f t="shared" si="10"/>
        <v/>
      </c>
      <c r="D184" s="41" t="str">
        <f t="shared" si="11"/>
        <v/>
      </c>
      <c r="E184" s="42" t="str">
        <f t="shared" si="8"/>
        <v/>
      </c>
      <c r="F184" s="42" t="str">
        <f t="shared" si="9"/>
        <v/>
      </c>
    </row>
    <row r="185" spans="1:6" ht="16.5" thickTop="1" thickBot="1" x14ac:dyDescent="0.3">
      <c r="A185" s="36"/>
      <c r="B185" s="35"/>
      <c r="C185" s="40" t="str">
        <f t="shared" si="10"/>
        <v/>
      </c>
      <c r="D185" s="41" t="str">
        <f t="shared" si="11"/>
        <v/>
      </c>
      <c r="E185" s="42" t="str">
        <f t="shared" si="8"/>
        <v/>
      </c>
      <c r="F185" s="42" t="str">
        <f t="shared" si="9"/>
        <v/>
      </c>
    </row>
    <row r="186" spans="1:6" ht="16.5" thickTop="1" thickBot="1" x14ac:dyDescent="0.3">
      <c r="A186" s="36"/>
      <c r="B186" s="35"/>
      <c r="C186" s="40" t="str">
        <f t="shared" si="10"/>
        <v/>
      </c>
      <c r="D186" s="41" t="str">
        <f t="shared" si="11"/>
        <v/>
      </c>
      <c r="E186" s="42" t="str">
        <f t="shared" si="8"/>
        <v/>
      </c>
      <c r="F186" s="42" t="str">
        <f t="shared" si="9"/>
        <v/>
      </c>
    </row>
    <row r="187" spans="1:6" ht="16.5" thickTop="1" thickBot="1" x14ac:dyDescent="0.3">
      <c r="A187" s="36"/>
      <c r="B187" s="35"/>
      <c r="C187" s="40" t="str">
        <f t="shared" si="10"/>
        <v/>
      </c>
      <c r="D187" s="41" t="str">
        <f t="shared" si="11"/>
        <v/>
      </c>
      <c r="E187" s="42" t="str">
        <f t="shared" si="8"/>
        <v/>
      </c>
      <c r="F187" s="42" t="str">
        <f t="shared" si="9"/>
        <v/>
      </c>
    </row>
    <row r="188" spans="1:6" ht="16.5" thickTop="1" thickBot="1" x14ac:dyDescent="0.3">
      <c r="A188" s="36"/>
      <c r="B188" s="35"/>
      <c r="C188" s="40" t="str">
        <f t="shared" si="10"/>
        <v/>
      </c>
      <c r="D188" s="41" t="str">
        <f t="shared" si="11"/>
        <v/>
      </c>
      <c r="E188" s="42" t="str">
        <f t="shared" si="8"/>
        <v/>
      </c>
      <c r="F188" s="42" t="str">
        <f t="shared" si="9"/>
        <v/>
      </c>
    </row>
    <row r="189" spans="1:6" ht="16.5" thickTop="1" thickBot="1" x14ac:dyDescent="0.3">
      <c r="A189" s="36"/>
      <c r="B189" s="35"/>
      <c r="C189" s="40" t="str">
        <f t="shared" si="10"/>
        <v/>
      </c>
      <c r="D189" s="41" t="str">
        <f t="shared" si="11"/>
        <v/>
      </c>
      <c r="E189" s="42" t="str">
        <f t="shared" si="8"/>
        <v/>
      </c>
      <c r="F189" s="42" t="str">
        <f t="shared" si="9"/>
        <v/>
      </c>
    </row>
    <row r="190" spans="1:6" ht="16.5" thickTop="1" thickBot="1" x14ac:dyDescent="0.3">
      <c r="A190" s="36"/>
      <c r="B190" s="35"/>
      <c r="C190" s="40" t="str">
        <f t="shared" si="10"/>
        <v/>
      </c>
      <c r="D190" s="41" t="str">
        <f t="shared" si="11"/>
        <v/>
      </c>
      <c r="E190" s="42" t="str">
        <f t="shared" si="8"/>
        <v/>
      </c>
      <c r="F190" s="42" t="str">
        <f t="shared" si="9"/>
        <v/>
      </c>
    </row>
    <row r="191" spans="1:6" ht="16.5" thickTop="1" thickBot="1" x14ac:dyDescent="0.3">
      <c r="A191" s="36"/>
      <c r="B191" s="35"/>
      <c r="C191" s="40" t="str">
        <f t="shared" si="10"/>
        <v/>
      </c>
      <c r="D191" s="41" t="str">
        <f t="shared" si="11"/>
        <v/>
      </c>
      <c r="E191" s="42" t="str">
        <f t="shared" si="8"/>
        <v/>
      </c>
      <c r="F191" s="42" t="str">
        <f t="shared" si="9"/>
        <v/>
      </c>
    </row>
    <row r="192" spans="1:6" ht="16.5" thickTop="1" thickBot="1" x14ac:dyDescent="0.3">
      <c r="A192" s="36"/>
      <c r="B192" s="35"/>
      <c r="C192" s="40" t="str">
        <f t="shared" si="10"/>
        <v/>
      </c>
      <c r="D192" s="41" t="str">
        <f t="shared" si="11"/>
        <v/>
      </c>
      <c r="E192" s="42" t="str">
        <f t="shared" si="8"/>
        <v/>
      </c>
      <c r="F192" s="42" t="str">
        <f t="shared" si="9"/>
        <v/>
      </c>
    </row>
    <row r="193" spans="1:6" ht="16.5" thickTop="1" thickBot="1" x14ac:dyDescent="0.3">
      <c r="A193" s="36"/>
      <c r="B193" s="35"/>
      <c r="C193" s="40" t="str">
        <f t="shared" si="10"/>
        <v/>
      </c>
      <c r="D193" s="41" t="str">
        <f t="shared" si="11"/>
        <v/>
      </c>
      <c r="E193" s="42" t="str">
        <f t="shared" si="8"/>
        <v/>
      </c>
      <c r="F193" s="42" t="str">
        <f t="shared" si="9"/>
        <v/>
      </c>
    </row>
    <row r="194" spans="1:6" ht="16.5" thickTop="1" thickBot="1" x14ac:dyDescent="0.3">
      <c r="A194" s="36"/>
      <c r="B194" s="35"/>
      <c r="C194" s="40" t="str">
        <f t="shared" si="10"/>
        <v/>
      </c>
      <c r="D194" s="41" t="str">
        <f t="shared" si="11"/>
        <v/>
      </c>
      <c r="E194" s="42" t="str">
        <f t="shared" si="8"/>
        <v/>
      </c>
      <c r="F194" s="42" t="str">
        <f t="shared" si="9"/>
        <v/>
      </c>
    </row>
    <row r="195" spans="1:6" ht="16.5" thickTop="1" thickBot="1" x14ac:dyDescent="0.3">
      <c r="A195" s="36"/>
      <c r="B195" s="35"/>
      <c r="C195" s="40" t="str">
        <f t="shared" si="10"/>
        <v/>
      </c>
      <c r="D195" s="41" t="str">
        <f t="shared" si="11"/>
        <v/>
      </c>
      <c r="E195" s="42" t="str">
        <f t="shared" si="8"/>
        <v/>
      </c>
      <c r="F195" s="42" t="str">
        <f t="shared" si="9"/>
        <v/>
      </c>
    </row>
    <row r="196" spans="1:6" ht="16.5" thickTop="1" thickBot="1" x14ac:dyDescent="0.3">
      <c r="A196" s="36"/>
      <c r="B196" s="35"/>
      <c r="C196" s="40" t="str">
        <f t="shared" si="10"/>
        <v/>
      </c>
      <c r="D196" s="41" t="str">
        <f t="shared" si="11"/>
        <v/>
      </c>
      <c r="E196" s="42" t="str">
        <f t="shared" si="8"/>
        <v/>
      </c>
      <c r="F196" s="42" t="str">
        <f t="shared" si="9"/>
        <v/>
      </c>
    </row>
    <row r="197" spans="1:6" ht="16.5" thickTop="1" thickBot="1" x14ac:dyDescent="0.3">
      <c r="A197" s="36"/>
      <c r="B197" s="35"/>
      <c r="C197" s="40" t="str">
        <f t="shared" si="10"/>
        <v/>
      </c>
      <c r="D197" s="41" t="str">
        <f t="shared" si="11"/>
        <v/>
      </c>
      <c r="E197" s="42" t="str">
        <f t="shared" si="8"/>
        <v/>
      </c>
      <c r="F197" s="42" t="str">
        <f t="shared" si="9"/>
        <v/>
      </c>
    </row>
    <row r="198" spans="1:6" ht="16.5" thickTop="1" thickBot="1" x14ac:dyDescent="0.3">
      <c r="A198" s="36"/>
      <c r="B198" s="35"/>
      <c r="C198" s="40" t="str">
        <f t="shared" si="10"/>
        <v/>
      </c>
      <c r="D198" s="41" t="str">
        <f t="shared" si="11"/>
        <v/>
      </c>
      <c r="E198" s="42" t="str">
        <f t="shared" si="8"/>
        <v/>
      </c>
      <c r="F198" s="42" t="str">
        <f t="shared" si="9"/>
        <v/>
      </c>
    </row>
    <row r="199" spans="1:6" ht="16.5" thickTop="1" thickBot="1" x14ac:dyDescent="0.3">
      <c r="A199" s="36"/>
      <c r="B199" s="35"/>
      <c r="C199" s="40" t="str">
        <f t="shared" si="10"/>
        <v/>
      </c>
      <c r="D199" s="41" t="str">
        <f t="shared" si="11"/>
        <v/>
      </c>
      <c r="E199" s="42" t="str">
        <f t="shared" ref="E199:E262" si="12">IF(ISBLANK($I$9),"",$I$9)</f>
        <v/>
      </c>
      <c r="F199" s="42" t="str">
        <f t="shared" ref="F199:F262" si="13">IF($I$10-$I$9=0,"",$I$10-$I$9)</f>
        <v/>
      </c>
    </row>
    <row r="200" spans="1:6" ht="16.5" thickTop="1" thickBot="1" x14ac:dyDescent="0.3">
      <c r="A200" s="36"/>
      <c r="B200" s="35"/>
      <c r="C200" s="40" t="str">
        <f t="shared" ref="C200:C263" si="14">IFERROR($L$9,"")</f>
        <v/>
      </c>
      <c r="D200" s="41" t="str">
        <f t="shared" ref="D200:D263" si="15">IFERROR($L$10-$L$9,"")</f>
        <v/>
      </c>
      <c r="E200" s="42" t="str">
        <f t="shared" si="12"/>
        <v/>
      </c>
      <c r="F200" s="42" t="str">
        <f t="shared" si="13"/>
        <v/>
      </c>
    </row>
    <row r="201" spans="1:6" ht="16.5" thickTop="1" thickBot="1" x14ac:dyDescent="0.3">
      <c r="A201" s="36"/>
      <c r="B201" s="35"/>
      <c r="C201" s="40" t="str">
        <f t="shared" si="14"/>
        <v/>
      </c>
      <c r="D201" s="41" t="str">
        <f t="shared" si="15"/>
        <v/>
      </c>
      <c r="E201" s="42" t="str">
        <f t="shared" si="12"/>
        <v/>
      </c>
      <c r="F201" s="42" t="str">
        <f t="shared" si="13"/>
        <v/>
      </c>
    </row>
    <row r="202" spans="1:6" ht="16.5" thickTop="1" thickBot="1" x14ac:dyDescent="0.3">
      <c r="A202" s="36"/>
      <c r="B202" s="35"/>
      <c r="C202" s="40" t="str">
        <f t="shared" si="14"/>
        <v/>
      </c>
      <c r="D202" s="41" t="str">
        <f t="shared" si="15"/>
        <v/>
      </c>
      <c r="E202" s="42" t="str">
        <f t="shared" si="12"/>
        <v/>
      </c>
      <c r="F202" s="42" t="str">
        <f t="shared" si="13"/>
        <v/>
      </c>
    </row>
    <row r="203" spans="1:6" ht="16.5" thickTop="1" thickBot="1" x14ac:dyDescent="0.3">
      <c r="A203" s="36"/>
      <c r="B203" s="35"/>
      <c r="C203" s="40" t="str">
        <f t="shared" si="14"/>
        <v/>
      </c>
      <c r="D203" s="41" t="str">
        <f t="shared" si="15"/>
        <v/>
      </c>
      <c r="E203" s="42" t="str">
        <f t="shared" si="12"/>
        <v/>
      </c>
      <c r="F203" s="42" t="str">
        <f t="shared" si="13"/>
        <v/>
      </c>
    </row>
    <row r="204" spans="1:6" ht="16.5" thickTop="1" thickBot="1" x14ac:dyDescent="0.3">
      <c r="A204" s="36"/>
      <c r="B204" s="35"/>
      <c r="C204" s="40" t="str">
        <f t="shared" si="14"/>
        <v/>
      </c>
      <c r="D204" s="41" t="str">
        <f t="shared" si="15"/>
        <v/>
      </c>
      <c r="E204" s="42" t="str">
        <f t="shared" si="12"/>
        <v/>
      </c>
      <c r="F204" s="42" t="str">
        <f t="shared" si="13"/>
        <v/>
      </c>
    </row>
    <row r="205" spans="1:6" ht="16.5" thickTop="1" thickBot="1" x14ac:dyDescent="0.3">
      <c r="A205" s="36"/>
      <c r="B205" s="35"/>
      <c r="C205" s="40" t="str">
        <f t="shared" si="14"/>
        <v/>
      </c>
      <c r="D205" s="41" t="str">
        <f t="shared" si="15"/>
        <v/>
      </c>
      <c r="E205" s="42" t="str">
        <f t="shared" si="12"/>
        <v/>
      </c>
      <c r="F205" s="42" t="str">
        <f t="shared" si="13"/>
        <v/>
      </c>
    </row>
    <row r="206" spans="1:6" ht="16.5" thickTop="1" thickBot="1" x14ac:dyDescent="0.3">
      <c r="A206" s="36"/>
      <c r="B206" s="35"/>
      <c r="C206" s="40" t="str">
        <f t="shared" si="14"/>
        <v/>
      </c>
      <c r="D206" s="41" t="str">
        <f t="shared" si="15"/>
        <v/>
      </c>
      <c r="E206" s="42" t="str">
        <f t="shared" si="12"/>
        <v/>
      </c>
      <c r="F206" s="42" t="str">
        <f t="shared" si="13"/>
        <v/>
      </c>
    </row>
    <row r="207" spans="1:6" ht="16.5" thickTop="1" thickBot="1" x14ac:dyDescent="0.3">
      <c r="A207" s="36"/>
      <c r="B207" s="35"/>
      <c r="C207" s="40" t="str">
        <f t="shared" si="14"/>
        <v/>
      </c>
      <c r="D207" s="41" t="str">
        <f t="shared" si="15"/>
        <v/>
      </c>
      <c r="E207" s="42" t="str">
        <f t="shared" si="12"/>
        <v/>
      </c>
      <c r="F207" s="42" t="str">
        <f t="shared" si="13"/>
        <v/>
      </c>
    </row>
    <row r="208" spans="1:6" ht="16.5" thickTop="1" thickBot="1" x14ac:dyDescent="0.3">
      <c r="A208" s="36"/>
      <c r="B208" s="35"/>
      <c r="C208" s="40" t="str">
        <f t="shared" si="14"/>
        <v/>
      </c>
      <c r="D208" s="41" t="str">
        <f t="shared" si="15"/>
        <v/>
      </c>
      <c r="E208" s="42" t="str">
        <f t="shared" si="12"/>
        <v/>
      </c>
      <c r="F208" s="42" t="str">
        <f t="shared" si="13"/>
        <v/>
      </c>
    </row>
    <row r="209" spans="1:6" ht="16.5" thickTop="1" thickBot="1" x14ac:dyDescent="0.3">
      <c r="A209" s="36"/>
      <c r="B209" s="35"/>
      <c r="C209" s="40" t="str">
        <f t="shared" si="14"/>
        <v/>
      </c>
      <c r="D209" s="41" t="str">
        <f t="shared" si="15"/>
        <v/>
      </c>
      <c r="E209" s="42" t="str">
        <f t="shared" si="12"/>
        <v/>
      </c>
      <c r="F209" s="42" t="str">
        <f t="shared" si="13"/>
        <v/>
      </c>
    </row>
    <row r="210" spans="1:6" ht="16.5" thickTop="1" thickBot="1" x14ac:dyDescent="0.3">
      <c r="A210" s="36"/>
      <c r="B210" s="35"/>
      <c r="C210" s="40" t="str">
        <f t="shared" si="14"/>
        <v/>
      </c>
      <c r="D210" s="41" t="str">
        <f t="shared" si="15"/>
        <v/>
      </c>
      <c r="E210" s="42" t="str">
        <f t="shared" si="12"/>
        <v/>
      </c>
      <c r="F210" s="42" t="str">
        <f t="shared" si="13"/>
        <v/>
      </c>
    </row>
    <row r="211" spans="1:6" ht="16.5" thickTop="1" thickBot="1" x14ac:dyDescent="0.3">
      <c r="A211" s="36"/>
      <c r="B211" s="35"/>
      <c r="C211" s="40" t="str">
        <f t="shared" si="14"/>
        <v/>
      </c>
      <c r="D211" s="41" t="str">
        <f t="shared" si="15"/>
        <v/>
      </c>
      <c r="E211" s="42" t="str">
        <f t="shared" si="12"/>
        <v/>
      </c>
      <c r="F211" s="42" t="str">
        <f t="shared" si="13"/>
        <v/>
      </c>
    </row>
    <row r="212" spans="1:6" ht="16.5" thickTop="1" thickBot="1" x14ac:dyDescent="0.3">
      <c r="A212" s="36"/>
      <c r="B212" s="35"/>
      <c r="C212" s="40" t="str">
        <f t="shared" si="14"/>
        <v/>
      </c>
      <c r="D212" s="41" t="str">
        <f t="shared" si="15"/>
        <v/>
      </c>
      <c r="E212" s="42" t="str">
        <f t="shared" si="12"/>
        <v/>
      </c>
      <c r="F212" s="42" t="str">
        <f t="shared" si="13"/>
        <v/>
      </c>
    </row>
    <row r="213" spans="1:6" ht="16.5" thickTop="1" thickBot="1" x14ac:dyDescent="0.3">
      <c r="A213" s="36"/>
      <c r="B213" s="35"/>
      <c r="C213" s="40" t="str">
        <f t="shared" si="14"/>
        <v/>
      </c>
      <c r="D213" s="41" t="str">
        <f t="shared" si="15"/>
        <v/>
      </c>
      <c r="E213" s="42" t="str">
        <f t="shared" si="12"/>
        <v/>
      </c>
      <c r="F213" s="42" t="str">
        <f t="shared" si="13"/>
        <v/>
      </c>
    </row>
    <row r="214" spans="1:6" ht="16.5" thickTop="1" thickBot="1" x14ac:dyDescent="0.3">
      <c r="A214" s="36"/>
      <c r="B214" s="35"/>
      <c r="C214" s="40" t="str">
        <f t="shared" si="14"/>
        <v/>
      </c>
      <c r="D214" s="41" t="str">
        <f t="shared" si="15"/>
        <v/>
      </c>
      <c r="E214" s="42" t="str">
        <f t="shared" si="12"/>
        <v/>
      </c>
      <c r="F214" s="42" t="str">
        <f t="shared" si="13"/>
        <v/>
      </c>
    </row>
    <row r="215" spans="1:6" ht="16.5" thickTop="1" thickBot="1" x14ac:dyDescent="0.3">
      <c r="A215" s="36"/>
      <c r="B215" s="35"/>
      <c r="C215" s="40" t="str">
        <f t="shared" si="14"/>
        <v/>
      </c>
      <c r="D215" s="41" t="str">
        <f t="shared" si="15"/>
        <v/>
      </c>
      <c r="E215" s="42" t="str">
        <f t="shared" si="12"/>
        <v/>
      </c>
      <c r="F215" s="42" t="str">
        <f t="shared" si="13"/>
        <v/>
      </c>
    </row>
    <row r="216" spans="1:6" ht="16.5" thickTop="1" thickBot="1" x14ac:dyDescent="0.3">
      <c r="A216" s="36"/>
      <c r="B216" s="35"/>
      <c r="C216" s="40" t="str">
        <f t="shared" si="14"/>
        <v/>
      </c>
      <c r="D216" s="41" t="str">
        <f t="shared" si="15"/>
        <v/>
      </c>
      <c r="E216" s="42" t="str">
        <f t="shared" si="12"/>
        <v/>
      </c>
      <c r="F216" s="42" t="str">
        <f t="shared" si="13"/>
        <v/>
      </c>
    </row>
    <row r="217" spans="1:6" ht="16.5" thickTop="1" thickBot="1" x14ac:dyDescent="0.3">
      <c r="A217" s="36"/>
      <c r="B217" s="35"/>
      <c r="C217" s="40" t="str">
        <f t="shared" si="14"/>
        <v/>
      </c>
      <c r="D217" s="41" t="str">
        <f t="shared" si="15"/>
        <v/>
      </c>
      <c r="E217" s="42" t="str">
        <f t="shared" si="12"/>
        <v/>
      </c>
      <c r="F217" s="42" t="str">
        <f t="shared" si="13"/>
        <v/>
      </c>
    </row>
    <row r="218" spans="1:6" ht="16.5" thickTop="1" thickBot="1" x14ac:dyDescent="0.3">
      <c r="A218" s="36"/>
      <c r="B218" s="35"/>
      <c r="C218" s="40" t="str">
        <f t="shared" si="14"/>
        <v/>
      </c>
      <c r="D218" s="41" t="str">
        <f t="shared" si="15"/>
        <v/>
      </c>
      <c r="E218" s="42" t="str">
        <f t="shared" si="12"/>
        <v/>
      </c>
      <c r="F218" s="42" t="str">
        <f t="shared" si="13"/>
        <v/>
      </c>
    </row>
    <row r="219" spans="1:6" ht="16.5" thickTop="1" thickBot="1" x14ac:dyDescent="0.3">
      <c r="A219" s="36"/>
      <c r="B219" s="35"/>
      <c r="C219" s="40" t="str">
        <f t="shared" si="14"/>
        <v/>
      </c>
      <c r="D219" s="41" t="str">
        <f t="shared" si="15"/>
        <v/>
      </c>
      <c r="E219" s="42" t="str">
        <f t="shared" si="12"/>
        <v/>
      </c>
      <c r="F219" s="42" t="str">
        <f t="shared" si="13"/>
        <v/>
      </c>
    </row>
    <row r="220" spans="1:6" ht="16.5" thickTop="1" thickBot="1" x14ac:dyDescent="0.3">
      <c r="A220" s="36"/>
      <c r="B220" s="35"/>
      <c r="C220" s="40" t="str">
        <f t="shared" si="14"/>
        <v/>
      </c>
      <c r="D220" s="41" t="str">
        <f t="shared" si="15"/>
        <v/>
      </c>
      <c r="E220" s="42" t="str">
        <f t="shared" si="12"/>
        <v/>
      </c>
      <c r="F220" s="42" t="str">
        <f t="shared" si="13"/>
        <v/>
      </c>
    </row>
    <row r="221" spans="1:6" ht="16.5" thickTop="1" thickBot="1" x14ac:dyDescent="0.3">
      <c r="A221" s="36"/>
      <c r="B221" s="35"/>
      <c r="C221" s="40" t="str">
        <f t="shared" si="14"/>
        <v/>
      </c>
      <c r="D221" s="41" t="str">
        <f t="shared" si="15"/>
        <v/>
      </c>
      <c r="E221" s="42" t="str">
        <f t="shared" si="12"/>
        <v/>
      </c>
      <c r="F221" s="42" t="str">
        <f t="shared" si="13"/>
        <v/>
      </c>
    </row>
    <row r="222" spans="1:6" ht="16.5" thickTop="1" thickBot="1" x14ac:dyDescent="0.3">
      <c r="A222" s="36"/>
      <c r="B222" s="35"/>
      <c r="C222" s="40" t="str">
        <f t="shared" si="14"/>
        <v/>
      </c>
      <c r="D222" s="41" t="str">
        <f t="shared" si="15"/>
        <v/>
      </c>
      <c r="E222" s="42" t="str">
        <f t="shared" si="12"/>
        <v/>
      </c>
      <c r="F222" s="42" t="str">
        <f t="shared" si="13"/>
        <v/>
      </c>
    </row>
    <row r="223" spans="1:6" ht="16.5" thickTop="1" thickBot="1" x14ac:dyDescent="0.3">
      <c r="A223" s="36"/>
      <c r="B223" s="35"/>
      <c r="C223" s="40" t="str">
        <f t="shared" si="14"/>
        <v/>
      </c>
      <c r="D223" s="41" t="str">
        <f t="shared" si="15"/>
        <v/>
      </c>
      <c r="E223" s="42" t="str">
        <f t="shared" si="12"/>
        <v/>
      </c>
      <c r="F223" s="42" t="str">
        <f t="shared" si="13"/>
        <v/>
      </c>
    </row>
    <row r="224" spans="1:6" ht="16.5" thickTop="1" thickBot="1" x14ac:dyDescent="0.3">
      <c r="A224" s="36"/>
      <c r="B224" s="35"/>
      <c r="C224" s="40" t="str">
        <f t="shared" si="14"/>
        <v/>
      </c>
      <c r="D224" s="41" t="str">
        <f t="shared" si="15"/>
        <v/>
      </c>
      <c r="E224" s="42" t="str">
        <f t="shared" si="12"/>
        <v/>
      </c>
      <c r="F224" s="42" t="str">
        <f t="shared" si="13"/>
        <v/>
      </c>
    </row>
    <row r="225" spans="1:6" ht="16.5" thickTop="1" thickBot="1" x14ac:dyDescent="0.3">
      <c r="A225" s="36"/>
      <c r="B225" s="35"/>
      <c r="C225" s="40" t="str">
        <f t="shared" si="14"/>
        <v/>
      </c>
      <c r="D225" s="41" t="str">
        <f t="shared" si="15"/>
        <v/>
      </c>
      <c r="E225" s="42" t="str">
        <f t="shared" si="12"/>
        <v/>
      </c>
      <c r="F225" s="42" t="str">
        <f t="shared" si="13"/>
        <v/>
      </c>
    </row>
    <row r="226" spans="1:6" ht="16.5" thickTop="1" thickBot="1" x14ac:dyDescent="0.3">
      <c r="A226" s="36"/>
      <c r="B226" s="35"/>
      <c r="C226" s="40" t="str">
        <f t="shared" si="14"/>
        <v/>
      </c>
      <c r="D226" s="41" t="str">
        <f t="shared" si="15"/>
        <v/>
      </c>
      <c r="E226" s="42" t="str">
        <f t="shared" si="12"/>
        <v/>
      </c>
      <c r="F226" s="42" t="str">
        <f t="shared" si="13"/>
        <v/>
      </c>
    </row>
    <row r="227" spans="1:6" ht="16.5" thickTop="1" thickBot="1" x14ac:dyDescent="0.3">
      <c r="A227" s="36"/>
      <c r="B227" s="35"/>
      <c r="C227" s="40" t="str">
        <f t="shared" si="14"/>
        <v/>
      </c>
      <c r="D227" s="41" t="str">
        <f t="shared" si="15"/>
        <v/>
      </c>
      <c r="E227" s="42" t="str">
        <f t="shared" si="12"/>
        <v/>
      </c>
      <c r="F227" s="42" t="str">
        <f t="shared" si="13"/>
        <v/>
      </c>
    </row>
    <row r="228" spans="1:6" ht="16.5" thickTop="1" thickBot="1" x14ac:dyDescent="0.3">
      <c r="A228" s="36"/>
      <c r="B228" s="35"/>
      <c r="C228" s="40" t="str">
        <f t="shared" si="14"/>
        <v/>
      </c>
      <c r="D228" s="41" t="str">
        <f t="shared" si="15"/>
        <v/>
      </c>
      <c r="E228" s="42" t="str">
        <f t="shared" si="12"/>
        <v/>
      </c>
      <c r="F228" s="42" t="str">
        <f t="shared" si="13"/>
        <v/>
      </c>
    </row>
    <row r="229" spans="1:6" ht="16.5" thickTop="1" thickBot="1" x14ac:dyDescent="0.3">
      <c r="A229" s="36"/>
      <c r="B229" s="35"/>
      <c r="C229" s="40" t="str">
        <f t="shared" si="14"/>
        <v/>
      </c>
      <c r="D229" s="41" t="str">
        <f t="shared" si="15"/>
        <v/>
      </c>
      <c r="E229" s="42" t="str">
        <f t="shared" si="12"/>
        <v/>
      </c>
      <c r="F229" s="42" t="str">
        <f t="shared" si="13"/>
        <v/>
      </c>
    </row>
    <row r="230" spans="1:6" ht="16.5" thickTop="1" thickBot="1" x14ac:dyDescent="0.3">
      <c r="A230" s="36"/>
      <c r="B230" s="35"/>
      <c r="C230" s="40" t="str">
        <f t="shared" si="14"/>
        <v/>
      </c>
      <c r="D230" s="41" t="str">
        <f t="shared" si="15"/>
        <v/>
      </c>
      <c r="E230" s="42" t="str">
        <f t="shared" si="12"/>
        <v/>
      </c>
      <c r="F230" s="42" t="str">
        <f t="shared" si="13"/>
        <v/>
      </c>
    </row>
    <row r="231" spans="1:6" ht="16.5" thickTop="1" thickBot="1" x14ac:dyDescent="0.3">
      <c r="A231" s="36"/>
      <c r="B231" s="35"/>
      <c r="C231" s="40" t="str">
        <f t="shared" si="14"/>
        <v/>
      </c>
      <c r="D231" s="41" t="str">
        <f t="shared" si="15"/>
        <v/>
      </c>
      <c r="E231" s="42" t="str">
        <f t="shared" si="12"/>
        <v/>
      </c>
      <c r="F231" s="42" t="str">
        <f t="shared" si="13"/>
        <v/>
      </c>
    </row>
    <row r="232" spans="1:6" ht="16.5" thickTop="1" thickBot="1" x14ac:dyDescent="0.3">
      <c r="A232" s="36"/>
      <c r="B232" s="35"/>
      <c r="C232" s="40" t="str">
        <f t="shared" si="14"/>
        <v/>
      </c>
      <c r="D232" s="41" t="str">
        <f t="shared" si="15"/>
        <v/>
      </c>
      <c r="E232" s="42" t="str">
        <f t="shared" si="12"/>
        <v/>
      </c>
      <c r="F232" s="42" t="str">
        <f t="shared" si="13"/>
        <v/>
      </c>
    </row>
    <row r="233" spans="1:6" ht="16.5" thickTop="1" thickBot="1" x14ac:dyDescent="0.3">
      <c r="A233" s="36"/>
      <c r="B233" s="35"/>
      <c r="C233" s="40" t="str">
        <f t="shared" si="14"/>
        <v/>
      </c>
      <c r="D233" s="41" t="str">
        <f t="shared" si="15"/>
        <v/>
      </c>
      <c r="E233" s="42" t="str">
        <f t="shared" si="12"/>
        <v/>
      </c>
      <c r="F233" s="42" t="str">
        <f t="shared" si="13"/>
        <v/>
      </c>
    </row>
    <row r="234" spans="1:6" ht="16.5" thickTop="1" thickBot="1" x14ac:dyDescent="0.3">
      <c r="A234" s="36"/>
      <c r="B234" s="35"/>
      <c r="C234" s="40" t="str">
        <f t="shared" si="14"/>
        <v/>
      </c>
      <c r="D234" s="41" t="str">
        <f t="shared" si="15"/>
        <v/>
      </c>
      <c r="E234" s="42" t="str">
        <f t="shared" si="12"/>
        <v/>
      </c>
      <c r="F234" s="42" t="str">
        <f t="shared" si="13"/>
        <v/>
      </c>
    </row>
    <row r="235" spans="1:6" ht="16.5" thickTop="1" thickBot="1" x14ac:dyDescent="0.3">
      <c r="A235" s="36"/>
      <c r="B235" s="35"/>
      <c r="C235" s="40" t="str">
        <f t="shared" si="14"/>
        <v/>
      </c>
      <c r="D235" s="41" t="str">
        <f t="shared" si="15"/>
        <v/>
      </c>
      <c r="E235" s="42" t="str">
        <f t="shared" si="12"/>
        <v/>
      </c>
      <c r="F235" s="42" t="str">
        <f t="shared" si="13"/>
        <v/>
      </c>
    </row>
    <row r="236" spans="1:6" ht="16.5" thickTop="1" thickBot="1" x14ac:dyDescent="0.3">
      <c r="A236" s="36"/>
      <c r="B236" s="35"/>
      <c r="C236" s="40" t="str">
        <f t="shared" si="14"/>
        <v/>
      </c>
      <c r="D236" s="41" t="str">
        <f t="shared" si="15"/>
        <v/>
      </c>
      <c r="E236" s="42" t="str">
        <f t="shared" si="12"/>
        <v/>
      </c>
      <c r="F236" s="42" t="str">
        <f t="shared" si="13"/>
        <v/>
      </c>
    </row>
    <row r="237" spans="1:6" ht="16.5" thickTop="1" thickBot="1" x14ac:dyDescent="0.3">
      <c r="A237" s="36"/>
      <c r="B237" s="35"/>
      <c r="C237" s="40" t="str">
        <f t="shared" si="14"/>
        <v/>
      </c>
      <c r="D237" s="41" t="str">
        <f t="shared" si="15"/>
        <v/>
      </c>
      <c r="E237" s="42" t="str">
        <f t="shared" si="12"/>
        <v/>
      </c>
      <c r="F237" s="42" t="str">
        <f t="shared" si="13"/>
        <v/>
      </c>
    </row>
    <row r="238" spans="1:6" ht="16.5" thickTop="1" thickBot="1" x14ac:dyDescent="0.3">
      <c r="A238" s="36"/>
      <c r="B238" s="35"/>
      <c r="C238" s="40" t="str">
        <f t="shared" si="14"/>
        <v/>
      </c>
      <c r="D238" s="41" t="str">
        <f t="shared" si="15"/>
        <v/>
      </c>
      <c r="E238" s="42" t="str">
        <f t="shared" si="12"/>
        <v/>
      </c>
      <c r="F238" s="42" t="str">
        <f t="shared" si="13"/>
        <v/>
      </c>
    </row>
    <row r="239" spans="1:6" ht="16.5" thickTop="1" thickBot="1" x14ac:dyDescent="0.3">
      <c r="A239" s="36"/>
      <c r="B239" s="35"/>
      <c r="C239" s="40" t="str">
        <f t="shared" si="14"/>
        <v/>
      </c>
      <c r="D239" s="41" t="str">
        <f t="shared" si="15"/>
        <v/>
      </c>
      <c r="E239" s="42" t="str">
        <f t="shared" si="12"/>
        <v/>
      </c>
      <c r="F239" s="42" t="str">
        <f t="shared" si="13"/>
        <v/>
      </c>
    </row>
    <row r="240" spans="1:6" ht="16.5" thickTop="1" thickBot="1" x14ac:dyDescent="0.3">
      <c r="A240" s="36"/>
      <c r="B240" s="35"/>
      <c r="C240" s="40" t="str">
        <f t="shared" si="14"/>
        <v/>
      </c>
      <c r="D240" s="41" t="str">
        <f t="shared" si="15"/>
        <v/>
      </c>
      <c r="E240" s="42" t="str">
        <f t="shared" si="12"/>
        <v/>
      </c>
      <c r="F240" s="42" t="str">
        <f t="shared" si="13"/>
        <v/>
      </c>
    </row>
    <row r="241" spans="1:6" ht="16.5" thickTop="1" thickBot="1" x14ac:dyDescent="0.3">
      <c r="A241" s="36"/>
      <c r="B241" s="35"/>
      <c r="C241" s="40" t="str">
        <f t="shared" si="14"/>
        <v/>
      </c>
      <c r="D241" s="41" t="str">
        <f t="shared" si="15"/>
        <v/>
      </c>
      <c r="E241" s="42" t="str">
        <f t="shared" si="12"/>
        <v/>
      </c>
      <c r="F241" s="42" t="str">
        <f t="shared" si="13"/>
        <v/>
      </c>
    </row>
    <row r="242" spans="1:6" ht="16.5" thickTop="1" thickBot="1" x14ac:dyDescent="0.3">
      <c r="A242" s="36"/>
      <c r="B242" s="35"/>
      <c r="C242" s="40" t="str">
        <f t="shared" si="14"/>
        <v/>
      </c>
      <c r="D242" s="41" t="str">
        <f t="shared" si="15"/>
        <v/>
      </c>
      <c r="E242" s="42" t="str">
        <f t="shared" si="12"/>
        <v/>
      </c>
      <c r="F242" s="42" t="str">
        <f t="shared" si="13"/>
        <v/>
      </c>
    </row>
    <row r="243" spans="1:6" ht="16.5" thickTop="1" thickBot="1" x14ac:dyDescent="0.3">
      <c r="A243" s="36"/>
      <c r="B243" s="35"/>
      <c r="C243" s="40" t="str">
        <f t="shared" si="14"/>
        <v/>
      </c>
      <c r="D243" s="41" t="str">
        <f t="shared" si="15"/>
        <v/>
      </c>
      <c r="E243" s="42" t="str">
        <f t="shared" si="12"/>
        <v/>
      </c>
      <c r="F243" s="42" t="str">
        <f t="shared" si="13"/>
        <v/>
      </c>
    </row>
    <row r="244" spans="1:6" ht="16.5" thickTop="1" thickBot="1" x14ac:dyDescent="0.3">
      <c r="A244" s="36"/>
      <c r="B244" s="35"/>
      <c r="C244" s="40" t="str">
        <f t="shared" si="14"/>
        <v/>
      </c>
      <c r="D244" s="41" t="str">
        <f t="shared" si="15"/>
        <v/>
      </c>
      <c r="E244" s="42" t="str">
        <f t="shared" si="12"/>
        <v/>
      </c>
      <c r="F244" s="42" t="str">
        <f t="shared" si="13"/>
        <v/>
      </c>
    </row>
    <row r="245" spans="1:6" ht="16.5" thickTop="1" thickBot="1" x14ac:dyDescent="0.3">
      <c r="A245" s="36"/>
      <c r="B245" s="35"/>
      <c r="C245" s="40" t="str">
        <f t="shared" si="14"/>
        <v/>
      </c>
      <c r="D245" s="41" t="str">
        <f t="shared" si="15"/>
        <v/>
      </c>
      <c r="E245" s="42" t="str">
        <f t="shared" si="12"/>
        <v/>
      </c>
      <c r="F245" s="42" t="str">
        <f t="shared" si="13"/>
        <v/>
      </c>
    </row>
    <row r="246" spans="1:6" ht="16.5" thickTop="1" thickBot="1" x14ac:dyDescent="0.3">
      <c r="A246" s="36"/>
      <c r="B246" s="35"/>
      <c r="C246" s="40" t="str">
        <f t="shared" si="14"/>
        <v/>
      </c>
      <c r="D246" s="41" t="str">
        <f t="shared" si="15"/>
        <v/>
      </c>
      <c r="E246" s="42" t="str">
        <f t="shared" si="12"/>
        <v/>
      </c>
      <c r="F246" s="42" t="str">
        <f t="shared" si="13"/>
        <v/>
      </c>
    </row>
    <row r="247" spans="1:6" ht="16.5" thickTop="1" thickBot="1" x14ac:dyDescent="0.3">
      <c r="A247" s="36"/>
      <c r="B247" s="35"/>
      <c r="C247" s="40" t="str">
        <f t="shared" si="14"/>
        <v/>
      </c>
      <c r="D247" s="41" t="str">
        <f t="shared" si="15"/>
        <v/>
      </c>
      <c r="E247" s="42" t="str">
        <f t="shared" si="12"/>
        <v/>
      </c>
      <c r="F247" s="42" t="str">
        <f t="shared" si="13"/>
        <v/>
      </c>
    </row>
    <row r="248" spans="1:6" ht="16.5" thickTop="1" thickBot="1" x14ac:dyDescent="0.3">
      <c r="A248" s="36"/>
      <c r="B248" s="35"/>
      <c r="C248" s="40" t="str">
        <f t="shared" si="14"/>
        <v/>
      </c>
      <c r="D248" s="41" t="str">
        <f t="shared" si="15"/>
        <v/>
      </c>
      <c r="E248" s="42" t="str">
        <f t="shared" si="12"/>
        <v/>
      </c>
      <c r="F248" s="42" t="str">
        <f t="shared" si="13"/>
        <v/>
      </c>
    </row>
    <row r="249" spans="1:6" ht="16.5" thickTop="1" thickBot="1" x14ac:dyDescent="0.3">
      <c r="A249" s="36"/>
      <c r="B249" s="35"/>
      <c r="C249" s="40" t="str">
        <f t="shared" si="14"/>
        <v/>
      </c>
      <c r="D249" s="41" t="str">
        <f t="shared" si="15"/>
        <v/>
      </c>
      <c r="E249" s="42" t="str">
        <f t="shared" si="12"/>
        <v/>
      </c>
      <c r="F249" s="42" t="str">
        <f t="shared" si="13"/>
        <v/>
      </c>
    </row>
    <row r="250" spans="1:6" ht="16.5" thickTop="1" thickBot="1" x14ac:dyDescent="0.3">
      <c r="A250" s="36"/>
      <c r="B250" s="35"/>
      <c r="C250" s="40" t="str">
        <f t="shared" si="14"/>
        <v/>
      </c>
      <c r="D250" s="41" t="str">
        <f t="shared" si="15"/>
        <v/>
      </c>
      <c r="E250" s="42" t="str">
        <f t="shared" si="12"/>
        <v/>
      </c>
      <c r="F250" s="42" t="str">
        <f t="shared" si="13"/>
        <v/>
      </c>
    </row>
    <row r="251" spans="1:6" ht="16.5" thickTop="1" thickBot="1" x14ac:dyDescent="0.3">
      <c r="A251" s="36"/>
      <c r="B251" s="35"/>
      <c r="C251" s="40" t="str">
        <f t="shared" si="14"/>
        <v/>
      </c>
      <c r="D251" s="41" t="str">
        <f t="shared" si="15"/>
        <v/>
      </c>
      <c r="E251" s="42" t="str">
        <f t="shared" si="12"/>
        <v/>
      </c>
      <c r="F251" s="42" t="str">
        <f t="shared" si="13"/>
        <v/>
      </c>
    </row>
    <row r="252" spans="1:6" ht="16.5" thickTop="1" thickBot="1" x14ac:dyDescent="0.3">
      <c r="A252" s="36"/>
      <c r="B252" s="35"/>
      <c r="C252" s="40" t="str">
        <f t="shared" si="14"/>
        <v/>
      </c>
      <c r="D252" s="41" t="str">
        <f t="shared" si="15"/>
        <v/>
      </c>
      <c r="E252" s="42" t="str">
        <f t="shared" si="12"/>
        <v/>
      </c>
      <c r="F252" s="42" t="str">
        <f t="shared" si="13"/>
        <v/>
      </c>
    </row>
    <row r="253" spans="1:6" ht="16.5" thickTop="1" thickBot="1" x14ac:dyDescent="0.3">
      <c r="A253" s="36"/>
      <c r="B253" s="35"/>
      <c r="C253" s="40" t="str">
        <f t="shared" si="14"/>
        <v/>
      </c>
      <c r="D253" s="41" t="str">
        <f t="shared" si="15"/>
        <v/>
      </c>
      <c r="E253" s="42" t="str">
        <f t="shared" si="12"/>
        <v/>
      </c>
      <c r="F253" s="42" t="str">
        <f t="shared" si="13"/>
        <v/>
      </c>
    </row>
    <row r="254" spans="1:6" ht="16.5" thickTop="1" thickBot="1" x14ac:dyDescent="0.3">
      <c r="A254" s="36"/>
      <c r="B254" s="35"/>
      <c r="C254" s="40" t="str">
        <f t="shared" si="14"/>
        <v/>
      </c>
      <c r="D254" s="41" t="str">
        <f t="shared" si="15"/>
        <v/>
      </c>
      <c r="E254" s="42" t="str">
        <f t="shared" si="12"/>
        <v/>
      </c>
      <c r="F254" s="42" t="str">
        <f t="shared" si="13"/>
        <v/>
      </c>
    </row>
    <row r="255" spans="1:6" ht="16.5" thickTop="1" thickBot="1" x14ac:dyDescent="0.3">
      <c r="A255" s="36"/>
      <c r="B255" s="35"/>
      <c r="C255" s="40" t="str">
        <f t="shared" si="14"/>
        <v/>
      </c>
      <c r="D255" s="41" t="str">
        <f t="shared" si="15"/>
        <v/>
      </c>
      <c r="E255" s="42" t="str">
        <f t="shared" si="12"/>
        <v/>
      </c>
      <c r="F255" s="42" t="str">
        <f t="shared" si="13"/>
        <v/>
      </c>
    </row>
    <row r="256" spans="1:6" ht="16.5" thickTop="1" thickBot="1" x14ac:dyDescent="0.3">
      <c r="A256" s="36"/>
      <c r="B256" s="35"/>
      <c r="C256" s="40" t="str">
        <f t="shared" si="14"/>
        <v/>
      </c>
      <c r="D256" s="41" t="str">
        <f t="shared" si="15"/>
        <v/>
      </c>
      <c r="E256" s="42" t="str">
        <f t="shared" si="12"/>
        <v/>
      </c>
      <c r="F256" s="42" t="str">
        <f t="shared" si="13"/>
        <v/>
      </c>
    </row>
    <row r="257" spans="1:6" ht="16.5" thickTop="1" thickBot="1" x14ac:dyDescent="0.3">
      <c r="A257" s="36"/>
      <c r="B257" s="35"/>
      <c r="C257" s="40" t="str">
        <f t="shared" si="14"/>
        <v/>
      </c>
      <c r="D257" s="41" t="str">
        <f t="shared" si="15"/>
        <v/>
      </c>
      <c r="E257" s="42" t="str">
        <f t="shared" si="12"/>
        <v/>
      </c>
      <c r="F257" s="42" t="str">
        <f t="shared" si="13"/>
        <v/>
      </c>
    </row>
    <row r="258" spans="1:6" ht="16.5" thickTop="1" thickBot="1" x14ac:dyDescent="0.3">
      <c r="A258" s="36"/>
      <c r="B258" s="35"/>
      <c r="C258" s="40" t="str">
        <f t="shared" si="14"/>
        <v/>
      </c>
      <c r="D258" s="41" t="str">
        <f t="shared" si="15"/>
        <v/>
      </c>
      <c r="E258" s="42" t="str">
        <f t="shared" si="12"/>
        <v/>
      </c>
      <c r="F258" s="42" t="str">
        <f t="shared" si="13"/>
        <v/>
      </c>
    </row>
    <row r="259" spans="1:6" ht="16.5" thickTop="1" thickBot="1" x14ac:dyDescent="0.3">
      <c r="A259" s="36"/>
      <c r="B259" s="35"/>
      <c r="C259" s="40" t="str">
        <f t="shared" si="14"/>
        <v/>
      </c>
      <c r="D259" s="41" t="str">
        <f t="shared" si="15"/>
        <v/>
      </c>
      <c r="E259" s="42" t="str">
        <f t="shared" si="12"/>
        <v/>
      </c>
      <c r="F259" s="42" t="str">
        <f t="shared" si="13"/>
        <v/>
      </c>
    </row>
    <row r="260" spans="1:6" ht="16.5" thickTop="1" thickBot="1" x14ac:dyDescent="0.3">
      <c r="A260" s="36"/>
      <c r="B260" s="35"/>
      <c r="C260" s="40" t="str">
        <f t="shared" si="14"/>
        <v/>
      </c>
      <c r="D260" s="41" t="str">
        <f t="shared" si="15"/>
        <v/>
      </c>
      <c r="E260" s="42" t="str">
        <f t="shared" si="12"/>
        <v/>
      </c>
      <c r="F260" s="42" t="str">
        <f t="shared" si="13"/>
        <v/>
      </c>
    </row>
    <row r="261" spans="1:6" ht="16.5" thickTop="1" thickBot="1" x14ac:dyDescent="0.3">
      <c r="A261" s="36"/>
      <c r="B261" s="35"/>
      <c r="C261" s="40" t="str">
        <f t="shared" si="14"/>
        <v/>
      </c>
      <c r="D261" s="41" t="str">
        <f t="shared" si="15"/>
        <v/>
      </c>
      <c r="E261" s="42" t="str">
        <f t="shared" si="12"/>
        <v/>
      </c>
      <c r="F261" s="42" t="str">
        <f t="shared" si="13"/>
        <v/>
      </c>
    </row>
    <row r="262" spans="1:6" ht="16.5" thickTop="1" thickBot="1" x14ac:dyDescent="0.3">
      <c r="A262" s="36"/>
      <c r="B262" s="35"/>
      <c r="C262" s="40" t="str">
        <f t="shared" si="14"/>
        <v/>
      </c>
      <c r="D262" s="41" t="str">
        <f t="shared" si="15"/>
        <v/>
      </c>
      <c r="E262" s="42" t="str">
        <f t="shared" si="12"/>
        <v/>
      </c>
      <c r="F262" s="42" t="str">
        <f t="shared" si="13"/>
        <v/>
      </c>
    </row>
    <row r="263" spans="1:6" ht="16.5" thickTop="1" thickBot="1" x14ac:dyDescent="0.3">
      <c r="A263" s="36"/>
      <c r="B263" s="35"/>
      <c r="C263" s="40" t="str">
        <f t="shared" si="14"/>
        <v/>
      </c>
      <c r="D263" s="41" t="str">
        <f t="shared" si="15"/>
        <v/>
      </c>
      <c r="E263" s="42" t="str">
        <f t="shared" ref="E263:E326" si="16">IF(ISBLANK($I$9),"",$I$9)</f>
        <v/>
      </c>
      <c r="F263" s="42" t="str">
        <f t="shared" ref="F263:F326" si="17">IF($I$10-$I$9=0,"",$I$10-$I$9)</f>
        <v/>
      </c>
    </row>
    <row r="264" spans="1:6" ht="16.5" thickTop="1" thickBot="1" x14ac:dyDescent="0.3">
      <c r="A264" s="36"/>
      <c r="B264" s="35"/>
      <c r="C264" s="40" t="str">
        <f t="shared" ref="C264:C327" si="18">IFERROR($L$9,"")</f>
        <v/>
      </c>
      <c r="D264" s="41" t="str">
        <f t="shared" ref="D264:D327" si="19">IFERROR($L$10-$L$9,"")</f>
        <v/>
      </c>
      <c r="E264" s="42" t="str">
        <f t="shared" si="16"/>
        <v/>
      </c>
      <c r="F264" s="42" t="str">
        <f t="shared" si="17"/>
        <v/>
      </c>
    </row>
    <row r="265" spans="1:6" ht="16.5" thickTop="1" thickBot="1" x14ac:dyDescent="0.3">
      <c r="A265" s="36"/>
      <c r="B265" s="35"/>
      <c r="C265" s="40" t="str">
        <f t="shared" si="18"/>
        <v/>
      </c>
      <c r="D265" s="41" t="str">
        <f t="shared" si="19"/>
        <v/>
      </c>
      <c r="E265" s="42" t="str">
        <f t="shared" si="16"/>
        <v/>
      </c>
      <c r="F265" s="42" t="str">
        <f t="shared" si="17"/>
        <v/>
      </c>
    </row>
    <row r="266" spans="1:6" ht="16.5" thickTop="1" thickBot="1" x14ac:dyDescent="0.3">
      <c r="A266" s="36"/>
      <c r="B266" s="35"/>
      <c r="C266" s="40" t="str">
        <f t="shared" si="18"/>
        <v/>
      </c>
      <c r="D266" s="41" t="str">
        <f t="shared" si="19"/>
        <v/>
      </c>
      <c r="E266" s="42" t="str">
        <f t="shared" si="16"/>
        <v/>
      </c>
      <c r="F266" s="42" t="str">
        <f t="shared" si="17"/>
        <v/>
      </c>
    </row>
    <row r="267" spans="1:6" ht="16.5" thickTop="1" thickBot="1" x14ac:dyDescent="0.3">
      <c r="A267" s="36"/>
      <c r="B267" s="35"/>
      <c r="C267" s="40" t="str">
        <f t="shared" si="18"/>
        <v/>
      </c>
      <c r="D267" s="41" t="str">
        <f t="shared" si="19"/>
        <v/>
      </c>
      <c r="E267" s="42" t="str">
        <f t="shared" si="16"/>
        <v/>
      </c>
      <c r="F267" s="42" t="str">
        <f t="shared" si="17"/>
        <v/>
      </c>
    </row>
    <row r="268" spans="1:6" ht="16.5" thickTop="1" thickBot="1" x14ac:dyDescent="0.3">
      <c r="A268" s="36"/>
      <c r="B268" s="35"/>
      <c r="C268" s="40" t="str">
        <f t="shared" si="18"/>
        <v/>
      </c>
      <c r="D268" s="41" t="str">
        <f t="shared" si="19"/>
        <v/>
      </c>
      <c r="E268" s="42" t="str">
        <f t="shared" si="16"/>
        <v/>
      </c>
      <c r="F268" s="42" t="str">
        <f t="shared" si="17"/>
        <v/>
      </c>
    </row>
    <row r="269" spans="1:6" ht="16.5" thickTop="1" thickBot="1" x14ac:dyDescent="0.3">
      <c r="A269" s="36"/>
      <c r="B269" s="35"/>
      <c r="C269" s="40" t="str">
        <f t="shared" si="18"/>
        <v/>
      </c>
      <c r="D269" s="41" t="str">
        <f t="shared" si="19"/>
        <v/>
      </c>
      <c r="E269" s="42" t="str">
        <f t="shared" si="16"/>
        <v/>
      </c>
      <c r="F269" s="42" t="str">
        <f t="shared" si="17"/>
        <v/>
      </c>
    </row>
    <row r="270" spans="1:6" ht="16.5" thickTop="1" thickBot="1" x14ac:dyDescent="0.3">
      <c r="A270" s="36"/>
      <c r="B270" s="35"/>
      <c r="C270" s="40" t="str">
        <f t="shared" si="18"/>
        <v/>
      </c>
      <c r="D270" s="41" t="str">
        <f t="shared" si="19"/>
        <v/>
      </c>
      <c r="E270" s="42" t="str">
        <f t="shared" si="16"/>
        <v/>
      </c>
      <c r="F270" s="42" t="str">
        <f t="shared" si="17"/>
        <v/>
      </c>
    </row>
    <row r="271" spans="1:6" ht="16.5" thickTop="1" thickBot="1" x14ac:dyDescent="0.3">
      <c r="A271" s="36"/>
      <c r="B271" s="35"/>
      <c r="C271" s="40" t="str">
        <f t="shared" si="18"/>
        <v/>
      </c>
      <c r="D271" s="41" t="str">
        <f t="shared" si="19"/>
        <v/>
      </c>
      <c r="E271" s="42" t="str">
        <f t="shared" si="16"/>
        <v/>
      </c>
      <c r="F271" s="42" t="str">
        <f t="shared" si="17"/>
        <v/>
      </c>
    </row>
    <row r="272" spans="1:6" ht="16.5" thickTop="1" thickBot="1" x14ac:dyDescent="0.3">
      <c r="A272" s="36"/>
      <c r="B272" s="35"/>
      <c r="C272" s="40" t="str">
        <f t="shared" si="18"/>
        <v/>
      </c>
      <c r="D272" s="41" t="str">
        <f t="shared" si="19"/>
        <v/>
      </c>
      <c r="E272" s="42" t="str">
        <f t="shared" si="16"/>
        <v/>
      </c>
      <c r="F272" s="42" t="str">
        <f t="shared" si="17"/>
        <v/>
      </c>
    </row>
    <row r="273" spans="1:6" ht="16.5" thickTop="1" thickBot="1" x14ac:dyDescent="0.3">
      <c r="A273" s="36"/>
      <c r="B273" s="35"/>
      <c r="C273" s="40" t="str">
        <f t="shared" si="18"/>
        <v/>
      </c>
      <c r="D273" s="41" t="str">
        <f t="shared" si="19"/>
        <v/>
      </c>
      <c r="E273" s="42" t="str">
        <f t="shared" si="16"/>
        <v/>
      </c>
      <c r="F273" s="42" t="str">
        <f t="shared" si="17"/>
        <v/>
      </c>
    </row>
    <row r="274" spans="1:6" ht="16.5" thickTop="1" thickBot="1" x14ac:dyDescent="0.3">
      <c r="A274" s="36"/>
      <c r="B274" s="35"/>
      <c r="C274" s="40" t="str">
        <f t="shared" si="18"/>
        <v/>
      </c>
      <c r="D274" s="41" t="str">
        <f t="shared" si="19"/>
        <v/>
      </c>
      <c r="E274" s="42" t="str">
        <f t="shared" si="16"/>
        <v/>
      </c>
      <c r="F274" s="42" t="str">
        <f t="shared" si="17"/>
        <v/>
      </c>
    </row>
    <row r="275" spans="1:6" ht="16.5" thickTop="1" thickBot="1" x14ac:dyDescent="0.3">
      <c r="A275" s="36"/>
      <c r="B275" s="35"/>
      <c r="C275" s="40" t="str">
        <f t="shared" si="18"/>
        <v/>
      </c>
      <c r="D275" s="41" t="str">
        <f t="shared" si="19"/>
        <v/>
      </c>
      <c r="E275" s="42" t="str">
        <f t="shared" si="16"/>
        <v/>
      </c>
      <c r="F275" s="42" t="str">
        <f t="shared" si="17"/>
        <v/>
      </c>
    </row>
    <row r="276" spans="1:6" ht="16.5" thickTop="1" thickBot="1" x14ac:dyDescent="0.3">
      <c r="A276" s="36"/>
      <c r="B276" s="35"/>
      <c r="C276" s="40" t="str">
        <f t="shared" si="18"/>
        <v/>
      </c>
      <c r="D276" s="41" t="str">
        <f t="shared" si="19"/>
        <v/>
      </c>
      <c r="E276" s="42" t="str">
        <f t="shared" si="16"/>
        <v/>
      </c>
      <c r="F276" s="42" t="str">
        <f t="shared" si="17"/>
        <v/>
      </c>
    </row>
    <row r="277" spans="1:6" ht="16.5" thickTop="1" thickBot="1" x14ac:dyDescent="0.3">
      <c r="A277" s="36"/>
      <c r="B277" s="35"/>
      <c r="C277" s="40" t="str">
        <f t="shared" si="18"/>
        <v/>
      </c>
      <c r="D277" s="41" t="str">
        <f t="shared" si="19"/>
        <v/>
      </c>
      <c r="E277" s="42" t="str">
        <f t="shared" si="16"/>
        <v/>
      </c>
      <c r="F277" s="42" t="str">
        <f t="shared" si="17"/>
        <v/>
      </c>
    </row>
    <row r="278" spans="1:6" ht="16.5" thickTop="1" thickBot="1" x14ac:dyDescent="0.3">
      <c r="A278" s="36"/>
      <c r="B278" s="35"/>
      <c r="C278" s="40" t="str">
        <f t="shared" si="18"/>
        <v/>
      </c>
      <c r="D278" s="41" t="str">
        <f t="shared" si="19"/>
        <v/>
      </c>
      <c r="E278" s="42" t="str">
        <f t="shared" si="16"/>
        <v/>
      </c>
      <c r="F278" s="42" t="str">
        <f t="shared" si="17"/>
        <v/>
      </c>
    </row>
    <row r="279" spans="1:6" ht="16.5" thickTop="1" thickBot="1" x14ac:dyDescent="0.3">
      <c r="A279" s="36"/>
      <c r="B279" s="35"/>
      <c r="C279" s="40" t="str">
        <f t="shared" si="18"/>
        <v/>
      </c>
      <c r="D279" s="41" t="str">
        <f t="shared" si="19"/>
        <v/>
      </c>
      <c r="E279" s="42" t="str">
        <f t="shared" si="16"/>
        <v/>
      </c>
      <c r="F279" s="42" t="str">
        <f t="shared" si="17"/>
        <v/>
      </c>
    </row>
    <row r="280" spans="1:6" ht="16.5" thickTop="1" thickBot="1" x14ac:dyDescent="0.3">
      <c r="A280" s="36"/>
      <c r="B280" s="35"/>
      <c r="C280" s="40" t="str">
        <f t="shared" si="18"/>
        <v/>
      </c>
      <c r="D280" s="41" t="str">
        <f t="shared" si="19"/>
        <v/>
      </c>
      <c r="E280" s="42" t="str">
        <f t="shared" si="16"/>
        <v/>
      </c>
      <c r="F280" s="42" t="str">
        <f t="shared" si="17"/>
        <v/>
      </c>
    </row>
    <row r="281" spans="1:6" ht="16.5" thickTop="1" thickBot="1" x14ac:dyDescent="0.3">
      <c r="A281" s="36"/>
      <c r="B281" s="35"/>
      <c r="C281" s="40" t="str">
        <f t="shared" si="18"/>
        <v/>
      </c>
      <c r="D281" s="41" t="str">
        <f t="shared" si="19"/>
        <v/>
      </c>
      <c r="E281" s="42" t="str">
        <f t="shared" si="16"/>
        <v/>
      </c>
      <c r="F281" s="42" t="str">
        <f t="shared" si="17"/>
        <v/>
      </c>
    </row>
    <row r="282" spans="1:6" ht="16.5" thickTop="1" thickBot="1" x14ac:dyDescent="0.3">
      <c r="A282" s="36"/>
      <c r="B282" s="35"/>
      <c r="C282" s="40" t="str">
        <f t="shared" si="18"/>
        <v/>
      </c>
      <c r="D282" s="41" t="str">
        <f t="shared" si="19"/>
        <v/>
      </c>
      <c r="E282" s="42" t="str">
        <f t="shared" si="16"/>
        <v/>
      </c>
      <c r="F282" s="42" t="str">
        <f t="shared" si="17"/>
        <v/>
      </c>
    </row>
    <row r="283" spans="1:6" ht="16.5" thickTop="1" thickBot="1" x14ac:dyDescent="0.3">
      <c r="A283" s="36"/>
      <c r="B283" s="35"/>
      <c r="C283" s="40" t="str">
        <f t="shared" si="18"/>
        <v/>
      </c>
      <c r="D283" s="41" t="str">
        <f t="shared" si="19"/>
        <v/>
      </c>
      <c r="E283" s="42" t="str">
        <f t="shared" si="16"/>
        <v/>
      </c>
      <c r="F283" s="42" t="str">
        <f t="shared" si="17"/>
        <v/>
      </c>
    </row>
    <row r="284" spans="1:6" ht="16.5" thickTop="1" thickBot="1" x14ac:dyDescent="0.3">
      <c r="A284" s="36"/>
      <c r="B284" s="35"/>
      <c r="C284" s="40" t="str">
        <f t="shared" si="18"/>
        <v/>
      </c>
      <c r="D284" s="41" t="str">
        <f t="shared" si="19"/>
        <v/>
      </c>
      <c r="E284" s="42" t="str">
        <f t="shared" si="16"/>
        <v/>
      </c>
      <c r="F284" s="42" t="str">
        <f t="shared" si="17"/>
        <v/>
      </c>
    </row>
    <row r="285" spans="1:6" ht="16.5" thickTop="1" thickBot="1" x14ac:dyDescent="0.3">
      <c r="A285" s="36"/>
      <c r="B285" s="35"/>
      <c r="C285" s="40" t="str">
        <f t="shared" si="18"/>
        <v/>
      </c>
      <c r="D285" s="41" t="str">
        <f t="shared" si="19"/>
        <v/>
      </c>
      <c r="E285" s="42" t="str">
        <f t="shared" si="16"/>
        <v/>
      </c>
      <c r="F285" s="42" t="str">
        <f t="shared" si="17"/>
        <v/>
      </c>
    </row>
    <row r="286" spans="1:6" ht="16.5" thickTop="1" thickBot="1" x14ac:dyDescent="0.3">
      <c r="A286" s="36"/>
      <c r="B286" s="35"/>
      <c r="C286" s="40" t="str">
        <f t="shared" si="18"/>
        <v/>
      </c>
      <c r="D286" s="41" t="str">
        <f t="shared" si="19"/>
        <v/>
      </c>
      <c r="E286" s="42" t="str">
        <f t="shared" si="16"/>
        <v/>
      </c>
      <c r="F286" s="42" t="str">
        <f t="shared" si="17"/>
        <v/>
      </c>
    </row>
    <row r="287" spans="1:6" ht="16.5" thickTop="1" thickBot="1" x14ac:dyDescent="0.3">
      <c r="A287" s="36"/>
      <c r="B287" s="35"/>
      <c r="C287" s="40" t="str">
        <f t="shared" si="18"/>
        <v/>
      </c>
      <c r="D287" s="41" t="str">
        <f t="shared" si="19"/>
        <v/>
      </c>
      <c r="E287" s="42" t="str">
        <f t="shared" si="16"/>
        <v/>
      </c>
      <c r="F287" s="42" t="str">
        <f t="shared" si="17"/>
        <v/>
      </c>
    </row>
    <row r="288" spans="1:6" ht="16.5" thickTop="1" thickBot="1" x14ac:dyDescent="0.3">
      <c r="A288" s="36"/>
      <c r="B288" s="35"/>
      <c r="C288" s="40" t="str">
        <f t="shared" si="18"/>
        <v/>
      </c>
      <c r="D288" s="41" t="str">
        <f t="shared" si="19"/>
        <v/>
      </c>
      <c r="E288" s="42" t="str">
        <f t="shared" si="16"/>
        <v/>
      </c>
      <c r="F288" s="42" t="str">
        <f t="shared" si="17"/>
        <v/>
      </c>
    </row>
    <row r="289" spans="1:6" ht="16.5" thickTop="1" thickBot="1" x14ac:dyDescent="0.3">
      <c r="A289" s="36"/>
      <c r="B289" s="35"/>
      <c r="C289" s="40" t="str">
        <f t="shared" si="18"/>
        <v/>
      </c>
      <c r="D289" s="41" t="str">
        <f t="shared" si="19"/>
        <v/>
      </c>
      <c r="E289" s="42" t="str">
        <f t="shared" si="16"/>
        <v/>
      </c>
      <c r="F289" s="42" t="str">
        <f t="shared" si="17"/>
        <v/>
      </c>
    </row>
    <row r="290" spans="1:6" ht="16.5" thickTop="1" thickBot="1" x14ac:dyDescent="0.3">
      <c r="A290" s="36"/>
      <c r="B290" s="35"/>
      <c r="C290" s="40" t="str">
        <f t="shared" si="18"/>
        <v/>
      </c>
      <c r="D290" s="41" t="str">
        <f t="shared" si="19"/>
        <v/>
      </c>
      <c r="E290" s="42" t="str">
        <f t="shared" si="16"/>
        <v/>
      </c>
      <c r="F290" s="42" t="str">
        <f t="shared" si="17"/>
        <v/>
      </c>
    </row>
    <row r="291" spans="1:6" ht="16.5" thickTop="1" thickBot="1" x14ac:dyDescent="0.3">
      <c r="A291" s="36"/>
      <c r="B291" s="35"/>
      <c r="C291" s="40" t="str">
        <f t="shared" si="18"/>
        <v/>
      </c>
      <c r="D291" s="41" t="str">
        <f t="shared" si="19"/>
        <v/>
      </c>
      <c r="E291" s="42" t="str">
        <f t="shared" si="16"/>
        <v/>
      </c>
      <c r="F291" s="42" t="str">
        <f t="shared" si="17"/>
        <v/>
      </c>
    </row>
    <row r="292" spans="1:6" ht="16.5" thickTop="1" thickBot="1" x14ac:dyDescent="0.3">
      <c r="A292" s="36"/>
      <c r="B292" s="35"/>
      <c r="C292" s="40" t="str">
        <f t="shared" si="18"/>
        <v/>
      </c>
      <c r="D292" s="41" t="str">
        <f t="shared" si="19"/>
        <v/>
      </c>
      <c r="E292" s="42" t="str">
        <f t="shared" si="16"/>
        <v/>
      </c>
      <c r="F292" s="42" t="str">
        <f t="shared" si="17"/>
        <v/>
      </c>
    </row>
    <row r="293" spans="1:6" ht="16.5" thickTop="1" thickBot="1" x14ac:dyDescent="0.3">
      <c r="A293" s="36"/>
      <c r="B293" s="35"/>
      <c r="C293" s="40" t="str">
        <f t="shared" si="18"/>
        <v/>
      </c>
      <c r="D293" s="41" t="str">
        <f t="shared" si="19"/>
        <v/>
      </c>
      <c r="E293" s="42" t="str">
        <f t="shared" si="16"/>
        <v/>
      </c>
      <c r="F293" s="42" t="str">
        <f t="shared" si="17"/>
        <v/>
      </c>
    </row>
    <row r="294" spans="1:6" ht="16.5" thickTop="1" thickBot="1" x14ac:dyDescent="0.3">
      <c r="A294" s="36"/>
      <c r="B294" s="35"/>
      <c r="C294" s="40" t="str">
        <f t="shared" si="18"/>
        <v/>
      </c>
      <c r="D294" s="41" t="str">
        <f t="shared" si="19"/>
        <v/>
      </c>
      <c r="E294" s="42" t="str">
        <f t="shared" si="16"/>
        <v/>
      </c>
      <c r="F294" s="42" t="str">
        <f t="shared" si="17"/>
        <v/>
      </c>
    </row>
    <row r="295" spans="1:6" ht="16.5" thickTop="1" thickBot="1" x14ac:dyDescent="0.3">
      <c r="A295" s="36"/>
      <c r="B295" s="35"/>
      <c r="C295" s="40" t="str">
        <f t="shared" si="18"/>
        <v/>
      </c>
      <c r="D295" s="41" t="str">
        <f t="shared" si="19"/>
        <v/>
      </c>
      <c r="E295" s="42" t="str">
        <f t="shared" si="16"/>
        <v/>
      </c>
      <c r="F295" s="42" t="str">
        <f t="shared" si="17"/>
        <v/>
      </c>
    </row>
    <row r="296" spans="1:6" ht="16.5" thickTop="1" thickBot="1" x14ac:dyDescent="0.3">
      <c r="A296" s="36"/>
      <c r="B296" s="35"/>
      <c r="C296" s="40" t="str">
        <f t="shared" si="18"/>
        <v/>
      </c>
      <c r="D296" s="41" t="str">
        <f t="shared" si="19"/>
        <v/>
      </c>
      <c r="E296" s="42" t="str">
        <f t="shared" si="16"/>
        <v/>
      </c>
      <c r="F296" s="42" t="str">
        <f t="shared" si="17"/>
        <v/>
      </c>
    </row>
    <row r="297" spans="1:6" ht="16.5" thickTop="1" thickBot="1" x14ac:dyDescent="0.3">
      <c r="A297" s="36"/>
      <c r="B297" s="35"/>
      <c r="C297" s="40" t="str">
        <f t="shared" si="18"/>
        <v/>
      </c>
      <c r="D297" s="41" t="str">
        <f t="shared" si="19"/>
        <v/>
      </c>
      <c r="E297" s="42" t="str">
        <f t="shared" si="16"/>
        <v/>
      </c>
      <c r="F297" s="42" t="str">
        <f t="shared" si="17"/>
        <v/>
      </c>
    </row>
    <row r="298" spans="1:6" ht="16.5" thickTop="1" thickBot="1" x14ac:dyDescent="0.3">
      <c r="A298" s="36"/>
      <c r="B298" s="35"/>
      <c r="C298" s="40" t="str">
        <f t="shared" si="18"/>
        <v/>
      </c>
      <c r="D298" s="41" t="str">
        <f t="shared" si="19"/>
        <v/>
      </c>
      <c r="E298" s="42" t="str">
        <f t="shared" si="16"/>
        <v/>
      </c>
      <c r="F298" s="42" t="str">
        <f t="shared" si="17"/>
        <v/>
      </c>
    </row>
    <row r="299" spans="1:6" ht="16.5" thickTop="1" thickBot="1" x14ac:dyDescent="0.3">
      <c r="A299" s="36"/>
      <c r="B299" s="35"/>
      <c r="C299" s="40" t="str">
        <f t="shared" si="18"/>
        <v/>
      </c>
      <c r="D299" s="41" t="str">
        <f t="shared" si="19"/>
        <v/>
      </c>
      <c r="E299" s="42" t="str">
        <f t="shared" si="16"/>
        <v/>
      </c>
      <c r="F299" s="42" t="str">
        <f t="shared" si="17"/>
        <v/>
      </c>
    </row>
    <row r="300" spans="1:6" ht="16.5" thickTop="1" thickBot="1" x14ac:dyDescent="0.3">
      <c r="A300" s="36"/>
      <c r="B300" s="35"/>
      <c r="C300" s="40" t="str">
        <f t="shared" si="18"/>
        <v/>
      </c>
      <c r="D300" s="41" t="str">
        <f t="shared" si="19"/>
        <v/>
      </c>
      <c r="E300" s="42" t="str">
        <f t="shared" si="16"/>
        <v/>
      </c>
      <c r="F300" s="42" t="str">
        <f t="shared" si="17"/>
        <v/>
      </c>
    </row>
    <row r="301" spans="1:6" ht="16.5" thickTop="1" thickBot="1" x14ac:dyDescent="0.3">
      <c r="A301" s="36"/>
      <c r="B301" s="35"/>
      <c r="C301" s="40" t="str">
        <f t="shared" si="18"/>
        <v/>
      </c>
      <c r="D301" s="41" t="str">
        <f t="shared" si="19"/>
        <v/>
      </c>
      <c r="E301" s="42" t="str">
        <f t="shared" si="16"/>
        <v/>
      </c>
      <c r="F301" s="42" t="str">
        <f t="shared" si="17"/>
        <v/>
      </c>
    </row>
    <row r="302" spans="1:6" ht="16.5" thickTop="1" thickBot="1" x14ac:dyDescent="0.3">
      <c r="A302" s="36"/>
      <c r="B302" s="35"/>
      <c r="C302" s="40" t="str">
        <f t="shared" si="18"/>
        <v/>
      </c>
      <c r="D302" s="41" t="str">
        <f t="shared" si="19"/>
        <v/>
      </c>
      <c r="E302" s="42" t="str">
        <f t="shared" si="16"/>
        <v/>
      </c>
      <c r="F302" s="42" t="str">
        <f t="shared" si="17"/>
        <v/>
      </c>
    </row>
    <row r="303" spans="1:6" ht="16.5" thickTop="1" thickBot="1" x14ac:dyDescent="0.3">
      <c r="A303" s="36"/>
      <c r="B303" s="35"/>
      <c r="C303" s="40" t="str">
        <f t="shared" si="18"/>
        <v/>
      </c>
      <c r="D303" s="41" t="str">
        <f t="shared" si="19"/>
        <v/>
      </c>
      <c r="E303" s="42" t="str">
        <f t="shared" si="16"/>
        <v/>
      </c>
      <c r="F303" s="42" t="str">
        <f t="shared" si="17"/>
        <v/>
      </c>
    </row>
    <row r="304" spans="1:6" ht="16.5" thickTop="1" thickBot="1" x14ac:dyDescent="0.3">
      <c r="A304" s="36"/>
      <c r="B304" s="35"/>
      <c r="C304" s="40" t="str">
        <f t="shared" si="18"/>
        <v/>
      </c>
      <c r="D304" s="41" t="str">
        <f t="shared" si="19"/>
        <v/>
      </c>
      <c r="E304" s="42" t="str">
        <f t="shared" si="16"/>
        <v/>
      </c>
      <c r="F304" s="42" t="str">
        <f t="shared" si="17"/>
        <v/>
      </c>
    </row>
    <row r="305" spans="1:6" ht="16.5" thickTop="1" thickBot="1" x14ac:dyDescent="0.3">
      <c r="A305" s="36"/>
      <c r="B305" s="35"/>
      <c r="C305" s="40" t="str">
        <f t="shared" si="18"/>
        <v/>
      </c>
      <c r="D305" s="41" t="str">
        <f t="shared" si="19"/>
        <v/>
      </c>
      <c r="E305" s="42" t="str">
        <f t="shared" si="16"/>
        <v/>
      </c>
      <c r="F305" s="42" t="str">
        <f t="shared" si="17"/>
        <v/>
      </c>
    </row>
    <row r="306" spans="1:6" ht="16.5" thickTop="1" thickBot="1" x14ac:dyDescent="0.3">
      <c r="A306" s="36"/>
      <c r="B306" s="35"/>
      <c r="C306" s="40" t="str">
        <f t="shared" si="18"/>
        <v/>
      </c>
      <c r="D306" s="41" t="str">
        <f t="shared" si="19"/>
        <v/>
      </c>
      <c r="E306" s="42" t="str">
        <f t="shared" si="16"/>
        <v/>
      </c>
      <c r="F306" s="42" t="str">
        <f t="shared" si="17"/>
        <v/>
      </c>
    </row>
    <row r="307" spans="1:6" ht="16.5" thickTop="1" thickBot="1" x14ac:dyDescent="0.3">
      <c r="A307" s="36"/>
      <c r="B307" s="35"/>
      <c r="C307" s="40" t="str">
        <f t="shared" si="18"/>
        <v/>
      </c>
      <c r="D307" s="41" t="str">
        <f t="shared" si="19"/>
        <v/>
      </c>
      <c r="E307" s="42" t="str">
        <f t="shared" si="16"/>
        <v/>
      </c>
      <c r="F307" s="42" t="str">
        <f t="shared" si="17"/>
        <v/>
      </c>
    </row>
    <row r="308" spans="1:6" ht="16.5" thickTop="1" thickBot="1" x14ac:dyDescent="0.3">
      <c r="A308" s="36"/>
      <c r="B308" s="35"/>
      <c r="C308" s="40" t="str">
        <f t="shared" si="18"/>
        <v/>
      </c>
      <c r="D308" s="41" t="str">
        <f t="shared" si="19"/>
        <v/>
      </c>
      <c r="E308" s="42" t="str">
        <f t="shared" si="16"/>
        <v/>
      </c>
      <c r="F308" s="42" t="str">
        <f t="shared" si="17"/>
        <v/>
      </c>
    </row>
    <row r="309" spans="1:6" ht="16.5" thickTop="1" thickBot="1" x14ac:dyDescent="0.3">
      <c r="A309" s="36"/>
      <c r="B309" s="35"/>
      <c r="C309" s="40" t="str">
        <f t="shared" si="18"/>
        <v/>
      </c>
      <c r="D309" s="41" t="str">
        <f t="shared" si="19"/>
        <v/>
      </c>
      <c r="E309" s="42" t="str">
        <f t="shared" si="16"/>
        <v/>
      </c>
      <c r="F309" s="42" t="str">
        <f t="shared" si="17"/>
        <v/>
      </c>
    </row>
    <row r="310" spans="1:6" ht="16.5" thickTop="1" thickBot="1" x14ac:dyDescent="0.3">
      <c r="A310" s="36"/>
      <c r="B310" s="35"/>
      <c r="C310" s="40" t="str">
        <f t="shared" si="18"/>
        <v/>
      </c>
      <c r="D310" s="41" t="str">
        <f t="shared" si="19"/>
        <v/>
      </c>
      <c r="E310" s="42" t="str">
        <f t="shared" si="16"/>
        <v/>
      </c>
      <c r="F310" s="42" t="str">
        <f t="shared" si="17"/>
        <v/>
      </c>
    </row>
    <row r="311" spans="1:6" ht="16.5" thickTop="1" thickBot="1" x14ac:dyDescent="0.3">
      <c r="A311" s="36"/>
      <c r="B311" s="35"/>
      <c r="C311" s="40" t="str">
        <f t="shared" si="18"/>
        <v/>
      </c>
      <c r="D311" s="41" t="str">
        <f t="shared" si="19"/>
        <v/>
      </c>
      <c r="E311" s="42" t="str">
        <f t="shared" si="16"/>
        <v/>
      </c>
      <c r="F311" s="42" t="str">
        <f t="shared" si="17"/>
        <v/>
      </c>
    </row>
    <row r="312" spans="1:6" ht="16.5" thickTop="1" thickBot="1" x14ac:dyDescent="0.3">
      <c r="A312" s="36"/>
      <c r="B312" s="35"/>
      <c r="C312" s="40" t="str">
        <f t="shared" si="18"/>
        <v/>
      </c>
      <c r="D312" s="41" t="str">
        <f t="shared" si="19"/>
        <v/>
      </c>
      <c r="E312" s="42" t="str">
        <f t="shared" si="16"/>
        <v/>
      </c>
      <c r="F312" s="42" t="str">
        <f t="shared" si="17"/>
        <v/>
      </c>
    </row>
    <row r="313" spans="1:6" ht="16.5" thickTop="1" thickBot="1" x14ac:dyDescent="0.3">
      <c r="A313" s="36"/>
      <c r="B313" s="35"/>
      <c r="C313" s="40" t="str">
        <f t="shared" si="18"/>
        <v/>
      </c>
      <c r="D313" s="41" t="str">
        <f t="shared" si="19"/>
        <v/>
      </c>
      <c r="E313" s="42" t="str">
        <f t="shared" si="16"/>
        <v/>
      </c>
      <c r="F313" s="42" t="str">
        <f t="shared" si="17"/>
        <v/>
      </c>
    </row>
    <row r="314" spans="1:6" ht="16.5" thickTop="1" thickBot="1" x14ac:dyDescent="0.3">
      <c r="A314" s="36"/>
      <c r="B314" s="35"/>
      <c r="C314" s="40" t="str">
        <f t="shared" si="18"/>
        <v/>
      </c>
      <c r="D314" s="41" t="str">
        <f t="shared" si="19"/>
        <v/>
      </c>
      <c r="E314" s="42" t="str">
        <f t="shared" si="16"/>
        <v/>
      </c>
      <c r="F314" s="42" t="str">
        <f t="shared" si="17"/>
        <v/>
      </c>
    </row>
    <row r="315" spans="1:6" ht="16.5" thickTop="1" thickBot="1" x14ac:dyDescent="0.3">
      <c r="A315" s="36"/>
      <c r="B315" s="35"/>
      <c r="C315" s="40" t="str">
        <f t="shared" si="18"/>
        <v/>
      </c>
      <c r="D315" s="41" t="str">
        <f t="shared" si="19"/>
        <v/>
      </c>
      <c r="E315" s="42" t="str">
        <f t="shared" si="16"/>
        <v/>
      </c>
      <c r="F315" s="42" t="str">
        <f t="shared" si="17"/>
        <v/>
      </c>
    </row>
    <row r="316" spans="1:6" ht="16.5" thickTop="1" thickBot="1" x14ac:dyDescent="0.3">
      <c r="A316" s="36"/>
      <c r="B316" s="35"/>
      <c r="C316" s="40" t="str">
        <f t="shared" si="18"/>
        <v/>
      </c>
      <c r="D316" s="41" t="str">
        <f t="shared" si="19"/>
        <v/>
      </c>
      <c r="E316" s="42" t="str">
        <f t="shared" si="16"/>
        <v/>
      </c>
      <c r="F316" s="42" t="str">
        <f t="shared" si="17"/>
        <v/>
      </c>
    </row>
    <row r="317" spans="1:6" ht="16.5" thickTop="1" thickBot="1" x14ac:dyDescent="0.3">
      <c r="A317" s="36"/>
      <c r="B317" s="35"/>
      <c r="C317" s="40" t="str">
        <f t="shared" si="18"/>
        <v/>
      </c>
      <c r="D317" s="41" t="str">
        <f t="shared" si="19"/>
        <v/>
      </c>
      <c r="E317" s="42" t="str">
        <f t="shared" si="16"/>
        <v/>
      </c>
      <c r="F317" s="42" t="str">
        <f t="shared" si="17"/>
        <v/>
      </c>
    </row>
    <row r="318" spans="1:6" ht="16.5" thickTop="1" thickBot="1" x14ac:dyDescent="0.3">
      <c r="A318" s="36"/>
      <c r="B318" s="35"/>
      <c r="C318" s="40" t="str">
        <f t="shared" si="18"/>
        <v/>
      </c>
      <c r="D318" s="41" t="str">
        <f t="shared" si="19"/>
        <v/>
      </c>
      <c r="E318" s="42" t="str">
        <f t="shared" si="16"/>
        <v/>
      </c>
      <c r="F318" s="42" t="str">
        <f t="shared" si="17"/>
        <v/>
      </c>
    </row>
    <row r="319" spans="1:6" ht="16.5" thickTop="1" thickBot="1" x14ac:dyDescent="0.3">
      <c r="A319" s="36"/>
      <c r="B319" s="35"/>
      <c r="C319" s="40" t="str">
        <f t="shared" si="18"/>
        <v/>
      </c>
      <c r="D319" s="41" t="str">
        <f t="shared" si="19"/>
        <v/>
      </c>
      <c r="E319" s="42" t="str">
        <f t="shared" si="16"/>
        <v/>
      </c>
      <c r="F319" s="42" t="str">
        <f t="shared" si="17"/>
        <v/>
      </c>
    </row>
    <row r="320" spans="1:6" ht="16.5" thickTop="1" thickBot="1" x14ac:dyDescent="0.3">
      <c r="A320" s="36"/>
      <c r="B320" s="35"/>
      <c r="C320" s="40" t="str">
        <f t="shared" si="18"/>
        <v/>
      </c>
      <c r="D320" s="41" t="str">
        <f t="shared" si="19"/>
        <v/>
      </c>
      <c r="E320" s="42" t="str">
        <f t="shared" si="16"/>
        <v/>
      </c>
      <c r="F320" s="42" t="str">
        <f t="shared" si="17"/>
        <v/>
      </c>
    </row>
    <row r="321" spans="1:6" ht="16.5" thickTop="1" thickBot="1" x14ac:dyDescent="0.3">
      <c r="A321" s="36"/>
      <c r="B321" s="35"/>
      <c r="C321" s="40" t="str">
        <f t="shared" si="18"/>
        <v/>
      </c>
      <c r="D321" s="41" t="str">
        <f t="shared" si="19"/>
        <v/>
      </c>
      <c r="E321" s="42" t="str">
        <f t="shared" si="16"/>
        <v/>
      </c>
      <c r="F321" s="42" t="str">
        <f t="shared" si="17"/>
        <v/>
      </c>
    </row>
    <row r="322" spans="1:6" ht="16.5" thickTop="1" thickBot="1" x14ac:dyDescent="0.3">
      <c r="A322" s="36"/>
      <c r="B322" s="35"/>
      <c r="C322" s="40" t="str">
        <f t="shared" si="18"/>
        <v/>
      </c>
      <c r="D322" s="41" t="str">
        <f t="shared" si="19"/>
        <v/>
      </c>
      <c r="E322" s="42" t="str">
        <f t="shared" si="16"/>
        <v/>
      </c>
      <c r="F322" s="42" t="str">
        <f t="shared" si="17"/>
        <v/>
      </c>
    </row>
    <row r="323" spans="1:6" ht="16.5" thickTop="1" thickBot="1" x14ac:dyDescent="0.3">
      <c r="A323" s="36"/>
      <c r="B323" s="35"/>
      <c r="C323" s="40" t="str">
        <f t="shared" si="18"/>
        <v/>
      </c>
      <c r="D323" s="41" t="str">
        <f t="shared" si="19"/>
        <v/>
      </c>
      <c r="E323" s="42" t="str">
        <f t="shared" si="16"/>
        <v/>
      </c>
      <c r="F323" s="42" t="str">
        <f t="shared" si="17"/>
        <v/>
      </c>
    </row>
    <row r="324" spans="1:6" ht="16.5" thickTop="1" thickBot="1" x14ac:dyDescent="0.3">
      <c r="A324" s="36"/>
      <c r="B324" s="35"/>
      <c r="C324" s="40" t="str">
        <f t="shared" si="18"/>
        <v/>
      </c>
      <c r="D324" s="41" t="str">
        <f t="shared" si="19"/>
        <v/>
      </c>
      <c r="E324" s="42" t="str">
        <f t="shared" si="16"/>
        <v/>
      </c>
      <c r="F324" s="42" t="str">
        <f t="shared" si="17"/>
        <v/>
      </c>
    </row>
    <row r="325" spans="1:6" ht="16.5" thickTop="1" thickBot="1" x14ac:dyDescent="0.3">
      <c r="A325" s="36"/>
      <c r="B325" s="35"/>
      <c r="C325" s="40" t="str">
        <f t="shared" si="18"/>
        <v/>
      </c>
      <c r="D325" s="41" t="str">
        <f t="shared" si="19"/>
        <v/>
      </c>
      <c r="E325" s="42" t="str">
        <f t="shared" si="16"/>
        <v/>
      </c>
      <c r="F325" s="42" t="str">
        <f t="shared" si="17"/>
        <v/>
      </c>
    </row>
    <row r="326" spans="1:6" ht="16.5" thickTop="1" thickBot="1" x14ac:dyDescent="0.3">
      <c r="A326" s="36"/>
      <c r="B326" s="35"/>
      <c r="C326" s="40" t="str">
        <f t="shared" si="18"/>
        <v/>
      </c>
      <c r="D326" s="41" t="str">
        <f t="shared" si="19"/>
        <v/>
      </c>
      <c r="E326" s="42" t="str">
        <f t="shared" si="16"/>
        <v/>
      </c>
      <c r="F326" s="42" t="str">
        <f t="shared" si="17"/>
        <v/>
      </c>
    </row>
    <row r="327" spans="1:6" ht="16.5" thickTop="1" thickBot="1" x14ac:dyDescent="0.3">
      <c r="A327" s="36"/>
      <c r="B327" s="35"/>
      <c r="C327" s="40" t="str">
        <f t="shared" si="18"/>
        <v/>
      </c>
      <c r="D327" s="41" t="str">
        <f t="shared" si="19"/>
        <v/>
      </c>
      <c r="E327" s="42" t="str">
        <f t="shared" ref="E327:E371" si="20">IF(ISBLANK($I$9),"",$I$9)</f>
        <v/>
      </c>
      <c r="F327" s="42" t="str">
        <f t="shared" ref="F327:F371" si="21">IF($I$10-$I$9=0,"",$I$10-$I$9)</f>
        <v/>
      </c>
    </row>
    <row r="328" spans="1:6" ht="16.5" thickTop="1" thickBot="1" x14ac:dyDescent="0.3">
      <c r="A328" s="36"/>
      <c r="B328" s="35"/>
      <c r="C328" s="40" t="str">
        <f t="shared" ref="C328:C371" si="22">IFERROR($L$9,"")</f>
        <v/>
      </c>
      <c r="D328" s="41" t="str">
        <f t="shared" ref="D328:D371" si="23">IFERROR($L$10-$L$9,"")</f>
        <v/>
      </c>
      <c r="E328" s="42" t="str">
        <f t="shared" si="20"/>
        <v/>
      </c>
      <c r="F328" s="42" t="str">
        <f t="shared" si="21"/>
        <v/>
      </c>
    </row>
    <row r="329" spans="1:6" ht="16.5" thickTop="1" thickBot="1" x14ac:dyDescent="0.3">
      <c r="A329" s="36"/>
      <c r="B329" s="35"/>
      <c r="C329" s="40" t="str">
        <f t="shared" si="22"/>
        <v/>
      </c>
      <c r="D329" s="41" t="str">
        <f t="shared" si="23"/>
        <v/>
      </c>
      <c r="E329" s="42" t="str">
        <f t="shared" si="20"/>
        <v/>
      </c>
      <c r="F329" s="42" t="str">
        <f t="shared" si="21"/>
        <v/>
      </c>
    </row>
    <row r="330" spans="1:6" ht="16.5" thickTop="1" thickBot="1" x14ac:dyDescent="0.3">
      <c r="A330" s="36"/>
      <c r="B330" s="35"/>
      <c r="C330" s="40" t="str">
        <f t="shared" si="22"/>
        <v/>
      </c>
      <c r="D330" s="41" t="str">
        <f t="shared" si="23"/>
        <v/>
      </c>
      <c r="E330" s="42" t="str">
        <f t="shared" si="20"/>
        <v/>
      </c>
      <c r="F330" s="42" t="str">
        <f t="shared" si="21"/>
        <v/>
      </c>
    </row>
    <row r="331" spans="1:6" ht="16.5" thickTop="1" thickBot="1" x14ac:dyDescent="0.3">
      <c r="A331" s="36"/>
      <c r="B331" s="35"/>
      <c r="C331" s="40" t="str">
        <f t="shared" si="22"/>
        <v/>
      </c>
      <c r="D331" s="41" t="str">
        <f t="shared" si="23"/>
        <v/>
      </c>
      <c r="E331" s="42" t="str">
        <f t="shared" si="20"/>
        <v/>
      </c>
      <c r="F331" s="42" t="str">
        <f t="shared" si="21"/>
        <v/>
      </c>
    </row>
    <row r="332" spans="1:6" ht="16.5" thickTop="1" thickBot="1" x14ac:dyDescent="0.3">
      <c r="A332" s="36"/>
      <c r="B332" s="35"/>
      <c r="C332" s="40" t="str">
        <f t="shared" si="22"/>
        <v/>
      </c>
      <c r="D332" s="41" t="str">
        <f t="shared" si="23"/>
        <v/>
      </c>
      <c r="E332" s="42" t="str">
        <f t="shared" si="20"/>
        <v/>
      </c>
      <c r="F332" s="42" t="str">
        <f t="shared" si="21"/>
        <v/>
      </c>
    </row>
    <row r="333" spans="1:6" ht="16.5" thickTop="1" thickBot="1" x14ac:dyDescent="0.3">
      <c r="A333" s="36"/>
      <c r="B333" s="35"/>
      <c r="C333" s="40" t="str">
        <f t="shared" si="22"/>
        <v/>
      </c>
      <c r="D333" s="41" t="str">
        <f t="shared" si="23"/>
        <v/>
      </c>
      <c r="E333" s="42" t="str">
        <f t="shared" si="20"/>
        <v/>
      </c>
      <c r="F333" s="42" t="str">
        <f t="shared" si="21"/>
        <v/>
      </c>
    </row>
    <row r="334" spans="1:6" ht="16.5" thickTop="1" thickBot="1" x14ac:dyDescent="0.3">
      <c r="A334" s="36"/>
      <c r="B334" s="35"/>
      <c r="C334" s="40" t="str">
        <f t="shared" si="22"/>
        <v/>
      </c>
      <c r="D334" s="41" t="str">
        <f t="shared" si="23"/>
        <v/>
      </c>
      <c r="E334" s="42" t="str">
        <f t="shared" si="20"/>
        <v/>
      </c>
      <c r="F334" s="42" t="str">
        <f t="shared" si="21"/>
        <v/>
      </c>
    </row>
    <row r="335" spans="1:6" ht="16.5" thickTop="1" thickBot="1" x14ac:dyDescent="0.3">
      <c r="A335" s="36"/>
      <c r="B335" s="35"/>
      <c r="C335" s="40" t="str">
        <f t="shared" si="22"/>
        <v/>
      </c>
      <c r="D335" s="41" t="str">
        <f t="shared" si="23"/>
        <v/>
      </c>
      <c r="E335" s="42" t="str">
        <f t="shared" si="20"/>
        <v/>
      </c>
      <c r="F335" s="42" t="str">
        <f t="shared" si="21"/>
        <v/>
      </c>
    </row>
    <row r="336" spans="1:6" ht="16.5" thickTop="1" thickBot="1" x14ac:dyDescent="0.3">
      <c r="A336" s="36"/>
      <c r="B336" s="35"/>
      <c r="C336" s="40" t="str">
        <f t="shared" si="22"/>
        <v/>
      </c>
      <c r="D336" s="41" t="str">
        <f t="shared" si="23"/>
        <v/>
      </c>
      <c r="E336" s="42" t="str">
        <f t="shared" si="20"/>
        <v/>
      </c>
      <c r="F336" s="42" t="str">
        <f t="shared" si="21"/>
        <v/>
      </c>
    </row>
    <row r="337" spans="1:6" ht="16.5" thickTop="1" thickBot="1" x14ac:dyDescent="0.3">
      <c r="A337" s="36"/>
      <c r="B337" s="35"/>
      <c r="C337" s="40" t="str">
        <f t="shared" si="22"/>
        <v/>
      </c>
      <c r="D337" s="41" t="str">
        <f t="shared" si="23"/>
        <v/>
      </c>
      <c r="E337" s="42" t="str">
        <f t="shared" si="20"/>
        <v/>
      </c>
      <c r="F337" s="42" t="str">
        <f t="shared" si="21"/>
        <v/>
      </c>
    </row>
    <row r="338" spans="1:6" ht="16.5" thickTop="1" thickBot="1" x14ac:dyDescent="0.3">
      <c r="A338" s="36"/>
      <c r="B338" s="35"/>
      <c r="C338" s="40" t="str">
        <f t="shared" si="22"/>
        <v/>
      </c>
      <c r="D338" s="41" t="str">
        <f t="shared" si="23"/>
        <v/>
      </c>
      <c r="E338" s="42" t="str">
        <f t="shared" si="20"/>
        <v/>
      </c>
      <c r="F338" s="42" t="str">
        <f t="shared" si="21"/>
        <v/>
      </c>
    </row>
    <row r="339" spans="1:6" ht="16.5" thickTop="1" thickBot="1" x14ac:dyDescent="0.3">
      <c r="A339" s="36"/>
      <c r="B339" s="35"/>
      <c r="C339" s="40" t="str">
        <f t="shared" si="22"/>
        <v/>
      </c>
      <c r="D339" s="41" t="str">
        <f t="shared" si="23"/>
        <v/>
      </c>
      <c r="E339" s="42" t="str">
        <f t="shared" si="20"/>
        <v/>
      </c>
      <c r="F339" s="42" t="str">
        <f t="shared" si="21"/>
        <v/>
      </c>
    </row>
    <row r="340" spans="1:6" ht="16.5" thickTop="1" thickBot="1" x14ac:dyDescent="0.3">
      <c r="A340" s="36"/>
      <c r="B340" s="35"/>
      <c r="C340" s="40" t="str">
        <f t="shared" si="22"/>
        <v/>
      </c>
      <c r="D340" s="41" t="str">
        <f t="shared" si="23"/>
        <v/>
      </c>
      <c r="E340" s="42" t="str">
        <f t="shared" si="20"/>
        <v/>
      </c>
      <c r="F340" s="42" t="str">
        <f t="shared" si="21"/>
        <v/>
      </c>
    </row>
    <row r="341" spans="1:6" ht="16.5" thickTop="1" thickBot="1" x14ac:dyDescent="0.3">
      <c r="A341" s="36"/>
      <c r="B341" s="35"/>
      <c r="C341" s="40" t="str">
        <f t="shared" si="22"/>
        <v/>
      </c>
      <c r="D341" s="41" t="str">
        <f t="shared" si="23"/>
        <v/>
      </c>
      <c r="E341" s="42" t="str">
        <f t="shared" si="20"/>
        <v/>
      </c>
      <c r="F341" s="42" t="str">
        <f t="shared" si="21"/>
        <v/>
      </c>
    </row>
    <row r="342" spans="1:6" ht="16.5" thickTop="1" thickBot="1" x14ac:dyDescent="0.3">
      <c r="A342" s="36"/>
      <c r="B342" s="35"/>
      <c r="C342" s="40" t="str">
        <f t="shared" si="22"/>
        <v/>
      </c>
      <c r="D342" s="41" t="str">
        <f t="shared" si="23"/>
        <v/>
      </c>
      <c r="E342" s="42" t="str">
        <f t="shared" si="20"/>
        <v/>
      </c>
      <c r="F342" s="42" t="str">
        <f t="shared" si="21"/>
        <v/>
      </c>
    </row>
    <row r="343" spans="1:6" ht="16.5" thickTop="1" thickBot="1" x14ac:dyDescent="0.3">
      <c r="A343" s="36"/>
      <c r="B343" s="35"/>
      <c r="C343" s="40" t="str">
        <f t="shared" si="22"/>
        <v/>
      </c>
      <c r="D343" s="41" t="str">
        <f t="shared" si="23"/>
        <v/>
      </c>
      <c r="E343" s="42" t="str">
        <f t="shared" si="20"/>
        <v/>
      </c>
      <c r="F343" s="42" t="str">
        <f t="shared" si="21"/>
        <v/>
      </c>
    </row>
    <row r="344" spans="1:6" ht="16.5" thickTop="1" thickBot="1" x14ac:dyDescent="0.3">
      <c r="A344" s="36"/>
      <c r="B344" s="35"/>
      <c r="C344" s="40" t="str">
        <f t="shared" si="22"/>
        <v/>
      </c>
      <c r="D344" s="41" t="str">
        <f t="shared" si="23"/>
        <v/>
      </c>
      <c r="E344" s="42" t="str">
        <f t="shared" si="20"/>
        <v/>
      </c>
      <c r="F344" s="42" t="str">
        <f t="shared" si="21"/>
        <v/>
      </c>
    </row>
    <row r="345" spans="1:6" ht="16.5" thickTop="1" thickBot="1" x14ac:dyDescent="0.3">
      <c r="A345" s="36"/>
      <c r="B345" s="35"/>
      <c r="C345" s="40" t="str">
        <f t="shared" si="22"/>
        <v/>
      </c>
      <c r="D345" s="41" t="str">
        <f t="shared" si="23"/>
        <v/>
      </c>
      <c r="E345" s="42" t="str">
        <f t="shared" si="20"/>
        <v/>
      </c>
      <c r="F345" s="42" t="str">
        <f t="shared" si="21"/>
        <v/>
      </c>
    </row>
    <row r="346" spans="1:6" ht="16.5" thickTop="1" thickBot="1" x14ac:dyDescent="0.3">
      <c r="A346" s="36"/>
      <c r="B346" s="35"/>
      <c r="C346" s="40" t="str">
        <f t="shared" si="22"/>
        <v/>
      </c>
      <c r="D346" s="41" t="str">
        <f t="shared" si="23"/>
        <v/>
      </c>
      <c r="E346" s="42" t="str">
        <f t="shared" si="20"/>
        <v/>
      </c>
      <c r="F346" s="42" t="str">
        <f t="shared" si="21"/>
        <v/>
      </c>
    </row>
    <row r="347" spans="1:6" ht="16.5" thickTop="1" thickBot="1" x14ac:dyDescent="0.3">
      <c r="A347" s="36"/>
      <c r="B347" s="35"/>
      <c r="C347" s="40" t="str">
        <f t="shared" si="22"/>
        <v/>
      </c>
      <c r="D347" s="41" t="str">
        <f t="shared" si="23"/>
        <v/>
      </c>
      <c r="E347" s="42" t="str">
        <f t="shared" si="20"/>
        <v/>
      </c>
      <c r="F347" s="42" t="str">
        <f t="shared" si="21"/>
        <v/>
      </c>
    </row>
    <row r="348" spans="1:6" ht="16.5" thickTop="1" thickBot="1" x14ac:dyDescent="0.3">
      <c r="A348" s="36"/>
      <c r="B348" s="35"/>
      <c r="C348" s="40" t="str">
        <f t="shared" si="22"/>
        <v/>
      </c>
      <c r="D348" s="41" t="str">
        <f t="shared" si="23"/>
        <v/>
      </c>
      <c r="E348" s="42" t="str">
        <f t="shared" si="20"/>
        <v/>
      </c>
      <c r="F348" s="42" t="str">
        <f t="shared" si="21"/>
        <v/>
      </c>
    </row>
    <row r="349" spans="1:6" ht="16.5" thickTop="1" thickBot="1" x14ac:dyDescent="0.3">
      <c r="A349" s="36"/>
      <c r="B349" s="35"/>
      <c r="C349" s="40" t="str">
        <f t="shared" si="22"/>
        <v/>
      </c>
      <c r="D349" s="41" t="str">
        <f t="shared" si="23"/>
        <v/>
      </c>
      <c r="E349" s="42" t="str">
        <f t="shared" si="20"/>
        <v/>
      </c>
      <c r="F349" s="42" t="str">
        <f t="shared" si="21"/>
        <v/>
      </c>
    </row>
    <row r="350" spans="1:6" ht="16.5" thickTop="1" thickBot="1" x14ac:dyDescent="0.3">
      <c r="A350" s="36"/>
      <c r="B350" s="35"/>
      <c r="C350" s="40" t="str">
        <f t="shared" si="22"/>
        <v/>
      </c>
      <c r="D350" s="41" t="str">
        <f t="shared" si="23"/>
        <v/>
      </c>
      <c r="E350" s="42" t="str">
        <f t="shared" si="20"/>
        <v/>
      </c>
      <c r="F350" s="42" t="str">
        <f t="shared" si="21"/>
        <v/>
      </c>
    </row>
    <row r="351" spans="1:6" ht="16.5" thickTop="1" thickBot="1" x14ac:dyDescent="0.3">
      <c r="A351" s="36"/>
      <c r="B351" s="35"/>
      <c r="C351" s="40" t="str">
        <f t="shared" si="22"/>
        <v/>
      </c>
      <c r="D351" s="41" t="str">
        <f t="shared" si="23"/>
        <v/>
      </c>
      <c r="E351" s="42" t="str">
        <f t="shared" si="20"/>
        <v/>
      </c>
      <c r="F351" s="42" t="str">
        <f t="shared" si="21"/>
        <v/>
      </c>
    </row>
    <row r="352" spans="1:6" ht="16.5" thickTop="1" thickBot="1" x14ac:dyDescent="0.3">
      <c r="A352" s="36"/>
      <c r="B352" s="35"/>
      <c r="C352" s="40" t="str">
        <f t="shared" si="22"/>
        <v/>
      </c>
      <c r="D352" s="41" t="str">
        <f t="shared" si="23"/>
        <v/>
      </c>
      <c r="E352" s="42" t="str">
        <f t="shared" si="20"/>
        <v/>
      </c>
      <c r="F352" s="42" t="str">
        <f t="shared" si="21"/>
        <v/>
      </c>
    </row>
    <row r="353" spans="1:6" ht="16.5" thickTop="1" thickBot="1" x14ac:dyDescent="0.3">
      <c r="A353" s="36"/>
      <c r="B353" s="35"/>
      <c r="C353" s="40" t="str">
        <f t="shared" si="22"/>
        <v/>
      </c>
      <c r="D353" s="41" t="str">
        <f t="shared" si="23"/>
        <v/>
      </c>
      <c r="E353" s="42" t="str">
        <f t="shared" si="20"/>
        <v/>
      </c>
      <c r="F353" s="42" t="str">
        <f t="shared" si="21"/>
        <v/>
      </c>
    </row>
    <row r="354" spans="1:6" ht="16.5" thickTop="1" thickBot="1" x14ac:dyDescent="0.3">
      <c r="A354" s="36"/>
      <c r="B354" s="35"/>
      <c r="C354" s="40" t="str">
        <f t="shared" si="22"/>
        <v/>
      </c>
      <c r="D354" s="41" t="str">
        <f t="shared" si="23"/>
        <v/>
      </c>
      <c r="E354" s="42" t="str">
        <f t="shared" si="20"/>
        <v/>
      </c>
      <c r="F354" s="42" t="str">
        <f t="shared" si="21"/>
        <v/>
      </c>
    </row>
    <row r="355" spans="1:6" ht="16.5" thickTop="1" thickBot="1" x14ac:dyDescent="0.3">
      <c r="A355" s="36"/>
      <c r="B355" s="35"/>
      <c r="C355" s="40" t="str">
        <f t="shared" si="22"/>
        <v/>
      </c>
      <c r="D355" s="41" t="str">
        <f t="shared" si="23"/>
        <v/>
      </c>
      <c r="E355" s="42" t="str">
        <f t="shared" si="20"/>
        <v/>
      </c>
      <c r="F355" s="42" t="str">
        <f t="shared" si="21"/>
        <v/>
      </c>
    </row>
    <row r="356" spans="1:6" ht="16.5" thickTop="1" thickBot="1" x14ac:dyDescent="0.3">
      <c r="A356" s="36"/>
      <c r="B356" s="35"/>
      <c r="C356" s="40" t="str">
        <f t="shared" si="22"/>
        <v/>
      </c>
      <c r="D356" s="41" t="str">
        <f t="shared" si="23"/>
        <v/>
      </c>
      <c r="E356" s="42" t="str">
        <f t="shared" si="20"/>
        <v/>
      </c>
      <c r="F356" s="42" t="str">
        <f t="shared" si="21"/>
        <v/>
      </c>
    </row>
    <row r="357" spans="1:6" ht="16.5" thickTop="1" thickBot="1" x14ac:dyDescent="0.3">
      <c r="A357" s="36"/>
      <c r="B357" s="35"/>
      <c r="C357" s="40" t="str">
        <f t="shared" si="22"/>
        <v/>
      </c>
      <c r="D357" s="41" t="str">
        <f t="shared" si="23"/>
        <v/>
      </c>
      <c r="E357" s="42" t="str">
        <f t="shared" si="20"/>
        <v/>
      </c>
      <c r="F357" s="42" t="str">
        <f t="shared" si="21"/>
        <v/>
      </c>
    </row>
    <row r="358" spans="1:6" ht="16.5" thickTop="1" thickBot="1" x14ac:dyDescent="0.3">
      <c r="A358" s="36"/>
      <c r="B358" s="35"/>
      <c r="C358" s="40" t="str">
        <f t="shared" si="22"/>
        <v/>
      </c>
      <c r="D358" s="41" t="str">
        <f t="shared" si="23"/>
        <v/>
      </c>
      <c r="E358" s="42" t="str">
        <f t="shared" si="20"/>
        <v/>
      </c>
      <c r="F358" s="42" t="str">
        <f t="shared" si="21"/>
        <v/>
      </c>
    </row>
    <row r="359" spans="1:6" ht="16.5" thickTop="1" thickBot="1" x14ac:dyDescent="0.3">
      <c r="A359" s="36"/>
      <c r="B359" s="35"/>
      <c r="C359" s="40" t="str">
        <f t="shared" si="22"/>
        <v/>
      </c>
      <c r="D359" s="41" t="str">
        <f t="shared" si="23"/>
        <v/>
      </c>
      <c r="E359" s="42" t="str">
        <f t="shared" si="20"/>
        <v/>
      </c>
      <c r="F359" s="42" t="str">
        <f t="shared" si="21"/>
        <v/>
      </c>
    </row>
    <row r="360" spans="1:6" ht="16.5" thickTop="1" thickBot="1" x14ac:dyDescent="0.3">
      <c r="A360" s="36"/>
      <c r="B360" s="35"/>
      <c r="C360" s="40" t="str">
        <f t="shared" si="22"/>
        <v/>
      </c>
      <c r="D360" s="41" t="str">
        <f t="shared" si="23"/>
        <v/>
      </c>
      <c r="E360" s="42" t="str">
        <f t="shared" si="20"/>
        <v/>
      </c>
      <c r="F360" s="42" t="str">
        <f t="shared" si="21"/>
        <v/>
      </c>
    </row>
    <row r="361" spans="1:6" ht="16.5" thickTop="1" thickBot="1" x14ac:dyDescent="0.3">
      <c r="A361" s="36"/>
      <c r="B361" s="35"/>
      <c r="C361" s="40" t="str">
        <f t="shared" si="22"/>
        <v/>
      </c>
      <c r="D361" s="41" t="str">
        <f t="shared" si="23"/>
        <v/>
      </c>
      <c r="E361" s="42" t="str">
        <f t="shared" si="20"/>
        <v/>
      </c>
      <c r="F361" s="42" t="str">
        <f t="shared" si="21"/>
        <v/>
      </c>
    </row>
    <row r="362" spans="1:6" ht="16.5" thickTop="1" thickBot="1" x14ac:dyDescent="0.3">
      <c r="A362" s="36"/>
      <c r="B362" s="35"/>
      <c r="C362" s="40" t="str">
        <f t="shared" si="22"/>
        <v/>
      </c>
      <c r="D362" s="41" t="str">
        <f t="shared" si="23"/>
        <v/>
      </c>
      <c r="E362" s="42" t="str">
        <f t="shared" si="20"/>
        <v/>
      </c>
      <c r="F362" s="42" t="str">
        <f t="shared" si="21"/>
        <v/>
      </c>
    </row>
    <row r="363" spans="1:6" ht="16.5" thickTop="1" thickBot="1" x14ac:dyDescent="0.3">
      <c r="A363" s="36"/>
      <c r="B363" s="35"/>
      <c r="C363" s="40" t="str">
        <f t="shared" si="22"/>
        <v/>
      </c>
      <c r="D363" s="41" t="str">
        <f t="shared" si="23"/>
        <v/>
      </c>
      <c r="E363" s="42" t="str">
        <f t="shared" si="20"/>
        <v/>
      </c>
      <c r="F363" s="42" t="str">
        <f t="shared" si="21"/>
        <v/>
      </c>
    </row>
    <row r="364" spans="1:6" ht="16.5" thickTop="1" thickBot="1" x14ac:dyDescent="0.3">
      <c r="A364" s="36"/>
      <c r="B364" s="35"/>
      <c r="C364" s="40" t="str">
        <f t="shared" si="22"/>
        <v/>
      </c>
      <c r="D364" s="41" t="str">
        <f t="shared" si="23"/>
        <v/>
      </c>
      <c r="E364" s="42" t="str">
        <f t="shared" si="20"/>
        <v/>
      </c>
      <c r="F364" s="42" t="str">
        <f t="shared" si="21"/>
        <v/>
      </c>
    </row>
    <row r="365" spans="1:6" ht="16.5" thickTop="1" thickBot="1" x14ac:dyDescent="0.3">
      <c r="A365" s="36"/>
      <c r="B365" s="35"/>
      <c r="C365" s="40" t="str">
        <f t="shared" si="22"/>
        <v/>
      </c>
      <c r="D365" s="41" t="str">
        <f t="shared" si="23"/>
        <v/>
      </c>
      <c r="E365" s="42" t="str">
        <f t="shared" si="20"/>
        <v/>
      </c>
      <c r="F365" s="42" t="str">
        <f t="shared" si="21"/>
        <v/>
      </c>
    </row>
    <row r="366" spans="1:6" ht="16.5" thickTop="1" thickBot="1" x14ac:dyDescent="0.3">
      <c r="A366" s="36"/>
      <c r="B366" s="35"/>
      <c r="C366" s="40" t="str">
        <f t="shared" si="22"/>
        <v/>
      </c>
      <c r="D366" s="41" t="str">
        <f t="shared" si="23"/>
        <v/>
      </c>
      <c r="E366" s="42" t="str">
        <f t="shared" si="20"/>
        <v/>
      </c>
      <c r="F366" s="42" t="str">
        <f t="shared" si="21"/>
        <v/>
      </c>
    </row>
    <row r="367" spans="1:6" ht="16.5" thickTop="1" thickBot="1" x14ac:dyDescent="0.3">
      <c r="A367" s="36"/>
      <c r="B367" s="35"/>
      <c r="C367" s="40" t="str">
        <f t="shared" si="22"/>
        <v/>
      </c>
      <c r="D367" s="41" t="str">
        <f t="shared" si="23"/>
        <v/>
      </c>
      <c r="E367" s="42" t="str">
        <f t="shared" si="20"/>
        <v/>
      </c>
      <c r="F367" s="42" t="str">
        <f t="shared" si="21"/>
        <v/>
      </c>
    </row>
    <row r="368" spans="1:6" ht="16.5" thickTop="1" thickBot="1" x14ac:dyDescent="0.3">
      <c r="A368" s="36"/>
      <c r="B368" s="35"/>
      <c r="C368" s="40" t="str">
        <f t="shared" si="22"/>
        <v/>
      </c>
      <c r="D368" s="41" t="str">
        <f t="shared" si="23"/>
        <v/>
      </c>
      <c r="E368" s="42" t="str">
        <f t="shared" si="20"/>
        <v/>
      </c>
      <c r="F368" s="42" t="str">
        <f t="shared" si="21"/>
        <v/>
      </c>
    </row>
    <row r="369" spans="1:6" ht="16.5" thickTop="1" thickBot="1" x14ac:dyDescent="0.3">
      <c r="A369" s="36"/>
      <c r="B369" s="35"/>
      <c r="C369" s="40" t="str">
        <f t="shared" si="22"/>
        <v/>
      </c>
      <c r="D369" s="41" t="str">
        <f t="shared" si="23"/>
        <v/>
      </c>
      <c r="E369" s="42" t="str">
        <f t="shared" si="20"/>
        <v/>
      </c>
      <c r="F369" s="42" t="str">
        <f t="shared" si="21"/>
        <v/>
      </c>
    </row>
    <row r="370" spans="1:6" ht="16.5" thickTop="1" thickBot="1" x14ac:dyDescent="0.3">
      <c r="A370" s="34"/>
      <c r="B370" s="33"/>
      <c r="C370" s="40" t="str">
        <f t="shared" si="22"/>
        <v/>
      </c>
      <c r="D370" s="41" t="str">
        <f t="shared" si="23"/>
        <v/>
      </c>
      <c r="E370" s="42" t="str">
        <f t="shared" si="20"/>
        <v/>
      </c>
      <c r="F370" s="42" t="str">
        <f t="shared" si="21"/>
        <v/>
      </c>
    </row>
    <row r="371" spans="1:6" ht="15.75" thickTop="1" x14ac:dyDescent="0.25">
      <c r="A371" s="34"/>
      <c r="B371" s="33"/>
      <c r="C371" s="40" t="str">
        <f t="shared" si="22"/>
        <v/>
      </c>
      <c r="D371" s="41" t="str">
        <f t="shared" si="23"/>
        <v/>
      </c>
      <c r="E371" s="42" t="str">
        <f t="shared" si="20"/>
        <v/>
      </c>
      <c r="F371" s="42" t="str">
        <f t="shared" si="21"/>
        <v/>
      </c>
    </row>
    <row r="385" spans="1:5" x14ac:dyDescent="0.25">
      <c r="E385" s="32"/>
    </row>
    <row r="391" spans="1:5" x14ac:dyDescent="0.25">
      <c r="A391" s="31"/>
    </row>
  </sheetData>
  <sheetProtection formatCells="0" formatColumns="0" formatRows="0" insertColumns="0" insertRows="0" insertHyperlinks="0" deleteColumns="0" deleteRows="0" sort="0" autoFilter="0" pivotTables="0"/>
  <conditionalFormatting sqref="L13:Q14">
    <cfRule type="expression" dxfId="0" priority="1" stopIfTrue="1">
      <formula>IF(ISNUMBER($L$13),FALSE,TRUE)</formula>
    </cfRule>
  </conditionalFormatting>
  <dataValidations count="1">
    <dataValidation type="whole" allowBlank="1" showInputMessage="1" showErrorMessage="1" errorTitle="Whole # Between 58 &amp; 76" error="Must be whole number in Inches Between 58 and 76" promptTitle="Must be whole number in Inches" prompt="Between 58 and 76" sqref="WVQ98304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xr:uid="{F41F23A7-7C4C-4D33-ABE8-50363AFDDCA6}">
      <formula1>58</formula1>
      <formula2>76</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00"/>
  <sheetViews>
    <sheetView topLeftCell="A13" workbookViewId="0">
      <selection activeCell="B6" sqref="B6"/>
    </sheetView>
  </sheetViews>
  <sheetFormatPr defaultColWidth="14.42578125" defaultRowHeight="15" customHeight="1" x14ac:dyDescent="0.25"/>
  <cols>
    <col min="1" max="1" width="8.7109375" customWidth="1"/>
    <col min="2" max="2" width="19.42578125" customWidth="1"/>
    <col min="3" max="38" width="8.7109375" customWidth="1"/>
  </cols>
  <sheetData>
    <row r="1" spans="1:38" x14ac:dyDescent="0.25">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38" x14ac:dyDescent="0.25">
      <c r="B2" s="4" t="s">
        <v>24</v>
      </c>
      <c r="C2" s="46" t="s">
        <v>25</v>
      </c>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8"/>
    </row>
    <row r="3" spans="1:38" x14ac:dyDescent="0.25">
      <c r="C3" s="49"/>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1"/>
    </row>
    <row r="4" spans="1:38" ht="15" customHeight="1" x14ac:dyDescent="0.25">
      <c r="B4" s="5" t="s">
        <v>26</v>
      </c>
      <c r="C4" s="3" t="s">
        <v>27</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7"/>
    </row>
    <row r="5" spans="1:38" x14ac:dyDescent="0.25">
      <c r="B5" s="8" t="s">
        <v>28</v>
      </c>
      <c r="C5" s="3">
        <v>19</v>
      </c>
      <c r="D5" s="3">
        <v>20</v>
      </c>
      <c r="E5" s="3">
        <v>21</v>
      </c>
      <c r="F5" s="3">
        <v>22</v>
      </c>
      <c r="G5" s="3">
        <v>23</v>
      </c>
      <c r="H5" s="3">
        <v>24</v>
      </c>
      <c r="I5" s="3">
        <v>25</v>
      </c>
      <c r="J5" s="3">
        <v>26</v>
      </c>
      <c r="K5" s="3">
        <v>27</v>
      </c>
      <c r="L5" s="3">
        <v>28</v>
      </c>
      <c r="M5" s="3">
        <v>29</v>
      </c>
      <c r="N5" s="3">
        <v>30</v>
      </c>
      <c r="O5" s="3">
        <v>31</v>
      </c>
      <c r="P5" s="3">
        <v>32</v>
      </c>
      <c r="Q5" s="3">
        <v>33</v>
      </c>
      <c r="R5" s="3">
        <v>34</v>
      </c>
      <c r="S5" s="3">
        <v>35</v>
      </c>
      <c r="T5" s="3">
        <v>36</v>
      </c>
      <c r="U5" s="3">
        <v>37</v>
      </c>
      <c r="V5" s="3">
        <v>38</v>
      </c>
      <c r="W5" s="3">
        <v>39</v>
      </c>
      <c r="X5" s="3">
        <v>40</v>
      </c>
      <c r="Y5" s="3">
        <v>41</v>
      </c>
      <c r="Z5" s="3">
        <v>42</v>
      </c>
      <c r="AA5" s="3">
        <v>43</v>
      </c>
      <c r="AB5" s="3">
        <v>44</v>
      </c>
      <c r="AC5" s="3">
        <v>45</v>
      </c>
      <c r="AD5" s="3">
        <v>46</v>
      </c>
      <c r="AE5" s="3">
        <v>47</v>
      </c>
      <c r="AF5" s="3">
        <v>48</v>
      </c>
      <c r="AG5" s="3">
        <v>49</v>
      </c>
      <c r="AH5" s="3">
        <v>50</v>
      </c>
      <c r="AI5" s="3">
        <v>51</v>
      </c>
      <c r="AJ5" s="3">
        <v>52</v>
      </c>
      <c r="AK5" s="3">
        <v>53</v>
      </c>
      <c r="AL5" s="3">
        <v>54</v>
      </c>
    </row>
    <row r="6" spans="1:38" x14ac:dyDescent="0.25">
      <c r="A6" s="1" t="str">
        <f t="shared" ref="A6:A24" si="0">TRUNC(B6/12)&amp;" FT"&amp;" "&amp;B6-TRUNC(B6/12)*12&amp;" in"</f>
        <v>4 FT 10 in</v>
      </c>
      <c r="B6" s="9">
        <v>58</v>
      </c>
      <c r="C6" s="10">
        <v>91</v>
      </c>
      <c r="D6" s="10">
        <v>96</v>
      </c>
      <c r="E6" s="10">
        <v>100</v>
      </c>
      <c r="F6" s="10">
        <v>105</v>
      </c>
      <c r="G6" s="10">
        <v>110</v>
      </c>
      <c r="H6" s="10">
        <v>115</v>
      </c>
      <c r="I6" s="11">
        <v>119</v>
      </c>
      <c r="J6" s="11">
        <v>124</v>
      </c>
      <c r="K6" s="11">
        <v>129</v>
      </c>
      <c r="L6" s="11">
        <v>134</v>
      </c>
      <c r="M6" s="11">
        <v>138</v>
      </c>
      <c r="N6" s="11">
        <v>143</v>
      </c>
      <c r="O6" s="12">
        <v>148</v>
      </c>
      <c r="P6" s="12">
        <v>153</v>
      </c>
      <c r="Q6" s="12">
        <v>158</v>
      </c>
      <c r="R6" s="12">
        <v>162</v>
      </c>
      <c r="S6" s="12">
        <v>167</v>
      </c>
      <c r="T6" s="12">
        <v>172</v>
      </c>
      <c r="U6" s="12">
        <v>177</v>
      </c>
      <c r="V6" s="12">
        <v>181</v>
      </c>
      <c r="W6" s="12">
        <v>186</v>
      </c>
      <c r="X6" s="12">
        <v>191</v>
      </c>
      <c r="Y6" s="12">
        <v>196</v>
      </c>
      <c r="Z6" s="12">
        <v>201</v>
      </c>
      <c r="AA6" s="12">
        <v>205</v>
      </c>
      <c r="AB6" s="12">
        <v>210</v>
      </c>
      <c r="AC6" s="12">
        <v>215</v>
      </c>
      <c r="AD6" s="12">
        <v>220</v>
      </c>
      <c r="AE6" s="12">
        <v>224</v>
      </c>
      <c r="AF6" s="12">
        <v>229</v>
      </c>
      <c r="AG6" s="12">
        <v>234</v>
      </c>
      <c r="AH6" s="12">
        <v>239</v>
      </c>
      <c r="AI6" s="12">
        <v>244</v>
      </c>
      <c r="AJ6" s="12">
        <v>248</v>
      </c>
      <c r="AK6" s="12">
        <v>253</v>
      </c>
      <c r="AL6" s="12">
        <v>258</v>
      </c>
    </row>
    <row r="7" spans="1:38" x14ac:dyDescent="0.25">
      <c r="A7" s="1" t="str">
        <f t="shared" si="0"/>
        <v>4 FT 11 in</v>
      </c>
      <c r="B7" s="9">
        <v>59</v>
      </c>
      <c r="C7" s="10">
        <v>94</v>
      </c>
      <c r="D7" s="10">
        <v>99</v>
      </c>
      <c r="E7" s="10">
        <v>104</v>
      </c>
      <c r="F7" s="10">
        <v>109</v>
      </c>
      <c r="G7" s="10">
        <v>114</v>
      </c>
      <c r="H7" s="10">
        <v>119</v>
      </c>
      <c r="I7" s="11">
        <v>124</v>
      </c>
      <c r="J7" s="11">
        <v>128</v>
      </c>
      <c r="K7" s="11">
        <v>133</v>
      </c>
      <c r="L7" s="11">
        <v>138</v>
      </c>
      <c r="M7" s="11">
        <v>143</v>
      </c>
      <c r="N7" s="11">
        <v>148</v>
      </c>
      <c r="O7" s="12">
        <v>153</v>
      </c>
      <c r="P7" s="12">
        <v>158</v>
      </c>
      <c r="Q7" s="12">
        <v>163</v>
      </c>
      <c r="R7" s="12">
        <v>168</v>
      </c>
      <c r="S7" s="12">
        <v>173</v>
      </c>
      <c r="T7" s="12">
        <v>178</v>
      </c>
      <c r="U7" s="12">
        <v>183</v>
      </c>
      <c r="V7" s="12">
        <v>188</v>
      </c>
      <c r="W7" s="12">
        <v>193</v>
      </c>
      <c r="X7" s="12">
        <v>198</v>
      </c>
      <c r="Y7" s="12">
        <v>203</v>
      </c>
      <c r="Z7" s="12">
        <v>208</v>
      </c>
      <c r="AA7" s="12">
        <v>212</v>
      </c>
      <c r="AB7" s="12">
        <v>217</v>
      </c>
      <c r="AC7" s="12">
        <v>222</v>
      </c>
      <c r="AD7" s="12">
        <v>227</v>
      </c>
      <c r="AE7" s="12">
        <v>232</v>
      </c>
      <c r="AF7" s="12">
        <v>237</v>
      </c>
      <c r="AG7" s="12">
        <v>242</v>
      </c>
      <c r="AH7" s="12">
        <v>247</v>
      </c>
      <c r="AI7" s="12">
        <v>252</v>
      </c>
      <c r="AJ7" s="12">
        <v>257</v>
      </c>
      <c r="AK7" s="12">
        <v>262</v>
      </c>
      <c r="AL7" s="12">
        <v>267</v>
      </c>
    </row>
    <row r="8" spans="1:38" x14ac:dyDescent="0.25">
      <c r="A8" s="1" t="str">
        <f t="shared" si="0"/>
        <v>5 FT 0 in</v>
      </c>
      <c r="B8" s="9">
        <v>60</v>
      </c>
      <c r="C8" s="10">
        <v>97</v>
      </c>
      <c r="D8" s="10">
        <v>102</v>
      </c>
      <c r="E8" s="10">
        <v>107</v>
      </c>
      <c r="F8" s="10">
        <v>112</v>
      </c>
      <c r="G8" s="10">
        <v>118</v>
      </c>
      <c r="H8" s="10">
        <v>123</v>
      </c>
      <c r="I8" s="11">
        <v>128</v>
      </c>
      <c r="J8" s="11">
        <v>133</v>
      </c>
      <c r="K8" s="11">
        <v>138</v>
      </c>
      <c r="L8" s="11">
        <v>143</v>
      </c>
      <c r="M8" s="11">
        <v>148</v>
      </c>
      <c r="N8" s="11">
        <v>153</v>
      </c>
      <c r="O8" s="12">
        <v>158</v>
      </c>
      <c r="P8" s="12">
        <v>163</v>
      </c>
      <c r="Q8" s="12">
        <v>168</v>
      </c>
      <c r="R8" s="12">
        <v>174</v>
      </c>
      <c r="S8" s="12">
        <v>179</v>
      </c>
      <c r="T8" s="12">
        <v>184</v>
      </c>
      <c r="U8" s="12">
        <v>189</v>
      </c>
      <c r="V8" s="12">
        <v>194</v>
      </c>
      <c r="W8" s="12">
        <v>199</v>
      </c>
      <c r="X8" s="12">
        <v>204</v>
      </c>
      <c r="Y8" s="12">
        <v>209</v>
      </c>
      <c r="Z8" s="12">
        <v>215</v>
      </c>
      <c r="AA8" s="12">
        <v>220</v>
      </c>
      <c r="AB8" s="12">
        <v>225</v>
      </c>
      <c r="AC8" s="12">
        <v>230</v>
      </c>
      <c r="AD8" s="12">
        <v>235</v>
      </c>
      <c r="AE8" s="12">
        <v>240</v>
      </c>
      <c r="AF8" s="12">
        <v>245</v>
      </c>
      <c r="AG8" s="12">
        <v>250</v>
      </c>
      <c r="AH8" s="12">
        <v>255</v>
      </c>
      <c r="AI8" s="12">
        <v>261</v>
      </c>
      <c r="AJ8" s="12">
        <v>266</v>
      </c>
      <c r="AK8" s="12">
        <v>271</v>
      </c>
      <c r="AL8" s="12">
        <v>276</v>
      </c>
    </row>
    <row r="9" spans="1:38" x14ac:dyDescent="0.25">
      <c r="A9" s="1" t="str">
        <f t="shared" si="0"/>
        <v>5 FT 1 in</v>
      </c>
      <c r="B9" s="9">
        <v>61</v>
      </c>
      <c r="C9" s="10">
        <v>100</v>
      </c>
      <c r="D9" s="10">
        <v>106</v>
      </c>
      <c r="E9" s="10">
        <v>111</v>
      </c>
      <c r="F9" s="10">
        <v>116</v>
      </c>
      <c r="G9" s="10">
        <v>122</v>
      </c>
      <c r="H9" s="10">
        <v>127</v>
      </c>
      <c r="I9" s="11">
        <v>132</v>
      </c>
      <c r="J9" s="11">
        <v>137</v>
      </c>
      <c r="K9" s="11">
        <v>143</v>
      </c>
      <c r="L9" s="11">
        <v>148</v>
      </c>
      <c r="M9" s="11">
        <v>153</v>
      </c>
      <c r="N9" s="11">
        <v>158</v>
      </c>
      <c r="O9" s="12">
        <v>164</v>
      </c>
      <c r="P9" s="12">
        <v>169</v>
      </c>
      <c r="Q9" s="12">
        <v>174</v>
      </c>
      <c r="R9" s="12">
        <v>180</v>
      </c>
      <c r="S9" s="12">
        <v>185</v>
      </c>
      <c r="T9" s="12">
        <v>190</v>
      </c>
      <c r="U9" s="12">
        <v>195</v>
      </c>
      <c r="V9" s="12">
        <v>201</v>
      </c>
      <c r="W9" s="12">
        <v>206</v>
      </c>
      <c r="X9" s="12">
        <v>211</v>
      </c>
      <c r="Y9" s="12">
        <v>217</v>
      </c>
      <c r="Z9" s="12">
        <v>222</v>
      </c>
      <c r="AA9" s="12">
        <v>227</v>
      </c>
      <c r="AB9" s="12">
        <v>232</v>
      </c>
      <c r="AC9" s="12">
        <v>238</v>
      </c>
      <c r="AD9" s="12">
        <v>243</v>
      </c>
      <c r="AE9" s="12">
        <v>248</v>
      </c>
      <c r="AF9" s="12">
        <v>254</v>
      </c>
      <c r="AG9" s="12">
        <v>259</v>
      </c>
      <c r="AH9" s="12">
        <v>264</v>
      </c>
      <c r="AI9" s="12">
        <v>269</v>
      </c>
      <c r="AJ9" s="12">
        <v>275</v>
      </c>
      <c r="AK9" s="12">
        <v>280</v>
      </c>
      <c r="AL9" s="12">
        <v>285</v>
      </c>
    </row>
    <row r="10" spans="1:38" x14ac:dyDescent="0.25">
      <c r="A10" s="1" t="str">
        <f t="shared" si="0"/>
        <v>5 FT 2 in</v>
      </c>
      <c r="B10" s="9">
        <v>62</v>
      </c>
      <c r="C10" s="10">
        <v>104</v>
      </c>
      <c r="D10" s="10">
        <v>109</v>
      </c>
      <c r="E10" s="10">
        <v>115</v>
      </c>
      <c r="F10" s="10">
        <v>120</v>
      </c>
      <c r="G10" s="10">
        <v>126</v>
      </c>
      <c r="H10" s="10">
        <v>131</v>
      </c>
      <c r="I10" s="11">
        <v>136</v>
      </c>
      <c r="J10" s="11">
        <v>142</v>
      </c>
      <c r="K10" s="11">
        <v>147</v>
      </c>
      <c r="L10" s="11">
        <v>153</v>
      </c>
      <c r="M10" s="11">
        <v>158</v>
      </c>
      <c r="N10" s="11">
        <v>164</v>
      </c>
      <c r="O10" s="12">
        <v>169</v>
      </c>
      <c r="P10" s="12">
        <v>175</v>
      </c>
      <c r="Q10" s="12">
        <v>180</v>
      </c>
      <c r="R10" s="12">
        <v>186</v>
      </c>
      <c r="S10" s="12">
        <v>191</v>
      </c>
      <c r="T10" s="12">
        <v>196</v>
      </c>
      <c r="U10" s="12">
        <v>202</v>
      </c>
      <c r="V10" s="12">
        <v>207</v>
      </c>
      <c r="W10" s="12">
        <v>213</v>
      </c>
      <c r="X10" s="12">
        <v>218</v>
      </c>
      <c r="Y10" s="12">
        <v>224</v>
      </c>
      <c r="Z10" s="12">
        <v>229</v>
      </c>
      <c r="AA10" s="12">
        <v>235</v>
      </c>
      <c r="AB10" s="12">
        <v>240</v>
      </c>
      <c r="AC10" s="12">
        <v>246</v>
      </c>
      <c r="AD10" s="12">
        <v>251</v>
      </c>
      <c r="AE10" s="12">
        <v>256</v>
      </c>
      <c r="AF10" s="12">
        <v>262</v>
      </c>
      <c r="AG10" s="12">
        <v>267</v>
      </c>
      <c r="AH10" s="12">
        <v>273</v>
      </c>
      <c r="AI10" s="12">
        <v>278</v>
      </c>
      <c r="AJ10" s="12">
        <v>284</v>
      </c>
      <c r="AK10" s="12">
        <v>289</v>
      </c>
      <c r="AL10" s="12">
        <v>295</v>
      </c>
    </row>
    <row r="11" spans="1:38" x14ac:dyDescent="0.25">
      <c r="A11" s="1" t="str">
        <f t="shared" si="0"/>
        <v>5 FT 3 in</v>
      </c>
      <c r="B11" s="9">
        <v>63</v>
      </c>
      <c r="C11" s="10">
        <v>107</v>
      </c>
      <c r="D11" s="10">
        <v>113</v>
      </c>
      <c r="E11" s="10">
        <v>118</v>
      </c>
      <c r="F11" s="10">
        <v>124</v>
      </c>
      <c r="G11" s="10">
        <v>130</v>
      </c>
      <c r="H11" s="10">
        <v>135</v>
      </c>
      <c r="I11" s="11">
        <v>141</v>
      </c>
      <c r="J11" s="11">
        <v>146</v>
      </c>
      <c r="K11" s="11">
        <v>152</v>
      </c>
      <c r="L11" s="11">
        <v>158</v>
      </c>
      <c r="M11" s="11">
        <v>163</v>
      </c>
      <c r="N11" s="11">
        <v>169</v>
      </c>
      <c r="O11" s="12">
        <v>175</v>
      </c>
      <c r="P11" s="12">
        <v>180</v>
      </c>
      <c r="Q11" s="12">
        <v>186</v>
      </c>
      <c r="R11" s="12">
        <v>191</v>
      </c>
      <c r="S11" s="12">
        <v>197</v>
      </c>
      <c r="T11" s="12">
        <v>203</v>
      </c>
      <c r="U11" s="12">
        <v>208</v>
      </c>
      <c r="V11" s="12">
        <v>214</v>
      </c>
      <c r="W11" s="12">
        <v>220</v>
      </c>
      <c r="X11" s="12">
        <v>225</v>
      </c>
      <c r="Y11" s="12">
        <v>231</v>
      </c>
      <c r="Z11" s="12">
        <v>237</v>
      </c>
      <c r="AA11" s="12">
        <v>242</v>
      </c>
      <c r="AB11" s="12">
        <v>248</v>
      </c>
      <c r="AC11" s="12">
        <v>254</v>
      </c>
      <c r="AD11" s="12">
        <v>259</v>
      </c>
      <c r="AE11" s="12">
        <v>265</v>
      </c>
      <c r="AF11" s="12">
        <v>270</v>
      </c>
      <c r="AG11" s="12">
        <v>278</v>
      </c>
      <c r="AH11" s="12">
        <v>282</v>
      </c>
      <c r="AI11" s="12">
        <v>287</v>
      </c>
      <c r="AJ11" s="12">
        <v>293</v>
      </c>
      <c r="AK11" s="12">
        <v>299</v>
      </c>
      <c r="AL11" s="12">
        <v>304</v>
      </c>
    </row>
    <row r="12" spans="1:38" x14ac:dyDescent="0.25">
      <c r="A12" s="1" t="str">
        <f t="shared" si="0"/>
        <v>5 FT 4 in</v>
      </c>
      <c r="B12" s="9">
        <v>64</v>
      </c>
      <c r="C12" s="10">
        <v>110</v>
      </c>
      <c r="D12" s="10">
        <v>116</v>
      </c>
      <c r="E12" s="10">
        <v>122</v>
      </c>
      <c r="F12" s="10">
        <v>128</v>
      </c>
      <c r="G12" s="10">
        <v>134</v>
      </c>
      <c r="H12" s="10">
        <v>140</v>
      </c>
      <c r="I12" s="11">
        <v>145</v>
      </c>
      <c r="J12" s="11">
        <v>151</v>
      </c>
      <c r="K12" s="11">
        <v>157</v>
      </c>
      <c r="L12" s="11">
        <v>163</v>
      </c>
      <c r="M12" s="11">
        <v>169</v>
      </c>
      <c r="N12" s="11">
        <v>174</v>
      </c>
      <c r="O12" s="12">
        <v>180</v>
      </c>
      <c r="P12" s="12">
        <v>186</v>
      </c>
      <c r="Q12" s="12">
        <v>192</v>
      </c>
      <c r="R12" s="12">
        <v>197</v>
      </c>
      <c r="S12" s="12">
        <v>204</v>
      </c>
      <c r="T12" s="12">
        <v>209</v>
      </c>
      <c r="U12" s="12">
        <v>215</v>
      </c>
      <c r="V12" s="12">
        <v>221</v>
      </c>
      <c r="W12" s="12">
        <v>227</v>
      </c>
      <c r="X12" s="12">
        <v>232</v>
      </c>
      <c r="Y12" s="12">
        <v>238</v>
      </c>
      <c r="Z12" s="12">
        <v>244</v>
      </c>
      <c r="AA12" s="12">
        <v>250</v>
      </c>
      <c r="AB12" s="12">
        <v>256</v>
      </c>
      <c r="AC12" s="12">
        <v>262</v>
      </c>
      <c r="AD12" s="12">
        <v>267</v>
      </c>
      <c r="AE12" s="12">
        <v>273</v>
      </c>
      <c r="AF12" s="12">
        <v>279</v>
      </c>
      <c r="AG12" s="12">
        <v>285</v>
      </c>
      <c r="AH12" s="12">
        <v>291</v>
      </c>
      <c r="AI12" s="12">
        <v>296</v>
      </c>
      <c r="AJ12" s="12">
        <v>302</v>
      </c>
      <c r="AK12" s="12">
        <v>308</v>
      </c>
      <c r="AL12" s="12">
        <v>314</v>
      </c>
    </row>
    <row r="13" spans="1:38" x14ac:dyDescent="0.25">
      <c r="A13" s="1" t="str">
        <f t="shared" si="0"/>
        <v>5 FT 5 in</v>
      </c>
      <c r="B13" s="9">
        <v>65</v>
      </c>
      <c r="C13" s="10">
        <v>114</v>
      </c>
      <c r="D13" s="10">
        <v>120</v>
      </c>
      <c r="E13" s="10">
        <v>126</v>
      </c>
      <c r="F13" s="10">
        <v>132</v>
      </c>
      <c r="G13" s="10">
        <v>138</v>
      </c>
      <c r="H13" s="10">
        <v>144</v>
      </c>
      <c r="I13" s="11">
        <v>150</v>
      </c>
      <c r="J13" s="11">
        <v>156</v>
      </c>
      <c r="K13" s="11">
        <v>162</v>
      </c>
      <c r="L13" s="11">
        <v>168</v>
      </c>
      <c r="M13" s="11">
        <v>174</v>
      </c>
      <c r="N13" s="11">
        <v>180</v>
      </c>
      <c r="O13" s="12">
        <v>186</v>
      </c>
      <c r="P13" s="12">
        <v>192</v>
      </c>
      <c r="Q13" s="12">
        <v>198</v>
      </c>
      <c r="R13" s="12">
        <v>204</v>
      </c>
      <c r="S13" s="12">
        <v>210</v>
      </c>
      <c r="T13" s="12">
        <v>216</v>
      </c>
      <c r="U13" s="12">
        <v>222</v>
      </c>
      <c r="V13" s="12">
        <v>228</v>
      </c>
      <c r="W13" s="12">
        <v>234</v>
      </c>
      <c r="X13" s="12">
        <v>240</v>
      </c>
      <c r="Y13" s="12">
        <v>246</v>
      </c>
      <c r="Z13" s="12">
        <v>252</v>
      </c>
      <c r="AA13" s="12">
        <v>258</v>
      </c>
      <c r="AB13" s="12">
        <v>264</v>
      </c>
      <c r="AC13" s="12">
        <v>270</v>
      </c>
      <c r="AD13" s="12">
        <v>276</v>
      </c>
      <c r="AE13" s="12">
        <v>282</v>
      </c>
      <c r="AF13" s="12">
        <v>288</v>
      </c>
      <c r="AG13" s="12">
        <v>294</v>
      </c>
      <c r="AH13" s="12">
        <v>300</v>
      </c>
      <c r="AI13" s="12">
        <v>306</v>
      </c>
      <c r="AJ13" s="12">
        <v>312</v>
      </c>
      <c r="AK13" s="12">
        <v>318</v>
      </c>
      <c r="AL13" s="12">
        <v>324</v>
      </c>
    </row>
    <row r="14" spans="1:38" x14ac:dyDescent="0.25">
      <c r="A14" s="1" t="str">
        <f t="shared" si="0"/>
        <v>5 FT 6 in</v>
      </c>
      <c r="B14" s="9">
        <v>66</v>
      </c>
      <c r="C14" s="10">
        <v>118</v>
      </c>
      <c r="D14" s="10">
        <v>124</v>
      </c>
      <c r="E14" s="10">
        <v>130</v>
      </c>
      <c r="F14" s="10">
        <v>136</v>
      </c>
      <c r="G14" s="10">
        <v>142</v>
      </c>
      <c r="H14" s="10">
        <v>148</v>
      </c>
      <c r="I14" s="11">
        <v>155</v>
      </c>
      <c r="J14" s="11">
        <v>161</v>
      </c>
      <c r="K14" s="11">
        <v>167</v>
      </c>
      <c r="L14" s="11">
        <v>173</v>
      </c>
      <c r="M14" s="11">
        <v>179</v>
      </c>
      <c r="N14" s="11">
        <v>186</v>
      </c>
      <c r="O14" s="12">
        <v>192</v>
      </c>
      <c r="P14" s="12">
        <v>198</v>
      </c>
      <c r="Q14" s="12">
        <v>204</v>
      </c>
      <c r="R14" s="12">
        <v>210</v>
      </c>
      <c r="S14" s="12">
        <v>216</v>
      </c>
      <c r="T14" s="12">
        <v>223</v>
      </c>
      <c r="U14" s="12">
        <v>229</v>
      </c>
      <c r="V14" s="12">
        <v>235</v>
      </c>
      <c r="W14" s="12">
        <v>241</v>
      </c>
      <c r="X14" s="12">
        <v>247</v>
      </c>
      <c r="Y14" s="12">
        <v>253</v>
      </c>
      <c r="Z14" s="12">
        <v>260</v>
      </c>
      <c r="AA14" s="12">
        <v>266</v>
      </c>
      <c r="AB14" s="12">
        <v>272</v>
      </c>
      <c r="AC14" s="12">
        <v>278</v>
      </c>
      <c r="AD14" s="12">
        <v>284</v>
      </c>
      <c r="AE14" s="12">
        <v>291</v>
      </c>
      <c r="AF14" s="12">
        <v>297</v>
      </c>
      <c r="AG14" s="12">
        <v>303</v>
      </c>
      <c r="AH14" s="12">
        <v>309</v>
      </c>
      <c r="AI14" s="12">
        <v>315</v>
      </c>
      <c r="AJ14" s="12">
        <v>322</v>
      </c>
      <c r="AK14" s="12">
        <v>328</v>
      </c>
      <c r="AL14" s="12">
        <v>334</v>
      </c>
    </row>
    <row r="15" spans="1:38" x14ac:dyDescent="0.25">
      <c r="A15" s="1" t="str">
        <f t="shared" si="0"/>
        <v>5 FT 7 in</v>
      </c>
      <c r="B15" s="9">
        <v>67</v>
      </c>
      <c r="C15" s="10">
        <v>121</v>
      </c>
      <c r="D15" s="10">
        <v>127</v>
      </c>
      <c r="E15" s="10">
        <v>134</v>
      </c>
      <c r="F15" s="10">
        <v>140</v>
      </c>
      <c r="G15" s="10">
        <v>146</v>
      </c>
      <c r="H15" s="10">
        <v>153</v>
      </c>
      <c r="I15" s="11">
        <v>159</v>
      </c>
      <c r="J15" s="11">
        <v>166</v>
      </c>
      <c r="K15" s="11">
        <v>172</v>
      </c>
      <c r="L15" s="11">
        <v>178</v>
      </c>
      <c r="M15" s="11">
        <v>185</v>
      </c>
      <c r="N15" s="11">
        <v>191</v>
      </c>
      <c r="O15" s="12">
        <v>198</v>
      </c>
      <c r="P15" s="12">
        <v>204</v>
      </c>
      <c r="Q15" s="12">
        <v>211</v>
      </c>
      <c r="R15" s="12">
        <v>217</v>
      </c>
      <c r="S15" s="12">
        <v>223</v>
      </c>
      <c r="T15" s="12">
        <v>230</v>
      </c>
      <c r="U15" s="12">
        <v>236</v>
      </c>
      <c r="V15" s="12">
        <v>242</v>
      </c>
      <c r="W15" s="12">
        <v>249</v>
      </c>
      <c r="X15" s="12">
        <v>255</v>
      </c>
      <c r="Y15" s="12">
        <v>261</v>
      </c>
      <c r="Z15" s="12">
        <v>268</v>
      </c>
      <c r="AA15" s="12">
        <v>274</v>
      </c>
      <c r="AB15" s="12">
        <v>280</v>
      </c>
      <c r="AC15" s="12">
        <v>287</v>
      </c>
      <c r="AD15" s="12">
        <v>293</v>
      </c>
      <c r="AE15" s="12">
        <v>299</v>
      </c>
      <c r="AF15" s="12">
        <v>306</v>
      </c>
      <c r="AG15" s="12">
        <v>312</v>
      </c>
      <c r="AH15" s="12">
        <v>319</v>
      </c>
      <c r="AI15" s="12">
        <v>325</v>
      </c>
      <c r="AJ15" s="12">
        <v>331</v>
      </c>
      <c r="AK15" s="12">
        <v>338</v>
      </c>
      <c r="AL15" s="12">
        <v>344</v>
      </c>
    </row>
    <row r="16" spans="1:38" x14ac:dyDescent="0.25">
      <c r="A16" s="1" t="str">
        <f t="shared" si="0"/>
        <v>5 FT 8 in</v>
      </c>
      <c r="B16" s="9">
        <v>68</v>
      </c>
      <c r="C16" s="10">
        <v>125</v>
      </c>
      <c r="D16" s="10">
        <v>131</v>
      </c>
      <c r="E16" s="10">
        <v>138</v>
      </c>
      <c r="F16" s="10">
        <v>144</v>
      </c>
      <c r="G16" s="10">
        <v>151</v>
      </c>
      <c r="H16" s="10">
        <v>158</v>
      </c>
      <c r="I16" s="11">
        <v>164</v>
      </c>
      <c r="J16" s="11">
        <v>171</v>
      </c>
      <c r="K16" s="11">
        <v>177</v>
      </c>
      <c r="L16" s="11">
        <v>184</v>
      </c>
      <c r="M16" s="11">
        <v>190</v>
      </c>
      <c r="N16" s="11">
        <v>197</v>
      </c>
      <c r="O16" s="12">
        <v>203</v>
      </c>
      <c r="P16" s="12">
        <v>210</v>
      </c>
      <c r="Q16" s="12">
        <v>216</v>
      </c>
      <c r="R16" s="12">
        <v>223</v>
      </c>
      <c r="S16" s="12">
        <v>230</v>
      </c>
      <c r="T16" s="12">
        <v>236</v>
      </c>
      <c r="U16" s="12">
        <v>243</v>
      </c>
      <c r="V16" s="12">
        <v>249</v>
      </c>
      <c r="W16" s="12">
        <v>256</v>
      </c>
      <c r="X16" s="12">
        <v>262</v>
      </c>
      <c r="Y16" s="12">
        <v>269</v>
      </c>
      <c r="Z16" s="12">
        <v>276</v>
      </c>
      <c r="AA16" s="12">
        <v>282</v>
      </c>
      <c r="AB16" s="12">
        <v>289</v>
      </c>
      <c r="AC16" s="12">
        <v>295</v>
      </c>
      <c r="AD16" s="12">
        <v>302</v>
      </c>
      <c r="AE16" s="12">
        <v>308</v>
      </c>
      <c r="AF16" s="12">
        <v>315</v>
      </c>
      <c r="AG16" s="12">
        <v>322</v>
      </c>
      <c r="AH16" s="12">
        <v>328</v>
      </c>
      <c r="AI16" s="12">
        <v>335</v>
      </c>
      <c r="AJ16" s="12">
        <v>341</v>
      </c>
      <c r="AK16" s="12">
        <v>348</v>
      </c>
      <c r="AL16" s="12">
        <v>354</v>
      </c>
    </row>
    <row r="17" spans="1:38" x14ac:dyDescent="0.25">
      <c r="A17" s="1" t="str">
        <f t="shared" si="0"/>
        <v>5 FT 9 in</v>
      </c>
      <c r="B17" s="9">
        <v>69</v>
      </c>
      <c r="C17" s="10">
        <v>128</v>
      </c>
      <c r="D17" s="10">
        <v>135</v>
      </c>
      <c r="E17" s="10">
        <v>142</v>
      </c>
      <c r="F17" s="10">
        <v>149</v>
      </c>
      <c r="G17" s="10">
        <v>155</v>
      </c>
      <c r="H17" s="10">
        <v>162</v>
      </c>
      <c r="I17" s="11">
        <v>169</v>
      </c>
      <c r="J17" s="11">
        <v>176</v>
      </c>
      <c r="K17" s="11">
        <v>182</v>
      </c>
      <c r="L17" s="11">
        <v>189</v>
      </c>
      <c r="M17" s="11">
        <v>196</v>
      </c>
      <c r="N17" s="11">
        <v>203</v>
      </c>
      <c r="O17" s="12">
        <v>209</v>
      </c>
      <c r="P17" s="12">
        <v>216</v>
      </c>
      <c r="Q17" s="12">
        <v>223</v>
      </c>
      <c r="R17" s="12">
        <v>230</v>
      </c>
      <c r="S17" s="12">
        <v>236</v>
      </c>
      <c r="T17" s="12">
        <v>243</v>
      </c>
      <c r="U17" s="12">
        <v>250</v>
      </c>
      <c r="V17" s="12">
        <v>257</v>
      </c>
      <c r="W17" s="12">
        <v>263</v>
      </c>
      <c r="X17" s="12">
        <v>270</v>
      </c>
      <c r="Y17" s="12">
        <v>277</v>
      </c>
      <c r="Z17" s="12">
        <v>284</v>
      </c>
      <c r="AA17" s="12">
        <v>291</v>
      </c>
      <c r="AB17" s="12">
        <v>297</v>
      </c>
      <c r="AC17" s="12">
        <v>304</v>
      </c>
      <c r="AD17" s="12">
        <v>311</v>
      </c>
      <c r="AE17" s="12">
        <v>318</v>
      </c>
      <c r="AF17" s="12">
        <v>324</v>
      </c>
      <c r="AG17" s="12">
        <v>331</v>
      </c>
      <c r="AH17" s="12">
        <v>338</v>
      </c>
      <c r="AI17" s="12">
        <v>345</v>
      </c>
      <c r="AJ17" s="12">
        <v>351</v>
      </c>
      <c r="AK17" s="12">
        <v>358</v>
      </c>
      <c r="AL17" s="12">
        <v>365</v>
      </c>
    </row>
    <row r="18" spans="1:38" x14ac:dyDescent="0.25">
      <c r="A18" s="1" t="str">
        <f t="shared" si="0"/>
        <v>5 FT 10 in</v>
      </c>
      <c r="B18" s="9">
        <v>70</v>
      </c>
      <c r="C18" s="10">
        <v>132</v>
      </c>
      <c r="D18" s="10">
        <v>139</v>
      </c>
      <c r="E18" s="10">
        <v>146</v>
      </c>
      <c r="F18" s="10">
        <v>153</v>
      </c>
      <c r="G18" s="10">
        <v>160</v>
      </c>
      <c r="H18" s="10">
        <v>167</v>
      </c>
      <c r="I18" s="11">
        <v>174</v>
      </c>
      <c r="J18" s="11">
        <v>181</v>
      </c>
      <c r="K18" s="11">
        <v>188</v>
      </c>
      <c r="L18" s="11">
        <v>195</v>
      </c>
      <c r="M18" s="11">
        <v>202</v>
      </c>
      <c r="N18" s="11">
        <v>209</v>
      </c>
      <c r="O18" s="12">
        <v>216</v>
      </c>
      <c r="P18" s="12">
        <v>222</v>
      </c>
      <c r="Q18" s="12">
        <v>229</v>
      </c>
      <c r="R18" s="12">
        <v>236</v>
      </c>
      <c r="S18" s="12">
        <v>243</v>
      </c>
      <c r="T18" s="12">
        <v>250</v>
      </c>
      <c r="U18" s="12">
        <v>257</v>
      </c>
      <c r="V18" s="12">
        <v>264</v>
      </c>
      <c r="W18" s="12">
        <v>271</v>
      </c>
      <c r="X18" s="12">
        <v>278</v>
      </c>
      <c r="Y18" s="12">
        <v>285</v>
      </c>
      <c r="Z18" s="12">
        <v>292</v>
      </c>
      <c r="AA18" s="12">
        <v>299</v>
      </c>
      <c r="AB18" s="12">
        <v>306</v>
      </c>
      <c r="AC18" s="12">
        <v>313</v>
      </c>
      <c r="AD18" s="12">
        <v>320</v>
      </c>
      <c r="AE18" s="12">
        <v>327</v>
      </c>
      <c r="AF18" s="12">
        <v>334</v>
      </c>
      <c r="AG18" s="12">
        <v>341</v>
      </c>
      <c r="AH18" s="12">
        <v>348</v>
      </c>
      <c r="AI18" s="12">
        <v>355</v>
      </c>
      <c r="AJ18" s="12">
        <v>362</v>
      </c>
      <c r="AK18" s="12">
        <v>369</v>
      </c>
      <c r="AL18" s="12">
        <v>376</v>
      </c>
    </row>
    <row r="19" spans="1:38" x14ac:dyDescent="0.25">
      <c r="A19" s="1" t="str">
        <f t="shared" si="0"/>
        <v>5 FT 11 in</v>
      </c>
      <c r="B19" s="9">
        <v>71</v>
      </c>
      <c r="C19" s="10">
        <v>136</v>
      </c>
      <c r="D19" s="10">
        <v>143</v>
      </c>
      <c r="E19" s="10">
        <v>150</v>
      </c>
      <c r="F19" s="10">
        <v>157</v>
      </c>
      <c r="G19" s="10">
        <v>165</v>
      </c>
      <c r="H19" s="10">
        <v>172</v>
      </c>
      <c r="I19" s="11">
        <v>179</v>
      </c>
      <c r="J19" s="11">
        <v>186</v>
      </c>
      <c r="K19" s="11">
        <v>193</v>
      </c>
      <c r="L19" s="11">
        <v>200</v>
      </c>
      <c r="M19" s="11">
        <v>208</v>
      </c>
      <c r="N19" s="11">
        <v>215</v>
      </c>
      <c r="O19" s="12">
        <v>222</v>
      </c>
      <c r="P19" s="12">
        <v>229</v>
      </c>
      <c r="Q19" s="12">
        <v>236</v>
      </c>
      <c r="R19" s="12">
        <v>243</v>
      </c>
      <c r="S19" s="12">
        <v>250</v>
      </c>
      <c r="T19" s="12">
        <v>257</v>
      </c>
      <c r="U19" s="12">
        <v>265</v>
      </c>
      <c r="V19" s="12">
        <v>272</v>
      </c>
      <c r="W19" s="12">
        <v>279</v>
      </c>
      <c r="X19" s="12">
        <v>286</v>
      </c>
      <c r="Y19" s="12">
        <v>293</v>
      </c>
      <c r="Z19" s="12">
        <v>301</v>
      </c>
      <c r="AA19" s="12">
        <v>308</v>
      </c>
      <c r="AB19" s="12">
        <v>315</v>
      </c>
      <c r="AC19" s="12">
        <v>322</v>
      </c>
      <c r="AD19" s="12">
        <v>329</v>
      </c>
      <c r="AE19" s="12">
        <v>338</v>
      </c>
      <c r="AF19" s="12">
        <v>343</v>
      </c>
      <c r="AG19" s="12">
        <v>351</v>
      </c>
      <c r="AH19" s="12">
        <v>358</v>
      </c>
      <c r="AI19" s="12">
        <v>365</v>
      </c>
      <c r="AJ19" s="12">
        <v>372</v>
      </c>
      <c r="AK19" s="12">
        <v>379</v>
      </c>
      <c r="AL19" s="12">
        <v>386</v>
      </c>
    </row>
    <row r="20" spans="1:38" x14ac:dyDescent="0.25">
      <c r="A20" s="1" t="str">
        <f t="shared" si="0"/>
        <v>6 FT 0 in</v>
      </c>
      <c r="B20" s="9">
        <v>72</v>
      </c>
      <c r="C20" s="10">
        <v>140</v>
      </c>
      <c r="D20" s="10">
        <v>147</v>
      </c>
      <c r="E20" s="10">
        <v>154</v>
      </c>
      <c r="F20" s="10">
        <v>162</v>
      </c>
      <c r="G20" s="10">
        <v>169</v>
      </c>
      <c r="H20" s="10">
        <v>177</v>
      </c>
      <c r="I20" s="11">
        <v>184</v>
      </c>
      <c r="J20" s="11">
        <v>191</v>
      </c>
      <c r="K20" s="11">
        <v>199</v>
      </c>
      <c r="L20" s="11">
        <v>206</v>
      </c>
      <c r="M20" s="11">
        <v>213</v>
      </c>
      <c r="N20" s="11">
        <v>221</v>
      </c>
      <c r="O20" s="12">
        <v>228</v>
      </c>
      <c r="P20" s="12">
        <v>235</v>
      </c>
      <c r="Q20" s="12">
        <v>242</v>
      </c>
      <c r="R20" s="12">
        <v>250</v>
      </c>
      <c r="S20" s="12">
        <v>258</v>
      </c>
      <c r="T20" s="12">
        <v>265</v>
      </c>
      <c r="U20" s="12">
        <v>272</v>
      </c>
      <c r="V20" s="12">
        <v>279</v>
      </c>
      <c r="W20" s="12">
        <v>287</v>
      </c>
      <c r="X20" s="12">
        <v>294</v>
      </c>
      <c r="Y20" s="12">
        <v>302</v>
      </c>
      <c r="Z20" s="12">
        <v>309</v>
      </c>
      <c r="AA20" s="12">
        <v>316</v>
      </c>
      <c r="AB20" s="12">
        <v>324</v>
      </c>
      <c r="AC20" s="12">
        <v>331</v>
      </c>
      <c r="AD20" s="12">
        <v>338</v>
      </c>
      <c r="AE20" s="12">
        <v>346</v>
      </c>
      <c r="AF20" s="12">
        <v>353</v>
      </c>
      <c r="AG20" s="12">
        <v>361</v>
      </c>
      <c r="AH20" s="12">
        <v>368</v>
      </c>
      <c r="AI20" s="12">
        <v>375</v>
      </c>
      <c r="AJ20" s="12">
        <v>383</v>
      </c>
      <c r="AK20" s="12">
        <v>390</v>
      </c>
      <c r="AL20" s="12">
        <v>397</v>
      </c>
    </row>
    <row r="21" spans="1:38" ht="15.75" customHeight="1" x14ac:dyDescent="0.25">
      <c r="A21" s="1" t="str">
        <f t="shared" si="0"/>
        <v>6 FT 1 in</v>
      </c>
      <c r="B21" s="9">
        <v>73</v>
      </c>
      <c r="C21" s="10">
        <v>144</v>
      </c>
      <c r="D21" s="10">
        <v>151</v>
      </c>
      <c r="E21" s="10">
        <v>159</v>
      </c>
      <c r="F21" s="10">
        <v>166</v>
      </c>
      <c r="G21" s="10">
        <v>174</v>
      </c>
      <c r="H21" s="10">
        <v>182</v>
      </c>
      <c r="I21" s="11">
        <v>189</v>
      </c>
      <c r="J21" s="11">
        <v>197</v>
      </c>
      <c r="K21" s="11">
        <v>204</v>
      </c>
      <c r="L21" s="11">
        <v>212</v>
      </c>
      <c r="M21" s="11">
        <v>219</v>
      </c>
      <c r="N21" s="11">
        <v>227</v>
      </c>
      <c r="O21" s="12">
        <v>235</v>
      </c>
      <c r="P21" s="12">
        <v>242</v>
      </c>
      <c r="Q21" s="12">
        <v>250</v>
      </c>
      <c r="R21" s="12">
        <v>257</v>
      </c>
      <c r="S21" s="12">
        <v>265</v>
      </c>
      <c r="T21" s="12">
        <v>272</v>
      </c>
      <c r="U21" s="12">
        <v>280</v>
      </c>
      <c r="V21" s="12">
        <v>288</v>
      </c>
      <c r="W21" s="12">
        <v>295</v>
      </c>
      <c r="X21" s="12">
        <v>302</v>
      </c>
      <c r="Y21" s="12">
        <v>310</v>
      </c>
      <c r="Z21" s="12">
        <v>318</v>
      </c>
      <c r="AA21" s="12">
        <v>325</v>
      </c>
      <c r="AB21" s="12">
        <v>333</v>
      </c>
      <c r="AC21" s="12">
        <v>340</v>
      </c>
      <c r="AD21" s="12">
        <v>348</v>
      </c>
      <c r="AE21" s="12">
        <v>355</v>
      </c>
      <c r="AF21" s="12">
        <v>363</v>
      </c>
      <c r="AG21" s="12">
        <v>371</v>
      </c>
      <c r="AH21" s="12">
        <v>378</v>
      </c>
      <c r="AI21" s="12">
        <v>386</v>
      </c>
      <c r="AJ21" s="12">
        <v>393</v>
      </c>
      <c r="AK21" s="12">
        <v>401</v>
      </c>
      <c r="AL21" s="12">
        <v>408</v>
      </c>
    </row>
    <row r="22" spans="1:38" ht="15.75" customHeight="1" x14ac:dyDescent="0.25">
      <c r="A22" s="1" t="str">
        <f t="shared" si="0"/>
        <v>6 FT 2 in</v>
      </c>
      <c r="B22" s="9">
        <v>74</v>
      </c>
      <c r="C22" s="10">
        <v>148</v>
      </c>
      <c r="D22" s="10">
        <v>155</v>
      </c>
      <c r="E22" s="10">
        <v>163</v>
      </c>
      <c r="F22" s="10">
        <v>171</v>
      </c>
      <c r="G22" s="10">
        <v>179</v>
      </c>
      <c r="H22" s="10">
        <v>186</v>
      </c>
      <c r="I22" s="11">
        <v>194</v>
      </c>
      <c r="J22" s="11">
        <v>202</v>
      </c>
      <c r="K22" s="11">
        <v>210</v>
      </c>
      <c r="L22" s="11">
        <v>218</v>
      </c>
      <c r="M22" s="11">
        <v>225</v>
      </c>
      <c r="N22" s="11">
        <v>233</v>
      </c>
      <c r="O22" s="12">
        <v>241</v>
      </c>
      <c r="P22" s="12">
        <v>249</v>
      </c>
      <c r="Q22" s="12">
        <v>256</v>
      </c>
      <c r="R22" s="12">
        <v>264</v>
      </c>
      <c r="S22" s="12">
        <v>272</v>
      </c>
      <c r="T22" s="12">
        <v>280</v>
      </c>
      <c r="U22" s="12">
        <v>287</v>
      </c>
      <c r="V22" s="12">
        <v>295</v>
      </c>
      <c r="W22" s="12">
        <v>303</v>
      </c>
      <c r="X22" s="12">
        <v>311</v>
      </c>
      <c r="Y22" s="12">
        <v>319</v>
      </c>
      <c r="Z22" s="12">
        <v>326</v>
      </c>
      <c r="AA22" s="12">
        <v>334</v>
      </c>
      <c r="AB22" s="12">
        <v>342</v>
      </c>
      <c r="AC22" s="12">
        <v>350</v>
      </c>
      <c r="AD22" s="12">
        <v>358</v>
      </c>
      <c r="AE22" s="12">
        <v>365</v>
      </c>
      <c r="AF22" s="12">
        <v>373</v>
      </c>
      <c r="AG22" s="12">
        <v>381</v>
      </c>
      <c r="AH22" s="12">
        <v>389</v>
      </c>
      <c r="AI22" s="12">
        <v>396</v>
      </c>
      <c r="AJ22" s="12">
        <v>404</v>
      </c>
      <c r="AK22" s="12">
        <v>412</v>
      </c>
      <c r="AL22" s="12">
        <v>420</v>
      </c>
    </row>
    <row r="23" spans="1:38" ht="15.75" customHeight="1" x14ac:dyDescent="0.25">
      <c r="A23" s="1" t="str">
        <f t="shared" si="0"/>
        <v>6 FT 3 in</v>
      </c>
      <c r="B23" s="9">
        <v>75</v>
      </c>
      <c r="C23" s="10">
        <v>152</v>
      </c>
      <c r="D23" s="10">
        <v>160</v>
      </c>
      <c r="E23" s="10">
        <v>168</v>
      </c>
      <c r="F23" s="10">
        <v>176</v>
      </c>
      <c r="G23" s="10">
        <v>184</v>
      </c>
      <c r="H23" s="10">
        <v>192</v>
      </c>
      <c r="I23" s="11">
        <v>200</v>
      </c>
      <c r="J23" s="11">
        <v>208</v>
      </c>
      <c r="K23" s="11">
        <v>216</v>
      </c>
      <c r="L23" s="11">
        <v>224</v>
      </c>
      <c r="M23" s="11">
        <v>232</v>
      </c>
      <c r="N23" s="11">
        <v>240</v>
      </c>
      <c r="O23" s="12">
        <v>248</v>
      </c>
      <c r="P23" s="12">
        <v>256</v>
      </c>
      <c r="Q23" s="12">
        <v>264</v>
      </c>
      <c r="R23" s="12">
        <v>272</v>
      </c>
      <c r="S23" s="12">
        <v>279</v>
      </c>
      <c r="T23" s="12">
        <v>287</v>
      </c>
      <c r="U23" s="12">
        <v>295</v>
      </c>
      <c r="V23" s="12">
        <v>303</v>
      </c>
      <c r="W23" s="12">
        <v>311</v>
      </c>
      <c r="X23" s="12">
        <v>319</v>
      </c>
      <c r="Y23" s="12">
        <v>327</v>
      </c>
      <c r="Z23" s="12">
        <v>335</v>
      </c>
      <c r="AA23" s="12">
        <v>343</v>
      </c>
      <c r="AB23" s="12">
        <v>351</v>
      </c>
      <c r="AC23" s="12">
        <v>359</v>
      </c>
      <c r="AD23" s="12">
        <v>367</v>
      </c>
      <c r="AE23" s="12">
        <v>375</v>
      </c>
      <c r="AF23" s="12">
        <v>383</v>
      </c>
      <c r="AG23" s="12">
        <v>391</v>
      </c>
      <c r="AH23" s="12">
        <v>399</v>
      </c>
      <c r="AI23" s="12">
        <v>407</v>
      </c>
      <c r="AJ23" s="12">
        <v>415</v>
      </c>
      <c r="AK23" s="12">
        <v>423</v>
      </c>
      <c r="AL23" s="12">
        <v>431</v>
      </c>
    </row>
    <row r="24" spans="1:38" ht="15.75" customHeight="1" x14ac:dyDescent="0.25">
      <c r="A24" s="1" t="str">
        <f t="shared" si="0"/>
        <v>6 FT 4 in</v>
      </c>
      <c r="B24" s="9">
        <v>76</v>
      </c>
      <c r="C24" s="10">
        <v>156</v>
      </c>
      <c r="D24" s="10">
        <v>164</v>
      </c>
      <c r="E24" s="10">
        <v>172</v>
      </c>
      <c r="F24" s="10">
        <v>180</v>
      </c>
      <c r="G24" s="10">
        <v>189</v>
      </c>
      <c r="H24" s="10">
        <v>197</v>
      </c>
      <c r="I24" s="11">
        <v>205</v>
      </c>
      <c r="J24" s="11">
        <v>213</v>
      </c>
      <c r="K24" s="11">
        <v>221</v>
      </c>
      <c r="L24" s="11">
        <v>230</v>
      </c>
      <c r="M24" s="11">
        <v>238</v>
      </c>
      <c r="N24" s="11">
        <v>246</v>
      </c>
      <c r="O24" s="12">
        <v>254</v>
      </c>
      <c r="P24" s="12">
        <v>263</v>
      </c>
      <c r="Q24" s="12">
        <v>271</v>
      </c>
      <c r="R24" s="12">
        <v>279</v>
      </c>
      <c r="S24" s="12">
        <v>287</v>
      </c>
      <c r="T24" s="12">
        <v>295</v>
      </c>
      <c r="U24" s="12">
        <v>304</v>
      </c>
      <c r="V24" s="12">
        <v>312</v>
      </c>
      <c r="W24" s="12">
        <v>320</v>
      </c>
      <c r="X24" s="12">
        <v>328</v>
      </c>
      <c r="Y24" s="12">
        <v>336</v>
      </c>
      <c r="Z24" s="12">
        <v>344</v>
      </c>
      <c r="AA24" s="12">
        <v>353</v>
      </c>
      <c r="AB24" s="12">
        <v>361</v>
      </c>
      <c r="AC24" s="12">
        <v>369</v>
      </c>
      <c r="AD24" s="12">
        <v>377</v>
      </c>
      <c r="AE24" s="12">
        <v>385</v>
      </c>
      <c r="AF24" s="12">
        <v>394</v>
      </c>
      <c r="AG24" s="12">
        <v>402</v>
      </c>
      <c r="AH24" s="12">
        <v>410</v>
      </c>
      <c r="AI24" s="12">
        <v>418</v>
      </c>
      <c r="AJ24" s="12">
        <v>426</v>
      </c>
      <c r="AK24" s="12">
        <v>435</v>
      </c>
      <c r="AL24" s="12">
        <v>443</v>
      </c>
    </row>
    <row r="25" spans="1:38" ht="15.75" customHeight="1" x14ac:dyDescent="0.25"/>
    <row r="26" spans="1:38" ht="15.75" customHeight="1" x14ac:dyDescent="0.25">
      <c r="B26" s="2" t="s">
        <v>29</v>
      </c>
    </row>
    <row r="27" spans="1:38" ht="15.75" customHeight="1" x14ac:dyDescent="0.25">
      <c r="B27" s="2" t="s">
        <v>30</v>
      </c>
    </row>
    <row r="28" spans="1:38" ht="15.75" customHeight="1" x14ac:dyDescent="0.25">
      <c r="B28" s="2" t="s">
        <v>31</v>
      </c>
    </row>
    <row r="29" spans="1:38" ht="15.75" customHeight="1" x14ac:dyDescent="0.25">
      <c r="B29" s="2" t="s">
        <v>32</v>
      </c>
    </row>
    <row r="30" spans="1:38" ht="15.75" customHeight="1" x14ac:dyDescent="0.25">
      <c r="B30" s="2"/>
    </row>
    <row r="31" spans="1:38" ht="15.75" customHeight="1" x14ac:dyDescent="0.25">
      <c r="B31" s="2" t="s">
        <v>33</v>
      </c>
    </row>
    <row r="32" spans="1:3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C2:AL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x14ac:dyDescent="0.25"/>
  <cols>
    <col min="1" max="1" width="11.7109375" customWidth="1"/>
    <col min="2" max="2" width="41.42578125" customWidth="1"/>
    <col min="3" max="26" width="8.7109375" customWidth="1"/>
  </cols>
  <sheetData>
    <row r="1" spans="1:2" x14ac:dyDescent="0.25">
      <c r="A1" s="1" t="s">
        <v>34</v>
      </c>
      <c r="B1" s="13">
        <f ca="1">RANDBETWEEN(1,4)</f>
        <v>1</v>
      </c>
    </row>
    <row r="2" spans="1:2" ht="101.25" customHeight="1" x14ac:dyDescent="0.25">
      <c r="A2" s="14">
        <v>1</v>
      </c>
      <c r="B2" s="1"/>
    </row>
    <row r="3" spans="1:2" ht="101.25" customHeight="1" x14ac:dyDescent="0.25">
      <c r="A3" s="14">
        <v>2</v>
      </c>
      <c r="B3" s="15" t="s">
        <v>35</v>
      </c>
    </row>
    <row r="4" spans="1:2" ht="101.25" customHeight="1" x14ac:dyDescent="0.25">
      <c r="A4" s="14">
        <v>3</v>
      </c>
      <c r="B4" s="1"/>
    </row>
    <row r="5" spans="1:2" ht="101.25" customHeight="1" x14ac:dyDescent="0.25">
      <c r="A5" s="14">
        <v>4</v>
      </c>
      <c r="B5" s="15" t="s">
        <v>36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7</vt:i4>
      </vt:variant>
    </vt:vector>
  </HeadingPairs>
  <TitlesOfParts>
    <vt:vector size="12" baseType="lpstr">
      <vt:lpstr>Instructions</vt:lpstr>
      <vt:lpstr>Weight Detail</vt:lpstr>
      <vt:lpstr>BMI Table</vt:lpstr>
      <vt:lpstr>Pics</vt:lpstr>
      <vt:lpstr>Weight Chart</vt:lpstr>
      <vt:lpstr>BMI</vt:lpstr>
      <vt:lpstr>BMIList</vt:lpstr>
      <vt:lpstr>MyPic1</vt:lpstr>
      <vt:lpstr>MyPic2</vt:lpstr>
      <vt:lpstr>MyPic3</vt:lpstr>
      <vt:lpstr>MyPic4</vt:lpstr>
      <vt:lpstr>MyPicSelect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2022-12-30T21:13:05Z</dcterms:modified>
</cp:coreProperties>
</file>