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22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24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23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ummary" sheetId="2" r:id="rId5"/>
    <sheet state="visible" name="Analysis" sheetId="3" r:id="rId6"/>
    <sheet state="visible" name="Supermarket Medium" sheetId="4" r:id="rId7"/>
    <sheet state="visible" name="Bakery" sheetId="5" r:id="rId8"/>
    <sheet state="visible" name="Fruit &amp; Vegetables" sheetId="6" r:id="rId9"/>
    <sheet state="visible" name="Exploration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<sst xmlns="http://schemas.openxmlformats.org/spreadsheetml/2006/main" count="1948" uniqueCount="85">
  <si>
    <t>year</t>
  </si>
  <si>
    <t>store_segment</t>
  </si>
  <si>
    <t>item_category</t>
  </si>
  <si>
    <t>is_chain</t>
  </si>
  <si>
    <t>is_vegvegan</t>
  </si>
  <si>
    <t>number_of_stores</t>
  </si>
  <si>
    <t>number_of_purchases</t>
  </si>
  <si>
    <t>number_of_bags_sold</t>
  </si>
  <si>
    <t>(Not Available)</t>
  </si>
  <si>
    <t>Baked Goods</t>
  </si>
  <si>
    <t>Groceries</t>
  </si>
  <si>
    <t>Meal</t>
  </si>
  <si>
    <t>Other</t>
  </si>
  <si>
    <t>Bakery</t>
  </si>
  <si>
    <t>Beverages</t>
  </si>
  <si>
    <t>Buffet</t>
  </si>
  <si>
    <t>Butcher</t>
  </si>
  <si>
    <t>Cafeteria</t>
  </si>
  <si>
    <t>Canteen</t>
  </si>
  <si>
    <t>Caterer</t>
  </si>
  <si>
    <t>Fast Food / Take Away Restaurant</t>
  </si>
  <si>
    <t>Fish Shop</t>
  </si>
  <si>
    <t>Florist</t>
  </si>
  <si>
    <t>Non Food</t>
  </si>
  <si>
    <t>Fruits &amp; Vegetables Store</t>
  </si>
  <si>
    <t>Hotel</t>
  </si>
  <si>
    <t>Manufacturer</t>
  </si>
  <si>
    <t>Market Stall</t>
  </si>
  <si>
    <t>Other Specialists</t>
  </si>
  <si>
    <t>Pastry</t>
  </si>
  <si>
    <t>Supermarket Big</t>
  </si>
  <si>
    <t>Supermarket Medium</t>
  </si>
  <si>
    <t>Supermarket Small</t>
  </si>
  <si>
    <t>Sushi</t>
  </si>
  <si>
    <t>Traditional Restaurant</t>
  </si>
  <si>
    <t>Essential Bag</t>
  </si>
  <si>
    <t>Gas Station</t>
  </si>
  <si>
    <t>avg bags per store</t>
  </si>
  <si>
    <t>2019 vs 2020</t>
  </si>
  <si>
    <t>2021 vs 2020</t>
  </si>
  <si>
    <t>bags_sold</t>
  </si>
  <si>
    <t>stores</t>
  </si>
  <si>
    <t>Grand Total</t>
  </si>
  <si>
    <t>Values</t>
  </si>
  <si>
    <t>SUM of number_of_bags_sold</t>
  </si>
  <si>
    <t>Calculated Field 1</t>
  </si>
  <si>
    <t>ALL YEARS</t>
  </si>
  <si>
    <t>bags</t>
  </si>
  <si>
    <t>size</t>
  </si>
  <si>
    <t>SUM of number_of_stores</t>
  </si>
  <si>
    <t>Chain type</t>
  </si>
  <si>
    <t>Non-chain</t>
  </si>
  <si>
    <t>Chain</t>
  </si>
  <si>
    <t>Diet type</t>
  </si>
  <si>
    <t>Non-veg/vegan</t>
  </si>
  <si>
    <t>Veg/vegan</t>
  </si>
  <si>
    <t>stable number</t>
  </si>
  <si>
    <t>switch from veg to nonveg?</t>
  </si>
  <si>
    <t>number_bags_none</t>
  </si>
  <si>
    <t>number_bags_veg</t>
  </si>
  <si>
    <t>number_bags_vegan</t>
  </si>
  <si>
    <t>number_of_bags_vegvegan</t>
  </si>
  <si>
    <t>item_diet_category</t>
  </si>
  <si>
    <t>None</t>
  </si>
  <si>
    <t>Vegetarian</t>
  </si>
  <si>
    <t>Vegan</t>
  </si>
  <si>
    <t>share_of_total_stores</t>
  </si>
  <si>
    <t>number_stores_chain</t>
  </si>
  <si>
    <t>number_stores_nonchain</t>
  </si>
  <si>
    <t>number_purchases_chain</t>
  </si>
  <si>
    <t>number_purchases_nonchain</t>
  </si>
  <si>
    <t>number_bags_chain</t>
  </si>
  <si>
    <t>number_bags_nonchain</t>
  </si>
  <si>
    <t>Month</t>
  </si>
  <si>
    <t>number_of_stores_baked_goods</t>
  </si>
  <si>
    <t>number_of_stores_essential_bag</t>
  </si>
  <si>
    <t>number_of_stores_groceries</t>
  </si>
  <si>
    <t>number_of_stores_meal</t>
  </si>
  <si>
    <t>number_of_stores_non_food</t>
  </si>
  <si>
    <t>number_of_stores_other</t>
  </si>
  <si>
    <t>number_of_stores_total</t>
  </si>
  <si>
    <t>number_of_bags_none</t>
  </si>
  <si>
    <t>total_segment_stock</t>
  </si>
  <si>
    <t>total_bags_sold_for_category_in_segment</t>
  </si>
  <si>
    <t>number_of_stores_offering_category_in_segment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</si>
</sst>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yyyy"/>
    <numFmt numFmtId="166" formatCode="0.0%"/>
    <numFmt numFmtId="167" formatCode="yyyy-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3" xfId="0" applyFont="1" applyNumberFormat="1"/>
    <xf borderId="0" fillId="0" fontId="1" numFmtId="9" xfId="0" applyFont="1" applyNumberFormat="1"/>
    <xf borderId="0" fillId="0" fontId="2" numFmtId="0" xfId="0" applyFont="1"/>
    <xf borderId="0" fillId="2" fontId="1" numFmtId="0" xfId="0" applyFill="1" applyFont="1"/>
    <xf borderId="0" fillId="2" fontId="1" numFmtId="3" xfId="0" applyFont="1" applyNumberFormat="1"/>
    <xf borderId="0" fillId="2" fontId="1" numFmtId="9" xfId="0" applyFont="1" applyNumberFormat="1"/>
    <xf borderId="0" fillId="2" fontId="1" numFmtId="166" xfId="0" applyFont="1" applyNumberFormat="1"/>
    <xf borderId="0" fillId="0" fontId="1" numFmtId="49" xfId="0" applyAlignment="1" applyFont="1" applyNumberFormat="1">
      <alignment readingOrder="0"/>
    </xf>
    <xf borderId="0" fillId="0" fontId="1" numFmtId="10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9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Average bags sold per store by year</a:t>
            </a:r>
          </a:p>
        </c:rich>
      </c:tx>
      <c:overlay val="0"/>
    </c:title>
    <c:plotArea>
      <c:layout>
        <c:manualLayout>
          <c:xMode val="edge"/>
          <c:yMode val="edge"/>
          <c:x val="0.04727793696275073"/>
          <c:y val="0.025552486187845277"/>
          <c:w val="0.8490523382666071"/>
          <c:h val="0.6626008239166843"/>
        </c:manualLayout>
      </c:layout>
      <c:barChart>
        <c:barDir val="col"/>
        <c:ser>
          <c:idx val="0"/>
          <c:order val="0"/>
          <c:tx>
            <c:strRef>
              <c:f>Summary!$B$2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Summary!$A$3:$A$26</c:f>
            </c:strRef>
          </c:cat>
          <c:val>
            <c:numRef>
              <c:f>Summary!$B$3:$B$26</c:f>
              <c:numCache/>
            </c:numRef>
          </c:val>
        </c:ser>
        <c:ser>
          <c:idx val="1"/>
          <c:order val="1"/>
          <c:tx>
            <c:strRef>
              <c:f>Summary!$C$2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Summary!$A$3:$A$26</c:f>
            </c:strRef>
          </c:cat>
          <c:val>
            <c:numRef>
              <c:f>Summary!$C$3:$C$26</c:f>
              <c:numCache/>
            </c:numRef>
          </c:val>
        </c:ser>
        <c:ser>
          <c:idx val="2"/>
          <c:order val="2"/>
          <c:tx>
            <c:strRef>
              <c:f>Summary!$D$2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Summary!$A$3:$A$26</c:f>
            </c:strRef>
          </c:cat>
          <c:val>
            <c:numRef>
              <c:f>Summary!$D$3:$D$26</c:f>
              <c:numCache/>
            </c:numRef>
          </c:val>
        </c:ser>
        <c:axId val="2089404652"/>
        <c:axId val="933117927"/>
      </c:barChart>
      <c:catAx>
        <c:axId val="2089404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Item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933117927"/>
      </c:catAx>
      <c:valAx>
        <c:axId val="93311792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208940465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5034904013961605"/>
          <c:y val="0.057863501483679525"/>
          <c:w val="0.47469458987783575"/>
          <c:h val="0.7497032640949551"/>
        </c:manualLayout>
      </c:layout>
      <c:bubbleChart>
        <c:ser>
          <c:idx val="0"/>
          <c:order val="0"/>
          <c:tx>
            <c:strRef>
              <c:f>Analysis!$B$112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Analysis!$C$112</c:f>
            </c:strRef>
          </c:xVal>
          <c:yVal>
            <c:numRef>
              <c:f>Analysis!$A$112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Analysis!$B$113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Analysis!$C$113</c:f>
            </c:strRef>
          </c:xVal>
          <c:yVal>
            <c:numRef>
              <c:f>Analysis!$A$113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Analysis!$B$114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Analysis!$C$114</c:f>
            </c:strRef>
          </c:xVal>
          <c:yVal>
            <c:numRef>
              <c:f>Analysis!$A$114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Analysis!$B$115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Analysis!$C$115</c:f>
            </c:strRef>
          </c:xVal>
          <c:yVal>
            <c:numRef>
              <c:f>Analysis!$A$115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Analysis!$B$116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Analysis!$C$116</c:f>
            </c:strRef>
          </c:xVal>
          <c:yVal>
            <c:numRef>
              <c:f>Analysis!$A$116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Analysis!$B$117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Analysis!$C$117</c:f>
            </c:strRef>
          </c:xVal>
          <c:yVal>
            <c:numRef>
              <c:f>Analysis!$A$117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Analysis!$B$118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Analysis!$C$118</c:f>
            </c:strRef>
          </c:xVal>
          <c:yVal>
            <c:numRef>
              <c:f>Analysis!$A$118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Analysis!$B$119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Analysis!$C$119</c:f>
            </c:strRef>
          </c:xVal>
          <c:yVal>
            <c:numRef>
              <c:f>Analysis!$A$119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Analysis!$B$120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Analysis!$C$120</c:f>
            </c:strRef>
          </c:xVal>
          <c:yVal>
            <c:numRef>
              <c:f>Analysis!$A$120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Analysis!$B$121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Analysis!$C$121</c:f>
            </c:strRef>
          </c:xVal>
          <c:yVal>
            <c:numRef>
              <c:f>Analysis!$A$121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Analysis!$B$122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Analysis!$C$122</c:f>
            </c:strRef>
          </c:xVal>
          <c:yVal>
            <c:numRef>
              <c:f>Analysis!$A$122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Analysis!$B$123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Analysis!$C$123</c:f>
            </c:strRef>
          </c:xVal>
          <c:yVal>
            <c:numRef>
              <c:f>Analysis!$A$123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Analysis!$B$124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Analysis!$C$124</c:f>
            </c:strRef>
          </c:xVal>
          <c:yVal>
            <c:numRef>
              <c:f>Analysis!$A$124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Analysis!$B$125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Analysis!$C$125</c:f>
            </c:strRef>
          </c:xVal>
          <c:yVal>
            <c:numRef>
              <c:f>Analysis!$A$125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Analysis!$B$126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Analysis!$C$126</c:f>
            </c:strRef>
          </c:xVal>
          <c:yVal>
            <c:numRef>
              <c:f>Analysis!$A$126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Analysis!$B$127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Analysis!$C$127</c:f>
            </c:strRef>
          </c:xVal>
          <c:yVal>
            <c:numRef>
              <c:f>Analysis!$A$127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Analysis!$B$128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Analysis!$C$128</c:f>
            </c:strRef>
          </c:xVal>
          <c:yVal>
            <c:numRef>
              <c:f>Analysis!$A$128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Analysis!$B$129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Analysis!$C$129</c:f>
            </c:strRef>
          </c:xVal>
          <c:yVal>
            <c:numRef>
              <c:f>Analysis!$A$129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Analysis!$B$130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Analysis!$C$130</c:f>
            </c:strRef>
          </c:xVal>
          <c:yVal>
            <c:numRef>
              <c:f>Analysis!$A$130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Analysis!$B$131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Analysis!$C$131</c:f>
            </c:strRef>
          </c:xVal>
          <c:yVal>
            <c:numRef>
              <c:f>Analysis!$A$131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Analysis!$B$132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Analysis!$C$132</c:f>
            </c:strRef>
          </c:xVal>
          <c:yVal>
            <c:numRef>
              <c:f>Analysis!$A$132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Analysis!$B$133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Analysis!$C$133</c:f>
            </c:strRef>
          </c:xVal>
          <c:yVal>
            <c:numRef>
              <c:f>Analysis!$A$133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Analysis!$B$134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Analysis!$C$134</c:f>
            </c:strRef>
          </c:xVal>
          <c:yVal>
            <c:numRef>
              <c:f>Analysis!$A$134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Analysis!$B$135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Analysis!$C$135</c:f>
            </c:strRef>
          </c:xVal>
          <c:yVal>
            <c:numRef>
              <c:f>Analysis!$A$135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06079815"/>
        <c:axId val="2072401886"/>
      </c:bubbleChart>
      <c:valAx>
        <c:axId val="706079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bags sold</a:t>
                </a:r>
              </a:p>
            </c:rich>
          </c:tx>
          <c:overlay val="0"/>
        </c:title>
        <c:numFmt formatCode="0.0,,&quot;M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72401886"/>
      </c:valAx>
      <c:valAx>
        <c:axId val="207240188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stores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06079815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Analysis!$G$2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cat>
            <c:strRef>
              <c:f>Analysis!$F$3:$F$26</c:f>
            </c:strRef>
          </c:cat>
          <c:val>
            <c:numRef>
              <c:f>Analysis!$G$3:$G$26</c:f>
              <c:numCache/>
            </c:numRef>
          </c:val>
        </c:ser>
        <c:ser>
          <c:idx val="1"/>
          <c:order val="1"/>
          <c:tx>
            <c:strRef>
              <c:f>Analysis!$H$2</c:f>
            </c:strRef>
          </c:tx>
          <c:spPr>
            <a:solidFill>
              <a:srgbClr val="72DA9F"/>
            </a:solidFill>
            <a:ln cmpd="sng">
              <a:solidFill>
                <a:srgbClr val="000000"/>
              </a:solidFill>
            </a:ln>
          </c:spPr>
          <c:cat>
            <c:strRef>
              <c:f>Analysis!$F$3:$F$26</c:f>
            </c:strRef>
          </c:cat>
          <c:val>
            <c:numRef>
              <c:f>Analysis!$H$3:$H$26</c:f>
              <c:numCache/>
            </c:numRef>
          </c:val>
        </c:ser>
        <c:axId val="2090582922"/>
        <c:axId val="150973863"/>
      </c:barChart>
      <c:catAx>
        <c:axId val="2090582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0973863"/>
      </c:catAx>
      <c:valAx>
        <c:axId val="150973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90582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83168316831688"/>
          <c:w val="0.06993006993006994"/>
          <c:h val="0.904907447266466"/>
        </c:manualLayout>
      </c:layout>
      <c:barChart>
        <c:barDir val="bar"/>
        <c:grouping val="percentStacked"/>
        <c:ser>
          <c:idx val="0"/>
          <c:order val="0"/>
          <c:tx>
            <c:strRef>
              <c:f>Exploration!$B$46</c:f>
            </c:strRef>
          </c:tx>
          <c:spPr>
            <a:solidFill>
              <a:srgbClr val="FFFBA3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dPt>
            <c:idx val="0"/>
          </c:dPt>
          <c:cat>
            <c:strRef>
              <c:f>Exploration!$A$47:$A$51</c:f>
            </c:strRef>
          </c:cat>
          <c:val>
            <c:numRef>
              <c:f>Exploration!$B$47:$B$51</c:f>
              <c:numCache/>
            </c:numRef>
          </c:val>
        </c:ser>
        <c:ser>
          <c:idx val="1"/>
          <c:order val="1"/>
          <c:tx>
            <c:strRef>
              <c:f>Exploration!$C$46</c:f>
            </c:strRef>
          </c:tx>
          <c:spPr>
            <a:solidFill>
              <a:srgbClr val="66D494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Exploration!$C$47:$C$51</c:f>
              <c:numCache/>
            </c:numRef>
          </c:val>
        </c:ser>
        <c:ser>
          <c:idx val="2"/>
          <c:order val="2"/>
          <c:tx>
            <c:strRef>
              <c:f>Exploration!$D$46</c:f>
            </c:strRef>
          </c:tx>
          <c:spPr>
            <a:solidFill>
              <a:schemeClr val="accent3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Exploration!$D$47:$D$51</c:f>
              <c:numCache/>
            </c:numRef>
          </c:val>
        </c:ser>
        <c:ser>
          <c:idx val="3"/>
          <c:order val="3"/>
          <c:tx>
            <c:strRef>
              <c:f>Exploration!$E$46</c:f>
            </c:strRef>
          </c:tx>
          <c:spPr>
            <a:solidFill>
              <a:schemeClr val="accent4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dPt>
            <c:idx val="1"/>
          </c:dPt>
          <c:dPt>
            <c:idx val="2"/>
          </c:dPt>
          <c:dPt>
            <c:idx val="3"/>
          </c:dPt>
          <c:cat>
            <c:strRef>
              <c:f>Exploration!$A$47:$A$51</c:f>
            </c:strRef>
          </c:cat>
          <c:val>
            <c:numRef>
              <c:f>Exploration!$E$47:$E$51</c:f>
              <c:numCache/>
            </c:numRef>
          </c:val>
        </c:ser>
        <c:ser>
          <c:idx val="4"/>
          <c:order val="4"/>
          <c:tx>
            <c:strRef>
              <c:f>Exploration!$F$46</c:f>
            </c:strRef>
          </c:tx>
          <c:spPr>
            <a:solidFill>
              <a:schemeClr val="accent5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Exploration!$F$47:$F$51</c:f>
              <c:numCache/>
            </c:numRef>
          </c:val>
        </c:ser>
        <c:ser>
          <c:idx val="5"/>
          <c:order val="5"/>
          <c:tx>
            <c:strRef>
              <c:f>Exploration!$G$46</c:f>
            </c:strRef>
          </c:tx>
          <c:spPr>
            <a:solidFill>
              <a:schemeClr val="accent6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Exploration!$G$47:$G$51</c:f>
              <c:numCache/>
            </c:numRef>
          </c:val>
        </c:ser>
        <c:overlap val="100"/>
        <c:axId val="2020940060"/>
        <c:axId val="2024398919"/>
      </c:barChart>
      <c:catAx>
        <c:axId val="20209400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2024398919"/>
      </c:catAx>
      <c:valAx>
        <c:axId val="202439891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20209400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Average bags sold per store by year</a:t>
            </a:r>
          </a:p>
        </c:rich>
      </c:tx>
      <c:overlay val="0"/>
    </c:title>
    <c:plotArea>
      <c:layout>
        <c:manualLayout>
          <c:xMode val="edge"/>
          <c:yMode val="edge"/>
          <c:x val="0.37747035573122534"/>
          <c:y val="0.06683168316831686"/>
          <c:w val="0.5188599194981326"/>
          <c:h val="0.8765276918316833"/>
        </c:manualLayout>
      </c:layout>
      <c:barChart>
        <c:barDir val="bar"/>
        <c:ser>
          <c:idx val="0"/>
          <c:order val="0"/>
          <c:tx>
            <c:strRef>
              <c:f>'Supermarket Medium'!$E$2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4A85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5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Medium'!$B$3:$B$6</c:f>
            </c:strRef>
          </c:cat>
          <c:val>
            <c:numRef>
              <c:f>'Supermarket Medium'!$E$3:$E$6</c:f>
              <c:numCache/>
            </c:numRef>
          </c:val>
        </c:ser>
        <c:axId val="454697743"/>
        <c:axId val="242149242"/>
      </c:barChart>
      <c:catAx>
        <c:axId val="4546977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Item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242149242"/>
      </c:catAx>
      <c:valAx>
        <c:axId val="24214924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454697743"/>
        <c:crosses val="max"/>
      </c:valAx>
    </c:plotArea>
    <c:plotVisOnly val="1"/>
  </c:chart>
  <c:spPr>
    <a:solidFill>
      <a:srgbClr val="00615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Average bags sold per store by year</a:t>
            </a:r>
          </a:p>
        </c:rich>
      </c:tx>
      <c:overlay val="0"/>
    </c:title>
    <c:plotArea>
      <c:layout>
        <c:manualLayout>
          <c:xMode val="edge"/>
          <c:yMode val="edge"/>
          <c:x val="0.424901185770751"/>
          <c:y val="0.06683168316831686"/>
          <c:w val="0.4714290894586069"/>
          <c:h val="0.8765276918316833"/>
        </c:manualLayout>
      </c:layout>
      <c:barChart>
        <c:barDir val="bar"/>
        <c:ser>
          <c:idx val="0"/>
          <c:order val="0"/>
          <c:tx>
            <c:strRef>
              <c:f>'Supermarket Medium'!$E$8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Medium'!$A$9:$A$10</c:f>
            </c:strRef>
          </c:cat>
          <c:val>
            <c:numRef>
              <c:f>'Supermarket Medium'!$E$9:$E$10</c:f>
              <c:numCache/>
            </c:numRef>
          </c:val>
        </c:ser>
        <c:axId val="153094603"/>
        <c:axId val="1616522406"/>
      </c:barChart>
      <c:catAx>
        <c:axId val="1530946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Chain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1616522406"/>
      </c:catAx>
      <c:valAx>
        <c:axId val="161652240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53094603"/>
        <c:crosses val="max"/>
      </c:valAx>
    </c:plotArea>
    <c:plotVisOnly val="1"/>
  </c:chart>
  <c:spPr>
    <a:solidFill>
      <a:srgbClr val="00615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Bags sold by item category</a:t>
            </a:r>
          </a:p>
        </c:rich>
      </c:tx>
      <c:overlay val="0"/>
    </c:title>
    <c:plotArea>
      <c:layout>
        <c:manualLayout>
          <c:xMode val="edge"/>
          <c:yMode val="edge"/>
          <c:x val="0.029644268774703556"/>
          <c:y val="0.16666666666666666"/>
          <c:w val="0.5098814229249014"/>
          <c:h val="0.7766927083333337"/>
        </c:manualLayout>
      </c:layout>
      <c:pieChart>
        <c:varyColors val="1"/>
        <c:ser>
          <c:idx val="0"/>
          <c:order val="0"/>
          <c:tx>
            <c:strRef>
              <c:f>'Supermarket Medium'!$C$2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34A853"/>
              </a:solidFill>
            </c:spPr>
          </c:dPt>
          <c:dPt>
            <c:idx val="2"/>
            <c:spPr>
              <a:solidFill>
                <a:srgbClr val="FBBC05"/>
              </a:solidFill>
            </c:spPr>
          </c:dPt>
          <c:dPt>
            <c:idx val="3"/>
            <c:spPr>
              <a:solidFill>
                <a:srgbClr val="FFFBA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'Supermarket Medium'!$B$3:$B$6</c:f>
            </c:strRef>
          </c:cat>
          <c:val>
            <c:numRef>
              <c:f>'Supermarket Medium'!$C$3:$C$6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  Share of bags sold by item category</a:t>
            </a:r>
          </a:p>
        </c:rich>
      </c:tx>
      <c:overlay val="0"/>
    </c:title>
    <c:plotArea>
      <c:layout>
        <c:manualLayout>
          <c:xMode val="edge"/>
          <c:yMode val="edge"/>
          <c:x val="0.013636363636363636"/>
          <c:y val="0.16666666666666666"/>
          <c:w val="0.8934782608695653"/>
          <c:h val="0.7766927083333337"/>
        </c:manualLayout>
      </c:layout>
      <c:barChart>
        <c:barDir val="bar"/>
        <c:grouping val="percentStacked"/>
        <c:ser>
          <c:idx val="0"/>
          <c:order val="0"/>
          <c:tx>
            <c:strRef>
              <c:f>'Supermarket Medium'!$E$14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Medium'!$B$15</c:f>
            </c:strRef>
          </c:cat>
          <c:val>
            <c:numRef>
              <c:f>'Supermarket Medium'!$E$15</c:f>
              <c:numCache/>
            </c:numRef>
          </c:val>
        </c:ser>
        <c:ser>
          <c:idx val="1"/>
          <c:order val="1"/>
          <c:tx>
            <c:strRef>
              <c:f>'Supermarket Medium'!$C$14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Medium'!$B$15</c:f>
            </c:strRef>
          </c:cat>
          <c:val>
            <c:numRef>
              <c:f>'Supermarket Medium'!$C$15</c:f>
              <c:numCache/>
            </c:numRef>
          </c:val>
        </c:ser>
        <c:ser>
          <c:idx val="2"/>
          <c:order val="2"/>
          <c:tx>
            <c:strRef>
              <c:f>'Supermarket Medium'!$D$14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Medium'!$B$15</c:f>
            </c:strRef>
          </c:cat>
          <c:val>
            <c:numRef>
              <c:f>'Supermarket Medium'!$D$15</c:f>
              <c:numCache/>
            </c:numRef>
          </c:val>
        </c:ser>
        <c:ser>
          <c:idx val="3"/>
          <c:order val="3"/>
          <c:tx>
            <c:strRef>
              <c:f>'Supermarket Medium'!$F$14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Medium'!$B$15</c:f>
            </c:strRef>
          </c:cat>
          <c:val>
            <c:numRef>
              <c:f>'Supermarket Medium'!$F$15</c:f>
              <c:numCache/>
            </c:numRef>
          </c:val>
        </c:ser>
        <c:overlap val="100"/>
        <c:axId val="1822992049"/>
        <c:axId val="43861399"/>
      </c:barChart>
      <c:catAx>
        <c:axId val="18229920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Item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43861399"/>
      </c:catAx>
      <c:valAx>
        <c:axId val="4386139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822992049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  Share of bags sold by item category</a:t>
            </a:r>
          </a:p>
        </c:rich>
      </c:tx>
      <c:overlay val="0"/>
    </c:title>
    <c:plotArea>
      <c:layout>
        <c:manualLayout>
          <c:xMode val="edge"/>
          <c:yMode val="edge"/>
          <c:x val="0.21666666666666667"/>
          <c:y val="0.16666666666666666"/>
          <c:w val="0.6904479578392623"/>
          <c:h val="0.7766927083333337"/>
        </c:manualLayout>
      </c:layout>
      <c:barChart>
        <c:barDir val="bar"/>
        <c:grouping val="percentStacked"/>
        <c:ser>
          <c:idx val="0"/>
          <c:order val="0"/>
          <c:tx>
            <c:strRef>
              <c:f>'Supermarket Medium'!$E$44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Medium'!$B$45:$B$47</c:f>
            </c:strRef>
          </c:cat>
          <c:val>
            <c:numRef>
              <c:f>'Supermarket Medium'!$E$45:$E$47</c:f>
              <c:numCache/>
            </c:numRef>
          </c:val>
        </c:ser>
        <c:ser>
          <c:idx val="1"/>
          <c:order val="1"/>
          <c:tx>
            <c:strRef>
              <c:f>'Supermarket Medium'!$C$44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Medium'!$B$45:$B$47</c:f>
            </c:strRef>
          </c:cat>
          <c:val>
            <c:numRef>
              <c:f>'Supermarket Medium'!$C$45:$C$47</c:f>
              <c:numCache/>
            </c:numRef>
          </c:val>
        </c:ser>
        <c:ser>
          <c:idx val="2"/>
          <c:order val="2"/>
          <c:tx>
            <c:strRef>
              <c:f>'Supermarket Medium'!$D$44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Medium'!$B$45:$B$47</c:f>
            </c:strRef>
          </c:cat>
          <c:val>
            <c:numRef>
              <c:f>'Supermarket Medium'!$D$45:$D$47</c:f>
              <c:numCache/>
            </c:numRef>
          </c:val>
        </c:ser>
        <c:ser>
          <c:idx val="3"/>
          <c:order val="3"/>
          <c:tx>
            <c:strRef>
              <c:f>'Supermarket Medium'!$F$44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Medium'!$B$45:$B$47</c:f>
            </c:strRef>
          </c:cat>
          <c:val>
            <c:numRef>
              <c:f>'Supermarket Medium'!$F$45:$F$47</c:f>
              <c:numCache/>
            </c:numRef>
          </c:val>
        </c:ser>
        <c:overlap val="100"/>
        <c:axId val="24330804"/>
        <c:axId val="909225759"/>
      </c:barChart>
      <c:catAx>
        <c:axId val="243308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909225759"/>
      </c:catAx>
      <c:valAx>
        <c:axId val="90922575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2433080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  Share of bags sold by chain</a:t>
            </a:r>
          </a:p>
        </c:rich>
      </c:tx>
      <c:overlay val="0"/>
    </c:title>
    <c:plotArea>
      <c:layout>
        <c:manualLayout>
          <c:xMode val="edge"/>
          <c:yMode val="edge"/>
          <c:x val="0.0803030303030303"/>
          <c:y val="0.2894736842105263"/>
          <c:w val="0.8268115942028986"/>
          <c:h val="0.653885690789474"/>
        </c:manualLayout>
      </c:layout>
      <c:pieChart>
        <c:varyColors val="1"/>
        <c:ser>
          <c:idx val="0"/>
          <c:order val="0"/>
          <c:tx>
            <c:strRef>
              <c:f>'Supermarket Medium'!$C$49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'Supermarket Medium'!$B$50:$B$51</c:f>
            </c:strRef>
          </c:cat>
          <c:val>
            <c:numRef>
              <c:f>'Supermarket Medium'!$C$50:$C$51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  Share of bags sold by item category</a:t>
            </a:r>
          </a:p>
        </c:rich>
      </c:tx>
      <c:overlay val="0"/>
    </c:title>
    <c:plotArea>
      <c:layout>
        <c:manualLayout>
          <c:xMode val="edge"/>
          <c:yMode val="edge"/>
          <c:x val="0.09033613445378164"/>
          <c:y val="0.2593283582089552"/>
          <c:w val="0.8025210084033613"/>
          <c:h val="0.6044776119402985"/>
        </c:manualLayout>
      </c:layout>
      <c:barChart>
        <c:barDir val="col"/>
        <c:grouping val="percentStacked"/>
        <c:ser>
          <c:idx val="0"/>
          <c:order val="0"/>
          <c:tx>
            <c:strRef>
              <c:f>'Supermarket Medium'!$F$44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Medium'!$B$45:$B$47</c:f>
            </c:strRef>
          </c:cat>
          <c:val>
            <c:numRef>
              <c:f>'Supermarket Medium'!$F$45:$F$47</c:f>
              <c:numCache/>
            </c:numRef>
          </c:val>
        </c:ser>
        <c:ser>
          <c:idx val="1"/>
          <c:order val="1"/>
          <c:tx>
            <c:strRef>
              <c:f>'Supermarket Medium'!$D$44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Medium'!$B$45:$B$47</c:f>
            </c:strRef>
          </c:cat>
          <c:val>
            <c:numRef>
              <c:f>'Supermarket Medium'!$D$45:$D$47</c:f>
              <c:numCache/>
            </c:numRef>
          </c:val>
        </c:ser>
        <c:ser>
          <c:idx val="2"/>
          <c:order val="2"/>
          <c:tx>
            <c:strRef>
              <c:f>'Supermarket Medium'!$C$44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Medium'!$B$45:$B$47</c:f>
            </c:strRef>
          </c:cat>
          <c:val>
            <c:numRef>
              <c:f>'Supermarket Medium'!$C$45:$C$47</c:f>
              <c:numCache/>
            </c:numRef>
          </c:val>
        </c:ser>
        <c:ser>
          <c:idx val="3"/>
          <c:order val="3"/>
          <c:tx>
            <c:strRef>
              <c:f>'Supermarket Medium'!$E$44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Medium'!$B$45:$B$47</c:f>
            </c:strRef>
          </c:cat>
          <c:val>
            <c:numRef>
              <c:f>'Supermarket Medium'!$E$45:$E$47</c:f>
              <c:numCache/>
            </c:numRef>
          </c:val>
        </c:ser>
        <c:overlap val="100"/>
        <c:axId val="1709097516"/>
        <c:axId val="674426754"/>
      </c:barChart>
      <c:catAx>
        <c:axId val="1709097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674426754"/>
      </c:catAx>
      <c:valAx>
        <c:axId val="67442675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70909751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Average bags sold per store by year</a:t>
            </a:r>
          </a:p>
        </c:rich>
      </c:tx>
      <c:overlay val="0"/>
    </c:title>
    <c:plotArea>
      <c:layout>
        <c:manualLayout>
          <c:xMode val="edge"/>
          <c:yMode val="edge"/>
          <c:x val="0.6275362318840579"/>
          <c:y val="0.06683168316831682"/>
          <c:w val="0.2687940433452998"/>
          <c:h val="0.8765276918316836"/>
        </c:manualLayout>
      </c:layout>
      <c:barChart>
        <c:barDir val="bar"/>
        <c:ser>
          <c:idx val="0"/>
          <c:order val="0"/>
          <c:tx>
            <c:strRef>
              <c:f>Summary!$D$28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Summary!$A$29:$A$34</c:f>
            </c:strRef>
          </c:cat>
          <c:val>
            <c:numRef>
              <c:f>Summary!$D$29:$D$34</c:f>
              <c:numCache/>
            </c:numRef>
          </c:val>
        </c:ser>
        <c:axId val="1258828203"/>
        <c:axId val="167876406"/>
      </c:barChart>
      <c:catAx>
        <c:axId val="12588282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Item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167876406"/>
      </c:catAx>
      <c:valAx>
        <c:axId val="16787640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258828203"/>
        <c:crosses val="max"/>
      </c:valAx>
    </c:plotArea>
    <c:plotVisOnly val="1"/>
  </c:chart>
  <c:spPr>
    <a:solidFill>
      <a:srgbClr val="00615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Share of bags sold by diet type</a:t>
            </a:r>
          </a:p>
        </c:rich>
      </c:tx>
      <c:overlay val="0"/>
    </c:title>
    <c:plotArea>
      <c:layout>
        <c:manualLayout>
          <c:xMode val="edge"/>
          <c:yMode val="edge"/>
          <c:x val="0.3616600790513834"/>
          <c:y val="0.06683168316831686"/>
          <c:w val="0.4980237154150198"/>
          <c:h val="0.8765276918316833"/>
        </c:manualLayout>
      </c:layout>
      <c:barChart>
        <c:barDir val="bar"/>
        <c:grouping val="stacked"/>
        <c:ser>
          <c:idx val="0"/>
          <c:order val="0"/>
          <c:tx>
            <c:strRef>
              <c:f>'Supermarket Medium'!$F$19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'Supermarket Medium'!$A$20:$A$21</c:f>
            </c:strRef>
          </c:cat>
          <c:val>
            <c:numRef>
              <c:f>'Supermarket Medium'!$F$20:$F$21</c:f>
              <c:numCache/>
            </c:numRef>
          </c:val>
        </c:ser>
        <c:overlap val="100"/>
        <c:axId val="112046285"/>
        <c:axId val="2038339842"/>
      </c:barChart>
      <c:catAx>
        <c:axId val="1120462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2038339842"/>
      </c:catAx>
      <c:valAx>
        <c:axId val="203833984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12046285"/>
        <c:crosses val="max"/>
      </c:valAx>
    </c:plotArea>
    <c:plotVisOnly val="1"/>
  </c:chart>
  <c:spPr>
    <a:solidFill>
      <a:srgbClr val="00615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83168316831688"/>
          <c:w val="0.06993006993006994"/>
          <c:h val="0.904907447266466"/>
        </c:manualLayout>
      </c:layout>
      <c:barChart>
        <c:barDir val="bar"/>
        <c:grouping val="percentStacked"/>
        <c:ser>
          <c:idx val="0"/>
          <c:order val="0"/>
          <c:tx>
            <c:strRef>
              <c:f>Exploration!$B$46</c:f>
            </c:strRef>
          </c:tx>
          <c:spPr>
            <a:solidFill>
              <a:srgbClr val="FFFBA3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dPt>
            <c:idx val="0"/>
          </c:dPt>
          <c:cat>
            <c:strRef>
              <c:f>Exploration!$A$47:$A$51</c:f>
            </c:strRef>
          </c:cat>
          <c:val>
            <c:numRef>
              <c:f>Exploration!$B$47:$B$51</c:f>
              <c:numCache/>
            </c:numRef>
          </c:val>
        </c:ser>
        <c:ser>
          <c:idx val="1"/>
          <c:order val="1"/>
          <c:tx>
            <c:strRef>
              <c:f>Exploration!$C$46</c:f>
            </c:strRef>
          </c:tx>
          <c:spPr>
            <a:solidFill>
              <a:srgbClr val="66D494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Exploration!$C$47:$C$51</c:f>
              <c:numCache/>
            </c:numRef>
          </c:val>
        </c:ser>
        <c:ser>
          <c:idx val="2"/>
          <c:order val="2"/>
          <c:tx>
            <c:strRef>
              <c:f>Exploration!$D$46</c:f>
            </c:strRef>
          </c:tx>
          <c:spPr>
            <a:solidFill>
              <a:schemeClr val="accent3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Exploration!$D$47:$D$51</c:f>
              <c:numCache/>
            </c:numRef>
          </c:val>
        </c:ser>
        <c:ser>
          <c:idx val="3"/>
          <c:order val="3"/>
          <c:tx>
            <c:strRef>
              <c:f>Exploration!$E$46</c:f>
            </c:strRef>
          </c:tx>
          <c:spPr>
            <a:solidFill>
              <a:schemeClr val="accent4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dPt>
            <c:idx val="1"/>
          </c:dPt>
          <c:dPt>
            <c:idx val="2"/>
          </c:dPt>
          <c:dPt>
            <c:idx val="3"/>
          </c:dPt>
          <c:cat>
            <c:strRef>
              <c:f>Exploration!$A$47:$A$51</c:f>
            </c:strRef>
          </c:cat>
          <c:val>
            <c:numRef>
              <c:f>Exploration!$E$47:$E$51</c:f>
              <c:numCache/>
            </c:numRef>
          </c:val>
        </c:ser>
        <c:ser>
          <c:idx val="4"/>
          <c:order val="4"/>
          <c:tx>
            <c:strRef>
              <c:f>Exploration!$F$46</c:f>
            </c:strRef>
          </c:tx>
          <c:spPr>
            <a:solidFill>
              <a:schemeClr val="accent5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Exploration!$F$47:$F$51</c:f>
              <c:numCache/>
            </c:numRef>
          </c:val>
        </c:ser>
        <c:ser>
          <c:idx val="5"/>
          <c:order val="5"/>
          <c:tx>
            <c:strRef>
              <c:f>Exploration!$G$46</c:f>
            </c:strRef>
          </c:tx>
          <c:spPr>
            <a:solidFill>
              <a:schemeClr val="accent6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Exploration!$G$47:$G$51</c:f>
              <c:numCache/>
            </c:numRef>
          </c:val>
        </c:ser>
        <c:overlap val="100"/>
        <c:axId val="1378463808"/>
        <c:axId val="2124604749"/>
      </c:barChart>
      <c:catAx>
        <c:axId val="13784638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2124604749"/>
      </c:catAx>
      <c:valAx>
        <c:axId val="212460474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3784638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Average bags sold per store by year</a:t>
            </a:r>
          </a:p>
        </c:rich>
      </c:tx>
      <c:overlay val="0"/>
    </c:title>
    <c:plotArea>
      <c:layout>
        <c:manualLayout>
          <c:xMode val="edge"/>
          <c:yMode val="edge"/>
          <c:x val="0.5118577075098815"/>
          <c:y val="0.06683168316831686"/>
          <c:w val="0.38447256771947647"/>
          <c:h val="0.8765276918316833"/>
        </c:manualLayout>
      </c:layout>
      <c:barChart>
        <c:barDir val="bar"/>
        <c:ser>
          <c:idx val="0"/>
          <c:order val="0"/>
          <c:tx>
            <c:strRef>
              <c:f>Bakery!$E$2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FBA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BBC0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34A85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Bakery!$B$3:$B$8</c:f>
            </c:strRef>
          </c:cat>
          <c:val>
            <c:numRef>
              <c:f>Bakery!$E$3:$E$8</c:f>
              <c:numCache/>
            </c:numRef>
          </c:val>
        </c:ser>
        <c:axId val="2003369955"/>
        <c:axId val="1390646185"/>
      </c:barChart>
      <c:catAx>
        <c:axId val="20033699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Item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1390646185"/>
      </c:catAx>
      <c:valAx>
        <c:axId val="139064618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2003369955"/>
        <c:crosses val="max"/>
      </c:valAx>
    </c:plotArea>
    <c:plotVisOnly val="1"/>
  </c:chart>
  <c:spPr>
    <a:solidFill>
      <a:srgbClr val="00615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Average bags sold per store by year</a:t>
            </a:r>
          </a:p>
        </c:rich>
      </c:tx>
      <c:overlay val="0"/>
    </c:title>
    <c:plotArea>
      <c:layout>
        <c:manualLayout>
          <c:xMode val="edge"/>
          <c:yMode val="edge"/>
          <c:x val="0.424901185770751"/>
          <c:y val="0.06683168316831686"/>
          <c:w val="0.4714290894586069"/>
          <c:h val="0.8765276918316833"/>
        </c:manualLayout>
      </c:layout>
      <c:barChart>
        <c:barDir val="bar"/>
        <c:ser>
          <c:idx val="0"/>
          <c:order val="0"/>
          <c:tx>
            <c:strRef>
              <c:f>Bakery!$E$12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Bakery!$A$13:$A$14</c:f>
            </c:strRef>
          </c:cat>
          <c:val>
            <c:numRef>
              <c:f>Bakery!$E$13:$E$14</c:f>
              <c:numCache/>
            </c:numRef>
          </c:val>
        </c:ser>
        <c:axId val="1985313608"/>
        <c:axId val="701669550"/>
      </c:barChart>
      <c:catAx>
        <c:axId val="19853136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Chain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701669550"/>
      </c:catAx>
      <c:valAx>
        <c:axId val="70166955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985313608"/>
        <c:crosses val="max"/>
      </c:valAx>
    </c:plotArea>
    <c:plotVisOnly val="1"/>
  </c:chart>
  <c:spPr>
    <a:solidFill>
      <a:srgbClr val="00615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Bags sold by item category</a:t>
            </a:r>
          </a:p>
        </c:rich>
      </c:tx>
      <c:overlay val="0"/>
    </c:title>
    <c:plotArea>
      <c:layout>
        <c:manualLayout>
          <c:xMode val="edge"/>
          <c:yMode val="edge"/>
          <c:x val="0.029644268774703556"/>
          <c:y val="0.16666666666666666"/>
          <c:w val="0.5098814229249014"/>
          <c:h val="0.7766927083333337"/>
        </c:manualLayout>
      </c:layout>
      <c:pieChart>
        <c:varyColors val="1"/>
        <c:ser>
          <c:idx val="0"/>
          <c:order val="0"/>
          <c:tx>
            <c:strRef>
              <c:f>Bakery!$C$2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34A853"/>
              </a:solidFill>
            </c:spPr>
          </c:dPt>
          <c:dPt>
            <c:idx val="2"/>
            <c:spPr>
              <a:solidFill>
                <a:srgbClr val="FBBC05"/>
              </a:solidFill>
            </c:spPr>
          </c:dPt>
          <c:dPt>
            <c:idx val="3"/>
            <c:spPr>
              <a:solidFill>
                <a:srgbClr val="FFFBA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Bakery!$B$3:$B$6</c:f>
            </c:strRef>
          </c:cat>
          <c:val>
            <c:numRef>
              <c:f>Bakery!$C$3:$C$6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  Share of bags sold by item category</a:t>
            </a:r>
          </a:p>
        </c:rich>
      </c:tx>
      <c:overlay val="0"/>
    </c:title>
    <c:plotArea>
      <c:layout>
        <c:manualLayout>
          <c:xMode val="edge"/>
          <c:yMode val="edge"/>
          <c:x val="0.013636363636363636"/>
          <c:y val="0.16666666666666666"/>
          <c:w val="0.8934782608695653"/>
          <c:h val="0.7766927083333337"/>
        </c:manualLayout>
      </c:layout>
      <c:barChart>
        <c:barDir val="bar"/>
        <c:grouping val="percentStacked"/>
        <c:ser>
          <c:idx val="0"/>
          <c:order val="0"/>
          <c:tx>
            <c:strRef>
              <c:f>Bakery!$E$18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Bakery!$B$19</c:f>
            </c:strRef>
          </c:cat>
          <c:val>
            <c:numRef>
              <c:f>Bakery!$E$19</c:f>
              <c:numCache/>
            </c:numRef>
          </c:val>
        </c:ser>
        <c:ser>
          <c:idx val="1"/>
          <c:order val="1"/>
          <c:tx>
            <c:strRef>
              <c:f>Bakery!$C$18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Bakery!$B$19</c:f>
            </c:strRef>
          </c:cat>
          <c:val>
            <c:numRef>
              <c:f>Bakery!$C$19</c:f>
              <c:numCache/>
            </c:numRef>
          </c:val>
        </c:ser>
        <c:ser>
          <c:idx val="2"/>
          <c:order val="2"/>
          <c:tx>
            <c:strRef>
              <c:f>Bakery!$D$18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Bakery!$B$19</c:f>
            </c:strRef>
          </c:cat>
          <c:val>
            <c:numRef>
              <c:f>Bakery!$D$19</c:f>
              <c:numCache/>
            </c:numRef>
          </c:val>
        </c:ser>
        <c:ser>
          <c:idx val="3"/>
          <c:order val="3"/>
          <c:tx>
            <c:strRef>
              <c:f>Bakery!$F$18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Bakery!$B$19</c:f>
            </c:strRef>
          </c:cat>
          <c:val>
            <c:numRef>
              <c:f>Bakery!$F$19</c:f>
              <c:numCache/>
            </c:numRef>
          </c:val>
        </c:ser>
        <c:overlap val="100"/>
        <c:axId val="1497204460"/>
        <c:axId val="1762927382"/>
      </c:barChart>
      <c:catAx>
        <c:axId val="14972044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Item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1762927382"/>
      </c:catAx>
      <c:valAx>
        <c:axId val="176292738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497204460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  Share of bags sold by item category</a:t>
            </a:r>
          </a:p>
        </c:rich>
      </c:tx>
      <c:overlay val="0"/>
    </c:title>
    <c:plotArea>
      <c:layout>
        <c:manualLayout>
          <c:xMode val="edge"/>
          <c:yMode val="edge"/>
          <c:x val="0.21666666666666667"/>
          <c:y val="0.16666666666666666"/>
          <c:w val="0.6904479578392623"/>
          <c:h val="0.7766927083333337"/>
        </c:manualLayout>
      </c:layout>
      <c:barChart>
        <c:barDir val="bar"/>
        <c:grouping val="percentStacked"/>
        <c:ser>
          <c:idx val="0"/>
          <c:order val="0"/>
          <c:tx>
            <c:strRef>
              <c:f>Bakery!$E$48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Bakery!$B$49:$B$51</c:f>
            </c:strRef>
          </c:cat>
          <c:val>
            <c:numRef>
              <c:f>Bakery!$E$49:$E$51</c:f>
              <c:numCache/>
            </c:numRef>
          </c:val>
        </c:ser>
        <c:ser>
          <c:idx val="1"/>
          <c:order val="1"/>
          <c:tx>
            <c:strRef>
              <c:f>Bakery!$C$48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Bakery!$B$49:$B$51</c:f>
            </c:strRef>
          </c:cat>
          <c:val>
            <c:numRef>
              <c:f>Bakery!$C$49:$C$51</c:f>
              <c:numCache/>
            </c:numRef>
          </c:val>
        </c:ser>
        <c:ser>
          <c:idx val="2"/>
          <c:order val="2"/>
          <c:tx>
            <c:strRef>
              <c:f>Bakery!$D$48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Bakery!$B$49:$B$51</c:f>
            </c:strRef>
          </c:cat>
          <c:val>
            <c:numRef>
              <c:f>Bakery!$D$49:$D$51</c:f>
              <c:numCache/>
            </c:numRef>
          </c:val>
        </c:ser>
        <c:ser>
          <c:idx val="3"/>
          <c:order val="3"/>
          <c:tx>
            <c:strRef>
              <c:f>Bakery!$F$48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Bakery!$B$49:$B$51</c:f>
            </c:strRef>
          </c:cat>
          <c:val>
            <c:numRef>
              <c:f>Bakery!$F$49:$F$51</c:f>
              <c:numCache/>
            </c:numRef>
          </c:val>
        </c:ser>
        <c:overlap val="100"/>
        <c:axId val="121585443"/>
        <c:axId val="166665308"/>
      </c:barChart>
      <c:catAx>
        <c:axId val="1215854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166665308"/>
      </c:catAx>
      <c:valAx>
        <c:axId val="16666530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21585443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  Share of bags sold by item category</a:t>
            </a:r>
          </a:p>
        </c:rich>
      </c:tx>
      <c:overlay val="0"/>
    </c:title>
    <c:plotArea>
      <c:layout>
        <c:manualLayout>
          <c:xMode val="edge"/>
          <c:yMode val="edge"/>
          <c:x val="0.09033613445378164"/>
          <c:y val="0.2902621722846442"/>
          <c:w val="0.8025210084033612"/>
          <c:h val="0.5735437978646095"/>
        </c:manualLayout>
      </c:layout>
      <c:barChart>
        <c:barDir val="col"/>
        <c:grouping val="percentStacked"/>
        <c:ser>
          <c:idx val="0"/>
          <c:order val="0"/>
          <c:tx>
            <c:strRef>
              <c:f>Bakery!$H$48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Bakery!$B$49:$B$51</c:f>
            </c:strRef>
          </c:cat>
          <c:val>
            <c:numRef>
              <c:f>Bakery!$H$49:$H$51</c:f>
              <c:numCache/>
            </c:numRef>
          </c:val>
        </c:ser>
        <c:ser>
          <c:idx val="1"/>
          <c:order val="1"/>
          <c:tx>
            <c:strRef>
              <c:f>Bakery!$F$48</c:f>
            </c:strRef>
          </c:tx>
          <c:spPr>
            <a:solidFill>
              <a:srgbClr val="FBBC0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Bakery!$B$49:$B$51</c:f>
            </c:strRef>
          </c:cat>
          <c:val>
            <c:numRef>
              <c:f>Bakery!$F$49:$F$51</c:f>
              <c:numCache/>
            </c:numRef>
          </c:val>
        </c:ser>
        <c:ser>
          <c:idx val="2"/>
          <c:order val="2"/>
          <c:tx>
            <c:strRef>
              <c:f>Bakery!$E$48</c:f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Bakery!$B$49:$B$51</c:f>
            </c:strRef>
          </c:cat>
          <c:val>
            <c:numRef>
              <c:f>Bakery!$E$49:$E$51</c:f>
              <c:numCache/>
            </c:numRef>
          </c:val>
        </c:ser>
        <c:ser>
          <c:idx val="3"/>
          <c:order val="3"/>
          <c:tx>
            <c:strRef>
              <c:f>Bakery!$C$48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Bakery!$B$49:$B$51</c:f>
            </c:strRef>
          </c:cat>
          <c:val>
            <c:numRef>
              <c:f>Bakery!$C$49:$C$51</c:f>
              <c:numCache/>
            </c:numRef>
          </c:val>
        </c:ser>
        <c:ser>
          <c:idx val="4"/>
          <c:order val="4"/>
          <c:tx>
            <c:strRef>
              <c:f>Bakery!$D$48</c:f>
            </c:strRef>
          </c:tx>
          <c:spPr>
            <a:solidFill>
              <a:srgbClr val="FF6D0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Bakery!$B$49:$B$51</c:f>
            </c:strRef>
          </c:cat>
          <c:val>
            <c:numRef>
              <c:f>Bakery!$D$49:$D$51</c:f>
              <c:numCache/>
            </c:numRef>
          </c:val>
        </c:ser>
        <c:ser>
          <c:idx val="5"/>
          <c:order val="5"/>
          <c:tx>
            <c:strRef>
              <c:f>Bakery!$G$48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cat>
            <c:strRef>
              <c:f>Bakery!$B$49:$B$51</c:f>
            </c:strRef>
          </c:cat>
          <c:val>
            <c:numRef>
              <c:f>Bakery!$G$49:$G$51</c:f>
              <c:numCache/>
            </c:numRef>
          </c:val>
        </c:ser>
        <c:overlap val="100"/>
        <c:axId val="101158843"/>
        <c:axId val="687695154"/>
      </c:barChart>
      <c:catAx>
        <c:axId val="101158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687695154"/>
      </c:catAx>
      <c:valAx>
        <c:axId val="68769515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0115884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Share of bags sold by diet type</a:t>
            </a:r>
          </a:p>
        </c:rich>
      </c:tx>
      <c:overlay val="0"/>
    </c:title>
    <c:plotArea>
      <c:layout>
        <c:manualLayout>
          <c:xMode val="edge"/>
          <c:yMode val="edge"/>
          <c:x val="0.3616600790513834"/>
          <c:y val="0.06683168316831686"/>
          <c:w val="0.4980237154150198"/>
          <c:h val="0.8765276918316833"/>
        </c:manualLayout>
      </c:layout>
      <c:barChart>
        <c:barDir val="bar"/>
        <c:grouping val="stacked"/>
        <c:ser>
          <c:idx val="0"/>
          <c:order val="0"/>
          <c:tx>
            <c:strRef>
              <c:f>Bakery!$F$23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Bakery!$A$24:$A$25</c:f>
            </c:strRef>
          </c:cat>
          <c:val>
            <c:numRef>
              <c:f>Bakery!$F$24:$F$25</c:f>
              <c:numCache/>
            </c:numRef>
          </c:val>
        </c:ser>
        <c:overlap val="100"/>
        <c:axId val="301796162"/>
        <c:axId val="1047055423"/>
      </c:barChart>
      <c:catAx>
        <c:axId val="3017961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1047055423"/>
      </c:catAx>
      <c:valAx>
        <c:axId val="104705542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301796162"/>
        <c:crosses val="max"/>
      </c:valAx>
    </c:plotArea>
    <c:plotVisOnly val="1"/>
  </c:chart>
  <c:spPr>
    <a:solidFill>
      <a:srgbClr val="00615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  Share of bags sold by chain</a:t>
            </a:r>
          </a:p>
        </c:rich>
      </c:tx>
      <c:overlay val="0"/>
    </c:title>
    <c:plotArea>
      <c:layout>
        <c:manualLayout>
          <c:xMode val="edge"/>
          <c:yMode val="edge"/>
          <c:x val="0.0803030303030303"/>
          <c:y val="0.2894736842105263"/>
          <c:w val="0.8268115942028986"/>
          <c:h val="0.653885690789474"/>
        </c:manualLayout>
      </c:layout>
      <c:pieChart>
        <c:varyColors val="1"/>
        <c:ser>
          <c:idx val="0"/>
          <c:order val="0"/>
          <c:tx>
            <c:strRef>
              <c:f>Bakery!$C$53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Bakery!$B$54:$B$55</c:f>
            </c:strRef>
          </c:cat>
          <c:val>
            <c:numRef>
              <c:f>Bakery!$C$54:$C$55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83168316831688"/>
          <c:w val="0.06993006993006994"/>
          <c:h val="0.904907447266466"/>
        </c:manualLayout>
      </c:layout>
      <c:barChart>
        <c:barDir val="bar"/>
        <c:grouping val="percentStacked"/>
        <c:ser>
          <c:idx val="0"/>
          <c:order val="0"/>
          <c:tx>
            <c:strRef>
              <c:f>Exploration!$B$46</c:f>
            </c:strRef>
          </c:tx>
          <c:spPr>
            <a:solidFill>
              <a:srgbClr val="FFFBA3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dPt>
            <c:idx val="0"/>
          </c:dPt>
          <c:cat>
            <c:strRef>
              <c:f>Exploration!$A$47:$A$51</c:f>
            </c:strRef>
          </c:cat>
          <c:val>
            <c:numRef>
              <c:f>Exploration!$B$47:$B$51</c:f>
              <c:numCache/>
            </c:numRef>
          </c:val>
        </c:ser>
        <c:ser>
          <c:idx val="1"/>
          <c:order val="1"/>
          <c:tx>
            <c:strRef>
              <c:f>Exploration!$C$46</c:f>
            </c:strRef>
          </c:tx>
          <c:spPr>
            <a:solidFill>
              <a:srgbClr val="66D494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Exploration!$C$47:$C$51</c:f>
              <c:numCache/>
            </c:numRef>
          </c:val>
        </c:ser>
        <c:ser>
          <c:idx val="2"/>
          <c:order val="2"/>
          <c:tx>
            <c:strRef>
              <c:f>Exploration!$D$46</c:f>
            </c:strRef>
          </c:tx>
          <c:spPr>
            <a:solidFill>
              <a:schemeClr val="accent3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Exploration!$D$47:$D$51</c:f>
              <c:numCache/>
            </c:numRef>
          </c:val>
        </c:ser>
        <c:ser>
          <c:idx val="3"/>
          <c:order val="3"/>
          <c:tx>
            <c:strRef>
              <c:f>Exploration!$E$46</c:f>
            </c:strRef>
          </c:tx>
          <c:spPr>
            <a:solidFill>
              <a:schemeClr val="accent4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dPt>
            <c:idx val="1"/>
          </c:dPt>
          <c:dPt>
            <c:idx val="2"/>
          </c:dPt>
          <c:dPt>
            <c:idx val="3"/>
          </c:dPt>
          <c:cat>
            <c:strRef>
              <c:f>Exploration!$A$47:$A$51</c:f>
            </c:strRef>
          </c:cat>
          <c:val>
            <c:numRef>
              <c:f>Exploration!$E$47:$E$51</c:f>
              <c:numCache/>
            </c:numRef>
          </c:val>
        </c:ser>
        <c:ser>
          <c:idx val="4"/>
          <c:order val="4"/>
          <c:tx>
            <c:strRef>
              <c:f>Exploration!$F$46</c:f>
            </c:strRef>
          </c:tx>
          <c:spPr>
            <a:solidFill>
              <a:schemeClr val="accent5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Exploration!$F$47:$F$51</c:f>
              <c:numCache/>
            </c:numRef>
          </c:val>
        </c:ser>
        <c:ser>
          <c:idx val="5"/>
          <c:order val="5"/>
          <c:tx>
            <c:strRef>
              <c:f>Exploration!$G$46</c:f>
            </c:strRef>
          </c:tx>
          <c:spPr>
            <a:solidFill>
              <a:schemeClr val="accent6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Exploration!$G$47:$G$51</c:f>
              <c:numCache/>
            </c:numRef>
          </c:val>
        </c:ser>
        <c:overlap val="100"/>
        <c:axId val="126403001"/>
        <c:axId val="852328604"/>
      </c:barChart>
      <c:catAx>
        <c:axId val="1264030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852328604"/>
      </c:catAx>
      <c:valAx>
        <c:axId val="85232860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264030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Share of bags sold by item category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Bakery!$C$64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Bakery!$A$65:$A$66</c:f>
            </c:strRef>
          </c:cat>
          <c:val>
            <c:numRef>
              <c:f>Bakery!$C$65:$C$66</c:f>
              <c:numCache/>
            </c:numRef>
          </c:val>
        </c:ser>
        <c:ser>
          <c:idx val="1"/>
          <c:order val="1"/>
          <c:tx>
            <c:strRef>
              <c:f>Bakery!$E$64</c:f>
            </c:strRef>
          </c:tx>
          <c:spPr>
            <a:solidFill>
              <a:srgbClr val="34A7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Bakery!$A$65:$A$66</c:f>
            </c:strRef>
          </c:cat>
          <c:val>
            <c:numRef>
              <c:f>Bakery!$E$65:$E$66</c:f>
              <c:numCache/>
            </c:numRef>
          </c:val>
        </c:ser>
        <c:ser>
          <c:idx val="2"/>
          <c:order val="2"/>
          <c:tx>
            <c:strRef>
              <c:f>Bakery!$F$64</c:f>
            </c:strRef>
          </c:tx>
          <c:spPr>
            <a:solidFill>
              <a:srgbClr val="67D49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Bakery!$A$65:$A$66</c:f>
            </c:strRef>
          </c:cat>
          <c:val>
            <c:numRef>
              <c:f>Bakery!$F$65:$F$66</c:f>
              <c:numCache/>
            </c:numRef>
          </c:val>
        </c:ser>
        <c:ser>
          <c:idx val="3"/>
          <c:order val="3"/>
          <c:tx>
            <c:strRef>
              <c:f>Bakery!$H$64</c:f>
            </c:strRef>
          </c:tx>
          <c:spPr>
            <a:solidFill>
              <a:srgbClr val="FCBC05"/>
            </a:solidFill>
            <a:ln cmpd="sng">
              <a:solidFill>
                <a:srgbClr val="000000"/>
              </a:solidFill>
            </a:ln>
          </c:spPr>
          <c:cat>
            <c:strRef>
              <c:f>Bakery!$A$65:$A$66</c:f>
            </c:strRef>
          </c:cat>
          <c:val>
            <c:numRef>
              <c:f>Bakery!$H$65:$H$66</c:f>
              <c:numCache/>
            </c:numRef>
          </c:val>
        </c:ser>
        <c:ser>
          <c:idx val="4"/>
          <c:order val="4"/>
          <c:tx>
            <c:strRef>
              <c:f>Bakery!$G$64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Bakery!$A$65:$A$66</c:f>
            </c:strRef>
          </c:cat>
          <c:val>
            <c:numRef>
              <c:f>Bakery!$G$65:$G$66</c:f>
              <c:numCache/>
            </c:numRef>
          </c:val>
        </c:ser>
        <c:ser>
          <c:idx val="5"/>
          <c:order val="5"/>
          <c:tx>
            <c:strRef>
              <c:f>Bakery!$D$64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Bakery!$A$65:$A$66</c:f>
            </c:strRef>
          </c:cat>
          <c:val>
            <c:numRef>
              <c:f>Bakery!$D$65:$D$66</c:f>
              <c:numCache/>
            </c:numRef>
          </c:val>
        </c:ser>
        <c:overlap val="100"/>
        <c:axId val="112421558"/>
        <c:axId val="1768968672"/>
      </c:barChart>
      <c:catAx>
        <c:axId val="1124215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68968672"/>
      </c:catAx>
      <c:valAx>
        <c:axId val="176896867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12421558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  Share of bags sold by item category</a:t>
            </a:r>
          </a:p>
        </c:rich>
      </c:tx>
      <c:overlay val="0"/>
    </c:title>
    <c:plotArea>
      <c:layout>
        <c:manualLayout>
          <c:xMode val="edge"/>
          <c:yMode val="edge"/>
          <c:x val="0.09033613445378164"/>
          <c:y val="0.2593283582089552"/>
          <c:w val="0.8025210084033613"/>
          <c:h val="0.6044776119402985"/>
        </c:manualLayout>
      </c:layout>
      <c:barChart>
        <c:barDir val="col"/>
        <c:grouping val="percentStacked"/>
        <c:ser>
          <c:idx val="0"/>
          <c:order val="0"/>
          <c:tx>
            <c:strRef>
              <c:f>'Fruit &amp; Vegetables'!$E$14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'Fruit &amp; Vegetables'!$A$15:$A$17</c:f>
            </c:strRef>
          </c:cat>
          <c:val>
            <c:numRef>
              <c:f>'Fruit &amp; Vegetables'!$E$15:$E$17</c:f>
              <c:numCache/>
            </c:numRef>
          </c:val>
        </c:ser>
        <c:ser>
          <c:idx val="1"/>
          <c:order val="1"/>
          <c:tx>
            <c:strRef>
              <c:f>'Fruit &amp; Vegetables'!$C$14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'Fruit &amp; Vegetables'!$A$15:$A$17</c:f>
            </c:strRef>
          </c:cat>
          <c:val>
            <c:numRef>
              <c:f>'Fruit &amp; Vegetables'!$C$15:$C$17</c:f>
              <c:numCache/>
            </c:numRef>
          </c:val>
        </c:ser>
        <c:ser>
          <c:idx val="2"/>
          <c:order val="2"/>
          <c:tx>
            <c:strRef>
              <c:f>'Fruit &amp; Vegetables'!$B$14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'Fruit &amp; Vegetables'!$A$15:$A$17</c:f>
            </c:strRef>
          </c:cat>
          <c:val>
            <c:numRef>
              <c:f>'Fruit &amp; Vegetables'!$B$15:$B$17</c:f>
              <c:numCache/>
            </c:numRef>
          </c:val>
        </c:ser>
        <c:ser>
          <c:idx val="3"/>
          <c:order val="3"/>
          <c:tx>
            <c:strRef>
              <c:f>'Fruit &amp; Vegetables'!$D$14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'Fruit &amp; Vegetables'!$A$15:$A$17</c:f>
            </c:strRef>
          </c:cat>
          <c:val>
            <c:numRef>
              <c:f>'Fruit &amp; Vegetables'!$D$15:$D$17</c:f>
              <c:numCache/>
            </c:numRef>
          </c:val>
        </c:ser>
        <c:overlap val="100"/>
        <c:axId val="1037277514"/>
        <c:axId val="1881622945"/>
      </c:barChart>
      <c:catAx>
        <c:axId val="1037277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1881622945"/>
      </c:catAx>
      <c:valAx>
        <c:axId val="188162294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03727751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  Share of bags sold by item category</a:t>
            </a:r>
          </a:p>
        </c:rich>
      </c:tx>
      <c:overlay val="0"/>
    </c:title>
    <c:plotArea>
      <c:layout>
        <c:manualLayout>
          <c:xMode val="edge"/>
          <c:yMode val="edge"/>
          <c:x val="0.09033613445378164"/>
          <c:y val="0.2593283582089552"/>
          <c:w val="0.8025210084033613"/>
          <c:h val="0.6044776119402985"/>
        </c:manualLayout>
      </c:layout>
      <c:lineChart>
        <c:ser>
          <c:idx val="0"/>
          <c:order val="0"/>
          <c:tx>
            <c:strRef>
              <c:f>'Fruit &amp; Vegetables'!$E$14</c:f>
            </c:strRef>
          </c:tx>
          <c:spPr>
            <a:ln cmpd="sng">
              <a:solidFill>
                <a:srgbClr val="FFFBA3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'Fruit &amp; Vegetables'!$A$15:$A$17</c:f>
            </c:strRef>
          </c:cat>
          <c:val>
            <c:numRef>
              <c:f>'Fruit &amp; Vegetables'!$E$15:$E$17</c:f>
              <c:numCache/>
            </c:numRef>
          </c:val>
          <c:smooth val="0"/>
        </c:ser>
        <c:ser>
          <c:idx val="1"/>
          <c:order val="1"/>
          <c:tx>
            <c:strRef>
              <c:f>'Fruit &amp; Vegetables'!$C$14</c:f>
            </c:strRef>
          </c:tx>
          <c:spPr>
            <a:ln cmpd="sng">
              <a:solidFill>
                <a:srgbClr val="66D49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'Fruit &amp; Vegetables'!$A$15:$A$17</c:f>
            </c:strRef>
          </c:cat>
          <c:val>
            <c:numRef>
              <c:f>'Fruit &amp; Vegetables'!$C$15:$C$17</c:f>
              <c:numCache/>
            </c:numRef>
          </c:val>
          <c:smooth val="0"/>
        </c:ser>
        <c:ser>
          <c:idx val="2"/>
          <c:order val="2"/>
          <c:tx>
            <c:strRef>
              <c:f>'Fruit &amp; Vegetables'!$B$14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'Fruit &amp; Vegetables'!$A$15:$A$17</c:f>
            </c:strRef>
          </c:cat>
          <c:val>
            <c:numRef>
              <c:f>'Fruit &amp; Vegetables'!$B$15:$B$17</c:f>
              <c:numCache/>
            </c:numRef>
          </c:val>
          <c:smooth val="0"/>
        </c:ser>
        <c:ser>
          <c:idx val="3"/>
          <c:order val="3"/>
          <c:tx>
            <c:strRef>
              <c:f>'Fruit &amp; Vegetables'!$D$14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'Fruit &amp; Vegetables'!$A$15:$A$17</c:f>
            </c:strRef>
          </c:cat>
          <c:val>
            <c:numRef>
              <c:f>'Fruit &amp; Vegetables'!$D$15:$D$17</c:f>
              <c:numCache/>
            </c:numRef>
          </c:val>
          <c:smooth val="0"/>
        </c:ser>
        <c:axId val="1999996786"/>
        <c:axId val="73834578"/>
      </c:lineChart>
      <c:catAx>
        <c:axId val="1999996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73834578"/>
      </c:catAx>
      <c:valAx>
        <c:axId val="7383457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99999678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Top 5 store segments by chain type (# stores)</a:t>
            </a:r>
          </a:p>
        </c:rich>
      </c:tx>
      <c:overlay val="0"/>
    </c:title>
    <c:plotArea>
      <c:layout>
        <c:manualLayout>
          <c:xMode val="edge"/>
          <c:yMode val="edge"/>
          <c:x val="0.49772727272727274"/>
          <c:y val="0.06683168316831684"/>
          <c:w val="0.41818181818181815"/>
          <c:h val="0.9049074472664659"/>
        </c:manualLayout>
      </c:layout>
      <c:barChart>
        <c:barDir val="bar"/>
        <c:grouping val="stacked"/>
        <c:ser>
          <c:idx val="0"/>
          <c:order val="0"/>
          <c:tx>
            <c:strRef>
              <c:f>Exploration!$F$18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Exploration!$A$19:$A$23</c:f>
            </c:strRef>
          </c:cat>
          <c:val>
            <c:numRef>
              <c:f>Exploration!$F$19:$F$23</c:f>
              <c:numCache/>
            </c:numRef>
          </c:val>
        </c:ser>
        <c:ser>
          <c:idx val="1"/>
          <c:order val="1"/>
          <c:tx>
            <c:strRef>
              <c:f>Exploration!$G$18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cat>
            <c:strRef>
              <c:f>Exploration!$A$19:$A$23</c:f>
            </c:strRef>
          </c:cat>
          <c:val>
            <c:numRef>
              <c:f>Exploration!$G$19:$G$23</c:f>
              <c:numCache/>
            </c:numRef>
          </c:val>
        </c:ser>
        <c:overlap val="100"/>
        <c:axId val="704504928"/>
        <c:axId val="570134286"/>
      </c:barChart>
      <c:catAx>
        <c:axId val="7045049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570134286"/>
      </c:catAx>
      <c:valAx>
        <c:axId val="57013428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704504928"/>
        <c:crosses val="max"/>
      </c:valAx>
    </c:plotArea>
    <c:plotVisOnly val="1"/>
  </c:chart>
  <c:spPr>
    <a:solidFill>
      <a:srgbClr val="00615F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Item categories by diet (# bags sold)</a:t>
            </a:r>
          </a:p>
        </c:rich>
      </c:tx>
      <c:overlay val="0"/>
    </c:title>
    <c:plotArea>
      <c:layout>
        <c:manualLayout>
          <c:xMode val="edge"/>
          <c:yMode val="edge"/>
          <c:x val="0.49772727272727274"/>
          <c:y val="0.06683168316831684"/>
          <c:w val="0.41818181818181815"/>
          <c:h val="0.9049074472664659"/>
        </c:manualLayout>
      </c:layout>
      <c:barChart>
        <c:barDir val="bar"/>
        <c:grouping val="stacked"/>
        <c:ser>
          <c:idx val="0"/>
          <c:order val="0"/>
          <c:tx>
            <c:strRef>
              <c:f>Exploration!$E$1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Exploration!$A$2:$A$7</c:f>
            </c:strRef>
          </c:cat>
          <c:val>
            <c:numRef>
              <c:f>Exploration!$E$2:$E$7</c:f>
              <c:numCache/>
            </c:numRef>
          </c:val>
        </c:ser>
        <c:ser>
          <c:idx val="1"/>
          <c:order val="1"/>
          <c:tx>
            <c:strRef>
              <c:f>Exploration!$H$1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cat>
            <c:strRef>
              <c:f>Exploration!$A$2:$A$7</c:f>
            </c:strRef>
          </c:cat>
          <c:val>
            <c:numRef>
              <c:f>Exploration!$H$2:$H$7</c:f>
              <c:numCache/>
            </c:numRef>
          </c:val>
        </c:ser>
        <c:overlap val="100"/>
        <c:axId val="2069123185"/>
        <c:axId val="251010461"/>
      </c:barChart>
      <c:catAx>
        <c:axId val="20691231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251010461"/>
      </c:catAx>
      <c:valAx>
        <c:axId val="25101046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2069123185"/>
        <c:crosses val="max"/>
      </c:valAx>
    </c:plotArea>
    <c:plotVisOnly val="1"/>
  </c:chart>
  <c:spPr>
    <a:solidFill>
      <a:srgbClr val="00615F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Top 5 store segments by category (# stores)</a:t>
            </a:r>
          </a:p>
        </c:rich>
      </c:tx>
      <c:overlay val="0"/>
    </c:title>
    <c:plotArea>
      <c:layout>
        <c:manualLayout>
          <c:xMode val="edge"/>
          <c:yMode val="edge"/>
          <c:x val="0.49772727272727274"/>
          <c:y val="0.06683168316831684"/>
          <c:w val="0.41818181818181815"/>
          <c:h val="0.9049074472664659"/>
        </c:manualLayout>
      </c:layout>
      <c:barChart>
        <c:barDir val="bar"/>
        <c:grouping val="stacked"/>
        <c:ser>
          <c:idx val="0"/>
          <c:order val="0"/>
          <c:tx>
            <c:strRef>
              <c:f>Exploration!$B$46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Exploration!$A$47:$A$51</c:f>
            </c:strRef>
          </c:cat>
          <c:val>
            <c:numRef>
              <c:f>Exploration!$B$47:$B$51</c:f>
              <c:numCache/>
            </c:numRef>
          </c:val>
        </c:ser>
        <c:ser>
          <c:idx val="1"/>
          <c:order val="1"/>
          <c:tx>
            <c:strRef>
              <c:f>Exploration!$C$46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cat>
            <c:strRef>
              <c:f>Exploration!$A$47:$A$51</c:f>
            </c:strRef>
          </c:cat>
          <c:val>
            <c:numRef>
              <c:f>Exploration!$C$47:$C$51</c:f>
              <c:numCache/>
            </c:numRef>
          </c:val>
        </c:ser>
        <c:ser>
          <c:idx val="2"/>
          <c:order val="2"/>
          <c:tx>
            <c:strRef>
              <c:f>Exploration!$D$46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Exploration!$A$47:$A$51</c:f>
            </c:strRef>
          </c:cat>
          <c:val>
            <c:numRef>
              <c:f>Exploration!$D$47:$D$51</c:f>
              <c:numCache/>
            </c:numRef>
          </c:val>
        </c:ser>
        <c:ser>
          <c:idx val="3"/>
          <c:order val="3"/>
          <c:tx>
            <c:strRef>
              <c:f>Exploration!$E$46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Exploration!$A$47:$A$51</c:f>
            </c:strRef>
          </c:cat>
          <c:val>
            <c:numRef>
              <c:f>Exploration!$E$47:$E$51</c:f>
              <c:numCache/>
            </c:numRef>
          </c:val>
        </c:ser>
        <c:ser>
          <c:idx val="4"/>
          <c:order val="4"/>
          <c:tx>
            <c:strRef>
              <c:f>Exploration!$F$46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Exploration!$A$47:$A$51</c:f>
            </c:strRef>
          </c:cat>
          <c:val>
            <c:numRef>
              <c:f>Exploration!$F$47:$F$51</c:f>
              <c:numCache/>
            </c:numRef>
          </c:val>
        </c:ser>
        <c:ser>
          <c:idx val="5"/>
          <c:order val="5"/>
          <c:tx>
            <c:strRef>
              <c:f>Exploration!$G$46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Exploration!$A$47:$A$51</c:f>
            </c:strRef>
          </c:cat>
          <c:val>
            <c:numRef>
              <c:f>Exploration!$G$47:$G$51</c:f>
              <c:numCache/>
            </c:numRef>
          </c:val>
        </c:ser>
        <c:overlap val="100"/>
        <c:axId val="1188637405"/>
        <c:axId val="544634689"/>
      </c:barChart>
      <c:catAx>
        <c:axId val="11886374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544634689"/>
      </c:catAx>
      <c:valAx>
        <c:axId val="54463468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188637405"/>
        <c:crosses val="max"/>
      </c:valAx>
    </c:plotArea>
    <c:plotVisOnly val="1"/>
  </c:chart>
  <c:spPr>
    <a:solidFill>
      <a:srgbClr val="00615F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Number of stores by chain type (2019 - 2021)</a:t>
            </a:r>
          </a:p>
        </c:rich>
      </c:tx>
      <c:overlay val="0"/>
    </c:title>
    <c:plotArea>
      <c:layout>
        <c:manualLayout>
          <c:xMode val="edge"/>
          <c:yMode val="edge"/>
          <c:x val="0.04370629370629373"/>
          <c:y val="0.1461038961038961"/>
          <c:w val="0.9195804195804197"/>
          <c:h val="0.7553785836804703"/>
        </c:manualLayout>
      </c:layout>
      <c:lineChart>
        <c:ser>
          <c:idx val="0"/>
          <c:order val="0"/>
          <c:tx>
            <c:v>Chain</c:v>
          </c:tx>
          <c:spPr>
            <a:ln cmpd="sng">
              <a:solidFill>
                <a:srgbClr val="FFFBA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Exploration!$A$75:$A$110</c:f>
            </c:strRef>
          </c:cat>
          <c:val>
            <c:numRef>
              <c:f>Exploration!$B$75:$B$110</c:f>
              <c:numCache/>
            </c:numRef>
          </c:val>
          <c:smooth val="0"/>
        </c:ser>
        <c:ser>
          <c:idx val="1"/>
          <c:order val="1"/>
          <c:tx>
            <c:v>Non-chain</c:v>
          </c:tx>
          <c:spPr>
            <a:ln cmpd="sng">
              <a:solidFill>
                <a:srgbClr val="66D4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Exploration!$A$75:$A$110</c:f>
            </c:strRef>
          </c:cat>
          <c:val>
            <c:numRef>
              <c:f>Exploration!$C$75:$C$110</c:f>
              <c:numCache/>
            </c:numRef>
          </c:val>
          <c:smooth val="0"/>
        </c:ser>
        <c:axId val="1429470881"/>
        <c:axId val="1987100510"/>
      </c:lineChart>
      <c:catAx>
        <c:axId val="1429470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87100510"/>
      </c:catAx>
      <c:valAx>
        <c:axId val="198710051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42947088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Number of bags sold by diet (2019 - 2021)</a:t>
            </a:r>
          </a:p>
        </c:rich>
      </c:tx>
      <c:overlay val="0"/>
    </c:title>
    <c:plotArea>
      <c:layout>
        <c:manualLayout>
          <c:xMode val="edge"/>
          <c:yMode val="edge"/>
          <c:x val="0.04370629370629373"/>
          <c:y val="0.1461038961038961"/>
          <c:w val="0.9195804195804197"/>
          <c:h val="0.7553785836804703"/>
        </c:manualLayout>
      </c:layout>
      <c:lineChart>
        <c:ser>
          <c:idx val="0"/>
          <c:order val="0"/>
          <c:tx>
            <c:v>Non-veg/vegan</c:v>
          </c:tx>
          <c:spPr>
            <a:ln cmpd="sng">
              <a:solidFill>
                <a:srgbClr val="FFFBA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Exploration!$A$75:$A$110</c:f>
            </c:strRef>
          </c:cat>
          <c:val>
            <c:numRef>
              <c:f>Exploration!$K$75:$K$110</c:f>
              <c:numCache/>
            </c:numRef>
          </c:val>
          <c:smooth val="0"/>
        </c:ser>
        <c:ser>
          <c:idx val="1"/>
          <c:order val="1"/>
          <c:tx>
            <c:v>Veg/Vegan</c:v>
          </c:tx>
          <c:spPr>
            <a:ln cmpd="sng">
              <a:solidFill>
                <a:srgbClr val="66D4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Exploration!$A$75:$A$110</c:f>
            </c:strRef>
          </c:cat>
          <c:val>
            <c:numRef>
              <c:f>Exploration!$L$75:$L$110</c:f>
              <c:numCache/>
            </c:numRef>
          </c:val>
          <c:smooth val="0"/>
        </c:ser>
        <c:axId val="1447611267"/>
        <c:axId val="1276598821"/>
      </c:lineChart>
      <c:catAx>
        <c:axId val="1447611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76598821"/>
      </c:catAx>
      <c:valAx>
        <c:axId val="127659882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44761126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83168316831688"/>
          <c:w val="0.06993006993006994"/>
          <c:h val="0.904907447266466"/>
        </c:manualLayout>
      </c:layout>
      <c:barChart>
        <c:barDir val="bar"/>
        <c:grouping val="percentStacked"/>
        <c:ser>
          <c:idx val="0"/>
          <c:order val="0"/>
          <c:tx>
            <c:strRef>
              <c:f>Exploration!$B$46</c:f>
            </c:strRef>
          </c:tx>
          <c:spPr>
            <a:solidFill>
              <a:srgbClr val="FFFBA3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dPt>
            <c:idx val="0"/>
          </c:dPt>
          <c:cat>
            <c:strRef>
              <c:f>Exploration!$A$47:$A$51</c:f>
            </c:strRef>
          </c:cat>
          <c:val>
            <c:numRef>
              <c:f>Exploration!$B$47:$B$51</c:f>
              <c:numCache/>
            </c:numRef>
          </c:val>
        </c:ser>
        <c:ser>
          <c:idx val="1"/>
          <c:order val="1"/>
          <c:tx>
            <c:strRef>
              <c:f>Exploration!$C$46</c:f>
            </c:strRef>
          </c:tx>
          <c:spPr>
            <a:solidFill>
              <a:srgbClr val="66D494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Exploration!$C$47:$C$51</c:f>
              <c:numCache/>
            </c:numRef>
          </c:val>
        </c:ser>
        <c:ser>
          <c:idx val="2"/>
          <c:order val="2"/>
          <c:tx>
            <c:strRef>
              <c:f>Exploration!$D$46</c:f>
            </c:strRef>
          </c:tx>
          <c:spPr>
            <a:solidFill>
              <a:schemeClr val="accent3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Exploration!$D$47:$D$51</c:f>
              <c:numCache/>
            </c:numRef>
          </c:val>
        </c:ser>
        <c:ser>
          <c:idx val="3"/>
          <c:order val="3"/>
          <c:tx>
            <c:strRef>
              <c:f>Exploration!$E$46</c:f>
            </c:strRef>
          </c:tx>
          <c:spPr>
            <a:solidFill>
              <a:schemeClr val="accent4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dPt>
            <c:idx val="1"/>
          </c:dPt>
          <c:dPt>
            <c:idx val="2"/>
          </c:dPt>
          <c:dPt>
            <c:idx val="3"/>
          </c:dPt>
          <c:cat>
            <c:strRef>
              <c:f>Exploration!$A$47:$A$51</c:f>
            </c:strRef>
          </c:cat>
          <c:val>
            <c:numRef>
              <c:f>Exploration!$E$47:$E$51</c:f>
              <c:numCache/>
            </c:numRef>
          </c:val>
        </c:ser>
        <c:ser>
          <c:idx val="4"/>
          <c:order val="4"/>
          <c:tx>
            <c:strRef>
              <c:f>Exploration!$F$46</c:f>
            </c:strRef>
          </c:tx>
          <c:spPr>
            <a:solidFill>
              <a:schemeClr val="accent5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Exploration!$F$47:$F$51</c:f>
              <c:numCache/>
            </c:numRef>
          </c:val>
        </c:ser>
        <c:ser>
          <c:idx val="5"/>
          <c:order val="5"/>
          <c:tx>
            <c:strRef>
              <c:f>Exploration!$G$46</c:f>
            </c:strRef>
          </c:tx>
          <c:spPr>
            <a:solidFill>
              <a:schemeClr val="accent6"/>
            </a:solidFill>
            <a:ln cmpd="sng">
              <a:solidFill>
                <a:srgbClr val="00615F">
                  <a:alpha val="100000"/>
                </a:srgbClr>
              </a:solidFill>
            </a:ln>
          </c:spPr>
          <c:cat>
            <c:strRef>
              <c:f>Exploration!$A$47:$A$51</c:f>
            </c:strRef>
          </c:cat>
          <c:val>
            <c:numRef>
              <c:f>Exploration!$G$47:$G$51</c:f>
              <c:numCache/>
            </c:numRef>
          </c:val>
        </c:ser>
        <c:overlap val="100"/>
        <c:axId val="1773753801"/>
        <c:axId val="49759801"/>
      </c:barChart>
      <c:catAx>
        <c:axId val="17737538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49759801"/>
      </c:catAx>
      <c:valAx>
        <c:axId val="4975980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17737538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Top 5 store segments by category (# stores)</a:t>
            </a:r>
          </a:p>
        </c:rich>
      </c:tx>
      <c:overlay val="0"/>
    </c:title>
    <c:plotArea>
      <c:layout>
        <c:manualLayout>
          <c:xMode val="edge"/>
          <c:yMode val="edge"/>
          <c:x val="0.49772727272727274"/>
          <c:y val="0.06683168316831684"/>
          <c:w val="0.41818181818181815"/>
          <c:h val="0.9049074472664659"/>
        </c:manualLayout>
      </c:layout>
      <c:barChart>
        <c:barDir val="bar"/>
        <c:grouping val="percentStacked"/>
        <c:ser>
          <c:idx val="0"/>
          <c:order val="0"/>
          <c:tx>
            <c:strRef>
              <c:f>Exploration!$B$46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Exploration!$A$47:$A$51</c:f>
            </c:strRef>
          </c:cat>
          <c:val>
            <c:numRef>
              <c:f>Exploration!$B$47:$B$51</c:f>
              <c:numCache/>
            </c:numRef>
          </c:val>
        </c:ser>
        <c:ser>
          <c:idx val="1"/>
          <c:order val="1"/>
          <c:tx>
            <c:strRef>
              <c:f>Exploration!$C$46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cat>
            <c:strRef>
              <c:f>Exploration!$A$47:$A$51</c:f>
            </c:strRef>
          </c:cat>
          <c:val>
            <c:numRef>
              <c:f>Exploration!$C$47:$C$51</c:f>
              <c:numCache/>
            </c:numRef>
          </c:val>
        </c:ser>
        <c:ser>
          <c:idx val="2"/>
          <c:order val="2"/>
          <c:tx>
            <c:strRef>
              <c:f>Exploration!$D$46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Exploration!$A$47:$A$51</c:f>
            </c:strRef>
          </c:cat>
          <c:val>
            <c:numRef>
              <c:f>Exploration!$D$47:$D$51</c:f>
              <c:numCache/>
            </c:numRef>
          </c:val>
        </c:ser>
        <c:ser>
          <c:idx val="3"/>
          <c:order val="3"/>
          <c:tx>
            <c:strRef>
              <c:f>Exploration!$E$46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Exploration!$A$47:$A$51</c:f>
            </c:strRef>
          </c:cat>
          <c:val>
            <c:numRef>
              <c:f>Exploration!$E$47:$E$51</c:f>
              <c:numCache/>
            </c:numRef>
          </c:val>
        </c:ser>
        <c:ser>
          <c:idx val="4"/>
          <c:order val="4"/>
          <c:tx>
            <c:strRef>
              <c:f>Exploration!$F$46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Exploration!$A$47:$A$51</c:f>
            </c:strRef>
          </c:cat>
          <c:val>
            <c:numRef>
              <c:f>Exploration!$F$47:$F$51</c:f>
              <c:numCache/>
            </c:numRef>
          </c:val>
        </c:ser>
        <c:ser>
          <c:idx val="5"/>
          <c:order val="5"/>
          <c:tx>
            <c:strRef>
              <c:f>Exploration!$G$46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Exploration!$A$47:$A$51</c:f>
            </c:strRef>
          </c:cat>
          <c:val>
            <c:numRef>
              <c:f>Exploration!$G$47:$G$51</c:f>
              <c:numCache/>
            </c:numRef>
          </c:val>
        </c:ser>
        <c:overlap val="100"/>
        <c:axId val="680461348"/>
        <c:axId val="1138275368"/>
      </c:barChart>
      <c:catAx>
        <c:axId val="6804613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1138275368"/>
      </c:catAx>
      <c:valAx>
        <c:axId val="113827536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680461348"/>
        <c:crosses val="max"/>
      </c:valAx>
    </c:plotArea>
    <c:plotVisOnly val="1"/>
  </c:chart>
  <c:spPr>
    <a:solidFill>
      <a:srgbClr val="00615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2019, 2020 and 2021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Summary!$B$100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Summary!$B$101:$B$103</c:f>
              <c:numCache/>
            </c:numRef>
          </c:val>
        </c:ser>
        <c:ser>
          <c:idx val="1"/>
          <c:order val="1"/>
          <c:tx>
            <c:strRef>
              <c:f>Summary!$C$100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Summary!$C$101:$C$103</c:f>
              <c:numCache/>
            </c:numRef>
          </c:val>
        </c:ser>
        <c:ser>
          <c:idx val="2"/>
          <c:order val="2"/>
          <c:tx>
            <c:strRef>
              <c:f>Summary!$D$100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Summary!$D$101:$D$103</c:f>
              <c:numCache/>
            </c:numRef>
          </c:val>
        </c:ser>
        <c:ser>
          <c:idx val="3"/>
          <c:order val="3"/>
          <c:tx>
            <c:strRef>
              <c:f>Summary!$E$100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Summary!$E$101:$E$103</c:f>
              <c:numCache/>
            </c:numRef>
          </c:val>
        </c:ser>
        <c:ser>
          <c:idx val="4"/>
          <c:order val="4"/>
          <c:tx>
            <c:strRef>
              <c:f>Summary!$F$100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Summary!$F$101:$F$103</c:f>
              <c:numCache/>
            </c:numRef>
          </c:val>
        </c:ser>
        <c:ser>
          <c:idx val="5"/>
          <c:order val="5"/>
          <c:tx>
            <c:strRef>
              <c:f>Summary!$G$100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Summary!$G$101:$G$103</c:f>
              <c:numCache/>
            </c:numRef>
          </c:val>
        </c:ser>
        <c:ser>
          <c:idx val="6"/>
          <c:order val="6"/>
          <c:tx>
            <c:strRef>
              <c:f>Summary!$H$100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Summary!$H$101:$H$103</c:f>
              <c:numCache/>
            </c:numRef>
          </c:val>
        </c:ser>
        <c:ser>
          <c:idx val="7"/>
          <c:order val="7"/>
          <c:tx>
            <c:strRef>
              <c:f>Summary!$I$100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Summary!$I$101:$I$103</c:f>
              <c:numCache/>
            </c:numRef>
          </c:val>
        </c:ser>
        <c:ser>
          <c:idx val="8"/>
          <c:order val="8"/>
          <c:tx>
            <c:strRef>
              <c:f>Summary!$J$100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Summary!$J$101:$J$103</c:f>
              <c:numCache/>
            </c:numRef>
          </c:val>
        </c:ser>
        <c:ser>
          <c:idx val="9"/>
          <c:order val="9"/>
          <c:tx>
            <c:strRef>
              <c:f>Summary!$K$100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Summary!$K$101:$K$103</c:f>
              <c:numCache/>
            </c:numRef>
          </c:val>
        </c:ser>
        <c:ser>
          <c:idx val="10"/>
          <c:order val="10"/>
          <c:tx>
            <c:strRef>
              <c:f>Summary!$L$100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Summary!$L$101:$L$103</c:f>
              <c:numCache/>
            </c:numRef>
          </c:val>
        </c:ser>
        <c:ser>
          <c:idx val="11"/>
          <c:order val="11"/>
          <c:tx>
            <c:strRef>
              <c:f>Summary!$M$100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Summary!$M$101:$M$103</c:f>
              <c:numCache/>
            </c:numRef>
          </c:val>
        </c:ser>
        <c:ser>
          <c:idx val="12"/>
          <c:order val="12"/>
          <c:tx>
            <c:strRef>
              <c:f>Summary!$N$100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Summary!$N$101:$N$103</c:f>
              <c:numCache/>
            </c:numRef>
          </c:val>
        </c:ser>
        <c:ser>
          <c:idx val="13"/>
          <c:order val="13"/>
          <c:tx>
            <c:strRef>
              <c:f>Summary!$O$100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Summary!$O$101:$O$103</c:f>
              <c:numCache/>
            </c:numRef>
          </c:val>
        </c:ser>
        <c:ser>
          <c:idx val="14"/>
          <c:order val="14"/>
          <c:tx>
            <c:strRef>
              <c:f>Summary!$P$100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Summary!$P$101:$P$103</c:f>
              <c:numCache/>
            </c:numRef>
          </c:val>
        </c:ser>
        <c:ser>
          <c:idx val="15"/>
          <c:order val="15"/>
          <c:tx>
            <c:strRef>
              <c:f>Summary!$Q$100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Summary!$Q$101:$Q$103</c:f>
              <c:numCache/>
            </c:numRef>
          </c:val>
        </c:ser>
        <c:ser>
          <c:idx val="16"/>
          <c:order val="16"/>
          <c:tx>
            <c:strRef>
              <c:f>Summary!$R$100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Summary!$R$101:$R$103</c:f>
              <c:numCache/>
            </c:numRef>
          </c:val>
        </c:ser>
        <c:ser>
          <c:idx val="17"/>
          <c:order val="17"/>
          <c:tx>
            <c:strRef>
              <c:f>Summary!$S$100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Summary!$S$101:$S$103</c:f>
              <c:numCache/>
            </c:numRef>
          </c:val>
        </c:ser>
        <c:ser>
          <c:idx val="18"/>
          <c:order val="18"/>
          <c:tx>
            <c:strRef>
              <c:f>Summary!$T$100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Summary!$T$101:$T$103</c:f>
              <c:numCache/>
            </c:numRef>
          </c:val>
        </c:ser>
        <c:ser>
          <c:idx val="19"/>
          <c:order val="19"/>
          <c:tx>
            <c:strRef>
              <c:f>Summary!$U$100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Summary!$U$101:$U$103</c:f>
              <c:numCache/>
            </c:numRef>
          </c:val>
        </c:ser>
        <c:ser>
          <c:idx val="20"/>
          <c:order val="20"/>
          <c:tx>
            <c:strRef>
              <c:f>Summary!$V$100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Summary!$V$101:$V$103</c:f>
              <c:numCache/>
            </c:numRef>
          </c:val>
        </c:ser>
        <c:ser>
          <c:idx val="21"/>
          <c:order val="21"/>
          <c:tx>
            <c:strRef>
              <c:f>Summary!$W$100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Summary!$W$101:$W$103</c:f>
              <c:numCache/>
            </c:numRef>
          </c:val>
        </c:ser>
        <c:ser>
          <c:idx val="22"/>
          <c:order val="22"/>
          <c:tx>
            <c:strRef>
              <c:f>Summary!$X$100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Summary!$X$101:$X$103</c:f>
              <c:numCache/>
            </c:numRef>
          </c:val>
        </c:ser>
        <c:ser>
          <c:idx val="23"/>
          <c:order val="23"/>
          <c:tx>
            <c:strRef>
              <c:f>Summary!$Y$100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Summary!$Y$101:$Y$103</c:f>
              <c:numCache/>
            </c:numRef>
          </c:val>
        </c:ser>
        <c:overlap val="100"/>
        <c:axId val="948654115"/>
        <c:axId val="1214165114"/>
      </c:barChart>
      <c:catAx>
        <c:axId val="9486541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165114"/>
      </c:catAx>
      <c:valAx>
        <c:axId val="12141651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6541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FFFFFF"/>
                </a:solidFill>
                <a:latin typeface="+mn-lt"/>
              </a:defRPr>
            </a:pPr>
            <a:r>
              <a:rPr b="1" sz="1200">
                <a:solidFill>
                  <a:srgbClr val="FFFFFF"/>
                </a:solidFill>
                <a:latin typeface="+mn-lt"/>
              </a:rPr>
              <a:t>Number of stores by item category</a:t>
            </a:r>
          </a:p>
        </c:rich>
      </c:tx>
      <c:overlay val="0"/>
    </c:title>
    <c:plotArea>
      <c:layout>
        <c:manualLayout>
          <c:xMode val="edge"/>
          <c:yMode val="edge"/>
          <c:x val="0.04370629370629377"/>
          <c:y val="0.1461038961038961"/>
          <c:w val="0.6283053681012863"/>
          <c:h val="0.7553785836804703"/>
        </c:manualLayout>
      </c:layout>
      <c:lineChart>
        <c:ser>
          <c:idx val="0"/>
          <c:order val="0"/>
          <c:tx>
            <c:v>Meal</c:v>
          </c:tx>
          <c:spPr>
            <a:ln cmpd="sng">
              <a:solidFill>
                <a:srgbClr val="FFFBA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Exploration!$A$75:$A$110</c:f>
            </c:strRef>
          </c:cat>
          <c:val>
            <c:numRef>
              <c:f>Exploration!$G$75:$G$110</c:f>
              <c:numCache/>
            </c:numRef>
          </c:val>
          <c:smooth val="0"/>
        </c:ser>
        <c:ser>
          <c:idx val="1"/>
          <c:order val="1"/>
          <c:tx>
            <c:v>Baked Goods</c:v>
          </c:tx>
          <c:spPr>
            <a:ln cmpd="sng">
              <a:solidFill>
                <a:srgbClr val="66D4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Exploration!$A$75:$A$110</c:f>
            </c:strRef>
          </c:cat>
          <c:val>
            <c:numRef>
              <c:f>Exploration!$F$75:$F$110</c:f>
              <c:numCache/>
            </c:numRef>
          </c:val>
          <c:smooth val="0"/>
        </c:ser>
        <c:ser>
          <c:idx val="2"/>
          <c:order val="2"/>
          <c:tx>
            <c:v>Groceries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Exploration!$A$75:$A$110</c:f>
            </c:strRef>
          </c:cat>
          <c:val>
            <c:numRef>
              <c:f>Exploration!$D$75:$D$110</c:f>
              <c:numCache/>
            </c:numRef>
          </c:val>
          <c:smooth val="0"/>
        </c:ser>
        <c:ser>
          <c:idx val="3"/>
          <c:order val="3"/>
          <c:tx>
            <c:v>Other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Exploration!$A$75:$A$110</c:f>
            </c:strRef>
          </c:cat>
          <c:val>
            <c:numRef>
              <c:f>Exploration!$I$75:$I$110</c:f>
              <c:numCache/>
            </c:numRef>
          </c:val>
          <c:smooth val="0"/>
        </c:ser>
        <c:ser>
          <c:idx val="4"/>
          <c:order val="4"/>
          <c:tx>
            <c:v>Non Food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Exploration!$A$75:$A$110</c:f>
            </c:strRef>
          </c:cat>
          <c:val>
            <c:numRef>
              <c:f>Exploration!$H$75:$H$110</c:f>
              <c:numCache/>
            </c:numRef>
          </c:val>
          <c:smooth val="0"/>
        </c:ser>
        <c:ser>
          <c:idx val="5"/>
          <c:order val="5"/>
          <c:tx>
            <c:v>Essential Bag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Exploration!$A$75:$A$110</c:f>
            </c:strRef>
          </c:cat>
          <c:val>
            <c:numRef>
              <c:f>Exploration!$E$75:$E$110</c:f>
              <c:numCache/>
            </c:numRef>
          </c:val>
          <c:smooth val="0"/>
        </c:ser>
        <c:axId val="550654171"/>
        <c:axId val="1654627773"/>
      </c:lineChart>
      <c:catAx>
        <c:axId val="550654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54627773"/>
      </c:catAx>
      <c:valAx>
        <c:axId val="165462777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550654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098731654858298"/>
          <c:y val="0.04302670623145401"/>
          <c:w val="0.44896032743047465"/>
          <c:h val="0.7645400593471806"/>
        </c:manualLayout>
      </c:layout>
      <c:bubbleChart>
        <c:ser>
          <c:idx val="0"/>
          <c:order val="0"/>
          <c:tx>
            <c:strRef>
              <c:f>Exploration!$E$19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Exploration!$B$19</c:f>
            </c:strRef>
          </c:xVal>
          <c:yVal>
            <c:numRef>
              <c:f>Exploration!$A$19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Exploration!$E$20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Exploration!$B$20</c:f>
            </c:strRef>
          </c:xVal>
          <c:yVal>
            <c:numRef>
              <c:f>Exploration!$A$20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Exploration!$E$21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Exploration!$B$21</c:f>
            </c:strRef>
          </c:xVal>
          <c:yVal>
            <c:numRef>
              <c:f>Exploration!$A$21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Exploration!$E$22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Exploration!$B$22</c:f>
            </c:strRef>
          </c:xVal>
          <c:yVal>
            <c:numRef>
              <c:f>Exploration!$A$22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Exploration!$E$23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Exploration!$B$23</c:f>
            </c:strRef>
          </c:xVal>
          <c:yVal>
            <c:numRef>
              <c:f>Exploration!$A$23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Exploration!$E$24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Exploration!$B$24</c:f>
            </c:strRef>
          </c:xVal>
          <c:yVal>
            <c:numRef>
              <c:f>Exploration!$A$24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Exploration!$E$25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Exploration!$B$25</c:f>
            </c:strRef>
          </c:xVal>
          <c:yVal>
            <c:numRef>
              <c:f>Exploration!$A$25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Exploration!$E$26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Exploration!$B$26</c:f>
            </c:strRef>
          </c:xVal>
          <c:yVal>
            <c:numRef>
              <c:f>Exploration!$A$26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Exploration!$E$27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Exploration!$B$27</c:f>
            </c:strRef>
          </c:xVal>
          <c:yVal>
            <c:numRef>
              <c:f>Exploration!$A$27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Exploration!$E$28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Exploration!$B$28</c:f>
            </c:strRef>
          </c:xVal>
          <c:yVal>
            <c:numRef>
              <c:f>Exploration!$A$28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Exploration!$E$29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Exploration!$B$29</c:f>
            </c:strRef>
          </c:xVal>
          <c:yVal>
            <c:numRef>
              <c:f>Exploration!$A$29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Exploration!$E$30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Exploration!$B$30</c:f>
            </c:strRef>
          </c:xVal>
          <c:yVal>
            <c:numRef>
              <c:f>Exploration!$A$30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Exploration!$E$31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Exploration!$B$31</c:f>
            </c:strRef>
          </c:xVal>
          <c:yVal>
            <c:numRef>
              <c:f>Exploration!$A$31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Exploration!$E$32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Exploration!$B$32</c:f>
            </c:strRef>
          </c:xVal>
          <c:yVal>
            <c:numRef>
              <c:f>Exploration!$A$32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Exploration!$E$33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Exploration!$B$33</c:f>
            </c:strRef>
          </c:xVal>
          <c:yVal>
            <c:numRef>
              <c:f>Exploration!$A$33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Exploration!$E$34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Exploration!$B$34</c:f>
            </c:strRef>
          </c:xVal>
          <c:yVal>
            <c:numRef>
              <c:f>Exploration!$A$34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Exploration!$E$35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Exploration!$B$35</c:f>
            </c:strRef>
          </c:xVal>
          <c:yVal>
            <c:numRef>
              <c:f>Exploration!$A$35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Exploration!$E$36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Exploration!$B$36</c:f>
            </c:strRef>
          </c:xVal>
          <c:yVal>
            <c:numRef>
              <c:f>Exploration!$A$36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Exploration!$E$37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Exploration!$B$37</c:f>
            </c:strRef>
          </c:xVal>
          <c:yVal>
            <c:numRef>
              <c:f>Exploration!$A$37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Exploration!$E$38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Exploration!$B$38</c:f>
            </c:strRef>
          </c:xVal>
          <c:yVal>
            <c:numRef>
              <c:f>Exploration!$A$38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Exploration!$E$39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Exploration!$B$39</c:f>
            </c:strRef>
          </c:xVal>
          <c:yVal>
            <c:numRef>
              <c:f>Exploration!$A$39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Exploration!$E$40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Exploration!$B$40</c:f>
            </c:strRef>
          </c:xVal>
          <c:yVal>
            <c:numRef>
              <c:f>Exploration!$A$40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Exploration!$E$41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Exploration!$B$41</c:f>
            </c:strRef>
          </c:xVal>
          <c:yVal>
            <c:numRef>
              <c:f>Exploration!$A$41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Exploration!$E$42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Exploration!$B$42</c:f>
            </c:strRef>
          </c:xVal>
          <c:yVal>
            <c:numRef>
              <c:f>Exploration!$A$42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Exploration!$E$43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Exploration!$B$43</c:f>
            </c:strRef>
          </c:xVal>
          <c:yVal>
            <c:numRef>
              <c:f>Exploration!$A$43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Exploration!$E$44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Exploration!$B$44</c:f>
            </c:strRef>
          </c:xVal>
          <c:yVal>
            <c:numRef>
              <c:f>Exploration!$A$44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66481718"/>
        <c:axId val="248926045"/>
      </c:bubbleChart>
      <c:valAx>
        <c:axId val="1666481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bags sold</a:t>
                </a:r>
              </a:p>
            </c:rich>
          </c:tx>
          <c:overlay val="0"/>
        </c:title>
        <c:numFmt formatCode="0.0,,&quot;M&quot;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48926045"/>
      </c:valAx>
      <c:valAx>
        <c:axId val="248926045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stores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66481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3843984962406015"/>
          <c:y val="0.06683168316831685"/>
          <c:w val="0.36278195488721804"/>
          <c:h val="0.9049074472664657"/>
        </c:manualLayout>
      </c:layout>
      <c:barChart>
        <c:barDir val="bar"/>
        <c:grouping val="percentStacked"/>
        <c:ser>
          <c:idx val="0"/>
          <c:order val="0"/>
          <c:tx>
            <c:strRef>
              <c:f>Exploration!$L$114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Exploration!$A$115:$A$124</c:f>
            </c:strRef>
          </c:cat>
          <c:val>
            <c:numRef>
              <c:f>Exploration!$L$115:$L$124</c:f>
              <c:numCache/>
            </c:numRef>
          </c:val>
        </c:ser>
        <c:ser>
          <c:idx val="1"/>
          <c:order val="1"/>
          <c:tx>
            <c:strRef>
              <c:f>Exploration!$I$114</c:f>
            </c:strRef>
          </c:tx>
          <c:spPr>
            <a:solidFill>
              <a:srgbClr val="66D494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Exploration!$A$115:$A$124</c:f>
            </c:strRef>
          </c:cat>
          <c:val>
            <c:numRef>
              <c:f>Exploration!$I$115:$I$124</c:f>
              <c:numCache/>
            </c:numRef>
          </c:val>
        </c:ser>
        <c:ser>
          <c:idx val="2"/>
          <c:order val="2"/>
          <c:tx>
            <c:strRef>
              <c:f>Exploration!$K$114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Exploration!$A$115:$A$124</c:f>
            </c:strRef>
          </c:cat>
          <c:val>
            <c:numRef>
              <c:f>Exploration!$K$115:$K$124</c:f>
              <c:numCache/>
            </c:numRef>
          </c:val>
        </c:ser>
        <c:ser>
          <c:idx val="3"/>
          <c:order val="3"/>
          <c:tx>
            <c:strRef>
              <c:f>Exploration!$N$114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Exploration!$A$115:$A$124</c:f>
            </c:strRef>
          </c:cat>
          <c:val>
            <c:numRef>
              <c:f>Exploration!$N$115:$N$124</c:f>
              <c:numCache/>
            </c:numRef>
          </c:val>
        </c:ser>
        <c:ser>
          <c:idx val="4"/>
          <c:order val="4"/>
          <c:tx>
            <c:strRef>
              <c:f>Exploration!$M$114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Exploration!$A$115:$A$124</c:f>
            </c:strRef>
          </c:cat>
          <c:val>
            <c:numRef>
              <c:f>Exploration!$M$115:$M$124</c:f>
              <c:numCache/>
            </c:numRef>
          </c:val>
        </c:ser>
        <c:ser>
          <c:idx val="5"/>
          <c:order val="5"/>
          <c:tx>
            <c:strRef>
              <c:f>Exploration!$J$114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Exploration!$A$115:$A$124</c:f>
            </c:strRef>
          </c:cat>
          <c:val>
            <c:numRef>
              <c:f>Exploration!$J$115:$J$124</c:f>
              <c:numCache/>
            </c:numRef>
          </c:val>
        </c:ser>
        <c:overlap val="100"/>
        <c:axId val="376699106"/>
        <c:axId val="719532837"/>
      </c:barChart>
      <c:catAx>
        <c:axId val="3766991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FFFFFF"/>
                </a:solidFill>
                <a:latin typeface="+mn-lt"/>
              </a:defRPr>
            </a:pPr>
          </a:p>
        </c:txPr>
        <c:crossAx val="719532837"/>
      </c:catAx>
      <c:valAx>
        <c:axId val="719532837"/>
        <c:scaling>
          <c:orientation val="minMax"/>
          <c:max val="1.1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615F"/>
                </a:solidFill>
                <a:latin typeface="+mn-lt"/>
              </a:defRPr>
            </a:pPr>
          </a:p>
        </c:txPr>
        <c:crossAx val="376699106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5034904013961605"/>
          <c:y val="0.057863501483679525"/>
          <c:w val="0.47469458987783575"/>
          <c:h val="0.7497032640949551"/>
        </c:manualLayout>
      </c:layout>
      <c:bubbleChart>
        <c:ser>
          <c:idx val="0"/>
          <c:order val="0"/>
          <c:tx>
            <c:strRef>
              <c:f>Exploration!$E$19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Exploration!$B$19</c:f>
            </c:strRef>
          </c:xVal>
          <c:yVal>
            <c:numRef>
              <c:f>Exploration!$A$19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Exploration!$E$20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Exploration!$B$20</c:f>
            </c:strRef>
          </c:xVal>
          <c:yVal>
            <c:numRef>
              <c:f>Exploration!$A$20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Exploration!$E$21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Exploration!$B$21</c:f>
            </c:strRef>
          </c:xVal>
          <c:yVal>
            <c:numRef>
              <c:f>Exploration!$A$21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Exploration!$E$22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Exploration!$B$22</c:f>
            </c:strRef>
          </c:xVal>
          <c:yVal>
            <c:numRef>
              <c:f>Exploration!$A$22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Exploration!$E$23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Exploration!$B$23</c:f>
            </c:strRef>
          </c:xVal>
          <c:yVal>
            <c:numRef>
              <c:f>Exploration!$A$23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Exploration!$E$24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Exploration!$B$24</c:f>
            </c:strRef>
          </c:xVal>
          <c:yVal>
            <c:numRef>
              <c:f>Exploration!$A$24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Exploration!$E$25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Exploration!$B$25</c:f>
            </c:strRef>
          </c:xVal>
          <c:yVal>
            <c:numRef>
              <c:f>Exploration!$A$25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Exploration!$E$26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Exploration!$B$26</c:f>
            </c:strRef>
          </c:xVal>
          <c:yVal>
            <c:numRef>
              <c:f>Exploration!$A$26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Exploration!$E$27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Exploration!$B$27</c:f>
            </c:strRef>
          </c:xVal>
          <c:yVal>
            <c:numRef>
              <c:f>Exploration!$A$27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Exploration!$E$28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Exploration!$B$28</c:f>
            </c:strRef>
          </c:xVal>
          <c:yVal>
            <c:numRef>
              <c:f>Exploration!$A$28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Exploration!$E$29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Exploration!$B$29</c:f>
            </c:strRef>
          </c:xVal>
          <c:yVal>
            <c:numRef>
              <c:f>Exploration!$A$29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Exploration!$E$30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Exploration!$B$30</c:f>
            </c:strRef>
          </c:xVal>
          <c:yVal>
            <c:numRef>
              <c:f>Exploration!$A$30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Exploration!$E$31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Exploration!$B$31</c:f>
            </c:strRef>
          </c:xVal>
          <c:yVal>
            <c:numRef>
              <c:f>Exploration!$A$31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Exploration!$E$32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Exploration!$B$32</c:f>
            </c:strRef>
          </c:xVal>
          <c:yVal>
            <c:numRef>
              <c:f>Exploration!$A$32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Exploration!$E$33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Exploration!$B$33</c:f>
            </c:strRef>
          </c:xVal>
          <c:yVal>
            <c:numRef>
              <c:f>Exploration!$A$33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Exploration!$E$34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Exploration!$B$34</c:f>
            </c:strRef>
          </c:xVal>
          <c:yVal>
            <c:numRef>
              <c:f>Exploration!$A$34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Exploration!$E$35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Exploration!$B$35</c:f>
            </c:strRef>
          </c:xVal>
          <c:yVal>
            <c:numRef>
              <c:f>Exploration!$A$35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Exploration!$E$36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Exploration!$B$36</c:f>
            </c:strRef>
          </c:xVal>
          <c:yVal>
            <c:numRef>
              <c:f>Exploration!$A$36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Exploration!$E$37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Exploration!$B$37</c:f>
            </c:strRef>
          </c:xVal>
          <c:yVal>
            <c:numRef>
              <c:f>Exploration!$A$37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Exploration!$E$38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Exploration!$B$38</c:f>
            </c:strRef>
          </c:xVal>
          <c:yVal>
            <c:numRef>
              <c:f>Exploration!$A$38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Exploration!$E$39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Exploration!$B$39</c:f>
            </c:strRef>
          </c:xVal>
          <c:yVal>
            <c:numRef>
              <c:f>Exploration!$A$39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Exploration!$E$40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Exploration!$B$40</c:f>
            </c:strRef>
          </c:xVal>
          <c:yVal>
            <c:numRef>
              <c:f>Exploration!$A$40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Exploration!$E$41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Exploration!$B$41</c:f>
            </c:strRef>
          </c:xVal>
          <c:yVal>
            <c:numRef>
              <c:f>Exploration!$A$41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Exploration!$E$42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Exploration!$B$42</c:f>
            </c:strRef>
          </c:xVal>
          <c:yVal>
            <c:numRef>
              <c:f>Exploration!$A$42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Exploration!$E$43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Exploration!$B$43</c:f>
            </c:strRef>
          </c:xVal>
          <c:yVal>
            <c:numRef>
              <c:f>Exploration!$A$43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Exploration!$E$44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Exploration!$B$44</c:f>
            </c:strRef>
          </c:xVal>
          <c:yVal>
            <c:numRef>
              <c:f>Exploration!$A$44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51129184"/>
        <c:axId val="806583220"/>
      </c:bubbleChart>
      <c:valAx>
        <c:axId val="2511291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bags sold</a:t>
                </a:r>
              </a:p>
            </c:rich>
          </c:tx>
          <c:overlay val="0"/>
        </c:title>
        <c:numFmt formatCode="0.0,,&quot;M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06583220"/>
      </c:valAx>
      <c:valAx>
        <c:axId val="806583220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stores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51129184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Summary!$B$100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Summary!$B$101:$B$103</c:f>
              <c:numCache/>
            </c:numRef>
          </c:val>
        </c:ser>
        <c:ser>
          <c:idx val="1"/>
          <c:order val="1"/>
          <c:tx>
            <c:strRef>
              <c:f>Summary!$C$100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Summary!$C$101:$C$103</c:f>
              <c:numCache/>
            </c:numRef>
          </c:val>
        </c:ser>
        <c:ser>
          <c:idx val="2"/>
          <c:order val="2"/>
          <c:tx>
            <c:strRef>
              <c:f>Summary!$D$100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Summary!$A$101:$A$103</c:f>
            </c:strRef>
          </c:cat>
          <c:val>
            <c:numRef>
              <c:f>Summary!$D$101:$D$103</c:f>
              <c:numCache/>
            </c:numRef>
          </c:val>
        </c:ser>
        <c:ser>
          <c:idx val="3"/>
          <c:order val="3"/>
          <c:tx>
            <c:strRef>
              <c:f>Summary!$E$100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Summary!$A$101:$A$103</c:f>
            </c:strRef>
          </c:cat>
          <c:val>
            <c:numRef>
              <c:f>Summary!$E$101:$E$103</c:f>
              <c:numCache/>
            </c:numRef>
          </c:val>
        </c:ser>
        <c:ser>
          <c:idx val="4"/>
          <c:order val="4"/>
          <c:tx>
            <c:strRef>
              <c:f>Summary!$F$100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Summary!$F$101:$F$103</c:f>
              <c:numCache/>
            </c:numRef>
          </c:val>
        </c:ser>
        <c:ser>
          <c:idx val="5"/>
          <c:order val="5"/>
          <c:tx>
            <c:strRef>
              <c:f>Summary!$G$100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Summary!$G$101:$G$103</c:f>
              <c:numCache/>
            </c:numRef>
          </c:val>
        </c:ser>
        <c:ser>
          <c:idx val="6"/>
          <c:order val="6"/>
          <c:tx>
            <c:strRef>
              <c:f>Summary!$H$100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Summary!$A$101:$A$103</c:f>
            </c:strRef>
          </c:cat>
          <c:val>
            <c:numRef>
              <c:f>Summary!$H$101:$H$103</c:f>
              <c:numCache/>
            </c:numRef>
          </c:val>
        </c:ser>
        <c:ser>
          <c:idx val="7"/>
          <c:order val="7"/>
          <c:tx>
            <c:strRef>
              <c:f>Summary!$I$100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Summary!$I$101:$I$103</c:f>
              <c:numCache/>
            </c:numRef>
          </c:val>
        </c:ser>
        <c:ser>
          <c:idx val="8"/>
          <c:order val="8"/>
          <c:tx>
            <c:strRef>
              <c:f>Summary!$J$100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Summary!$J$101:$J$103</c:f>
              <c:numCache/>
            </c:numRef>
          </c:val>
        </c:ser>
        <c:ser>
          <c:idx val="9"/>
          <c:order val="9"/>
          <c:tx>
            <c:strRef>
              <c:f>Summary!$K$100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Summary!$K$101:$K$103</c:f>
              <c:numCache/>
            </c:numRef>
          </c:val>
        </c:ser>
        <c:ser>
          <c:idx val="10"/>
          <c:order val="10"/>
          <c:tx>
            <c:strRef>
              <c:f>Summary!$L$100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Summary!$L$101:$L$103</c:f>
              <c:numCache/>
            </c:numRef>
          </c:val>
        </c:ser>
        <c:ser>
          <c:idx val="11"/>
          <c:order val="11"/>
          <c:tx>
            <c:strRef>
              <c:f>Summary!$M$100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Summary!$M$101:$M$103</c:f>
              <c:numCache/>
            </c:numRef>
          </c:val>
        </c:ser>
        <c:ser>
          <c:idx val="12"/>
          <c:order val="12"/>
          <c:tx>
            <c:strRef>
              <c:f>Summary!$N$100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Summary!$N$101:$N$103</c:f>
              <c:numCache/>
            </c:numRef>
          </c:val>
        </c:ser>
        <c:ser>
          <c:idx val="13"/>
          <c:order val="13"/>
          <c:tx>
            <c:strRef>
              <c:f>Summary!$O$100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Summary!$O$101:$O$103</c:f>
              <c:numCache/>
            </c:numRef>
          </c:val>
        </c:ser>
        <c:ser>
          <c:idx val="14"/>
          <c:order val="14"/>
          <c:tx>
            <c:strRef>
              <c:f>Summary!$P$100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Summary!$P$101:$P$103</c:f>
              <c:numCache/>
            </c:numRef>
          </c:val>
        </c:ser>
        <c:ser>
          <c:idx val="15"/>
          <c:order val="15"/>
          <c:tx>
            <c:strRef>
              <c:f>Summary!$Q$100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Summary!$Q$101:$Q$103</c:f>
              <c:numCache/>
            </c:numRef>
          </c:val>
        </c:ser>
        <c:ser>
          <c:idx val="16"/>
          <c:order val="16"/>
          <c:tx>
            <c:strRef>
              <c:f>Summary!$R$100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Summary!$R$101:$R$103</c:f>
              <c:numCache/>
            </c:numRef>
          </c:val>
        </c:ser>
        <c:ser>
          <c:idx val="17"/>
          <c:order val="17"/>
          <c:tx>
            <c:strRef>
              <c:f>Summary!$S$100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Summary!$S$101:$S$103</c:f>
              <c:numCache/>
            </c:numRef>
          </c:val>
        </c:ser>
        <c:ser>
          <c:idx val="18"/>
          <c:order val="18"/>
          <c:tx>
            <c:strRef>
              <c:f>Summary!$T$100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Summary!$T$101:$T$103</c:f>
              <c:numCache/>
            </c:numRef>
          </c:val>
        </c:ser>
        <c:ser>
          <c:idx val="19"/>
          <c:order val="19"/>
          <c:tx>
            <c:strRef>
              <c:f>Summary!$U$100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Summary!$U$101:$U$103</c:f>
              <c:numCache/>
            </c:numRef>
          </c:val>
        </c:ser>
        <c:ser>
          <c:idx val="20"/>
          <c:order val="20"/>
          <c:tx>
            <c:strRef>
              <c:f>Summary!$V$100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Summary!$V$101:$V$103</c:f>
              <c:numCache/>
            </c:numRef>
          </c:val>
        </c:ser>
        <c:ser>
          <c:idx val="21"/>
          <c:order val="21"/>
          <c:tx>
            <c:strRef>
              <c:f>Summary!$W$100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Summary!$W$101:$W$103</c:f>
              <c:numCache/>
            </c:numRef>
          </c:val>
        </c:ser>
        <c:ser>
          <c:idx val="22"/>
          <c:order val="22"/>
          <c:tx>
            <c:strRef>
              <c:f>Summary!$X$100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Summary!$X$101:$X$103</c:f>
              <c:numCache/>
            </c:numRef>
          </c:val>
        </c:ser>
        <c:ser>
          <c:idx val="23"/>
          <c:order val="23"/>
          <c:tx>
            <c:strRef>
              <c:f>Summary!$Y$100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Summary!$A$101:$A$103</c:f>
            </c:strRef>
          </c:cat>
          <c:val>
            <c:numRef>
              <c:f>Summary!$Y$101:$Y$103</c:f>
              <c:numCache/>
            </c:numRef>
          </c:val>
        </c:ser>
        <c:overlap val="100"/>
        <c:axId val="324943365"/>
        <c:axId val="382913507"/>
      </c:barChart>
      <c:catAx>
        <c:axId val="3249433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82913507"/>
      </c:catAx>
      <c:valAx>
        <c:axId val="38291350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249433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Analysis!$G$2</c:f>
            </c:strRef>
          </c:tx>
          <c:spPr>
            <a:solidFill>
              <a:srgbClr val="FFFBA3"/>
            </a:solidFill>
            <a:ln cmpd="sng">
              <a:solidFill>
                <a:srgbClr val="000000"/>
              </a:solidFill>
            </a:ln>
          </c:spPr>
          <c:cat>
            <c:strRef>
              <c:f>Analysis!$F$3:$F$7</c:f>
            </c:strRef>
          </c:cat>
          <c:val>
            <c:numRef>
              <c:f>Analysis!$G$3:$G$7</c:f>
              <c:numCache/>
            </c:numRef>
          </c:val>
        </c:ser>
        <c:ser>
          <c:idx val="1"/>
          <c:order val="1"/>
          <c:tx>
            <c:strRef>
              <c:f>Analysis!$H$2</c:f>
            </c:strRef>
          </c:tx>
          <c:spPr>
            <a:solidFill>
              <a:srgbClr val="72DA9F"/>
            </a:solidFill>
            <a:ln cmpd="sng">
              <a:solidFill>
                <a:srgbClr val="000000"/>
              </a:solidFill>
            </a:ln>
          </c:spPr>
          <c:cat>
            <c:strRef>
              <c:f>Analysis!$F$3:$F$7</c:f>
            </c:strRef>
          </c:cat>
          <c:val>
            <c:numRef>
              <c:f>Analysis!$H$3:$H$7</c:f>
              <c:numCache/>
            </c:numRef>
          </c:val>
        </c:ser>
        <c:axId val="1655224169"/>
        <c:axId val="1287031042"/>
      </c:barChart>
      <c:catAx>
        <c:axId val="1655224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87031042"/>
      </c:catAx>
      <c:valAx>
        <c:axId val="1287031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55224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5034904013961605"/>
          <c:y val="0.057863501483679525"/>
          <c:w val="0.47469458987783575"/>
          <c:h val="0.7497032640949551"/>
        </c:manualLayout>
      </c:layout>
      <c:bubbleChart>
        <c:ser>
          <c:idx val="0"/>
          <c:order val="0"/>
          <c:tx>
            <c:strRef>
              <c:f>Analysis!$B$31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Analysis!$C$31</c:f>
            </c:strRef>
          </c:xVal>
          <c:yVal>
            <c:numRef>
              <c:f>Analysis!$A$31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Analysis!$B$32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Analysis!$C$32</c:f>
            </c:strRef>
          </c:xVal>
          <c:yVal>
            <c:numRef>
              <c:f>Analysis!$A$32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Analysis!$B$33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Analysis!$C$33</c:f>
            </c:strRef>
          </c:xVal>
          <c:yVal>
            <c:numRef>
              <c:f>Analysis!$A$33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Analysis!$B$34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Analysis!$C$34</c:f>
            </c:strRef>
          </c:xVal>
          <c:yVal>
            <c:numRef>
              <c:f>Analysis!$A$34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Analysis!$B$35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Analysis!$C$35</c:f>
            </c:strRef>
          </c:xVal>
          <c:yVal>
            <c:numRef>
              <c:f>Analysis!$A$35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Analysis!$B$36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Analysis!$C$36</c:f>
            </c:strRef>
          </c:xVal>
          <c:yVal>
            <c:numRef>
              <c:f>Analysis!$A$36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Analysis!$B$37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Analysis!$C$37</c:f>
            </c:strRef>
          </c:xVal>
          <c:yVal>
            <c:numRef>
              <c:f>Analysis!$A$37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Analysis!$B$38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Analysis!$C$38</c:f>
            </c:strRef>
          </c:xVal>
          <c:yVal>
            <c:numRef>
              <c:f>Analysis!$A$38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Analysis!$B$39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Analysis!$C$39</c:f>
            </c:strRef>
          </c:xVal>
          <c:yVal>
            <c:numRef>
              <c:f>Analysis!$A$39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Analysis!$B$40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Analysis!$C$40</c:f>
            </c:strRef>
          </c:xVal>
          <c:yVal>
            <c:numRef>
              <c:f>Analysis!$A$40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Analysis!$B$41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Analysis!$C$41</c:f>
            </c:strRef>
          </c:xVal>
          <c:yVal>
            <c:numRef>
              <c:f>Analysis!$A$41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Analysis!$B$42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Analysis!$C$42</c:f>
            </c:strRef>
          </c:xVal>
          <c:yVal>
            <c:numRef>
              <c:f>Analysis!$A$42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Analysis!$B$43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Analysis!$C$43</c:f>
            </c:strRef>
          </c:xVal>
          <c:yVal>
            <c:numRef>
              <c:f>Analysis!$A$43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Analysis!$B$44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Analysis!$C$44</c:f>
            </c:strRef>
          </c:xVal>
          <c:yVal>
            <c:numRef>
              <c:f>Analysis!$A$44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Analysis!$B$45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Analysis!$C$45</c:f>
            </c:strRef>
          </c:xVal>
          <c:yVal>
            <c:numRef>
              <c:f>Analysis!$A$45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Analysis!$B$46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Analysis!$C$46</c:f>
            </c:strRef>
          </c:xVal>
          <c:yVal>
            <c:numRef>
              <c:f>Analysis!$A$46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Analysis!$B$47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Analysis!$C$47</c:f>
            </c:strRef>
          </c:xVal>
          <c:yVal>
            <c:numRef>
              <c:f>Analysis!$A$47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Analysis!$B$48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Analysis!$C$48</c:f>
            </c:strRef>
          </c:xVal>
          <c:yVal>
            <c:numRef>
              <c:f>Analysis!$A$48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Analysis!$B$49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Analysis!$C$49</c:f>
            </c:strRef>
          </c:xVal>
          <c:yVal>
            <c:numRef>
              <c:f>Analysis!$A$49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Analysis!$B$50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Analysis!$C$50</c:f>
            </c:strRef>
          </c:xVal>
          <c:yVal>
            <c:numRef>
              <c:f>Analysis!$A$50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Analysis!$B$51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Analysis!$C$51</c:f>
            </c:strRef>
          </c:xVal>
          <c:yVal>
            <c:numRef>
              <c:f>Analysis!$A$51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Analysis!$B$52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Analysis!$C$52</c:f>
            </c:strRef>
          </c:xVal>
          <c:yVal>
            <c:numRef>
              <c:f>Analysis!$A$52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Analysis!$B$53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Analysis!$C$53</c:f>
            </c:strRef>
          </c:xVal>
          <c:yVal>
            <c:numRef>
              <c:f>Analysis!$A$53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Analysis!$B$54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Analysis!$C$54</c:f>
            </c:strRef>
          </c:xVal>
          <c:yVal>
            <c:numRef>
              <c:f>Analysis!$A$54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9524827"/>
        <c:axId val="950194008"/>
      </c:bubbleChart>
      <c:valAx>
        <c:axId val="119524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bags sold</a:t>
                </a:r>
              </a:p>
            </c:rich>
          </c:tx>
          <c:overlay val="0"/>
        </c:title>
        <c:numFmt formatCode="0.0,,&quot;M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50194008"/>
      </c:valAx>
      <c:valAx>
        <c:axId val="95019400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stores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952482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5034904013961605"/>
          <c:y val="0.057863501483679525"/>
          <c:w val="0.47469458987783575"/>
          <c:h val="0.7497032640949551"/>
        </c:manualLayout>
      </c:layout>
      <c:bubbleChart>
        <c:ser>
          <c:idx val="0"/>
          <c:order val="0"/>
          <c:tx>
            <c:strRef>
              <c:f>Analysis!$B$59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Analysis!$C$59</c:f>
            </c:strRef>
          </c:xVal>
          <c:yVal>
            <c:numRef>
              <c:f>Analysis!$A$59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Analysis!$B$60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Analysis!$C$60</c:f>
            </c:strRef>
          </c:xVal>
          <c:yVal>
            <c:numRef>
              <c:f>Analysis!$A$60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Analysis!$B$61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Analysis!$C$61</c:f>
            </c:strRef>
          </c:xVal>
          <c:yVal>
            <c:numRef>
              <c:f>Analysis!$A$61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Analysis!$B$62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Analysis!$C$62</c:f>
            </c:strRef>
          </c:xVal>
          <c:yVal>
            <c:numRef>
              <c:f>Analysis!$A$62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Analysis!$B$63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Analysis!$C$63</c:f>
            </c:strRef>
          </c:xVal>
          <c:yVal>
            <c:numRef>
              <c:f>Analysis!$A$63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Analysis!$B$64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Analysis!$C$64</c:f>
            </c:strRef>
          </c:xVal>
          <c:yVal>
            <c:numRef>
              <c:f>Analysis!$A$64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Analysis!$B$65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Analysis!$C$65</c:f>
            </c:strRef>
          </c:xVal>
          <c:yVal>
            <c:numRef>
              <c:f>Analysis!$A$65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Analysis!$B$66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Analysis!$C$66</c:f>
            </c:strRef>
          </c:xVal>
          <c:yVal>
            <c:numRef>
              <c:f>Analysis!$A$66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Analysis!$B$67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Analysis!$C$67</c:f>
            </c:strRef>
          </c:xVal>
          <c:yVal>
            <c:numRef>
              <c:f>Analysis!$A$67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Analysis!$B$68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Analysis!$C$68</c:f>
            </c:strRef>
          </c:xVal>
          <c:yVal>
            <c:numRef>
              <c:f>Analysis!$A$68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Analysis!$B$69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Analysis!$C$69</c:f>
            </c:strRef>
          </c:xVal>
          <c:yVal>
            <c:numRef>
              <c:f>Analysis!$A$69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Analysis!$B$70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Analysis!$C$70</c:f>
            </c:strRef>
          </c:xVal>
          <c:yVal>
            <c:numRef>
              <c:f>Analysis!$A$70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Analysis!$B$71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Analysis!$C$71</c:f>
            </c:strRef>
          </c:xVal>
          <c:yVal>
            <c:numRef>
              <c:f>Analysis!$A$71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Analysis!$B$72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Analysis!$C$72</c:f>
            </c:strRef>
          </c:xVal>
          <c:yVal>
            <c:numRef>
              <c:f>Analysis!$A$72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Analysis!$B$73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Analysis!$C$73</c:f>
            </c:strRef>
          </c:xVal>
          <c:yVal>
            <c:numRef>
              <c:f>Analysis!$A$73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Analysis!$B$74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Analysis!$C$74</c:f>
            </c:strRef>
          </c:xVal>
          <c:yVal>
            <c:numRef>
              <c:f>Analysis!$A$74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Analysis!$B$75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Analysis!$C$75</c:f>
            </c:strRef>
          </c:xVal>
          <c:yVal>
            <c:numRef>
              <c:f>Analysis!$A$75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Analysis!$B$76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Analysis!$C$76</c:f>
            </c:strRef>
          </c:xVal>
          <c:yVal>
            <c:numRef>
              <c:f>Analysis!$A$76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Analysis!$B$77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Analysis!$C$77</c:f>
            </c:strRef>
          </c:xVal>
          <c:yVal>
            <c:numRef>
              <c:f>Analysis!$A$77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Analysis!$B$78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Analysis!$C$78</c:f>
            </c:strRef>
          </c:xVal>
          <c:yVal>
            <c:numRef>
              <c:f>Analysis!$A$78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Analysis!$B$79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Analysis!$C$79</c:f>
            </c:strRef>
          </c:xVal>
          <c:yVal>
            <c:numRef>
              <c:f>Analysis!$A$79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Analysis!$B$80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Analysis!$C$80</c:f>
            </c:strRef>
          </c:xVal>
          <c:yVal>
            <c:numRef>
              <c:f>Analysis!$A$80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Analysis!$B$81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Analysis!$C$81</c:f>
            </c:strRef>
          </c:xVal>
          <c:yVal>
            <c:numRef>
              <c:f>Analysis!$A$81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8550397"/>
        <c:axId val="566294358"/>
      </c:bubbleChart>
      <c:valAx>
        <c:axId val="208550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bags sold</a:t>
                </a:r>
              </a:p>
            </c:rich>
          </c:tx>
          <c:overlay val="0"/>
        </c:title>
        <c:numFmt formatCode="0.0,,&quot;M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66294358"/>
      </c:valAx>
      <c:valAx>
        <c:axId val="56629435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stores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855039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5034904013961605"/>
          <c:y val="0.057863501483679525"/>
          <c:w val="0.47469458987783575"/>
          <c:h val="0.7497032640949551"/>
        </c:manualLayout>
      </c:layout>
      <c:bubbleChart>
        <c:ser>
          <c:idx val="0"/>
          <c:order val="0"/>
          <c:tx>
            <c:strRef>
              <c:f>Analysis!$B$85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Analysis!$C$85</c:f>
            </c:strRef>
          </c:xVal>
          <c:yVal>
            <c:numRef>
              <c:f>Analysis!$A$85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Analysis!$B$86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Analysis!$C$86</c:f>
            </c:strRef>
          </c:xVal>
          <c:yVal>
            <c:numRef>
              <c:f>Analysis!$A$86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Analysis!$B$87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Analysis!$C$87</c:f>
            </c:strRef>
          </c:xVal>
          <c:yVal>
            <c:numRef>
              <c:f>Analysis!$A$87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Analysis!$B$88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Analysis!$C$88</c:f>
            </c:strRef>
          </c:xVal>
          <c:yVal>
            <c:numRef>
              <c:f>Analysis!$A$88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Analysis!$B$89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Analysis!$C$89</c:f>
            </c:strRef>
          </c:xVal>
          <c:yVal>
            <c:numRef>
              <c:f>Analysis!$A$89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Analysis!$B$90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Analysis!$C$90</c:f>
            </c:strRef>
          </c:xVal>
          <c:yVal>
            <c:numRef>
              <c:f>Analysis!$A$90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Analysis!$B$91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Analysis!$C$91</c:f>
            </c:strRef>
          </c:xVal>
          <c:yVal>
            <c:numRef>
              <c:f>Analysis!$A$91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Analysis!$B$92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Analysis!$C$92</c:f>
            </c:strRef>
          </c:xVal>
          <c:yVal>
            <c:numRef>
              <c:f>Analysis!$A$92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Analysis!$B$93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Analysis!$C$93</c:f>
            </c:strRef>
          </c:xVal>
          <c:yVal>
            <c:numRef>
              <c:f>Analysis!$A$93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Analysis!$B$94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Analysis!$C$94</c:f>
            </c:strRef>
          </c:xVal>
          <c:yVal>
            <c:numRef>
              <c:f>Analysis!$A$94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Analysis!$B$95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Analysis!$C$95</c:f>
            </c:strRef>
          </c:xVal>
          <c:yVal>
            <c:numRef>
              <c:f>Analysis!$A$95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Analysis!$B$96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Analysis!$C$96</c:f>
            </c:strRef>
          </c:xVal>
          <c:yVal>
            <c:numRef>
              <c:f>Analysis!$A$96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Analysis!$B$97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Analysis!$C$97</c:f>
            </c:strRef>
          </c:xVal>
          <c:yVal>
            <c:numRef>
              <c:f>Analysis!$A$97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Analysis!$B$98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Analysis!$C$98</c:f>
            </c:strRef>
          </c:xVal>
          <c:yVal>
            <c:numRef>
              <c:f>Analysis!$A$98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Analysis!$B$99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Analysis!$C$99</c:f>
            </c:strRef>
          </c:xVal>
          <c:yVal>
            <c:numRef>
              <c:f>Analysis!$A$99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Analysis!$B$100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Analysis!$C$100</c:f>
            </c:strRef>
          </c:xVal>
          <c:yVal>
            <c:numRef>
              <c:f>Analysis!$A$100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Analysis!$B$101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Analysis!$C$101</c:f>
            </c:strRef>
          </c:xVal>
          <c:yVal>
            <c:numRef>
              <c:f>Analysis!$A$101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Analysis!$B$102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Analysis!$C$102</c:f>
            </c:strRef>
          </c:xVal>
          <c:yVal>
            <c:numRef>
              <c:f>Analysis!$A$102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Analysis!$B$103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Analysis!$C$103</c:f>
            </c:strRef>
          </c:xVal>
          <c:yVal>
            <c:numRef>
              <c:f>Analysis!$A$103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Analysis!$B$104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Analysis!$C$104</c:f>
            </c:strRef>
          </c:xVal>
          <c:yVal>
            <c:numRef>
              <c:f>Analysis!$A$104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Analysis!$B$105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Analysis!$C$105</c:f>
            </c:strRef>
          </c:xVal>
          <c:yVal>
            <c:numRef>
              <c:f>Analysis!$A$105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Analysis!$B$106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Analysis!$C$106</c:f>
            </c:strRef>
          </c:xVal>
          <c:yVal>
            <c:numRef>
              <c:f>Analysis!$A$106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Analysis!$B$107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Analysis!$C$107</c:f>
            </c:strRef>
          </c:xVal>
          <c:yVal>
            <c:numRef>
              <c:f>Analysis!$A$107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Analysis!$B$108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Analysis!$C$108</c:f>
            </c:strRef>
          </c:xVal>
          <c:yVal>
            <c:numRef>
              <c:f>Analysis!$A$108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03501789"/>
        <c:axId val="256343953"/>
      </c:bubbleChart>
      <c:valAx>
        <c:axId val="1203501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bags sold</a:t>
                </a:r>
              </a:p>
            </c:rich>
          </c:tx>
          <c:overlay val="0"/>
        </c:title>
        <c:numFmt formatCode="0.0,,&quot;M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56343953"/>
      </c:valAx>
      <c:valAx>
        <c:axId val="256343953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Number of stores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03501789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615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3.png"/><Relationship Id="rId7" Type="http://schemas.openxmlformats.org/officeDocument/2006/relationships/image" Target="../media/image1.png"/><Relationship Id="rId8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1" Type="http://schemas.openxmlformats.org/officeDocument/2006/relationships/image" Target="../media/image4.png"/><Relationship Id="rId10" Type="http://schemas.openxmlformats.org/officeDocument/2006/relationships/chart" Target="../charts/chart30.xml"/><Relationship Id="rId9" Type="http://schemas.openxmlformats.org/officeDocument/2006/relationships/chart" Target="../charts/chart29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1" Type="http://schemas.openxmlformats.org/officeDocument/2006/relationships/chart" Target="../charts/chart43.xml"/><Relationship Id="rId10" Type="http://schemas.openxmlformats.org/officeDocument/2006/relationships/chart" Target="../charts/chart42.xml"/><Relationship Id="rId9" Type="http://schemas.openxmlformats.org/officeDocument/2006/relationships/chart" Target="../charts/chart41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2</xdr:row>
      <xdr:rowOff>133350</xdr:rowOff>
    </xdr:from>
    <xdr:ext cx="11134725" cy="2733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142875</xdr:colOff>
      <xdr:row>21</xdr:row>
      <xdr:rowOff>142875</xdr:rowOff>
    </xdr:from>
    <xdr:ext cx="2409825" cy="2686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28575</xdr:colOff>
      <xdr:row>29</xdr:row>
      <xdr:rowOff>104775</xdr:rowOff>
    </xdr:from>
    <xdr:ext cx="1438275" cy="1733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104</xdr:row>
      <xdr:rowOff>123825</xdr:rowOff>
    </xdr:from>
    <xdr:ext cx="79248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123</xdr:row>
      <xdr:rowOff>123825</xdr:rowOff>
    </xdr:from>
    <xdr:ext cx="79248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23</xdr:col>
      <xdr:colOff>0</xdr:colOff>
      <xdr:row>20</xdr:row>
      <xdr:rowOff>0</xdr:rowOff>
    </xdr:from>
    <xdr:ext cx="4876800" cy="301942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125</xdr:row>
      <xdr:rowOff>6829425</xdr:rowOff>
    </xdr:from>
    <xdr:ext cx="1362075" cy="474345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124</xdr:row>
      <xdr:rowOff>0</xdr:rowOff>
    </xdr:from>
    <xdr:ext cx="2038350" cy="748665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0</xdr:row>
      <xdr:rowOff>85725</xdr:rowOff>
    </xdr:from>
    <xdr:ext cx="4676775" cy="2867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228600</xdr:colOff>
      <xdr:row>29</xdr:row>
      <xdr:rowOff>123825</xdr:rowOff>
    </xdr:from>
    <xdr:ext cx="5133975" cy="28670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552450</xdr:colOff>
      <xdr:row>57</xdr:row>
      <xdr:rowOff>133350</xdr:rowOff>
    </xdr:from>
    <xdr:ext cx="5133975" cy="28670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952500</xdr:colOff>
      <xdr:row>82</xdr:row>
      <xdr:rowOff>161925</xdr:rowOff>
    </xdr:from>
    <xdr:ext cx="5133975" cy="28670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952500</xdr:colOff>
      <xdr:row>110</xdr:row>
      <xdr:rowOff>28575</xdr:rowOff>
    </xdr:from>
    <xdr:ext cx="5133975" cy="28670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561975</xdr:colOff>
      <xdr:row>7</xdr:row>
      <xdr:rowOff>9525</xdr:rowOff>
    </xdr:from>
    <xdr:ext cx="11163300" cy="5057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228600</xdr:colOff>
      <xdr:row>29</xdr:row>
      <xdr:rowOff>123825</xdr:rowOff>
    </xdr:from>
    <xdr:ext cx="1104900" cy="38481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266700</xdr:colOff>
      <xdr:row>3</xdr:row>
      <xdr:rowOff>9525</xdr:rowOff>
    </xdr:from>
    <xdr:ext cx="1438275" cy="17335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1</xdr:row>
      <xdr:rowOff>9525</xdr:rowOff>
    </xdr:from>
    <xdr:ext cx="2409825" cy="1628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466725</xdr:colOff>
      <xdr:row>9</xdr:row>
      <xdr:rowOff>123825</xdr:rowOff>
    </xdr:from>
    <xdr:ext cx="2409825" cy="1628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38100</xdr:colOff>
      <xdr:row>1</xdr:row>
      <xdr:rowOff>9525</xdr:rowOff>
    </xdr:from>
    <xdr:ext cx="2409825" cy="1628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466725</xdr:colOff>
      <xdr:row>16</xdr:row>
      <xdr:rowOff>76200</xdr:rowOff>
    </xdr:from>
    <xdr:ext cx="3143250" cy="1628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466725</xdr:colOff>
      <xdr:row>40</xdr:row>
      <xdr:rowOff>104775</xdr:rowOff>
    </xdr:from>
    <xdr:ext cx="3143250" cy="1628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466725</xdr:colOff>
      <xdr:row>49</xdr:row>
      <xdr:rowOff>9525</xdr:rowOff>
    </xdr:from>
    <xdr:ext cx="3143250" cy="1628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514350</xdr:colOff>
      <xdr:row>57</xdr:row>
      <xdr:rowOff>190500</xdr:rowOff>
    </xdr:from>
    <xdr:ext cx="3219450" cy="25431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152400</xdr:colOff>
      <xdr:row>24</xdr:row>
      <xdr:rowOff>66675</xdr:rowOff>
    </xdr:from>
    <xdr:ext cx="2409825" cy="1628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266700</xdr:colOff>
      <xdr:row>3</xdr:row>
      <xdr:rowOff>9525</xdr:rowOff>
    </xdr:from>
    <xdr:ext cx="1438275" cy="17335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1</xdr:row>
      <xdr:rowOff>9525</xdr:rowOff>
    </xdr:from>
    <xdr:ext cx="2409825" cy="1628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466725</xdr:colOff>
      <xdr:row>13</xdr:row>
      <xdr:rowOff>123825</xdr:rowOff>
    </xdr:from>
    <xdr:ext cx="2409825" cy="1628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38100</xdr:colOff>
      <xdr:row>1</xdr:row>
      <xdr:rowOff>9525</xdr:rowOff>
    </xdr:from>
    <xdr:ext cx="2409825" cy="1628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466725</xdr:colOff>
      <xdr:row>20</xdr:row>
      <xdr:rowOff>76200</xdr:rowOff>
    </xdr:from>
    <xdr:ext cx="3143250" cy="1628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142875</xdr:colOff>
      <xdr:row>43</xdr:row>
      <xdr:rowOff>114300</xdr:rowOff>
    </xdr:from>
    <xdr:ext cx="3143250" cy="1628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733425</xdr:colOff>
      <xdr:row>56</xdr:row>
      <xdr:rowOff>114300</xdr:rowOff>
    </xdr:from>
    <xdr:ext cx="3219450" cy="2771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152400</xdr:colOff>
      <xdr:row>28</xdr:row>
      <xdr:rowOff>66675</xdr:rowOff>
    </xdr:from>
    <xdr:ext cx="2409825" cy="1628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142875</xdr:colOff>
      <xdr:row>52</xdr:row>
      <xdr:rowOff>28575</xdr:rowOff>
    </xdr:from>
    <xdr:ext cx="3143250" cy="1628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28575</xdr:colOff>
      <xdr:row>67</xdr:row>
      <xdr:rowOff>171450</xdr:rowOff>
    </xdr:from>
    <xdr:ext cx="3267075" cy="237172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</xdr:col>
      <xdr:colOff>0</xdr:colOff>
      <xdr:row>76</xdr:row>
      <xdr:rowOff>0</xdr:rowOff>
    </xdr:from>
    <xdr:ext cx="4572000" cy="590550"/>
    <xdr:pic>
      <xdr:nvPicPr>
        <xdr:cNvPr id="0" name="image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23</xdr:row>
      <xdr:rowOff>161925</xdr:rowOff>
    </xdr:from>
    <xdr:ext cx="3219450" cy="25431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876300</xdr:colOff>
      <xdr:row>23</xdr:row>
      <xdr:rowOff>161925</xdr:rowOff>
    </xdr:from>
    <xdr:ext cx="3219450" cy="25431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609600</xdr:colOff>
      <xdr:row>18</xdr:row>
      <xdr:rowOff>0</xdr:rowOff>
    </xdr:from>
    <xdr:ext cx="2724150" cy="146685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0</xdr:row>
      <xdr:rowOff>142875</xdr:rowOff>
    </xdr:from>
    <xdr:ext cx="2162175" cy="146685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314325</xdr:colOff>
      <xdr:row>44</xdr:row>
      <xdr:rowOff>142875</xdr:rowOff>
    </xdr:from>
    <xdr:ext cx="2724150" cy="146685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600075</xdr:colOff>
      <xdr:row>78</xdr:row>
      <xdr:rowOff>190500</xdr:rowOff>
    </xdr:from>
    <xdr:ext cx="2543175" cy="146685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600075</xdr:colOff>
      <xdr:row>86</xdr:row>
      <xdr:rowOff>171450</xdr:rowOff>
    </xdr:from>
    <xdr:ext cx="2543175" cy="146685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647700</xdr:colOff>
      <xdr:row>53</xdr:row>
      <xdr:rowOff>142875</xdr:rowOff>
    </xdr:from>
    <xdr:ext cx="1438275" cy="1733550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323850</xdr:colOff>
      <xdr:row>62</xdr:row>
      <xdr:rowOff>161925</xdr:rowOff>
    </xdr:from>
    <xdr:ext cx="2724150" cy="1466850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428625</xdr:colOff>
      <xdr:row>78</xdr:row>
      <xdr:rowOff>190500</xdr:rowOff>
    </xdr:from>
    <xdr:ext cx="3267075" cy="146685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438150</xdr:colOff>
      <xdr:row>25</xdr:row>
      <xdr:rowOff>114300</xdr:rowOff>
    </xdr:from>
    <xdr:ext cx="5457825" cy="320992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14</xdr:col>
      <xdr:colOff>180975</xdr:colOff>
      <xdr:row>114</xdr:row>
      <xdr:rowOff>190500</xdr:rowOff>
    </xdr:from>
    <xdr:ext cx="5572125" cy="3143250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12</xdr:col>
      <xdr:colOff>647700</xdr:colOff>
      <xdr:row>40</xdr:row>
      <xdr:rowOff>152400</xdr:rowOff>
    </xdr:from>
    <xdr:ext cx="5133975" cy="320992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42" sheet="Data"/>
  </cacheSource>
  <cacheFields>
    <cacheField name="year" numFmtId="164">
      <sharedItems containsSemiMixedTypes="0" containsDate="1" containsString="0">
        <d v="2019-12-31T00:00:00Z"/>
        <d v="2020-12-31T00:00:00Z"/>
        <d v="2021-12-31T00:00:00Z"/>
      </sharedItems>
    </cacheField>
    <cacheField name="store_segment" numFmtId="0">
      <sharedItems>
        <s v="(Not Available)"/>
        <s v="Bakery"/>
        <s v="Beverages"/>
        <s v="Buffet"/>
        <s v="Butcher"/>
        <s v="Cafeteria"/>
        <s v="Canteen"/>
        <s v="Caterer"/>
        <s v="Fast Food / Take Away Restaurant"/>
        <s v="Fish Shop"/>
        <s v="Florist"/>
        <s v="Fruits &amp; Vegetables Store"/>
        <s v="Hotel"/>
        <s v="Manufacturer"/>
        <s v="Market Stall"/>
        <s v="Other"/>
        <s v="Other Specialists"/>
        <s v="Pastry"/>
        <s v="Supermarket Big"/>
        <s v="Supermarket Medium"/>
        <s v="Supermarket Small"/>
        <s v="Sushi"/>
        <s v="Traditional Restaurant"/>
        <s v="Gas Station"/>
      </sharedItems>
    </cacheField>
    <cacheField name="item_category" numFmtId="0">
      <sharedItems>
        <s v="Baked Goods"/>
        <s v="Groceries"/>
        <s v="Meal"/>
        <s v="Other"/>
        <s v="Non Food"/>
        <s v="Essential Bag"/>
      </sharedItems>
    </cacheField>
    <cacheField name="is_chain" numFmtId="0">
      <sharedItems>
        <b v="0"/>
        <b v="1"/>
      </sharedItems>
    </cacheField>
    <cacheField name="is_vegvegan" numFmtId="0">
      <sharedItems>
        <b v="0"/>
        <b v="1"/>
      </sharedItems>
    </cacheField>
    <cacheField name="number_of_stores" numFmtId="3">
      <sharedItems containsSemiMixedTypes="0" containsString="0" containsNumber="1" containsInteger="1">
        <n v="24.0"/>
        <n v="6.0"/>
        <n v="5.0"/>
        <n v="9.0"/>
        <n v="60.0"/>
        <n v="1.0"/>
        <n v="15.0"/>
        <n v="29.0"/>
        <n v="178.0"/>
        <n v="429.0"/>
        <n v="2.0"/>
        <n v="47.0"/>
        <n v="53.0"/>
        <n v="8.0"/>
        <n v="3.0"/>
        <n v="26.0"/>
        <n v="7.0"/>
        <n v="19.0"/>
        <n v="41.0"/>
        <n v="126.0"/>
        <n v="31.0"/>
        <n v="13.0"/>
        <n v="4.0"/>
        <n v="215.0"/>
        <n v="177.0"/>
        <n v="17.0"/>
        <n v="14.0"/>
        <n v="11.0"/>
        <n v="27.0"/>
        <n v="10.0"/>
        <n v="71.0"/>
        <n v="49.0"/>
        <n v="23.0"/>
        <n v="18.0"/>
        <n v="42.0"/>
        <n v="52.0"/>
        <n v="40.0"/>
        <n v="91.0"/>
        <n v="35.0"/>
        <n v="54.0"/>
        <n v="81.0"/>
        <n v="156.0"/>
        <n v="83.0"/>
        <n v="37.0"/>
        <n v="540.0"/>
        <n v="730.0"/>
        <n v="282.0"/>
        <n v="244.0"/>
        <n v="32.0"/>
        <n v="94.0"/>
        <n v="67.0"/>
        <n v="100.0"/>
        <n v="22.0"/>
        <n v="20.0"/>
        <n v="146.0"/>
        <n v="227.0"/>
        <n v="248.0"/>
        <n v="85.0"/>
        <n v="12.0"/>
        <n v="757.0"/>
        <n v="350.0"/>
        <n v="33.0"/>
        <n v="74.0"/>
        <n v="38.0"/>
        <n v="246.0"/>
        <n v="77.0"/>
        <n v="233.0"/>
        <n v="21.0"/>
        <n v="312.0"/>
        <n v="59.0"/>
        <n v="50.0"/>
        <n v="16.0"/>
        <n v="39.0"/>
        <n v="104.0"/>
        <n v="69.0"/>
        <n v="155.0"/>
        <n v="90.0"/>
        <n v="488.0"/>
        <n v="73.0"/>
        <n v="97.0"/>
        <n v="57.0"/>
        <n v="533.0"/>
        <n v="174.0"/>
        <n v="930.0"/>
        <n v="1051.0"/>
        <n v="30.0"/>
        <n v="449.0"/>
        <n v="478.0"/>
        <n v="96.0"/>
        <n v="175.0"/>
        <n v="43.0"/>
        <n v="194.0"/>
        <n v="360.0"/>
        <n v="320.0"/>
        <n v="617.0"/>
        <n v="176.0"/>
        <n v="1145.0"/>
        <n v="627.0"/>
        <n v="89.0"/>
        <n v="143.0"/>
        <n v="46.0"/>
        <n v="25.0"/>
        <n v="45.0"/>
        <n v="925.0"/>
        <n v="137.0"/>
        <n v="405.0"/>
        <n v="58.0"/>
        <n v="592.0"/>
        <n v="335.0"/>
        <n v="269.0"/>
        <n v="140.0"/>
        <n v="129.0"/>
        <n v="79.0"/>
        <n v="64.0"/>
        <n v="284.0"/>
        <n v="114.0"/>
        <n v="204.0"/>
        <n v="1122.0"/>
        <n v="92.0"/>
        <n v="78.0"/>
        <n v="353.0"/>
        <n v="740.0"/>
        <n v="230.0"/>
        <n v="66.0"/>
        <n v="112.0"/>
        <n v="1144.0"/>
        <n v="281.0"/>
      </sharedItems>
    </cacheField>
    <cacheField name="number_of_purchases" numFmtId="3">
      <sharedItems containsSemiMixedTypes="0" containsString="0" containsNumber="1" containsInteger="1">
        <n v="1123.0"/>
        <n v="484.0"/>
        <n v="160.0"/>
        <n v="516.0"/>
        <n v="1885.0"/>
        <n v="28.0"/>
        <n v="1780.0"/>
        <n v="1345.0"/>
        <n v="407.0"/>
        <n v="29887.0"/>
        <n v="85015.0"/>
        <n v="27.0"/>
        <n v="5034.0"/>
        <n v="6685.0"/>
        <n v="536.0"/>
        <n v="305.0"/>
        <n v="115.0"/>
        <n v="5.0"/>
        <n v="545.0"/>
        <n v="301.0"/>
        <n v="3314.0"/>
        <n v="10462.0"/>
        <n v="1259.0"/>
        <n v="34.0"/>
        <n v="152.0"/>
        <n v="26.0"/>
        <n v="207.0"/>
        <n v="75.0"/>
        <n v="4265.0"/>
        <n v="1240.0"/>
        <n v="5122.0"/>
        <n v="23893.0"/>
        <n v="371.0"/>
        <n v="709.0"/>
        <n v="31.0"/>
        <n v="3923.0"/>
        <n v="5197.0"/>
        <n v="1157.0"/>
        <n v="522.0"/>
        <n v="321.0"/>
        <n v="391.0"/>
        <n v="406.0"/>
        <n v="513.0"/>
        <n v="3.0"/>
        <n v="1111.0"/>
        <n v="352.0"/>
        <n v="34041.0"/>
        <n v="1052.0"/>
        <n v="41514.0"/>
        <n v="1.0"/>
        <n v="1445.0"/>
        <n v="4242.0"/>
        <n v="119.0"/>
        <n v="1384.0"/>
        <n v="104.0"/>
        <n v="1269.0"/>
        <n v="318.0"/>
        <n v="41.0"/>
        <n v="103.0"/>
        <n v="2.0"/>
        <n v="68.0"/>
        <n v="51.0"/>
        <n v="3395.0"/>
        <n v="410.0"/>
        <n v="1274.0"/>
        <n v="11384.0"/>
        <n v="280.0"/>
        <n v="11983.0"/>
        <n v="4114.0"/>
        <n v="475.0"/>
        <n v="1552.0"/>
        <n v="18.0"/>
        <n v="2967.0"/>
        <n v="64.0"/>
        <n v="596.0"/>
        <n v="39.0"/>
        <n v="829.0"/>
        <n v="2360.0"/>
        <n v="179.0"/>
        <n v="138.0"/>
        <n v="49.0"/>
        <n v="96.0"/>
        <n v="198.0"/>
        <n v="178.0"/>
        <n v="335.0"/>
        <n v="33.0"/>
        <n v="19.0"/>
        <n v="471.0"/>
        <n v="578.0"/>
        <n v="505.0"/>
        <n v="3753.0"/>
        <n v="2154.0"/>
        <n v="1010.0"/>
        <n v="483.0"/>
        <n v="98.0"/>
        <n v="3883.0"/>
        <n v="252.0"/>
        <n v="201.0"/>
        <n v="331.0"/>
        <n v="949.0"/>
        <n v="122.0"/>
        <n v="8141.0"/>
        <n v="8816.0"/>
        <n v="208.0"/>
        <n v="79.0"/>
        <n v="1953.0"/>
        <n v="882.0"/>
        <n v="281.0"/>
        <n v="402.0"/>
        <n v="17.0"/>
        <n v="272.0"/>
        <n v="53.0"/>
        <n v="4.0"/>
        <n v="3151.0"/>
        <n v="1091.0"/>
        <n v="1936.0"/>
        <n v="621.0"/>
        <n v="21456.0"/>
        <n v="459.0"/>
        <n v="1950.0"/>
        <n v="521.0"/>
        <n v="963.0"/>
        <n v="133.0"/>
        <n v="772.0"/>
        <n v="9474.0"/>
        <n v="6.0"/>
        <n v="30.0"/>
        <n v="5523.0"/>
        <n v="25415.0"/>
        <n v="52.0"/>
        <n v="685.0"/>
        <n v="603.0"/>
        <n v="2783.0"/>
        <n v="16680.0"/>
        <n v="18616.0"/>
        <n v="84.0"/>
        <n v="600.0"/>
        <n v="7.0"/>
        <n v="2311.0"/>
        <n v="54.0"/>
        <n v="439.0"/>
        <n v="380.0"/>
        <n v="3065.0"/>
        <n v="126.0"/>
        <n v="1678.0"/>
        <n v="16.0"/>
        <n v="2260.0"/>
        <n v="417.0"/>
        <n v="77180.0"/>
        <n v="385.0"/>
        <n v="202312.0"/>
        <n v="721.0"/>
        <n v="243.0"/>
        <n v="2634.0"/>
        <n v="30776.0"/>
        <n v="39500.0"/>
        <n v="918.0"/>
        <n v="175.0"/>
        <n v="77.0"/>
        <n v="187.0"/>
        <n v="23.0"/>
        <n v="382.0"/>
        <n v="7625.0"/>
        <n v="30296.0"/>
        <n v="1170.0"/>
        <n v="74.0"/>
        <n v="12.0"/>
        <n v="5812.0"/>
        <n v="10150.0"/>
        <n v="4747.0"/>
        <n v="8252.0"/>
        <n v="1299.0"/>
        <n v="12970.0"/>
        <n v="74976.0"/>
        <n v="534.0"/>
        <n v="653.0"/>
        <n v="17762.0"/>
        <n v="120.0"/>
        <n v="11188.0"/>
        <n v="993.0"/>
        <n v="11.0"/>
        <n v="1389.0"/>
        <n v="955.0"/>
        <n v="722.0"/>
        <n v="1917.0"/>
        <n v="1251.0"/>
        <n v="899.0"/>
        <n v="813.0"/>
        <n v="215.0"/>
        <n v="111.0"/>
        <n v="104475.0"/>
        <n v="1743.0"/>
        <n v="69198.0"/>
        <n v="929.0"/>
        <n v="1446.0"/>
        <n v="3764.0"/>
        <n v="5233.0"/>
        <n v="69.0"/>
        <n v="14612.0"/>
        <n v="2833.0"/>
        <n v="1233.0"/>
        <n v="1040.0"/>
        <n v="244.0"/>
        <n v="1186.0"/>
        <n v="2622.0"/>
        <n v="1196.0"/>
        <n v="6706.0"/>
        <n v="1703.0"/>
        <n v="712.0"/>
        <n v="27897.0"/>
        <n v="15593.0"/>
        <n v="18919.0"/>
        <n v="20019.0"/>
        <n v="23387.0"/>
        <n v="2390.0"/>
        <n v="16420.0"/>
        <n v="2251.0"/>
        <n v="59.0"/>
        <n v="3583.0"/>
        <n v="568.0"/>
        <n v="1891.0"/>
        <n v="14594.0"/>
        <n v="822.0"/>
        <n v="1226.0"/>
        <n v="5269.0"/>
        <n v="29.0"/>
        <n v="40.0"/>
        <n v="3267.0"/>
        <n v="86.0"/>
        <n v="257.0"/>
        <n v="1347.0"/>
        <n v="24.0"/>
        <n v="108.0"/>
        <n v="73.0"/>
        <n v="1188.0"/>
        <n v="287.0"/>
        <n v="520.0"/>
        <n v="461.0"/>
        <n v="158.0"/>
        <n v="557.0"/>
        <n v="4537.0"/>
        <n v="15.0"/>
        <n v="1803.0"/>
        <n v="1203.0"/>
        <n v="2222.0"/>
        <n v="110.0"/>
        <n v="944.0"/>
        <n v="348.0"/>
        <n v="2732.0"/>
        <n v="2662.0"/>
        <n v="189.0"/>
        <n v="1583.0"/>
        <n v="91.0"/>
        <n v="1729.0"/>
        <n v="16784.0"/>
        <n v="18017.0"/>
        <n v="333.0"/>
        <n v="65.0"/>
        <n v="6319.0"/>
        <n v="3952.0"/>
        <n v="43.0"/>
        <n v="737.0"/>
        <n v="18893.0"/>
        <n v="5081.0"/>
        <n v="149.0"/>
        <n v="338.0"/>
        <n v="664.0"/>
        <n v="92958.0"/>
        <n v="2844.0"/>
        <n v="729.0"/>
        <n v="12459.0"/>
        <n v="332.0"/>
        <n v="36155.0"/>
        <n v="141.0"/>
        <n v="58.0"/>
        <n v="6757.0"/>
        <n v="363.0"/>
        <n v="21890.0"/>
        <n v="5377.0"/>
        <n v="11123.0"/>
        <n v="1079.0"/>
        <n v="20487.0"/>
        <n v="85.0"/>
        <n v="194.0"/>
        <n v="10158.0"/>
        <n v="31255.0"/>
        <n v="109.0"/>
        <n v="32.0"/>
        <n v="473.0"/>
        <n v="341.0"/>
        <n v="554.0"/>
        <n v="950.0"/>
        <n v="50834.0"/>
        <n v="1777.0"/>
        <n v="28782.0"/>
        <n v="452.0"/>
        <n v="21.0"/>
        <n v="633.0"/>
        <n v="250.0"/>
        <n v="2282.0"/>
        <n v="22.0"/>
        <n v="2237.0"/>
        <n v="242.0"/>
        <n v="170338.0"/>
        <n v="1630.0"/>
        <n v="395907.0"/>
        <n v="25.0"/>
        <n v="7607.0"/>
        <n v="65671.0"/>
        <n v="109075.0"/>
        <n v="1287.0"/>
        <n v="925.0"/>
        <n v="99.0"/>
        <n v="676.0"/>
        <n v="241.0"/>
        <n v="94.0"/>
        <n v="17607.0"/>
        <n v="70597.0"/>
        <n v="1841.0"/>
        <n v="19956.0"/>
        <n v="4013.0"/>
        <n v="22252.0"/>
        <n v="8.0"/>
        <n v="5394.0"/>
        <n v="8929.0"/>
        <n v="1250.0"/>
        <n v="35774.0"/>
        <n v="141623.0"/>
        <n v="3454.0"/>
        <n v="95.0"/>
        <n v="2983.0"/>
        <n v="49745.0"/>
        <n v="354.0"/>
        <n v="28273.0"/>
        <n v="1182.0"/>
        <n v="2726.0"/>
        <n v="4411.0"/>
        <n v="1962.0"/>
        <n v="4083.0"/>
        <n v="4004.0"/>
        <n v="9.0"/>
        <n v="1700.0"/>
        <n v="1038.0"/>
        <n v="631.0"/>
        <n v="204156.0"/>
        <n v="1161.0"/>
        <n v="147942.0"/>
        <n v="2389.0"/>
        <n v="1034.0"/>
        <n v="2062.0"/>
        <n v="12673.0"/>
        <n v="897.0"/>
        <n v="24269.0"/>
        <n v="6143.0"/>
        <n v="1800.0"/>
        <n v="310.0"/>
        <n v="2279.0"/>
        <n v="865.0"/>
        <n v="4683.0"/>
        <n v="2544.0"/>
        <n v="8846.0"/>
        <n v="3260.0"/>
        <n v="89613.0"/>
        <n v="22429.0"/>
        <n v="56883.0"/>
        <n v="20863.0"/>
        <n v="47775.0"/>
        <n v="2722.0"/>
        <n v="37673.0"/>
        <n v="2054.0"/>
        <n v="2906.0"/>
        <n v="861.0"/>
        <n v="1545.0"/>
        <n v="162.0"/>
        <n v="261.0"/>
        <n v="25266.0"/>
        <n v="1697.0"/>
        <n v="636.0"/>
        <n v="121.0"/>
        <n v="1008.0"/>
        <n v="34779.0"/>
        <n v="192.0"/>
        <n v="266.0"/>
        <n v="4027.0"/>
        <n v="28941.0"/>
        <n v="611.0"/>
        <n v="2107.0"/>
        <n v="6859.0"/>
        <n v="112.0"/>
        <n v="582.0"/>
        <n v="144.0"/>
        <n v="412.0"/>
        <n v="2855.0"/>
        <n v="35.0"/>
        <n v="507.0"/>
        <n v="10.0"/>
        <n v="922.0"/>
        <n v="684.0"/>
        <n v="2698.0"/>
        <n v="1230.0"/>
        <n v="7840.0"/>
        <n v="45.0"/>
        <n v="3273.0"/>
        <n v="2659.0"/>
        <n v="249.0"/>
        <n v="2370.0"/>
        <n v="440.0"/>
        <n v="102.0"/>
        <n v="3274.0"/>
        <n v="492.0"/>
        <n v="2017.0"/>
        <n v="6646.0"/>
        <n v="3777.0"/>
        <n v="319.0"/>
        <n v="1232.0"/>
        <n v="43531.0"/>
        <n v="1432.0"/>
        <n v="31211.0"/>
        <n v="593.0"/>
        <n v="18140.0"/>
        <n v="518.0"/>
        <n v="7286.0"/>
        <n v="161.0"/>
        <n v="1688.0"/>
        <n v="81003.0"/>
        <n v="3796.0"/>
        <n v="36617.0"/>
        <n v="467.0"/>
        <n v="1265.0"/>
        <n v="2115.0"/>
        <n v="368096.0"/>
        <n v="4933.0"/>
        <n v="975.0"/>
        <n v="48535.0"/>
        <n v="286.0"/>
        <n v="51793.0"/>
        <n v="211.0"/>
        <n v="22301.0"/>
        <n v="1718.0"/>
        <n v="100105.0"/>
        <n v="1858.0"/>
        <n v="15872.0"/>
        <n v="83.0"/>
        <n v="26376.0"/>
        <n v="448.0"/>
        <n v="1258.0"/>
        <n v="146.0"/>
        <n v="26103.0"/>
        <n v="159.0"/>
        <n v="16665.0"/>
        <n v="118.0"/>
        <n v="41454.0"/>
        <n v="2149.0"/>
        <n v="498.0"/>
        <n v="591.0"/>
        <n v="556.0"/>
        <n v="129019.0"/>
        <n v="4028.0"/>
        <n v="56602.0"/>
        <n v="222.0"/>
        <n v="1996.0"/>
      </sharedItems>
    </cacheField>
    <cacheField name="number_of_bags_sold" numFmtId="3">
      <sharedItems containsSemiMixedTypes="0" containsString="0" containsNumber="1" containsInteger="1">
        <n v="1152.0"/>
        <n v="502.0"/>
        <n v="167.0"/>
        <n v="520.0"/>
        <n v="2092.0"/>
        <n v="33.0"/>
        <n v="1896.0"/>
        <n v="1429.0"/>
        <n v="433.0"/>
        <n v="30997.0"/>
        <n v="88727.0"/>
        <n v="31.0"/>
        <n v="5188.0"/>
        <n v="6934.0"/>
        <n v="573.0"/>
        <n v="338.0"/>
        <n v="138.0"/>
        <n v="6.0"/>
        <n v="576.0"/>
        <n v="336.0"/>
        <n v="3934.0"/>
        <n v="13499.0"/>
        <n v="1447.0"/>
        <n v="34.0"/>
        <n v="182.0"/>
        <n v="27.0"/>
        <n v="218.0"/>
        <n v="75.0"/>
        <n v="4774.0"/>
        <n v="1302.0"/>
        <n v="5276.0"/>
        <n v="25072.0"/>
        <n v="29.0"/>
        <n v="411.0"/>
        <n v="744.0"/>
        <n v="4170.0"/>
        <n v="5671.0"/>
        <n v="1202.0"/>
        <n v="541.0"/>
        <n v="408.0"/>
        <n v="459.0"/>
        <n v="5.0"/>
        <n v="423.0"/>
        <n v="555.0"/>
        <n v="3.0"/>
        <n v="1173.0"/>
        <n v="361.0"/>
        <n v="37951.0"/>
        <n v="1200.0"/>
        <n v="47110.0"/>
        <n v="1.0"/>
        <n v="1578.0"/>
        <n v="4605.0"/>
        <n v="122.0"/>
        <n v="1501.0"/>
        <n v="106.0"/>
        <n v="1369.0"/>
        <n v="319.0"/>
        <n v="41.0"/>
        <n v="116.0"/>
        <n v="73.0"/>
        <n v="51.0"/>
        <n v="3494.0"/>
        <n v="1286.0"/>
        <n v="11713.0"/>
        <n v="290.0"/>
        <n v="12591.0"/>
        <n v="4341.0"/>
        <n v="508.0"/>
        <n v="1696.0"/>
        <n v="18.0"/>
        <n v="3042.0"/>
        <n v="70.0"/>
        <n v="610.0"/>
        <n v="39.0"/>
        <n v="938.0"/>
        <n v="2647.0"/>
        <n v="184.0"/>
        <n v="160.0"/>
        <n v="49.0"/>
        <n v="100.0"/>
        <n v="278.0"/>
        <n v="178.0"/>
        <n v="36.0"/>
        <n v="19.0"/>
        <n v="479.0"/>
        <n v="609.0"/>
        <n v="512.0"/>
        <n v="4068.0"/>
        <n v="2604.0"/>
        <n v="1084.0"/>
        <n v="641.0"/>
        <n v="104.0"/>
        <n v="98.0"/>
        <n v="4072.0"/>
        <n v="263.0"/>
        <n v="203.0"/>
        <n v="439.0"/>
        <n v="962.0"/>
        <n v="127.0"/>
        <n v="8432.0"/>
        <n v="9115.0"/>
        <n v="213.0"/>
        <n v="79.0"/>
        <n v="2053.0"/>
        <n v="896.0"/>
        <n v="287.0"/>
        <n v="410.0"/>
        <n v="17.0"/>
        <n v="274.0"/>
        <n v="53.0"/>
        <n v="4.0"/>
        <n v="3614.0"/>
        <n v="1103.0"/>
        <n v="661.0"/>
        <n v="23269.0"/>
        <n v="115.0"/>
        <n v="472.0"/>
        <n v="2026.0"/>
        <n v="539.0"/>
        <n v="1003.0"/>
        <n v="141.0"/>
        <n v="776.0"/>
        <n v="9904.0"/>
        <n v="7.0"/>
        <n v="187.0"/>
        <n v="42.0"/>
        <n v="6607.0"/>
        <n v="31726.0"/>
        <n v="2.0"/>
        <n v="56.0"/>
        <n v="796.0"/>
        <n v="808.0"/>
        <n v="3463.0"/>
        <n v="18611.0"/>
        <n v="21330.0"/>
        <n v="87.0"/>
        <n v="704.0"/>
        <n v="8.0"/>
        <n v="2369.0"/>
        <n v="58.0"/>
        <n v="440.0"/>
        <n v="382.0"/>
        <n v="3424.0"/>
        <n v="151.0"/>
        <n v="1832.0"/>
        <n v="16.0"/>
        <n v="2457.0"/>
        <n v="434.0"/>
        <n v="80298.0"/>
        <n v="402.0"/>
        <n v="213506.0"/>
        <n v="734.0"/>
        <n v="273.0"/>
        <n v="2774.0"/>
        <n v="31756.0"/>
        <n v="41331.0"/>
        <n v="975.0"/>
        <n v="186.0"/>
        <n v="83.0"/>
        <n v="205.0"/>
        <n v="421.0"/>
        <n v="9659.0"/>
        <n v="38591.0"/>
        <n v="1353.0"/>
        <n v="91.0"/>
        <n v="12.0"/>
        <n v="6391.0"/>
        <n v="417.0"/>
        <n v="11196.0"/>
        <n v="5136.0"/>
        <n v="10421.0"/>
        <n v="1355.0"/>
        <n v="13511.0"/>
        <n v="78731.0"/>
        <n v="546.0"/>
        <n v="37.0"/>
        <n v="697.0"/>
        <n v="18946.0"/>
        <n v="11933.0"/>
        <n v="1042.0"/>
        <n v="11.0"/>
        <n v="1506.0"/>
        <n v="1270.0"/>
        <n v="925.0"/>
        <n v="1999.0"/>
        <n v="1387.0"/>
        <n v="940.0"/>
        <n v="876.0"/>
        <n v="253.0"/>
        <n v="112.0"/>
        <n v="121552.0"/>
        <n v="1996.0"/>
        <n v="80602.0"/>
        <n v="1063.0"/>
        <n v="1661.0"/>
        <n v="4249.0"/>
        <n v="5922.0"/>
        <n v="16621.0"/>
        <n v="3145.0"/>
        <n v="1445.0"/>
        <n v="1161.0"/>
        <n v="244.0"/>
        <n v="1245.0"/>
        <n v="2716.0"/>
        <n v="1264.0"/>
        <n v="6919.0"/>
        <n v="1792.0"/>
        <n v="769.0"/>
        <n v="29126.0"/>
        <n v="16175.0"/>
        <n v="19782.0"/>
        <n v="21129.0"/>
        <n v="24416.0"/>
        <n v="2525.0"/>
        <n v="18201.0"/>
        <n v="2367.0"/>
        <n v="59.0"/>
        <n v="3746.0"/>
        <n v="579.0"/>
        <n v="1973.0"/>
        <n v="26.0"/>
        <n v="15173.0"/>
        <n v="854.0"/>
        <n v="1328.0"/>
        <n v="6013.0"/>
        <n v="97.0"/>
        <n v="401.0"/>
        <n v="43.0"/>
        <n v="3573.0"/>
        <n v="291.0"/>
        <n v="1494.0"/>
        <n v="24.0"/>
        <n v="111.0"/>
        <n v="1290.0"/>
        <n v="521.0"/>
        <n v="491.0"/>
        <n v="159.0"/>
        <n v="559.0"/>
        <n v="4928.0"/>
        <n v="15.0"/>
        <n v="2017.0"/>
        <n v="1519.0"/>
        <n v="65.0"/>
        <n v="3255.0"/>
        <n v="120.0"/>
        <n v="1122.0"/>
        <n v="357.0"/>
        <n v="2889.0"/>
        <n v="2883.0"/>
        <n v="199.0"/>
        <n v="1875.0"/>
        <n v="107.0"/>
        <n v="1858.0"/>
        <n v="52.0"/>
        <n v="17670.0"/>
        <n v="18935.0"/>
        <n v="341.0"/>
        <n v="69.0"/>
        <n v="6623.0"/>
        <n v="4100.0"/>
        <n v="46.0"/>
        <n v="210.0"/>
        <n v="812.0"/>
        <n v="19969.0"/>
        <n v="6489.0"/>
        <n v="28.0"/>
        <n v="152.0"/>
        <n v="348.0"/>
        <n v="674.0"/>
        <n v="109974.0"/>
        <n v="2892.0"/>
        <n v="743.0"/>
        <n v="14183.0"/>
        <n v="376.0"/>
        <n v="39657.0"/>
        <n v="143.0"/>
        <n v="64.0"/>
        <n v="60.0"/>
        <n v="7024.0"/>
        <n v="396.0"/>
        <n v="23522.0"/>
        <n v="5618.0"/>
        <n v="11872.0"/>
        <n v="1113.0"/>
        <n v="22325.0"/>
        <n v="85.0"/>
        <n v="207.0"/>
        <n v="1644.0"/>
        <n v="12981.0"/>
        <n v="38.0"/>
        <n v="39019.0"/>
        <n v="426.0"/>
        <n v="615.0"/>
        <n v="398.0"/>
        <n v="719.0"/>
        <n v="1166.0"/>
        <n v="58433.0"/>
        <n v="2218.0"/>
        <n v="33318.0"/>
        <n v="542.0"/>
        <n v="1560.0"/>
        <n v="21.0"/>
        <n v="645.0"/>
        <n v="266.0"/>
        <n v="2584.0"/>
        <n v="1384.0"/>
        <n v="2506.0"/>
        <n v="251.0"/>
        <n v="177986.0"/>
        <n v="1767.0"/>
        <n v="415113.0"/>
        <n v="2415.0"/>
        <n v="8002.0"/>
        <n v="67933.0"/>
        <n v="113211.0"/>
        <n v="1347.0"/>
        <n v="1048.0"/>
        <n v="45.0"/>
        <n v="119.0"/>
        <n v="280.0"/>
        <n v="109.0"/>
        <n v="23346.0"/>
        <n v="89457.0"/>
        <n v="2167.0"/>
        <n v="22762.0"/>
        <n v="4478.0"/>
        <n v="25311.0"/>
        <n v="9.0"/>
        <n v="5876.0"/>
        <n v="11471.0"/>
        <n v="1336.0"/>
        <n v="37326.0"/>
        <n v="74.0"/>
        <n v="149837.0"/>
        <n v="3850.0"/>
        <n v="96.0"/>
        <n v="3186.0"/>
        <n v="54078.0"/>
        <n v="362.0"/>
        <n v="29940.0"/>
        <n v="1252.0"/>
        <n v="3043.0"/>
        <n v="320.0"/>
        <n v="5982.0"/>
        <n v="2730.0"/>
        <n v="150.0"/>
        <n v="4307.0"/>
        <n v="4518.0"/>
        <n v="1757.0"/>
        <n v="1259.0"/>
        <n v="243969.0"/>
        <n v="1367.0"/>
        <n v="173183.0"/>
        <n v="2694.0"/>
        <n v="1341.0"/>
        <n v="2255.0"/>
        <n v="14471.0"/>
        <n v="992.0"/>
        <n v="28608.0"/>
        <n v="6855.0"/>
        <n v="1273.0"/>
        <n v="2137.0"/>
        <n v="310.0"/>
        <n v="2398.0"/>
        <n v="920.0"/>
        <n v="4881.0"/>
        <n v="2778.0"/>
        <n v="9220.0"/>
        <n v="3478.0"/>
        <n v="113.0"/>
        <n v="286.0"/>
        <n v="92517.0"/>
        <n v="23320.0"/>
        <n v="58919.0"/>
        <n v="21888.0"/>
        <n v="49206.0"/>
        <n v="2801.0"/>
        <n v="39069.0"/>
        <n v="2142.0"/>
        <n v="3071.0"/>
        <n v="892.0"/>
        <n v="1592.0"/>
        <n v="165.0"/>
        <n v="277.0"/>
        <n v="26487.0"/>
        <n v="1752.0"/>
        <n v="689.0"/>
        <n v="124.0"/>
        <n v="1133.0"/>
        <n v="30.0"/>
        <n v="1396.0"/>
        <n v="38930.0"/>
        <n v="200.0"/>
        <n v="288.0"/>
        <n v="4786.0"/>
        <n v="34959.0"/>
        <n v="664.0"/>
        <n v="2488.0"/>
        <n v="72.0"/>
        <n v="7912.0"/>
        <n v="1673.0"/>
        <n v="155.0"/>
        <n v="618.0"/>
        <n v="169.0"/>
        <n v="414.0"/>
        <n v="94.0"/>
        <n v="3164.0"/>
        <n v="558.0"/>
        <n v="10.0"/>
        <n v="942.0"/>
        <n v="2850.0"/>
        <n v="388.0"/>
        <n v="8703.0"/>
        <n v="3675.0"/>
        <n v="2997.0"/>
        <n v="260.0"/>
        <n v="3205.0"/>
        <n v="3670.0"/>
        <n v="509.0"/>
        <n v="2103.0"/>
        <n v="7231.0"/>
        <n v="61.0"/>
        <n v="4505.0"/>
        <n v="1320.0"/>
        <n v="46092.0"/>
        <n v="1527.0"/>
        <n v="32811.0"/>
        <n v="35.0"/>
        <n v="616.0"/>
        <n v="206.0"/>
        <n v="18989.0"/>
        <n v="574.0"/>
        <n v="7649.0"/>
        <n v="76.0"/>
        <n v="2105.0"/>
        <n v="94031.0"/>
        <n v="3977.0"/>
        <n v="43757.0"/>
        <n v="477.0"/>
        <n v="1282.0"/>
        <n v="2150.0"/>
        <n v="22.0"/>
        <n v="452782.0"/>
        <n v="5049.0"/>
        <n v="1001.0"/>
        <n v="57894.0"/>
        <n v="299.0"/>
        <n v="61951.0"/>
        <n v="691.0"/>
        <n v="212.0"/>
        <n v="23274.0"/>
        <n v="1829.0"/>
        <n v="110082.0"/>
        <n v="1895.0"/>
        <n v="16710.0"/>
        <n v="28759.0"/>
        <n v="467.0"/>
        <n v="1332.0"/>
        <n v="28844.0"/>
        <n v="21597.0"/>
        <n v="154.0"/>
        <n v="52377.0"/>
        <n v="2295.0"/>
        <n v="1020.0"/>
        <n v="66.0"/>
        <n v="890.0"/>
        <n v="721.0"/>
        <n v="153612.0"/>
        <n v="4670.0"/>
        <n v="65987.0"/>
        <n v="295.0"/>
        <n v="2252.0"/>
      </sharedItems>
    </cacheField>
    <cacheField name="avg bags per store" formula="number_of_bags_sold/number_of_stores" databaseField="0"/>
    <cacheField name="Calculated Field 1" formula="number_of_bags_sold/number_of_stores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rowGrandTotals="0" colGrandTotals="0" compact="0" compactData="0">
  <location ref="A1:D26" firstHeaderRow="0" firstDataRow="1" firstDataCol="1"/>
  <pivotFields>
    <pivotField name="year" axis="axisCol" compact="0" numFmtId="164" outline="0" multipleItemSelectionAllowed="1" showAll="0" sortType="ascending">
      <items>
        <item x="0"/>
        <item x="1"/>
        <item x="2"/>
        <item t="default"/>
      </items>
    </pivotField>
    <pivotField name="store_seg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0"/>
  </colFields>
  <dataFields>
    <dataField name="SUM of avg bags per store" fld="8" baseField="0"/>
  </dataFields>
</pivotTableDefinition>
</file>

<file path=xl/pivotTables/pivotTable10.xml><?xml version="1.0" encoding="utf-8"?>
<pivotTableDefinition xmlns="http://schemas.openxmlformats.org/spreadsheetml/2006/main" name="Analysis 4" cacheId="0" dataCaption="" rowGrandTotals="0" compact="0" compactData="0">
  <location ref="A84:F108" firstHeaderRow="0" firstDataRow="2" firstDataCol="0" rowPageCount="1" colPageCount="1"/>
  <pivotFields>
    <pivotField name="year" axis="axisPage" compact="0" numFmtId="164" outline="0" multipleItemSelectionAllowed="1" showAll="0">
      <items>
        <item h="1" x="0"/>
        <item x="1"/>
        <item h="1" x="2"/>
        <item t="default"/>
      </items>
    </pivotField>
    <pivotField name="store_seg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0"/>
  </pageFields>
  <dataFields>
    <dataField name="bags_sold" fld="7" baseField="0"/>
    <dataField name="stores" fld="5" baseField="0"/>
    <dataField name="SUM of avg bags per store" fld="8" baseField="0"/>
    <dataField name="bags" fld="7" showDataAs="percentOfTotal" baseField="0" numFmtId="10"/>
    <dataField name="stores" fld="5" showDataAs="percentOfTotal" baseField="0" numFmtId="10"/>
  </dataFields>
</pivotTableDefinition>
</file>

<file path=xl/pivotTables/pivotTable11.xml><?xml version="1.0" encoding="utf-8"?>
<pivotTableDefinition xmlns="http://schemas.openxmlformats.org/spreadsheetml/2006/main" name="Analysis 5" cacheId="0" dataCaption="" rowGrandTotals="0" compact="0" compactData="0">
  <location ref="A111:F135" firstHeaderRow="0" firstDataRow="2" firstDataCol="0" rowPageCount="1" colPageCount="1"/>
  <pivotFields>
    <pivotField name="year" axis="axisPage" compact="0" numFmtId="164" outline="0" multipleItemSelectionAllowed="1" showAll="0">
      <items>
        <item h="1" x="0"/>
        <item h="1" x="1"/>
        <item x="2"/>
        <item t="default"/>
      </items>
    </pivotField>
    <pivotField name="store_seg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0"/>
  </pageFields>
  <dataFields>
    <dataField name="bags_sold" fld="7" baseField="0"/>
    <dataField name="stores" fld="5" baseField="0"/>
    <dataField name="SUM of avg bags per store" fld="8" baseField="0"/>
    <dataField name="bags" fld="7" showDataAs="percentOfTotal" baseField="0" numFmtId="10"/>
    <dataField name="stores" fld="5" showDataAs="percentOfTotal" baseField="0" numFmtId="10"/>
  </dataFields>
</pivotTableDefinition>
</file>

<file path=xl/pivotTables/pivotTable12.xml><?xml version="1.0" encoding="utf-8"?>
<pivotTableDefinition xmlns="http://schemas.openxmlformats.org/spreadsheetml/2006/main" name="Supermarket Medium" cacheId="0" dataCaption="" colGrandTotals="0" compact="0" compactData="0">
  <location ref="B15:F17" firstHeaderRow="0" firstDataRow="0" firstDataCol="1" rowPageCount="1" colPageCount="1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t="default"/>
      </items>
    </pivotField>
    <pivotField name="item_category" axis="axisCol" compact="0" outline="0" multipleItemSelectionAllowed="1" showAll="0" sortType="descending">
      <items>
        <item x="3"/>
        <item x="4"/>
        <item x="2"/>
        <item x="1"/>
        <item x="5"/>
        <item x="0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colFields>
    <field x="2"/>
  </colFields>
  <pageFields>
    <pageField fld="1"/>
  </pageFields>
  <dataFields>
    <dataField name="SUM of number_of_bags_sold" fld="7" showDataAs="percentOfTotal" baseField="0" numFmtId="10"/>
  </dataFields>
</pivotTableDefinition>
</file>

<file path=xl/pivotTables/pivotTable13.xml><?xml version="1.0" encoding="utf-8"?>
<pivotTableDefinition xmlns="http://schemas.openxmlformats.org/spreadsheetml/2006/main" name="Supermarket Medium 2" cacheId="0" dataCaption="" compact="0" compactData="0">
  <location ref="B19:F22" firstHeaderRow="0" firstDataRow="2" firstDataCol="0" rowPageCount="1" colPageCount="1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t="default"/>
      </items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axis="axisRow" compact="0" outline="0" multipleItemSelectionAllowed="1" showAll="0" sortType="ascending">
      <items>
        <item x="0"/>
        <item x="1"/>
        <item t="default"/>
      </items>
    </pivotField>
    <pivotField name="number_of_stor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4"/>
  </rowFields>
  <colFields>
    <field x="-2"/>
  </colFields>
  <pageFields>
    <pageField fld="1"/>
  </pageFields>
  <dataFields>
    <dataField name="SUM of number_of_bags_sold" fld="7" baseField="0"/>
    <dataField name="SUM of number_of_stores" fld="5" baseField="0"/>
    <dataField name="SUM of avg bags per store" fld="8" baseField="0"/>
    <dataField name="SUM of number_of_bags_sold" fld="7" showDataAs="percentOfTotal" baseField="0" numFmtId="10"/>
  </dataFields>
</pivotTableDefinition>
</file>

<file path=xl/pivotTables/pivotTable14.xml><?xml version="1.0" encoding="utf-8"?>
<pivotTableDefinition xmlns="http://schemas.openxmlformats.org/spreadsheetml/2006/main" name="Supermarket Medium 3" cacheId="0" dataCaption="" colGrandTotals="0" compact="0" compactData="0">
  <location ref="B26:E40" firstHeaderRow="0" firstDataRow="2" firstDataCol="1" rowPageCount="1" colPageCount="1"/>
  <pivotFields>
    <pivotField name="year" axis="axisRow" compact="0" numFmtId="164" outline="0" multipleItemSelectionAllowed="1" showAll="0" sortType="ascending" defaultSubtotal="0">
      <items>
        <item x="0"/>
        <item x="1"/>
        <item x="2"/>
      </items>
    </pivotField>
    <pivotField name="store_segment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t="default"/>
      </items>
    </pivotField>
    <pivotField name="item_category" axis="axisRow" compact="0" outline="0" multipleItemSelectionAllowed="1" showAll="0" sortType="ascending">
      <items>
        <item x="0"/>
        <item x="5"/>
        <item x="1"/>
        <item x="2"/>
        <item x="4"/>
        <item x="3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axis="axisCol" compact="0" outline="0" multipleItemSelectionAllowed="1" showAll="0" sortType="ascending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  <field x="2"/>
  </rowFields>
  <colFields>
    <field x="4"/>
  </colFields>
  <pageFields>
    <pageField fld="1"/>
  </pageFields>
  <dataFields>
    <dataField name="SUM of number_of_bags_sold" fld="7" showDataAs="percentOfTotal" baseField="0" numFmtId="10"/>
  </dataFields>
</pivotTableDefinition>
</file>

<file path=xl/pivotTables/pivotTable15.xml><?xml version="1.0" encoding="utf-8"?>
<pivotTableDefinition xmlns="http://schemas.openxmlformats.org/spreadsheetml/2006/main" name="Supermarket Medium 4" cacheId="0" dataCaption="" rowGrandTotals="0" colGrandTotals="0" compact="0" compactData="0">
  <location ref="B43:F47" firstHeaderRow="0" firstDataRow="1" firstDataCol="1" rowPageCount="1" colPageCount="1"/>
  <pivotFields>
    <pivotField name="year" axis="axisRow" compact="0" numFmtId="164" outline="0" multipleItemSelectionAllowed="1" showAll="0" sortType="ascending">
      <items>
        <item x="0"/>
        <item x="1"/>
        <item x="2"/>
        <item t="default"/>
      </items>
    </pivotField>
    <pivotField name="store_segment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t="default"/>
      </items>
    </pivotField>
    <pivotField name="item_category" axis="axisCol" compact="0" outline="0" multipleItemSelectionAllowed="1" showAll="0" sortType="descending">
      <items>
        <item x="3"/>
        <item x="4"/>
        <item x="2"/>
        <item x="1"/>
        <item x="5"/>
        <item x="0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2"/>
  </colFields>
  <pageFields>
    <pageField fld="1"/>
  </pageFields>
  <dataFields>
    <dataField name="SUM of number_of_bags_sold" fld="7" showDataAs="percentOfRow" baseField="0" numFmtId="10"/>
  </dataFields>
</pivotTableDefinition>
</file>

<file path=xl/pivotTables/pivotTable16.xml><?xml version="1.0" encoding="utf-8"?>
<pivotTableDefinition xmlns="http://schemas.openxmlformats.org/spreadsheetml/2006/main" name="Supermarket Medium 5" cacheId="0" dataCaption="" rowGrandTotals="0" colGrandTotals="0" compact="0" compactData="0">
  <location ref="B55:F64" firstHeaderRow="0" firstDataRow="2" firstDataCol="1" rowPageCount="1" colPageCount="1"/>
  <pivotFields>
    <pivotField name="year" axis="axisCol" compact="0" numFmtId="164" outline="0" multipleItemSelectionAllowed="1" showAll="0" sortType="ascending">
      <items>
        <item x="0"/>
        <item x="1"/>
        <item x="2"/>
        <item t="default"/>
      </items>
    </pivotField>
    <pivotField name="store_segment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t="default"/>
      </items>
    </pivotField>
    <pivotField name="item_category" axis="axisRow" compact="0" outline="0" multipleItemSelectionAllowed="1" showAll="0" sortType="ascending">
      <items>
        <item x="0"/>
        <item x="5"/>
        <item x="1"/>
        <item x="2"/>
        <item x="4"/>
        <item x="3"/>
        <item t="default"/>
      </items>
    </pivotField>
    <pivotField name="is_chain" axis="axisRow" compact="0" outline="0" multipleItemSelectionAllowed="1" showAll="0" sortType="descending" defaultSubtotal="0">
      <items>
        <item x="1"/>
        <item x="0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3"/>
    <field x="2"/>
  </rowFields>
  <colFields>
    <field x="0"/>
  </colFields>
  <pageFields>
    <pageField fld="1"/>
  </pageFields>
  <dataFields>
    <dataField name="SUM of number_of_bags_sold" fld="7" showDataAs="percentOfCol" baseField="0" numFmtId="10"/>
  </dataFields>
</pivotTableDefinition>
</file>

<file path=xl/pivotTables/pivotTable17.xml><?xml version="1.0" encoding="utf-8"?>
<pivotTableDefinition xmlns="http://schemas.openxmlformats.org/spreadsheetml/2006/main" name="Bakery" cacheId="0" dataCaption="" compact="0" compactData="0">
  <location ref="B4:E11" firstHeaderRow="0" firstDataRow="2" firstDataCol="0" rowPageCount="1" colPageCount="1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name="item_category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2"/>
  </rowFields>
  <colFields>
    <field x="-2"/>
  </colFields>
  <pageFields>
    <pageField fld="1"/>
  </pageFields>
  <dataFields>
    <dataField name="SUM of number_of_bags_sold" fld="7" baseField="0"/>
    <dataField name="SUM of number_of_stores" fld="5" baseField="0"/>
    <dataField name="SUM of avg bags per store" fld="8" baseField="0"/>
  </dataFields>
</pivotTableDefinition>
</file>

<file path=xl/pivotTables/pivotTable18.xml><?xml version="1.0" encoding="utf-8"?>
<pivotTableDefinition xmlns="http://schemas.openxmlformats.org/spreadsheetml/2006/main" name="Bakery 2" cacheId="0" dataCaption="" compact="0" compactData="0">
  <location ref="B12:E15" firstHeaderRow="0" firstDataRow="2" firstDataCol="0" rowPageCount="1" colPageCount="1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axis="axisRow" compact="0" outline="0" multipleItemSelectionAllowed="1" showAll="0" sortType="ascending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3"/>
  </rowFields>
  <colFields>
    <field x="-2"/>
  </colFields>
  <pageFields>
    <pageField fld="1"/>
  </pageFields>
  <dataFields>
    <dataField name="SUM of number_of_bags_sold" fld="7" baseField="0"/>
    <dataField name="SUM of number_of_stores" fld="5" baseField="0"/>
    <dataField name="SUM of avg bags per store" fld="8" baseField="0"/>
  </dataFields>
</pivotTableDefinition>
</file>

<file path=xl/pivotTables/pivotTable19.xml><?xml version="1.0" encoding="utf-8"?>
<pivotTableDefinition xmlns="http://schemas.openxmlformats.org/spreadsheetml/2006/main" name="Bakery 3" cacheId="0" dataCaption="" colGrandTotals="0" compact="0" compactData="0">
  <location ref="B19:H21" firstHeaderRow="0" firstDataRow="0" firstDataCol="1" rowPageCount="1" colPageCount="1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name="item_category" axis="axisCol" compact="0" outline="0" multipleItemSelectionAllowed="1" showAll="0" sortType="descending">
      <items>
        <item x="3"/>
        <item x="4"/>
        <item x="2"/>
        <item x="1"/>
        <item x="5"/>
        <item x="0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colFields>
    <field x="2"/>
  </colFields>
  <pageFields>
    <pageField fld="1"/>
  </pageFields>
  <dataFields>
    <dataField name="SUM of number_of_bags_sold" fld="7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Summary 2" cacheId="0" dataCaption="" compact="0" compactData="0">
  <location ref="A28:D35" firstHeaderRow="0" firstDataRow="2" firstDataCol="0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tem_category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bags_sold" fld="7" baseField="0"/>
    <dataField name="stores" fld="5" baseField="0"/>
    <dataField name="SUM of avg bags per store" fld="8" baseField="0"/>
  </dataFields>
</pivotTableDefinition>
</file>

<file path=xl/pivotTables/pivotTable20.xml><?xml version="1.0" encoding="utf-8"?>
<pivotTableDefinition xmlns="http://schemas.openxmlformats.org/spreadsheetml/2006/main" name="Bakery 4" cacheId="0" dataCaption="" compact="0" compactData="0">
  <location ref="B23:F26" firstHeaderRow="0" firstDataRow="2" firstDataCol="0" rowPageCount="1" colPageCount="1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axis="axisRow" compact="0" outline="0" multipleItemSelectionAllowed="1" showAll="0" sortType="ascending">
      <items>
        <item x="0"/>
        <item x="1"/>
        <item t="default"/>
      </items>
    </pivotField>
    <pivotField name="number_of_stor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4"/>
  </rowFields>
  <colFields>
    <field x="-2"/>
  </colFields>
  <pageFields>
    <pageField fld="1"/>
  </pageFields>
  <dataFields>
    <dataField name="SUM of number_of_bags_sold" fld="7" baseField="0"/>
    <dataField name="SUM of number_of_stores" fld="5" baseField="0"/>
    <dataField name="SUM of avg bags per store" fld="8" baseField="0"/>
    <dataField name="SUM of number_of_bags_sold" fld="7" showDataAs="percentOfTotal" baseField="0" numFmtId="10"/>
  </dataFields>
</pivotTableDefinition>
</file>

<file path=xl/pivotTables/pivotTable21.xml><?xml version="1.0" encoding="utf-8"?>
<pivotTableDefinition xmlns="http://schemas.openxmlformats.org/spreadsheetml/2006/main" name="Bakery 5" cacheId="0" dataCaption="" colGrandTotals="0" compact="0" compactData="0">
  <location ref="B30:E46" firstHeaderRow="0" firstDataRow="2" firstDataCol="1" rowPageCount="1" colPageCount="1"/>
  <pivotFields>
    <pivotField name="year" axis="axisRow" compact="0" numFmtId="164" outline="0" multipleItemSelectionAllowed="1" showAll="0" sortType="ascending" defaultSubtotal="0">
      <items>
        <item x="0"/>
        <item x="1"/>
        <item x="2"/>
      </items>
    </pivotField>
    <pivotField name="store_segment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name="item_category" axis="axisRow" compact="0" outline="0" multipleItemSelectionAllowed="1" showAll="0" sortType="ascending">
      <items>
        <item x="0"/>
        <item x="5"/>
        <item x="1"/>
        <item x="2"/>
        <item x="4"/>
        <item x="3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axis="axisCol" compact="0" outline="0" multipleItemSelectionAllowed="1" showAll="0" sortType="ascending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  <field x="2"/>
  </rowFields>
  <colFields>
    <field x="4"/>
  </colFields>
  <pageFields>
    <pageField fld="1"/>
  </pageFields>
  <dataFields>
    <dataField name="SUM of number_of_bags_sold" fld="7" showDataAs="percentOfTotal" baseField="0" numFmtId="10"/>
  </dataFields>
</pivotTableDefinition>
</file>

<file path=xl/pivotTables/pivotTable22.xml><?xml version="1.0" encoding="utf-8"?>
<pivotTableDefinition xmlns="http://schemas.openxmlformats.org/spreadsheetml/2006/main" name="Bakery 6" cacheId="0" dataCaption="" rowGrandTotals="0" compact="0" compactData="0">
  <location ref="B55:C57" firstHeaderRow="0" firstDataRow="1" firstDataCol="0" rowPageCount="1" colPageCount="1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axis="axisRow" compact="0" outline="0" multipleItemSelectionAllowed="1" showAll="0" sortType="ascending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3"/>
  </rowFields>
  <pageFields>
    <pageField fld="1"/>
  </pageFields>
  <dataFields>
    <dataField name="SUM of number_of_bags_sold" fld="7" baseField="0"/>
  </dataFields>
</pivotTableDefinition>
</file>

<file path=xl/pivotTables/pivotTable23.xml><?xml version="1.0" encoding="utf-8"?>
<pivotTableDefinition xmlns="http://schemas.openxmlformats.org/spreadsheetml/2006/main" name="Bakery 7" cacheId="0" dataCaption="" rowGrandTotals="0" colGrandTotals="0" compact="0" compactData="0">
  <location ref="B63:H66" firstHeaderRow="0" firstDataRow="1" firstDataCol="1" rowPageCount="1" colPageCount="1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name="item_category" axis="axisCol" compact="0" outline="0" multipleItemSelectionAllowed="1" showAll="0" sortType="ascending">
      <items>
        <item x="0"/>
        <item x="5"/>
        <item x="1"/>
        <item x="2"/>
        <item x="4"/>
        <item x="3"/>
        <item t="default"/>
      </items>
    </pivotField>
    <pivotField name="is_chain" axis="axisRow" compact="0" outline="0" multipleItemSelectionAllowed="1" showAll="0" sortType="descending">
      <items>
        <item x="1"/>
        <item x="0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3"/>
  </rowFields>
  <colFields>
    <field x="2"/>
  </colFields>
  <pageFields>
    <pageField fld="1"/>
  </pageFields>
  <dataFields>
    <dataField name="SUM of number_of_bags_sold" fld="7" showDataAs="percentOfRow" baseField="0" numFmtId="10"/>
  </dataFields>
</pivotTableDefinition>
</file>

<file path=xl/pivotTables/pivotTable24.xml><?xml version="1.0" encoding="utf-8"?>
<pivotTableDefinition xmlns="http://schemas.openxmlformats.org/spreadsheetml/2006/main" name="Fruit &amp; Vegetables" cacheId="0" dataCaption="" rowGrandTotals="0" colGrandTotals="0" compact="0" compactData="0">
  <location ref="A21:G25" firstHeaderRow="0" firstDataRow="1" firstDataCol="1" rowPageCount="1" colPageCount="1"/>
  <pivotFields>
    <pivotField name="year" axis="axisRow" compact="0" numFmtId="164" outline="0" multipleItemSelectionAllowed="1" showAll="0" sortType="ascending">
      <items>
        <item x="0"/>
        <item x="1"/>
        <item x="2"/>
        <item t="default"/>
      </items>
    </pivotField>
    <pivotField name="store_segment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name="item_category" axis="axisCol" compact="0" outline="0" multipleItemSelectionAllowed="1" showAll="0" sortType="ascending">
      <items>
        <item x="0"/>
        <item x="5"/>
        <item x="1"/>
        <item x="2"/>
        <item x="4"/>
        <item x="3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2"/>
  </colFields>
  <pageFields>
    <pageField fld="1"/>
  </pageFields>
  <dataFields>
    <dataField name="SUM of number_of_bags_sold" fld="7" baseField="0"/>
  </dataFields>
</pivotTableDefinition>
</file>

<file path=xl/pivotTables/pivotTable3.xml><?xml version="1.0" encoding="utf-8"?>
<pivotTableDefinition xmlns="http://schemas.openxmlformats.org/spreadsheetml/2006/main" name="Summary 3" cacheId="0" dataCaption="" rowGrandTotals="0" colGrandTotals="0" compact="0" compactData="0">
  <location ref="A37:E63" firstHeaderRow="0" firstDataRow="2" firstDataCol="1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3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axis="axisCol" compact="0" outline="0" multipleItemSelectionAllowed="1" showAll="0" sortType="ascending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3"/>
    <field x="-2"/>
  </colFields>
  <dataFields>
    <dataField name="SUM of number_of_bags_sold" fld="7" baseField="0"/>
    <dataField name="SUM of number_of_bags_sold" fld="7" showDataAs="percentOfRow" baseField="0" numFmtId="10"/>
  </dataFields>
</pivotTableDefinition>
</file>

<file path=xl/pivotTables/pivotTable4.xml><?xml version="1.0" encoding="utf-8"?>
<pivotTableDefinition xmlns="http://schemas.openxmlformats.org/spreadsheetml/2006/main" name="Summary 4" cacheId="0" dataCaption="" rowGrandTotals="0" colGrandTotals="0" compact="0" compactData="0">
  <location ref="A65:E91" firstHeaderRow="0" firstDataRow="2" firstDataCol="1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3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axis="axisCol" compact="0" outline="0" multipleItemSelectionAllowed="1" showAll="0" sortType="ascending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4"/>
    <field x="-2"/>
  </colFields>
  <dataFields>
    <dataField name="SUM of number_of_bags_sold" fld="7" baseField="0"/>
    <dataField name="SUM of number_of_bags_sold" fld="7" showDataAs="percentOfRow" baseField="0" numFmtId="10"/>
  </dataFields>
</pivotTableDefinition>
</file>

<file path=xl/pivotTables/pivotTable5.xml><?xml version="1.0" encoding="utf-8"?>
<pivotTableDefinition xmlns="http://schemas.openxmlformats.org/spreadsheetml/2006/main" name="Summary 5" cacheId="0" dataCaption="" rowGrandTotals="0" colGrandTotals="0" compact="0" compactData="0">
  <location ref="A93:Y97" firstHeaderRow="0" firstDataRow="1" firstDataCol="1"/>
  <pivotFields>
    <pivotField name="year" axis="axisRow" compact="0" numFmtId="164" outline="0" multipleItemSelectionAllowed="1" showAll="0" sortType="ascending">
      <items>
        <item x="0"/>
        <item x="1"/>
        <item x="2"/>
        <item t="default"/>
      </items>
    </pivotField>
    <pivotField name="store_segment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1"/>
  </colFields>
  <dataFields>
    <dataField name="SUM of Calculated Field 1" fld="9" baseField="0"/>
  </dataFields>
</pivotTableDefinition>
</file>

<file path=xl/pivotTables/pivotTable6.xml><?xml version="1.0" encoding="utf-8"?>
<pivotTableDefinition xmlns="http://schemas.openxmlformats.org/spreadsheetml/2006/main" name="Summary 6" cacheId="0" dataCaption="" rowGrandTotals="0" colGrandTotals="0" compact="0" compactData="0">
  <location ref="A99:Y103" firstHeaderRow="0" firstDataRow="1" firstDataCol="1"/>
  <pivotFields>
    <pivotField name="year" axis="axisRow" compact="0" numFmtId="164" outline="0" multipleItemSelectionAllowed="1" showAll="0" sortType="ascending">
      <items>
        <item x="0"/>
        <item x="1"/>
        <item x="2"/>
        <item t="default"/>
      </items>
    </pivotField>
    <pivotField name="store_segment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1"/>
  </colFields>
  <dataFields>
    <dataField name="SUM of number_of_bags_sold" fld="7" showDataAs="percentOfRow" baseField="0" numFmtId="10"/>
  </dataFields>
</pivotTableDefinition>
</file>

<file path=xl/pivotTables/pivotTable7.xml><?xml version="1.0" encoding="utf-8"?>
<pivotTableDefinition xmlns="http://schemas.openxmlformats.org/spreadsheetml/2006/main" name="Analysis" cacheId="0" dataCaption="" rowGrandTotals="0" colGrandTotals="0" compact="0" compactData="0">
  <location ref="A1:C26" firstHeaderRow="0" firstDataRow="1" firstDataCol="1"/>
  <pivotFields>
    <pivotField name="year" axis="axisCol" compact="0" numFmtId="164" outline="0" multipleItemSelectionAllowed="1" showAll="0" sortType="ascending">
      <items>
        <item h="1" x="0"/>
        <item x="1"/>
        <item x="2"/>
        <item t="default"/>
      </items>
    </pivotField>
    <pivotField name="store_segmen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3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0"/>
  </colFields>
  <dataFields>
    <dataField name="SUM of avg bags per store" fld="8" baseField="0"/>
  </dataFields>
</pivotTableDefinition>
</file>

<file path=xl/pivotTables/pivotTable8.xml><?xml version="1.0" encoding="utf-8"?>
<pivotTableDefinition xmlns="http://schemas.openxmlformats.org/spreadsheetml/2006/main" name="Analysis 2" cacheId="0" dataCaption="" rowGrandTotals="0" compact="0" compactData="0">
  <location ref="A30:F54" firstHeaderRow="0" firstDataRow="2" firstDataCol="0"/>
  <pivotFields>
    <pivotField name="year" compact="0" numFmtId="164" outline="0" multipleItemSelectionAllowed="1" showAll="0">
      <items>
        <item x="0"/>
        <item x="1"/>
        <item x="2"/>
        <item t="default"/>
      </items>
    </pivotField>
    <pivotField name="store_seg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bags_sold" fld="7" baseField="0"/>
    <dataField name="stores" fld="5" baseField="0"/>
    <dataField name="SUM of avg bags per store" fld="8" baseField="0"/>
    <dataField name="bags" fld="7" showDataAs="percentOfTotal" baseField="0" numFmtId="10"/>
    <dataField name="stores" fld="5" showDataAs="percentOfTotal" baseField="0" numFmtId="10"/>
  </dataFields>
</pivotTableDefinition>
</file>

<file path=xl/pivotTables/pivotTable9.xml><?xml version="1.0" encoding="utf-8"?>
<pivotTableDefinition xmlns="http://schemas.openxmlformats.org/spreadsheetml/2006/main" name="Analysis 3" cacheId="0" dataCaption="" rowGrandTotals="0" compact="0" compactData="0">
  <location ref="A58:F81" firstHeaderRow="0" firstDataRow="2" firstDataCol="0" rowPageCount="1" colPageCount="1"/>
  <pivotFields>
    <pivotField name="year" axis="axisPage" compact="0" numFmtId="164" outline="0" multipleItemSelectionAllowed="1" showAll="0">
      <items>
        <item x="0"/>
        <item h="1" x="1"/>
        <item h="1" x="2"/>
        <item t="default"/>
      </items>
    </pivotField>
    <pivotField name="store_seg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tem_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_chain" compact="0" outline="0" multipleItemSelectionAllowed="1" showAll="0">
      <items>
        <item x="0"/>
        <item x="1"/>
        <item t="default"/>
      </items>
    </pivotField>
    <pivotField name="is_vegvegan" compact="0" outline="0" multipleItemSelectionAllowed="1" showAll="0">
      <items>
        <item x="0"/>
        <item x="1"/>
        <item t="default"/>
      </items>
    </pivotField>
    <pivotField name="number_of_stor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number_of_purcha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number_of_bag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0"/>
  </pageFields>
  <dataFields>
    <dataField name="bags_sold" fld="7" baseField="0"/>
    <dataField name="stores" fld="5" baseField="0"/>
    <dataField name="SUM of avg bags per store" fld="8" baseField="0"/>
    <dataField name="bags" fld="7" showDataAs="percentOfTotal" baseField="0" numFmtId="10"/>
    <dataField name="stores" fld="5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pivotTable" Target="../pivotTables/pivotTable11.xm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pivotTable" Target="../pivotTables/pivotTable13.xml"/><Relationship Id="rId3" Type="http://schemas.openxmlformats.org/officeDocument/2006/relationships/pivotTable" Target="../pivotTables/pivotTable14.xml"/><Relationship Id="rId4" Type="http://schemas.openxmlformats.org/officeDocument/2006/relationships/pivotTable" Target="../pivotTables/pivotTable15.xml"/><Relationship Id="rId5" Type="http://schemas.openxmlformats.org/officeDocument/2006/relationships/pivotTable" Target="../pivotTables/pivotTable16.xm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7.xml"/><Relationship Id="rId2" Type="http://schemas.openxmlformats.org/officeDocument/2006/relationships/pivotTable" Target="../pivotTables/pivotTable18.xml"/><Relationship Id="rId3" Type="http://schemas.openxmlformats.org/officeDocument/2006/relationships/pivotTable" Target="../pivotTables/pivotTable19.xml"/><Relationship Id="rId4" Type="http://schemas.openxmlformats.org/officeDocument/2006/relationships/pivotTable" Target="../pivotTables/pivotTable20.xml"/><Relationship Id="rId5" Type="http://schemas.openxmlformats.org/officeDocument/2006/relationships/pivotTable" Target="../pivotTables/pivotTable21.xml"/><Relationship Id="rId6" Type="http://schemas.openxmlformats.org/officeDocument/2006/relationships/pivotTable" Target="../pivotTables/pivotTable22.xml"/><Relationship Id="rId7" Type="http://schemas.openxmlformats.org/officeDocument/2006/relationships/pivotTable" Target="../pivotTables/pivotTable23.xm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/>
    </row>
    <row r="2">
      <c r="A2" s="4">
        <v>43830.0</v>
      </c>
      <c r="B2" s="1" t="s">
        <v>8</v>
      </c>
      <c r="C2" s="1" t="s">
        <v>9</v>
      </c>
      <c r="D2" s="5" t="b">
        <v>0</v>
      </c>
      <c r="E2" s="5" t="b">
        <v>0</v>
      </c>
      <c r="F2" s="2">
        <v>24.0</v>
      </c>
      <c r="G2" s="2">
        <v>1123.0</v>
      </c>
      <c r="H2" s="2">
        <v>1152.0</v>
      </c>
      <c r="I2" s="6"/>
    </row>
    <row r="3">
      <c r="A3" s="4">
        <v>43830.0</v>
      </c>
      <c r="B3" s="1" t="s">
        <v>8</v>
      </c>
      <c r="C3" s="1" t="s">
        <v>9</v>
      </c>
      <c r="D3" s="5" t="b">
        <v>1</v>
      </c>
      <c r="E3" s="5" t="b">
        <v>0</v>
      </c>
      <c r="F3" s="2">
        <v>6.0</v>
      </c>
      <c r="G3" s="2">
        <v>484.0</v>
      </c>
      <c r="H3" s="2">
        <v>502.0</v>
      </c>
      <c r="I3" s="6"/>
    </row>
    <row r="4">
      <c r="A4" s="4">
        <v>43830.0</v>
      </c>
      <c r="B4" s="1" t="s">
        <v>8</v>
      </c>
      <c r="C4" s="1" t="s">
        <v>10</v>
      </c>
      <c r="D4" s="5" t="b">
        <v>0</v>
      </c>
      <c r="E4" s="5" t="b">
        <v>0</v>
      </c>
      <c r="F4" s="2">
        <v>5.0</v>
      </c>
      <c r="G4" s="2">
        <v>160.0</v>
      </c>
      <c r="H4" s="2">
        <v>167.0</v>
      </c>
      <c r="I4" s="6"/>
    </row>
    <row r="5">
      <c r="A5" s="4">
        <v>43830.0</v>
      </c>
      <c r="B5" s="1" t="s">
        <v>8</v>
      </c>
      <c r="C5" s="1" t="s">
        <v>10</v>
      </c>
      <c r="D5" s="5" t="b">
        <v>0</v>
      </c>
      <c r="E5" s="5" t="b">
        <v>1</v>
      </c>
      <c r="F5" s="2">
        <v>9.0</v>
      </c>
      <c r="G5" s="2">
        <v>516.0</v>
      </c>
      <c r="H5" s="2">
        <v>520.0</v>
      </c>
      <c r="I5" s="6"/>
    </row>
    <row r="6">
      <c r="A6" s="4">
        <v>43830.0</v>
      </c>
      <c r="B6" s="1" t="s">
        <v>8</v>
      </c>
      <c r="C6" s="1" t="s">
        <v>11</v>
      </c>
      <c r="D6" s="5" t="b">
        <v>0</v>
      </c>
      <c r="E6" s="5" t="b">
        <v>0</v>
      </c>
      <c r="F6" s="2">
        <v>60.0</v>
      </c>
      <c r="G6" s="2">
        <v>1885.0</v>
      </c>
      <c r="H6" s="2">
        <v>2092.0</v>
      </c>
      <c r="I6" s="6"/>
    </row>
    <row r="7">
      <c r="A7" s="4">
        <v>43830.0</v>
      </c>
      <c r="B7" s="1" t="s">
        <v>8</v>
      </c>
      <c r="C7" s="1" t="s">
        <v>11</v>
      </c>
      <c r="D7" s="5" t="b">
        <v>0</v>
      </c>
      <c r="E7" s="5" t="b">
        <v>1</v>
      </c>
      <c r="F7" s="2">
        <v>1.0</v>
      </c>
      <c r="G7" s="2">
        <v>28.0</v>
      </c>
      <c r="H7" s="2">
        <v>33.0</v>
      </c>
      <c r="I7" s="6"/>
    </row>
    <row r="8">
      <c r="A8" s="4">
        <v>43830.0</v>
      </c>
      <c r="B8" s="1" t="s">
        <v>8</v>
      </c>
      <c r="C8" s="1" t="s">
        <v>11</v>
      </c>
      <c r="D8" s="5" t="b">
        <v>1</v>
      </c>
      <c r="E8" s="5" t="b">
        <v>0</v>
      </c>
      <c r="F8" s="2">
        <v>15.0</v>
      </c>
      <c r="G8" s="2">
        <v>1780.0</v>
      </c>
      <c r="H8" s="2">
        <v>1896.0</v>
      </c>
      <c r="I8" s="6"/>
    </row>
    <row r="9">
      <c r="A9" s="4">
        <v>43830.0</v>
      </c>
      <c r="B9" s="1" t="s">
        <v>8</v>
      </c>
      <c r="C9" s="1" t="s">
        <v>12</v>
      </c>
      <c r="D9" s="5" t="b">
        <v>0</v>
      </c>
      <c r="E9" s="5" t="b">
        <v>0</v>
      </c>
      <c r="F9" s="2">
        <v>29.0</v>
      </c>
      <c r="G9" s="2">
        <v>1345.0</v>
      </c>
      <c r="H9" s="2">
        <v>1429.0</v>
      </c>
      <c r="I9" s="6"/>
    </row>
    <row r="10">
      <c r="A10" s="4">
        <v>43830.0</v>
      </c>
      <c r="B10" s="1" t="s">
        <v>8</v>
      </c>
      <c r="C10" s="1" t="s">
        <v>12</v>
      </c>
      <c r="D10" s="5" t="b">
        <v>1</v>
      </c>
      <c r="E10" s="5" t="b">
        <v>0</v>
      </c>
      <c r="F10" s="2">
        <v>6.0</v>
      </c>
      <c r="G10" s="2">
        <v>407.0</v>
      </c>
      <c r="H10" s="2">
        <v>433.0</v>
      </c>
      <c r="I10" s="6"/>
    </row>
    <row r="11">
      <c r="A11" s="4">
        <v>43830.0</v>
      </c>
      <c r="B11" s="1" t="s">
        <v>13</v>
      </c>
      <c r="C11" s="1" t="s">
        <v>9</v>
      </c>
      <c r="D11" s="5" t="b">
        <v>0</v>
      </c>
      <c r="E11" s="5" t="b">
        <v>0</v>
      </c>
      <c r="F11" s="2">
        <v>178.0</v>
      </c>
      <c r="G11" s="2">
        <v>29887.0</v>
      </c>
      <c r="H11" s="2">
        <v>30997.0</v>
      </c>
      <c r="I11" s="6"/>
    </row>
    <row r="12">
      <c r="A12" s="4">
        <v>43830.0</v>
      </c>
      <c r="B12" s="1" t="s">
        <v>13</v>
      </c>
      <c r="C12" s="1" t="s">
        <v>9</v>
      </c>
      <c r="D12" s="5" t="b">
        <v>1</v>
      </c>
      <c r="E12" s="5" t="b">
        <v>0</v>
      </c>
      <c r="F12" s="2">
        <v>429.0</v>
      </c>
      <c r="G12" s="2">
        <v>85015.0</v>
      </c>
      <c r="H12" s="2">
        <v>88727.0</v>
      </c>
      <c r="I12" s="6"/>
    </row>
    <row r="13">
      <c r="A13" s="4">
        <v>43830.0</v>
      </c>
      <c r="B13" s="1" t="s">
        <v>13</v>
      </c>
      <c r="C13" s="1" t="s">
        <v>10</v>
      </c>
      <c r="D13" s="5" t="b">
        <v>0</v>
      </c>
      <c r="E13" s="5" t="b">
        <v>1</v>
      </c>
      <c r="F13" s="2">
        <v>2.0</v>
      </c>
      <c r="G13" s="2">
        <v>27.0</v>
      </c>
      <c r="H13" s="2">
        <v>31.0</v>
      </c>
      <c r="I13" s="6"/>
    </row>
    <row r="14">
      <c r="A14" s="4">
        <v>43830.0</v>
      </c>
      <c r="B14" s="1" t="s">
        <v>13</v>
      </c>
      <c r="C14" s="1" t="s">
        <v>11</v>
      </c>
      <c r="D14" s="5" t="b">
        <v>0</v>
      </c>
      <c r="E14" s="5" t="b">
        <v>0</v>
      </c>
      <c r="F14" s="2">
        <v>47.0</v>
      </c>
      <c r="G14" s="2">
        <v>5034.0</v>
      </c>
      <c r="H14" s="2">
        <v>5188.0</v>
      </c>
      <c r="I14" s="6"/>
    </row>
    <row r="15">
      <c r="A15" s="4">
        <v>43830.0</v>
      </c>
      <c r="B15" s="1" t="s">
        <v>13</v>
      </c>
      <c r="C15" s="1" t="s">
        <v>11</v>
      </c>
      <c r="D15" s="5" t="b">
        <v>1</v>
      </c>
      <c r="E15" s="5" t="b">
        <v>0</v>
      </c>
      <c r="F15" s="2">
        <v>53.0</v>
      </c>
      <c r="G15" s="2">
        <v>6685.0</v>
      </c>
      <c r="H15" s="2">
        <v>6934.0</v>
      </c>
      <c r="I15" s="6"/>
    </row>
    <row r="16">
      <c r="A16" s="4">
        <v>43830.0</v>
      </c>
      <c r="B16" s="1" t="s">
        <v>13</v>
      </c>
      <c r="C16" s="1" t="s">
        <v>12</v>
      </c>
      <c r="D16" s="5" t="b">
        <v>0</v>
      </c>
      <c r="E16" s="5" t="b">
        <v>0</v>
      </c>
      <c r="F16" s="2">
        <v>8.0</v>
      </c>
      <c r="G16" s="2">
        <v>536.0</v>
      </c>
      <c r="H16" s="2">
        <v>573.0</v>
      </c>
      <c r="I16" s="6"/>
    </row>
    <row r="17">
      <c r="A17" s="4">
        <v>43830.0</v>
      </c>
      <c r="B17" s="1" t="s">
        <v>14</v>
      </c>
      <c r="C17" s="1" t="s">
        <v>11</v>
      </c>
      <c r="D17" s="5" t="b">
        <v>1</v>
      </c>
      <c r="E17" s="5" t="b">
        <v>0</v>
      </c>
      <c r="F17" s="2">
        <v>3.0</v>
      </c>
      <c r="G17" s="2">
        <v>305.0</v>
      </c>
      <c r="H17" s="2">
        <v>338.0</v>
      </c>
      <c r="I17" s="6"/>
    </row>
    <row r="18">
      <c r="A18" s="4">
        <v>43830.0</v>
      </c>
      <c r="B18" s="1" t="s">
        <v>14</v>
      </c>
      <c r="C18" s="1" t="s">
        <v>12</v>
      </c>
      <c r="D18" s="5" t="b">
        <v>0</v>
      </c>
      <c r="E18" s="5" t="b">
        <v>0</v>
      </c>
      <c r="F18" s="2">
        <v>1.0</v>
      </c>
      <c r="G18" s="2">
        <v>115.0</v>
      </c>
      <c r="H18" s="2">
        <v>138.0</v>
      </c>
      <c r="I18" s="6"/>
    </row>
    <row r="19">
      <c r="A19" s="4">
        <v>43830.0</v>
      </c>
      <c r="B19" s="1" t="s">
        <v>14</v>
      </c>
      <c r="C19" s="1" t="s">
        <v>12</v>
      </c>
      <c r="D19" s="5" t="b">
        <v>1</v>
      </c>
      <c r="E19" s="5" t="b">
        <v>0</v>
      </c>
      <c r="F19" s="2">
        <v>1.0</v>
      </c>
      <c r="G19" s="2">
        <v>5.0</v>
      </c>
      <c r="H19" s="2">
        <v>6.0</v>
      </c>
      <c r="I19" s="6"/>
    </row>
    <row r="20">
      <c r="A20" s="4">
        <v>43830.0</v>
      </c>
      <c r="B20" s="1" t="s">
        <v>15</v>
      </c>
      <c r="C20" s="1" t="s">
        <v>9</v>
      </c>
      <c r="D20" s="5" t="b">
        <v>1</v>
      </c>
      <c r="E20" s="5" t="b">
        <v>0</v>
      </c>
      <c r="F20" s="2">
        <v>1.0</v>
      </c>
      <c r="G20" s="2">
        <v>545.0</v>
      </c>
      <c r="H20" s="2">
        <v>576.0</v>
      </c>
      <c r="I20" s="6"/>
    </row>
    <row r="21">
      <c r="A21" s="4">
        <v>43830.0</v>
      </c>
      <c r="B21" s="1" t="s">
        <v>15</v>
      </c>
      <c r="C21" s="1" t="s">
        <v>10</v>
      </c>
      <c r="D21" s="5" t="b">
        <v>0</v>
      </c>
      <c r="E21" s="5" t="b">
        <v>1</v>
      </c>
      <c r="F21" s="2">
        <v>2.0</v>
      </c>
      <c r="G21" s="2">
        <v>301.0</v>
      </c>
      <c r="H21" s="2">
        <v>336.0</v>
      </c>
      <c r="I21" s="6"/>
    </row>
    <row r="22">
      <c r="A22" s="4">
        <v>43830.0</v>
      </c>
      <c r="B22" s="1" t="s">
        <v>15</v>
      </c>
      <c r="C22" s="1" t="s">
        <v>11</v>
      </c>
      <c r="D22" s="5" t="b">
        <v>0</v>
      </c>
      <c r="E22" s="5" t="b">
        <v>0</v>
      </c>
      <c r="F22" s="2">
        <v>15.0</v>
      </c>
      <c r="G22" s="2">
        <v>3314.0</v>
      </c>
      <c r="H22" s="2">
        <v>3934.0</v>
      </c>
      <c r="I22" s="6"/>
    </row>
    <row r="23">
      <c r="A23" s="4">
        <v>43830.0</v>
      </c>
      <c r="B23" s="1" t="s">
        <v>15</v>
      </c>
      <c r="C23" s="1" t="s">
        <v>11</v>
      </c>
      <c r="D23" s="5" t="b">
        <v>1</v>
      </c>
      <c r="E23" s="5" t="b">
        <v>0</v>
      </c>
      <c r="F23" s="2">
        <v>26.0</v>
      </c>
      <c r="G23" s="2">
        <v>10462.0</v>
      </c>
      <c r="H23" s="2">
        <v>13499.0</v>
      </c>
      <c r="I23" s="6"/>
    </row>
    <row r="24">
      <c r="A24" s="4">
        <v>43830.0</v>
      </c>
      <c r="B24" s="1" t="s">
        <v>15</v>
      </c>
      <c r="C24" s="1" t="s">
        <v>11</v>
      </c>
      <c r="D24" s="5" t="b">
        <v>1</v>
      </c>
      <c r="E24" s="5" t="b">
        <v>1</v>
      </c>
      <c r="F24" s="2">
        <v>2.0</v>
      </c>
      <c r="G24" s="2">
        <v>1259.0</v>
      </c>
      <c r="H24" s="2">
        <v>1447.0</v>
      </c>
      <c r="I24" s="6"/>
    </row>
    <row r="25">
      <c r="A25" s="4">
        <v>43830.0</v>
      </c>
      <c r="B25" s="1" t="s">
        <v>15</v>
      </c>
      <c r="C25" s="1" t="s">
        <v>12</v>
      </c>
      <c r="D25" s="5" t="b">
        <v>0</v>
      </c>
      <c r="E25" s="5" t="b">
        <v>0</v>
      </c>
      <c r="F25" s="2">
        <v>1.0</v>
      </c>
      <c r="G25" s="2">
        <v>34.0</v>
      </c>
      <c r="H25" s="2">
        <v>34.0</v>
      </c>
      <c r="I25" s="6"/>
    </row>
    <row r="26">
      <c r="A26" s="4">
        <v>43830.0</v>
      </c>
      <c r="B26" s="1" t="s">
        <v>16</v>
      </c>
      <c r="C26" s="1" t="s">
        <v>10</v>
      </c>
      <c r="D26" s="5" t="b">
        <v>0</v>
      </c>
      <c r="E26" s="5" t="b">
        <v>0</v>
      </c>
      <c r="F26" s="2">
        <v>5.0</v>
      </c>
      <c r="G26" s="2">
        <v>152.0</v>
      </c>
      <c r="H26" s="2">
        <v>182.0</v>
      </c>
      <c r="I26" s="6"/>
    </row>
    <row r="27">
      <c r="A27" s="4">
        <v>43830.0</v>
      </c>
      <c r="B27" s="1" t="s">
        <v>16</v>
      </c>
      <c r="C27" s="1" t="s">
        <v>10</v>
      </c>
      <c r="D27" s="5" t="b">
        <v>1</v>
      </c>
      <c r="E27" s="5" t="b">
        <v>0</v>
      </c>
      <c r="F27" s="2">
        <v>2.0</v>
      </c>
      <c r="G27" s="2">
        <v>26.0</v>
      </c>
      <c r="H27" s="2">
        <v>27.0</v>
      </c>
      <c r="I27" s="6"/>
    </row>
    <row r="28">
      <c r="A28" s="4">
        <v>43830.0</v>
      </c>
      <c r="B28" s="1" t="s">
        <v>16</v>
      </c>
      <c r="C28" s="1" t="s">
        <v>11</v>
      </c>
      <c r="D28" s="5" t="b">
        <v>0</v>
      </c>
      <c r="E28" s="5" t="b">
        <v>0</v>
      </c>
      <c r="F28" s="2">
        <v>7.0</v>
      </c>
      <c r="G28" s="2">
        <v>207.0</v>
      </c>
      <c r="H28" s="2">
        <v>218.0</v>
      </c>
      <c r="I28" s="6"/>
    </row>
    <row r="29">
      <c r="A29" s="4">
        <v>43830.0</v>
      </c>
      <c r="B29" s="1" t="s">
        <v>16</v>
      </c>
      <c r="C29" s="1" t="s">
        <v>11</v>
      </c>
      <c r="D29" s="5" t="b">
        <v>1</v>
      </c>
      <c r="E29" s="5" t="b">
        <v>0</v>
      </c>
      <c r="F29" s="2">
        <v>3.0</v>
      </c>
      <c r="G29" s="2">
        <v>75.0</v>
      </c>
      <c r="H29" s="2">
        <v>75.0</v>
      </c>
      <c r="I29" s="6"/>
    </row>
    <row r="30">
      <c r="A30" s="4">
        <v>43830.0</v>
      </c>
      <c r="B30" s="1" t="s">
        <v>16</v>
      </c>
      <c r="C30" s="1" t="s">
        <v>12</v>
      </c>
      <c r="D30" s="5" t="b">
        <v>0</v>
      </c>
      <c r="E30" s="5" t="b">
        <v>0</v>
      </c>
      <c r="F30" s="2">
        <v>19.0</v>
      </c>
      <c r="G30" s="2">
        <v>4265.0</v>
      </c>
      <c r="H30" s="2">
        <v>4774.0</v>
      </c>
      <c r="I30" s="6"/>
    </row>
    <row r="31">
      <c r="A31" s="4">
        <v>43830.0</v>
      </c>
      <c r="B31" s="1" t="s">
        <v>16</v>
      </c>
      <c r="C31" s="1" t="s">
        <v>12</v>
      </c>
      <c r="D31" s="5" t="b">
        <v>1</v>
      </c>
      <c r="E31" s="5" t="b">
        <v>0</v>
      </c>
      <c r="F31" s="2">
        <v>7.0</v>
      </c>
      <c r="G31" s="2">
        <v>1240.0</v>
      </c>
      <c r="H31" s="2">
        <v>1302.0</v>
      </c>
      <c r="I31" s="6"/>
    </row>
    <row r="32">
      <c r="A32" s="4">
        <v>43830.0</v>
      </c>
      <c r="B32" s="1" t="s">
        <v>17</v>
      </c>
      <c r="C32" s="1" t="s">
        <v>9</v>
      </c>
      <c r="D32" s="5" t="b">
        <v>0</v>
      </c>
      <c r="E32" s="5" t="b">
        <v>0</v>
      </c>
      <c r="F32" s="2">
        <v>41.0</v>
      </c>
      <c r="G32" s="2">
        <v>5122.0</v>
      </c>
      <c r="H32" s="2">
        <v>5276.0</v>
      </c>
      <c r="I32" s="6"/>
    </row>
    <row r="33">
      <c r="A33" s="4">
        <v>43830.0</v>
      </c>
      <c r="B33" s="1" t="s">
        <v>17</v>
      </c>
      <c r="C33" s="1" t="s">
        <v>9</v>
      </c>
      <c r="D33" s="5" t="b">
        <v>1</v>
      </c>
      <c r="E33" s="5" t="b">
        <v>0</v>
      </c>
      <c r="F33" s="2">
        <v>126.0</v>
      </c>
      <c r="G33" s="2">
        <v>23893.0</v>
      </c>
      <c r="H33" s="2">
        <v>25072.0</v>
      </c>
      <c r="I33" s="6"/>
    </row>
    <row r="34">
      <c r="A34" s="4">
        <v>43830.0</v>
      </c>
      <c r="B34" s="1" t="s">
        <v>17</v>
      </c>
      <c r="C34" s="1" t="s">
        <v>10</v>
      </c>
      <c r="D34" s="5" t="b">
        <v>0</v>
      </c>
      <c r="E34" s="5" t="b">
        <v>0</v>
      </c>
      <c r="F34" s="2">
        <v>1.0</v>
      </c>
      <c r="G34" s="2">
        <v>27.0</v>
      </c>
      <c r="H34" s="2">
        <v>29.0</v>
      </c>
      <c r="I34" s="6"/>
    </row>
    <row r="35">
      <c r="A35" s="4">
        <v>43830.0</v>
      </c>
      <c r="B35" s="1" t="s">
        <v>17</v>
      </c>
      <c r="C35" s="1" t="s">
        <v>10</v>
      </c>
      <c r="D35" s="5" t="b">
        <v>0</v>
      </c>
      <c r="E35" s="5" t="b">
        <v>1</v>
      </c>
      <c r="F35" s="2">
        <v>2.0</v>
      </c>
      <c r="G35" s="2">
        <v>371.0</v>
      </c>
      <c r="H35" s="2">
        <v>411.0</v>
      </c>
      <c r="I35" s="6"/>
    </row>
    <row r="36">
      <c r="A36" s="4">
        <v>43830.0</v>
      </c>
      <c r="B36" s="1" t="s">
        <v>17</v>
      </c>
      <c r="C36" s="1" t="s">
        <v>10</v>
      </c>
      <c r="D36" s="5" t="b">
        <v>1</v>
      </c>
      <c r="E36" s="5" t="b">
        <v>0</v>
      </c>
      <c r="F36" s="2">
        <v>1.0</v>
      </c>
      <c r="G36" s="2">
        <v>709.0</v>
      </c>
      <c r="H36" s="2">
        <v>744.0</v>
      </c>
      <c r="I36" s="6"/>
    </row>
    <row r="37">
      <c r="A37" s="4">
        <v>43830.0</v>
      </c>
      <c r="B37" s="1" t="s">
        <v>17</v>
      </c>
      <c r="C37" s="1" t="s">
        <v>10</v>
      </c>
      <c r="D37" s="5" t="b">
        <v>1</v>
      </c>
      <c r="E37" s="5" t="b">
        <v>1</v>
      </c>
      <c r="F37" s="2">
        <v>1.0</v>
      </c>
      <c r="G37" s="2">
        <v>31.0</v>
      </c>
      <c r="H37" s="2">
        <v>31.0</v>
      </c>
      <c r="I37" s="6"/>
    </row>
    <row r="38">
      <c r="A38" s="4">
        <v>43830.0</v>
      </c>
      <c r="B38" s="1" t="s">
        <v>17</v>
      </c>
      <c r="C38" s="1" t="s">
        <v>11</v>
      </c>
      <c r="D38" s="5" t="b">
        <v>0</v>
      </c>
      <c r="E38" s="5" t="b">
        <v>0</v>
      </c>
      <c r="F38" s="2">
        <v>47.0</v>
      </c>
      <c r="G38" s="2">
        <v>3923.0</v>
      </c>
      <c r="H38" s="2">
        <v>4170.0</v>
      </c>
      <c r="I38" s="6"/>
    </row>
    <row r="39">
      <c r="A39" s="4">
        <v>43830.0</v>
      </c>
      <c r="B39" s="1" t="s">
        <v>17</v>
      </c>
      <c r="C39" s="1" t="s">
        <v>11</v>
      </c>
      <c r="D39" s="5" t="b">
        <v>1</v>
      </c>
      <c r="E39" s="5" t="b">
        <v>0</v>
      </c>
      <c r="F39" s="2">
        <v>31.0</v>
      </c>
      <c r="G39" s="2">
        <v>5197.0</v>
      </c>
      <c r="H39" s="2">
        <v>5671.0</v>
      </c>
      <c r="I39" s="6"/>
    </row>
    <row r="40">
      <c r="A40" s="4">
        <v>43830.0</v>
      </c>
      <c r="B40" s="1" t="s">
        <v>17</v>
      </c>
      <c r="C40" s="1" t="s">
        <v>12</v>
      </c>
      <c r="D40" s="5" t="b">
        <v>0</v>
      </c>
      <c r="E40" s="5" t="b">
        <v>0</v>
      </c>
      <c r="F40" s="2">
        <v>13.0</v>
      </c>
      <c r="G40" s="2">
        <v>1157.0</v>
      </c>
      <c r="H40" s="2">
        <v>1202.0</v>
      </c>
      <c r="I40" s="6"/>
    </row>
    <row r="41">
      <c r="A41" s="4">
        <v>43830.0</v>
      </c>
      <c r="B41" s="1" t="s">
        <v>17</v>
      </c>
      <c r="C41" s="1" t="s">
        <v>12</v>
      </c>
      <c r="D41" s="5" t="b">
        <v>1</v>
      </c>
      <c r="E41" s="5" t="b">
        <v>0</v>
      </c>
      <c r="F41" s="2">
        <v>4.0</v>
      </c>
      <c r="G41" s="2">
        <v>522.0</v>
      </c>
      <c r="H41" s="2">
        <v>541.0</v>
      </c>
      <c r="I41" s="6"/>
    </row>
    <row r="42">
      <c r="A42" s="4">
        <v>43830.0</v>
      </c>
      <c r="B42" s="1" t="s">
        <v>18</v>
      </c>
      <c r="C42" s="1" t="s">
        <v>11</v>
      </c>
      <c r="D42" s="5" t="b">
        <v>1</v>
      </c>
      <c r="E42" s="5" t="b">
        <v>0</v>
      </c>
      <c r="F42" s="2">
        <v>9.0</v>
      </c>
      <c r="G42" s="2">
        <v>321.0</v>
      </c>
      <c r="H42" s="2">
        <v>408.0</v>
      </c>
      <c r="I42" s="6"/>
    </row>
    <row r="43">
      <c r="A43" s="4">
        <v>43830.0</v>
      </c>
      <c r="B43" s="1" t="s">
        <v>19</v>
      </c>
      <c r="C43" s="1" t="s">
        <v>11</v>
      </c>
      <c r="D43" s="5" t="b">
        <v>0</v>
      </c>
      <c r="E43" s="5" t="b">
        <v>0</v>
      </c>
      <c r="F43" s="2">
        <v>3.0</v>
      </c>
      <c r="G43" s="2">
        <v>391.0</v>
      </c>
      <c r="H43" s="2">
        <v>459.0</v>
      </c>
      <c r="I43" s="6"/>
    </row>
    <row r="44">
      <c r="A44" s="4">
        <v>43830.0</v>
      </c>
      <c r="B44" s="1" t="s">
        <v>19</v>
      </c>
      <c r="C44" s="1" t="s">
        <v>11</v>
      </c>
      <c r="D44" s="5" t="b">
        <v>1</v>
      </c>
      <c r="E44" s="5" t="b">
        <v>0</v>
      </c>
      <c r="F44" s="2">
        <v>1.0</v>
      </c>
      <c r="G44" s="2">
        <v>5.0</v>
      </c>
      <c r="H44" s="2">
        <v>5.0</v>
      </c>
      <c r="I44" s="6"/>
    </row>
    <row r="45">
      <c r="A45" s="4">
        <v>43830.0</v>
      </c>
      <c r="B45" s="1" t="s">
        <v>20</v>
      </c>
      <c r="C45" s="1" t="s">
        <v>9</v>
      </c>
      <c r="D45" s="5" t="b">
        <v>0</v>
      </c>
      <c r="E45" s="5" t="b">
        <v>0</v>
      </c>
      <c r="F45" s="2">
        <v>7.0</v>
      </c>
      <c r="G45" s="2">
        <v>406.0</v>
      </c>
      <c r="H45" s="2">
        <v>423.0</v>
      </c>
      <c r="I45" s="6"/>
    </row>
    <row r="46">
      <c r="A46" s="4">
        <v>43830.0</v>
      </c>
      <c r="B46" s="1" t="s">
        <v>20</v>
      </c>
      <c r="C46" s="1" t="s">
        <v>9</v>
      </c>
      <c r="D46" s="5" t="b">
        <v>1</v>
      </c>
      <c r="E46" s="5" t="b">
        <v>0</v>
      </c>
      <c r="F46" s="2">
        <v>2.0</v>
      </c>
      <c r="G46" s="2">
        <v>513.0</v>
      </c>
      <c r="H46" s="2">
        <v>555.0</v>
      </c>
      <c r="I46" s="6"/>
    </row>
    <row r="47">
      <c r="A47" s="4">
        <v>43830.0</v>
      </c>
      <c r="B47" s="1" t="s">
        <v>20</v>
      </c>
      <c r="C47" s="1" t="s">
        <v>10</v>
      </c>
      <c r="D47" s="5" t="b">
        <v>0</v>
      </c>
      <c r="E47" s="5" t="b">
        <v>0</v>
      </c>
      <c r="F47" s="2">
        <v>1.0</v>
      </c>
      <c r="G47" s="2">
        <v>3.0</v>
      </c>
      <c r="H47" s="2">
        <v>3.0</v>
      </c>
      <c r="I47" s="6"/>
    </row>
    <row r="48">
      <c r="A48" s="4">
        <v>43830.0</v>
      </c>
      <c r="B48" s="1" t="s">
        <v>20</v>
      </c>
      <c r="C48" s="1" t="s">
        <v>10</v>
      </c>
      <c r="D48" s="5" t="b">
        <v>0</v>
      </c>
      <c r="E48" s="5" t="b">
        <v>1</v>
      </c>
      <c r="F48" s="2">
        <v>5.0</v>
      </c>
      <c r="G48" s="2">
        <v>1111.0</v>
      </c>
      <c r="H48" s="2">
        <v>1173.0</v>
      </c>
      <c r="I48" s="6"/>
    </row>
    <row r="49">
      <c r="A49" s="4">
        <v>43830.0</v>
      </c>
      <c r="B49" s="1" t="s">
        <v>20</v>
      </c>
      <c r="C49" s="1" t="s">
        <v>10</v>
      </c>
      <c r="D49" s="5" t="b">
        <v>1</v>
      </c>
      <c r="E49" s="5" t="b">
        <v>1</v>
      </c>
      <c r="F49" s="2">
        <v>2.0</v>
      </c>
      <c r="G49" s="2">
        <v>352.0</v>
      </c>
      <c r="H49" s="2">
        <v>361.0</v>
      </c>
      <c r="I49" s="6"/>
    </row>
    <row r="50">
      <c r="A50" s="4">
        <v>43830.0</v>
      </c>
      <c r="B50" s="1" t="s">
        <v>20</v>
      </c>
      <c r="C50" s="1" t="s">
        <v>11</v>
      </c>
      <c r="D50" s="5" t="b">
        <v>0</v>
      </c>
      <c r="E50" s="5" t="b">
        <v>0</v>
      </c>
      <c r="F50" s="2">
        <v>215.0</v>
      </c>
      <c r="G50" s="2">
        <v>34041.0</v>
      </c>
      <c r="H50" s="2">
        <v>37951.0</v>
      </c>
      <c r="I50" s="6"/>
    </row>
    <row r="51">
      <c r="A51" s="4">
        <v>43830.0</v>
      </c>
      <c r="B51" s="1" t="s">
        <v>20</v>
      </c>
      <c r="C51" s="1" t="s">
        <v>11</v>
      </c>
      <c r="D51" s="5" t="b">
        <v>0</v>
      </c>
      <c r="E51" s="5" t="b">
        <v>1</v>
      </c>
      <c r="F51" s="2">
        <v>8.0</v>
      </c>
      <c r="G51" s="2">
        <v>1052.0</v>
      </c>
      <c r="H51" s="2">
        <v>1200.0</v>
      </c>
      <c r="I51" s="6"/>
    </row>
    <row r="52">
      <c r="A52" s="4">
        <v>43830.0</v>
      </c>
      <c r="B52" s="1" t="s">
        <v>20</v>
      </c>
      <c r="C52" s="1" t="s">
        <v>11</v>
      </c>
      <c r="D52" s="5" t="b">
        <v>1</v>
      </c>
      <c r="E52" s="5" t="b">
        <v>0</v>
      </c>
      <c r="F52" s="2">
        <v>177.0</v>
      </c>
      <c r="G52" s="2">
        <v>41514.0</v>
      </c>
      <c r="H52" s="2">
        <v>47110.0</v>
      </c>
      <c r="I52" s="6"/>
    </row>
    <row r="53">
      <c r="A53" s="4">
        <v>43830.0</v>
      </c>
      <c r="B53" s="1" t="s">
        <v>20</v>
      </c>
      <c r="C53" s="1" t="s">
        <v>11</v>
      </c>
      <c r="D53" s="5" t="b">
        <v>1</v>
      </c>
      <c r="E53" s="5" t="b">
        <v>1</v>
      </c>
      <c r="F53" s="2">
        <v>1.0</v>
      </c>
      <c r="G53" s="2">
        <v>1.0</v>
      </c>
      <c r="H53" s="2">
        <v>1.0</v>
      </c>
      <c r="I53" s="6"/>
    </row>
    <row r="54">
      <c r="A54" s="4">
        <v>43830.0</v>
      </c>
      <c r="B54" s="1" t="s">
        <v>20</v>
      </c>
      <c r="C54" s="1" t="s">
        <v>12</v>
      </c>
      <c r="D54" s="5" t="b">
        <v>0</v>
      </c>
      <c r="E54" s="5" t="b">
        <v>0</v>
      </c>
      <c r="F54" s="2">
        <v>17.0</v>
      </c>
      <c r="G54" s="2">
        <v>1445.0</v>
      </c>
      <c r="H54" s="2">
        <v>1578.0</v>
      </c>
      <c r="I54" s="6"/>
    </row>
    <row r="55">
      <c r="A55" s="4">
        <v>43830.0</v>
      </c>
      <c r="B55" s="1" t="s">
        <v>20</v>
      </c>
      <c r="C55" s="1" t="s">
        <v>12</v>
      </c>
      <c r="D55" s="5" t="b">
        <v>1</v>
      </c>
      <c r="E55" s="5" t="b">
        <v>0</v>
      </c>
      <c r="F55" s="2">
        <v>14.0</v>
      </c>
      <c r="G55" s="2">
        <v>4242.0</v>
      </c>
      <c r="H55" s="2">
        <v>4605.0</v>
      </c>
      <c r="I55" s="6"/>
    </row>
    <row r="56">
      <c r="A56" s="4">
        <v>43830.0</v>
      </c>
      <c r="B56" s="1" t="s">
        <v>21</v>
      </c>
      <c r="C56" s="1" t="s">
        <v>10</v>
      </c>
      <c r="D56" s="5" t="b">
        <v>0</v>
      </c>
      <c r="E56" s="5" t="b">
        <v>0</v>
      </c>
      <c r="F56" s="2">
        <v>1.0</v>
      </c>
      <c r="G56" s="2">
        <v>119.0</v>
      </c>
      <c r="H56" s="2">
        <v>122.0</v>
      </c>
      <c r="I56" s="6"/>
    </row>
    <row r="57">
      <c r="A57" s="4">
        <v>43830.0</v>
      </c>
      <c r="B57" s="1" t="s">
        <v>21</v>
      </c>
      <c r="C57" s="1" t="s">
        <v>11</v>
      </c>
      <c r="D57" s="5" t="b">
        <v>0</v>
      </c>
      <c r="E57" s="5" t="b">
        <v>0</v>
      </c>
      <c r="F57" s="2">
        <v>11.0</v>
      </c>
      <c r="G57" s="2">
        <v>1384.0</v>
      </c>
      <c r="H57" s="2">
        <v>1501.0</v>
      </c>
      <c r="I57" s="6"/>
    </row>
    <row r="58">
      <c r="A58" s="4">
        <v>43830.0</v>
      </c>
      <c r="B58" s="1" t="s">
        <v>21</v>
      </c>
      <c r="C58" s="1" t="s">
        <v>11</v>
      </c>
      <c r="D58" s="5" t="b">
        <v>1</v>
      </c>
      <c r="E58" s="5" t="b">
        <v>0</v>
      </c>
      <c r="F58" s="2">
        <v>3.0</v>
      </c>
      <c r="G58" s="2">
        <v>104.0</v>
      </c>
      <c r="H58" s="2">
        <v>106.0</v>
      </c>
      <c r="I58" s="6"/>
    </row>
    <row r="59">
      <c r="A59" s="4">
        <v>43830.0</v>
      </c>
      <c r="B59" s="1" t="s">
        <v>21</v>
      </c>
      <c r="C59" s="1" t="s">
        <v>12</v>
      </c>
      <c r="D59" s="5" t="b">
        <v>0</v>
      </c>
      <c r="E59" s="5" t="b">
        <v>0</v>
      </c>
      <c r="F59" s="2">
        <v>8.0</v>
      </c>
      <c r="G59" s="2">
        <v>1269.0</v>
      </c>
      <c r="H59" s="2">
        <v>1369.0</v>
      </c>
      <c r="I59" s="6"/>
    </row>
    <row r="60">
      <c r="A60" s="4">
        <v>43830.0</v>
      </c>
      <c r="B60" s="1" t="s">
        <v>21</v>
      </c>
      <c r="C60" s="1" t="s">
        <v>12</v>
      </c>
      <c r="D60" s="5" t="b">
        <v>1</v>
      </c>
      <c r="E60" s="5" t="b">
        <v>0</v>
      </c>
      <c r="F60" s="2">
        <v>2.0</v>
      </c>
      <c r="G60" s="2">
        <v>318.0</v>
      </c>
      <c r="H60" s="2">
        <v>319.0</v>
      </c>
      <c r="I60" s="6"/>
    </row>
    <row r="61">
      <c r="A61" s="4">
        <v>43830.0</v>
      </c>
      <c r="B61" s="1" t="s">
        <v>22</v>
      </c>
      <c r="C61" s="1" t="s">
        <v>10</v>
      </c>
      <c r="D61" s="5" t="b">
        <v>0</v>
      </c>
      <c r="E61" s="5" t="b">
        <v>0</v>
      </c>
      <c r="F61" s="2">
        <v>1.0</v>
      </c>
      <c r="G61" s="2">
        <v>41.0</v>
      </c>
      <c r="H61" s="2">
        <v>41.0</v>
      </c>
      <c r="I61" s="6"/>
    </row>
    <row r="62">
      <c r="A62" s="4">
        <v>43830.0</v>
      </c>
      <c r="B62" s="1" t="s">
        <v>22</v>
      </c>
      <c r="C62" s="1" t="s">
        <v>11</v>
      </c>
      <c r="D62" s="5" t="b">
        <v>0</v>
      </c>
      <c r="E62" s="5" t="b">
        <v>0</v>
      </c>
      <c r="F62" s="2">
        <v>4.0</v>
      </c>
      <c r="G62" s="2">
        <v>103.0</v>
      </c>
      <c r="H62" s="2">
        <v>116.0</v>
      </c>
      <c r="I62" s="6"/>
    </row>
    <row r="63">
      <c r="A63" s="4">
        <v>43830.0</v>
      </c>
      <c r="B63" s="1" t="s">
        <v>22</v>
      </c>
      <c r="C63" s="1" t="s">
        <v>11</v>
      </c>
      <c r="D63" s="5" t="b">
        <v>1</v>
      </c>
      <c r="E63" s="5" t="b">
        <v>0</v>
      </c>
      <c r="F63" s="2">
        <v>1.0</v>
      </c>
      <c r="G63" s="2">
        <v>2.0</v>
      </c>
      <c r="H63" s="2">
        <v>3.0</v>
      </c>
      <c r="I63" s="6"/>
    </row>
    <row r="64">
      <c r="A64" s="4">
        <v>43830.0</v>
      </c>
      <c r="B64" s="1" t="s">
        <v>22</v>
      </c>
      <c r="C64" s="1" t="s">
        <v>23</v>
      </c>
      <c r="D64" s="5" t="b">
        <v>0</v>
      </c>
      <c r="E64" s="5" t="b">
        <v>0</v>
      </c>
      <c r="F64" s="2">
        <v>2.0</v>
      </c>
      <c r="G64" s="2">
        <v>68.0</v>
      </c>
      <c r="H64" s="2">
        <v>73.0</v>
      </c>
      <c r="I64" s="6"/>
    </row>
    <row r="65">
      <c r="A65" s="4">
        <v>43830.0</v>
      </c>
      <c r="B65" s="1" t="s">
        <v>22</v>
      </c>
      <c r="C65" s="1" t="s">
        <v>23</v>
      </c>
      <c r="D65" s="5" t="b">
        <v>1</v>
      </c>
      <c r="E65" s="5" t="b">
        <v>0</v>
      </c>
      <c r="F65" s="2">
        <v>4.0</v>
      </c>
      <c r="G65" s="2">
        <v>51.0</v>
      </c>
      <c r="H65" s="2">
        <v>51.0</v>
      </c>
      <c r="I65" s="6"/>
    </row>
    <row r="66">
      <c r="A66" s="4">
        <v>43830.0</v>
      </c>
      <c r="B66" s="1" t="s">
        <v>22</v>
      </c>
      <c r="C66" s="1" t="s">
        <v>12</v>
      </c>
      <c r="D66" s="5" t="b">
        <v>0</v>
      </c>
      <c r="E66" s="5" t="b">
        <v>0</v>
      </c>
      <c r="F66" s="2">
        <v>27.0</v>
      </c>
      <c r="G66" s="2">
        <v>3395.0</v>
      </c>
      <c r="H66" s="2">
        <v>3494.0</v>
      </c>
      <c r="I66" s="6"/>
    </row>
    <row r="67">
      <c r="A67" s="4">
        <v>43830.0</v>
      </c>
      <c r="B67" s="1" t="s">
        <v>22</v>
      </c>
      <c r="C67" s="1" t="s">
        <v>12</v>
      </c>
      <c r="D67" s="5" t="b">
        <v>1</v>
      </c>
      <c r="E67" s="5" t="b">
        <v>0</v>
      </c>
      <c r="F67" s="2">
        <v>10.0</v>
      </c>
      <c r="G67" s="2">
        <v>410.0</v>
      </c>
      <c r="H67" s="2">
        <v>423.0</v>
      </c>
      <c r="I67" s="6"/>
    </row>
    <row r="68">
      <c r="A68" s="4">
        <v>43830.0</v>
      </c>
      <c r="B68" s="1" t="s">
        <v>24</v>
      </c>
      <c r="C68" s="1" t="s">
        <v>10</v>
      </c>
      <c r="D68" s="5" t="b">
        <v>0</v>
      </c>
      <c r="E68" s="5" t="b">
        <v>0</v>
      </c>
      <c r="F68" s="2">
        <v>15.0</v>
      </c>
      <c r="G68" s="2">
        <v>1274.0</v>
      </c>
      <c r="H68" s="2">
        <v>1286.0</v>
      </c>
      <c r="I68" s="6"/>
    </row>
    <row r="69">
      <c r="A69" s="4">
        <v>43830.0</v>
      </c>
      <c r="B69" s="1" t="s">
        <v>24</v>
      </c>
      <c r="C69" s="1" t="s">
        <v>10</v>
      </c>
      <c r="D69" s="5" t="b">
        <v>0</v>
      </c>
      <c r="E69" s="5" t="b">
        <v>1</v>
      </c>
      <c r="F69" s="2">
        <v>71.0</v>
      </c>
      <c r="G69" s="2">
        <v>11384.0</v>
      </c>
      <c r="H69" s="2">
        <v>11713.0</v>
      </c>
      <c r="I69" s="6"/>
    </row>
    <row r="70">
      <c r="A70" s="4">
        <v>43830.0</v>
      </c>
      <c r="B70" s="1" t="s">
        <v>24</v>
      </c>
      <c r="C70" s="1" t="s">
        <v>10</v>
      </c>
      <c r="D70" s="5" t="b">
        <v>1</v>
      </c>
      <c r="E70" s="5" t="b">
        <v>0</v>
      </c>
      <c r="F70" s="2">
        <v>6.0</v>
      </c>
      <c r="G70" s="2">
        <v>280.0</v>
      </c>
      <c r="H70" s="2">
        <v>290.0</v>
      </c>
      <c r="I70" s="6"/>
    </row>
    <row r="71">
      <c r="A71" s="4">
        <v>43830.0</v>
      </c>
      <c r="B71" s="1" t="s">
        <v>24</v>
      </c>
      <c r="C71" s="1" t="s">
        <v>10</v>
      </c>
      <c r="D71" s="5" t="b">
        <v>1</v>
      </c>
      <c r="E71" s="5" t="b">
        <v>1</v>
      </c>
      <c r="F71" s="2">
        <v>49.0</v>
      </c>
      <c r="G71" s="2">
        <v>11983.0</v>
      </c>
      <c r="H71" s="2">
        <v>12591.0</v>
      </c>
      <c r="I71" s="6"/>
    </row>
    <row r="72">
      <c r="A72" s="4">
        <v>43830.0</v>
      </c>
      <c r="B72" s="1" t="s">
        <v>24</v>
      </c>
      <c r="C72" s="1" t="s">
        <v>11</v>
      </c>
      <c r="D72" s="5" t="b">
        <v>0</v>
      </c>
      <c r="E72" s="5" t="b">
        <v>0</v>
      </c>
      <c r="F72" s="2">
        <v>31.0</v>
      </c>
      <c r="G72" s="2">
        <v>4114.0</v>
      </c>
      <c r="H72" s="2">
        <v>4341.0</v>
      </c>
      <c r="I72" s="6"/>
    </row>
    <row r="73">
      <c r="A73" s="4">
        <v>43830.0</v>
      </c>
      <c r="B73" s="1" t="s">
        <v>24</v>
      </c>
      <c r="C73" s="1" t="s">
        <v>11</v>
      </c>
      <c r="D73" s="5" t="b">
        <v>0</v>
      </c>
      <c r="E73" s="5" t="b">
        <v>1</v>
      </c>
      <c r="F73" s="2">
        <v>5.0</v>
      </c>
      <c r="G73" s="2">
        <v>475.0</v>
      </c>
      <c r="H73" s="2">
        <v>508.0</v>
      </c>
      <c r="I73" s="6"/>
    </row>
    <row r="74">
      <c r="A74" s="4">
        <v>43830.0</v>
      </c>
      <c r="B74" s="1" t="s">
        <v>24</v>
      </c>
      <c r="C74" s="1" t="s">
        <v>11</v>
      </c>
      <c r="D74" s="5" t="b">
        <v>1</v>
      </c>
      <c r="E74" s="5" t="b">
        <v>0</v>
      </c>
      <c r="F74" s="2">
        <v>7.0</v>
      </c>
      <c r="G74" s="2">
        <v>1552.0</v>
      </c>
      <c r="H74" s="2">
        <v>1696.0</v>
      </c>
      <c r="I74" s="6"/>
    </row>
    <row r="75">
      <c r="A75" s="4">
        <v>43830.0</v>
      </c>
      <c r="B75" s="1" t="s">
        <v>24</v>
      </c>
      <c r="C75" s="1" t="s">
        <v>11</v>
      </c>
      <c r="D75" s="5" t="b">
        <v>1</v>
      </c>
      <c r="E75" s="5" t="b">
        <v>1</v>
      </c>
      <c r="F75" s="2">
        <v>1.0</v>
      </c>
      <c r="G75" s="2">
        <v>18.0</v>
      </c>
      <c r="H75" s="2">
        <v>18.0</v>
      </c>
      <c r="I75" s="6"/>
    </row>
    <row r="76">
      <c r="A76" s="4">
        <v>43830.0</v>
      </c>
      <c r="B76" s="1" t="s">
        <v>24</v>
      </c>
      <c r="C76" s="1" t="s">
        <v>12</v>
      </c>
      <c r="D76" s="5" t="b">
        <v>0</v>
      </c>
      <c r="E76" s="5" t="b">
        <v>0</v>
      </c>
      <c r="F76" s="2">
        <v>23.0</v>
      </c>
      <c r="G76" s="2">
        <v>2967.0</v>
      </c>
      <c r="H76" s="2">
        <v>3042.0</v>
      </c>
      <c r="I76" s="6"/>
    </row>
    <row r="77">
      <c r="A77" s="4">
        <v>43830.0</v>
      </c>
      <c r="B77" s="1" t="s">
        <v>24</v>
      </c>
      <c r="C77" s="1" t="s">
        <v>12</v>
      </c>
      <c r="D77" s="5" t="b">
        <v>0</v>
      </c>
      <c r="E77" s="5" t="b">
        <v>1</v>
      </c>
      <c r="F77" s="2">
        <v>1.0</v>
      </c>
      <c r="G77" s="2">
        <v>64.0</v>
      </c>
      <c r="H77" s="2">
        <v>70.0</v>
      </c>
      <c r="I77" s="6"/>
    </row>
    <row r="78">
      <c r="A78" s="4">
        <v>43830.0</v>
      </c>
      <c r="B78" s="1" t="s">
        <v>24</v>
      </c>
      <c r="C78" s="1" t="s">
        <v>12</v>
      </c>
      <c r="D78" s="5" t="b">
        <v>1</v>
      </c>
      <c r="E78" s="5" t="b">
        <v>0</v>
      </c>
      <c r="F78" s="2">
        <v>5.0</v>
      </c>
      <c r="G78" s="2">
        <v>596.0</v>
      </c>
      <c r="H78" s="2">
        <v>610.0</v>
      </c>
      <c r="I78" s="6"/>
    </row>
    <row r="79">
      <c r="A79" s="4">
        <v>43830.0</v>
      </c>
      <c r="B79" s="1" t="s">
        <v>24</v>
      </c>
      <c r="C79" s="1" t="s">
        <v>12</v>
      </c>
      <c r="D79" s="5" t="b">
        <v>1</v>
      </c>
      <c r="E79" s="5" t="b">
        <v>1</v>
      </c>
      <c r="F79" s="2">
        <v>1.0</v>
      </c>
      <c r="G79" s="2">
        <v>39.0</v>
      </c>
      <c r="H79" s="2">
        <v>39.0</v>
      </c>
      <c r="I79" s="6"/>
    </row>
    <row r="80">
      <c r="A80" s="4">
        <v>43830.0</v>
      </c>
      <c r="B80" s="1" t="s">
        <v>25</v>
      </c>
      <c r="C80" s="1" t="s">
        <v>11</v>
      </c>
      <c r="D80" s="5" t="b">
        <v>0</v>
      </c>
      <c r="E80" s="5" t="b">
        <v>0</v>
      </c>
      <c r="F80" s="2">
        <v>3.0</v>
      </c>
      <c r="G80" s="2">
        <v>829.0</v>
      </c>
      <c r="H80" s="2">
        <v>938.0</v>
      </c>
      <c r="I80" s="6"/>
    </row>
    <row r="81">
      <c r="A81" s="4">
        <v>43830.0</v>
      </c>
      <c r="B81" s="1" t="s">
        <v>25</v>
      </c>
      <c r="C81" s="1" t="s">
        <v>11</v>
      </c>
      <c r="D81" s="5" t="b">
        <v>1</v>
      </c>
      <c r="E81" s="5" t="b">
        <v>0</v>
      </c>
      <c r="F81" s="2">
        <v>17.0</v>
      </c>
      <c r="G81" s="2">
        <v>2360.0</v>
      </c>
      <c r="H81" s="2">
        <v>2647.0</v>
      </c>
      <c r="I81" s="6"/>
    </row>
    <row r="82">
      <c r="A82" s="4">
        <v>43830.0</v>
      </c>
      <c r="B82" s="1" t="s">
        <v>25</v>
      </c>
      <c r="C82" s="1" t="s">
        <v>12</v>
      </c>
      <c r="D82" s="5" t="b">
        <v>0</v>
      </c>
      <c r="E82" s="5" t="b">
        <v>0</v>
      </c>
      <c r="F82" s="2">
        <v>2.0</v>
      </c>
      <c r="G82" s="2">
        <v>179.0</v>
      </c>
      <c r="H82" s="2">
        <v>184.0</v>
      </c>
      <c r="I82" s="6"/>
    </row>
    <row r="83">
      <c r="A83" s="4">
        <v>43830.0</v>
      </c>
      <c r="B83" s="1" t="s">
        <v>25</v>
      </c>
      <c r="C83" s="1" t="s">
        <v>12</v>
      </c>
      <c r="D83" s="5" t="b">
        <v>1</v>
      </c>
      <c r="E83" s="5" t="b">
        <v>0</v>
      </c>
      <c r="F83" s="2">
        <v>2.0</v>
      </c>
      <c r="G83" s="2">
        <v>138.0</v>
      </c>
      <c r="H83" s="2">
        <v>160.0</v>
      </c>
      <c r="I83" s="6"/>
    </row>
    <row r="84">
      <c r="A84" s="4">
        <v>43830.0</v>
      </c>
      <c r="B84" s="1" t="s">
        <v>26</v>
      </c>
      <c r="C84" s="1" t="s">
        <v>10</v>
      </c>
      <c r="D84" s="5" t="b">
        <v>0</v>
      </c>
      <c r="E84" s="5" t="b">
        <v>1</v>
      </c>
      <c r="F84" s="2">
        <v>1.0</v>
      </c>
      <c r="G84" s="2">
        <v>49.0</v>
      </c>
      <c r="H84" s="2">
        <v>49.0</v>
      </c>
      <c r="I84" s="6"/>
    </row>
    <row r="85">
      <c r="A85" s="4">
        <v>43830.0</v>
      </c>
      <c r="B85" s="1" t="s">
        <v>26</v>
      </c>
      <c r="C85" s="1" t="s">
        <v>11</v>
      </c>
      <c r="D85" s="5" t="b">
        <v>0</v>
      </c>
      <c r="E85" s="5" t="b">
        <v>0</v>
      </c>
      <c r="F85" s="2">
        <v>1.0</v>
      </c>
      <c r="G85" s="2">
        <v>96.0</v>
      </c>
      <c r="H85" s="2">
        <v>100.0</v>
      </c>
      <c r="I85" s="6"/>
    </row>
    <row r="86">
      <c r="A86" s="4">
        <v>43830.0</v>
      </c>
      <c r="B86" s="1" t="s">
        <v>26</v>
      </c>
      <c r="C86" s="1" t="s">
        <v>11</v>
      </c>
      <c r="D86" s="5" t="b">
        <v>1</v>
      </c>
      <c r="E86" s="5" t="b">
        <v>0</v>
      </c>
      <c r="F86" s="2">
        <v>1.0</v>
      </c>
      <c r="G86" s="2">
        <v>198.0</v>
      </c>
      <c r="H86" s="2">
        <v>278.0</v>
      </c>
      <c r="I86" s="6"/>
    </row>
    <row r="87">
      <c r="A87" s="4">
        <v>43830.0</v>
      </c>
      <c r="B87" s="1" t="s">
        <v>26</v>
      </c>
      <c r="C87" s="1" t="s">
        <v>12</v>
      </c>
      <c r="D87" s="5" t="b">
        <v>1</v>
      </c>
      <c r="E87" s="5" t="b">
        <v>0</v>
      </c>
      <c r="F87" s="2">
        <v>2.0</v>
      </c>
      <c r="G87" s="2">
        <v>27.0</v>
      </c>
      <c r="H87" s="2">
        <v>27.0</v>
      </c>
      <c r="I87" s="6"/>
    </row>
    <row r="88">
      <c r="A88" s="4">
        <v>43830.0</v>
      </c>
      <c r="B88" s="1" t="s">
        <v>27</v>
      </c>
      <c r="C88" s="1" t="s">
        <v>9</v>
      </c>
      <c r="D88" s="5" t="b">
        <v>0</v>
      </c>
      <c r="E88" s="5" t="b">
        <v>0</v>
      </c>
      <c r="F88" s="2">
        <v>1.0</v>
      </c>
      <c r="G88" s="2">
        <v>3.0</v>
      </c>
      <c r="H88" s="2">
        <v>3.0</v>
      </c>
      <c r="I88" s="6"/>
    </row>
    <row r="89">
      <c r="A89" s="4">
        <v>43830.0</v>
      </c>
      <c r="B89" s="1" t="s">
        <v>27</v>
      </c>
      <c r="C89" s="1" t="s">
        <v>10</v>
      </c>
      <c r="D89" s="5" t="b">
        <v>0</v>
      </c>
      <c r="E89" s="5" t="b">
        <v>1</v>
      </c>
      <c r="F89" s="2">
        <v>1.0</v>
      </c>
      <c r="G89" s="2">
        <v>178.0</v>
      </c>
      <c r="H89" s="2">
        <v>178.0</v>
      </c>
      <c r="I89" s="6"/>
    </row>
    <row r="90">
      <c r="A90" s="4">
        <v>43830.0</v>
      </c>
      <c r="B90" s="1" t="s">
        <v>27</v>
      </c>
      <c r="C90" s="1" t="s">
        <v>11</v>
      </c>
      <c r="D90" s="5" t="b">
        <v>0</v>
      </c>
      <c r="E90" s="5" t="b">
        <v>0</v>
      </c>
      <c r="F90" s="2">
        <v>5.0</v>
      </c>
      <c r="G90" s="2">
        <v>335.0</v>
      </c>
      <c r="H90" s="2">
        <v>361.0</v>
      </c>
      <c r="I90" s="6"/>
    </row>
    <row r="91">
      <c r="A91" s="4">
        <v>43830.0</v>
      </c>
      <c r="B91" s="1" t="s">
        <v>27</v>
      </c>
      <c r="C91" s="1" t="s">
        <v>11</v>
      </c>
      <c r="D91" s="5" t="b">
        <v>1</v>
      </c>
      <c r="E91" s="5" t="b">
        <v>0</v>
      </c>
      <c r="F91" s="2">
        <v>2.0</v>
      </c>
      <c r="G91" s="2">
        <v>33.0</v>
      </c>
      <c r="H91" s="2">
        <v>36.0</v>
      </c>
      <c r="I91" s="6"/>
    </row>
    <row r="92">
      <c r="A92" s="4">
        <v>43830.0</v>
      </c>
      <c r="B92" s="1" t="s">
        <v>27</v>
      </c>
      <c r="C92" s="1" t="s">
        <v>12</v>
      </c>
      <c r="D92" s="5" t="b">
        <v>0</v>
      </c>
      <c r="E92" s="5" t="b">
        <v>0</v>
      </c>
      <c r="F92" s="2">
        <v>1.0</v>
      </c>
      <c r="G92" s="2">
        <v>19.0</v>
      </c>
      <c r="H92" s="2">
        <v>19.0</v>
      </c>
      <c r="I92" s="6"/>
    </row>
    <row r="93">
      <c r="A93" s="4">
        <v>43830.0</v>
      </c>
      <c r="B93" s="1" t="s">
        <v>12</v>
      </c>
      <c r="C93" s="1" t="s">
        <v>9</v>
      </c>
      <c r="D93" s="5" t="b">
        <v>0</v>
      </c>
      <c r="E93" s="5" t="b">
        <v>0</v>
      </c>
      <c r="F93" s="2">
        <v>3.0</v>
      </c>
      <c r="G93" s="2">
        <v>471.0</v>
      </c>
      <c r="H93" s="2">
        <v>479.0</v>
      </c>
      <c r="I93" s="6"/>
    </row>
    <row r="94">
      <c r="A94" s="4">
        <v>43830.0</v>
      </c>
      <c r="B94" s="1" t="s">
        <v>12</v>
      </c>
      <c r="C94" s="1" t="s">
        <v>9</v>
      </c>
      <c r="D94" s="5" t="b">
        <v>1</v>
      </c>
      <c r="E94" s="5" t="b">
        <v>0</v>
      </c>
      <c r="F94" s="2">
        <v>1.0</v>
      </c>
      <c r="G94" s="2">
        <v>578.0</v>
      </c>
      <c r="H94" s="2">
        <v>609.0</v>
      </c>
      <c r="I94" s="6"/>
    </row>
    <row r="95">
      <c r="A95" s="4">
        <v>43830.0</v>
      </c>
      <c r="B95" s="1" t="s">
        <v>12</v>
      </c>
      <c r="C95" s="1" t="s">
        <v>10</v>
      </c>
      <c r="D95" s="5" t="b">
        <v>0</v>
      </c>
      <c r="E95" s="5" t="b">
        <v>1</v>
      </c>
      <c r="F95" s="2">
        <v>3.0</v>
      </c>
      <c r="G95" s="2">
        <v>505.0</v>
      </c>
      <c r="H95" s="2">
        <v>512.0</v>
      </c>
      <c r="I95" s="6"/>
    </row>
    <row r="96">
      <c r="A96" s="4">
        <v>43830.0</v>
      </c>
      <c r="B96" s="1" t="s">
        <v>12</v>
      </c>
      <c r="C96" s="1" t="s">
        <v>11</v>
      </c>
      <c r="D96" s="5" t="b">
        <v>0</v>
      </c>
      <c r="E96" s="5" t="b">
        <v>0</v>
      </c>
      <c r="F96" s="2">
        <v>18.0</v>
      </c>
      <c r="G96" s="2">
        <v>3753.0</v>
      </c>
      <c r="H96" s="2">
        <v>4068.0</v>
      </c>
      <c r="I96" s="6"/>
    </row>
    <row r="97">
      <c r="A97" s="4">
        <v>43830.0</v>
      </c>
      <c r="B97" s="1" t="s">
        <v>12</v>
      </c>
      <c r="C97" s="1" t="s">
        <v>11</v>
      </c>
      <c r="D97" s="5" t="b">
        <v>1</v>
      </c>
      <c r="E97" s="5" t="b">
        <v>0</v>
      </c>
      <c r="F97" s="2">
        <v>8.0</v>
      </c>
      <c r="G97" s="2">
        <v>2154.0</v>
      </c>
      <c r="H97" s="2">
        <v>2604.0</v>
      </c>
      <c r="I97" s="6"/>
    </row>
    <row r="98">
      <c r="A98" s="4">
        <v>43830.0</v>
      </c>
      <c r="B98" s="1" t="s">
        <v>12</v>
      </c>
      <c r="C98" s="1" t="s">
        <v>12</v>
      </c>
      <c r="D98" s="5" t="b">
        <v>0</v>
      </c>
      <c r="E98" s="5" t="b">
        <v>0</v>
      </c>
      <c r="F98" s="2">
        <v>10.0</v>
      </c>
      <c r="G98" s="2">
        <v>1010.0</v>
      </c>
      <c r="H98" s="2">
        <v>1084.0</v>
      </c>
      <c r="I98" s="6"/>
    </row>
    <row r="99">
      <c r="A99" s="4">
        <v>43830.0</v>
      </c>
      <c r="B99" s="1" t="s">
        <v>12</v>
      </c>
      <c r="C99" s="1" t="s">
        <v>12</v>
      </c>
      <c r="D99" s="5" t="b">
        <v>1</v>
      </c>
      <c r="E99" s="5" t="b">
        <v>0</v>
      </c>
      <c r="F99" s="2">
        <v>42.0</v>
      </c>
      <c r="G99" s="2">
        <v>483.0</v>
      </c>
      <c r="H99" s="2">
        <v>641.0</v>
      </c>
      <c r="I99" s="6"/>
    </row>
    <row r="100">
      <c r="A100" s="4">
        <v>43830.0</v>
      </c>
      <c r="B100" s="1" t="s">
        <v>28</v>
      </c>
      <c r="C100" s="1" t="s">
        <v>10</v>
      </c>
      <c r="D100" s="5" t="b">
        <v>0</v>
      </c>
      <c r="E100" s="5" t="b">
        <v>0</v>
      </c>
      <c r="F100" s="2">
        <v>2.0</v>
      </c>
      <c r="G100" s="2">
        <v>104.0</v>
      </c>
      <c r="H100" s="2">
        <v>104.0</v>
      </c>
      <c r="I100" s="6"/>
    </row>
    <row r="101">
      <c r="A101" s="4">
        <v>43830.0</v>
      </c>
      <c r="B101" s="1" t="s">
        <v>28</v>
      </c>
      <c r="C101" s="1" t="s">
        <v>10</v>
      </c>
      <c r="D101" s="5" t="b">
        <v>0</v>
      </c>
      <c r="E101" s="5" t="b">
        <v>1</v>
      </c>
      <c r="F101" s="2">
        <v>3.0</v>
      </c>
      <c r="G101" s="2">
        <v>98.0</v>
      </c>
      <c r="H101" s="2">
        <v>98.0</v>
      </c>
      <c r="I101" s="6"/>
    </row>
    <row r="102">
      <c r="A102" s="4">
        <v>43830.0</v>
      </c>
      <c r="B102" s="1" t="s">
        <v>28</v>
      </c>
      <c r="C102" s="1" t="s">
        <v>10</v>
      </c>
      <c r="D102" s="5" t="b">
        <v>1</v>
      </c>
      <c r="E102" s="5" t="b">
        <v>1</v>
      </c>
      <c r="F102" s="2">
        <v>1.0</v>
      </c>
      <c r="G102" s="2">
        <v>3883.0</v>
      </c>
      <c r="H102" s="2">
        <v>4072.0</v>
      </c>
      <c r="I102" s="6"/>
    </row>
    <row r="103">
      <c r="A103" s="4">
        <v>43830.0</v>
      </c>
      <c r="B103" s="1" t="s">
        <v>28</v>
      </c>
      <c r="C103" s="1" t="s">
        <v>11</v>
      </c>
      <c r="D103" s="5" t="b">
        <v>0</v>
      </c>
      <c r="E103" s="5" t="b">
        <v>0</v>
      </c>
      <c r="F103" s="2">
        <v>8.0</v>
      </c>
      <c r="G103" s="2">
        <v>252.0</v>
      </c>
      <c r="H103" s="2">
        <v>263.0</v>
      </c>
      <c r="I103" s="6"/>
    </row>
    <row r="104">
      <c r="A104" s="4">
        <v>43830.0</v>
      </c>
      <c r="B104" s="1" t="s">
        <v>28</v>
      </c>
      <c r="C104" s="1" t="s">
        <v>11</v>
      </c>
      <c r="D104" s="5" t="b">
        <v>0</v>
      </c>
      <c r="E104" s="5" t="b">
        <v>1</v>
      </c>
      <c r="F104" s="2">
        <v>2.0</v>
      </c>
      <c r="G104" s="2">
        <v>201.0</v>
      </c>
      <c r="H104" s="2">
        <v>203.0</v>
      </c>
      <c r="I104" s="6"/>
    </row>
    <row r="105">
      <c r="A105" s="4">
        <v>43830.0</v>
      </c>
      <c r="B105" s="1" t="s">
        <v>28</v>
      </c>
      <c r="C105" s="1" t="s">
        <v>11</v>
      </c>
      <c r="D105" s="5" t="b">
        <v>1</v>
      </c>
      <c r="E105" s="5" t="b">
        <v>0</v>
      </c>
      <c r="F105" s="2">
        <v>1.0</v>
      </c>
      <c r="G105" s="2">
        <v>331.0</v>
      </c>
      <c r="H105" s="2">
        <v>439.0</v>
      </c>
      <c r="I105" s="6"/>
    </row>
    <row r="106">
      <c r="A106" s="4">
        <v>43830.0</v>
      </c>
      <c r="B106" s="1" t="s">
        <v>28</v>
      </c>
      <c r="C106" s="1" t="s">
        <v>12</v>
      </c>
      <c r="D106" s="5" t="b">
        <v>0</v>
      </c>
      <c r="E106" s="5" t="b">
        <v>0</v>
      </c>
      <c r="F106" s="2">
        <v>17.0</v>
      </c>
      <c r="G106" s="2">
        <v>949.0</v>
      </c>
      <c r="H106" s="2">
        <v>962.0</v>
      </c>
      <c r="I106" s="6"/>
    </row>
    <row r="107">
      <c r="A107" s="4">
        <v>43830.0</v>
      </c>
      <c r="B107" s="1" t="s">
        <v>28</v>
      </c>
      <c r="C107" s="1" t="s">
        <v>12</v>
      </c>
      <c r="D107" s="5" t="b">
        <v>1</v>
      </c>
      <c r="E107" s="5" t="b">
        <v>0</v>
      </c>
      <c r="F107" s="2">
        <v>2.0</v>
      </c>
      <c r="G107" s="2">
        <v>122.0</v>
      </c>
      <c r="H107" s="2">
        <v>127.0</v>
      </c>
      <c r="I107" s="6"/>
    </row>
    <row r="108">
      <c r="A108" s="4">
        <v>43830.0</v>
      </c>
      <c r="B108" s="1" t="s">
        <v>29</v>
      </c>
      <c r="C108" s="1" t="s">
        <v>9</v>
      </c>
      <c r="D108" s="5" t="b">
        <v>0</v>
      </c>
      <c r="E108" s="5" t="b">
        <v>0</v>
      </c>
      <c r="F108" s="2">
        <v>52.0</v>
      </c>
      <c r="G108" s="2">
        <v>8141.0</v>
      </c>
      <c r="H108" s="2">
        <v>8432.0</v>
      </c>
      <c r="I108" s="6"/>
    </row>
    <row r="109">
      <c r="A109" s="4">
        <v>43830.0</v>
      </c>
      <c r="B109" s="1" t="s">
        <v>29</v>
      </c>
      <c r="C109" s="1" t="s">
        <v>9</v>
      </c>
      <c r="D109" s="5" t="b">
        <v>1</v>
      </c>
      <c r="E109" s="5" t="b">
        <v>0</v>
      </c>
      <c r="F109" s="2">
        <v>31.0</v>
      </c>
      <c r="G109" s="2">
        <v>8816.0</v>
      </c>
      <c r="H109" s="2">
        <v>9115.0</v>
      </c>
      <c r="I109" s="6"/>
    </row>
    <row r="110">
      <c r="A110" s="4">
        <v>43830.0</v>
      </c>
      <c r="B110" s="1" t="s">
        <v>29</v>
      </c>
      <c r="C110" s="1" t="s">
        <v>10</v>
      </c>
      <c r="D110" s="5" t="b">
        <v>0</v>
      </c>
      <c r="E110" s="5" t="b">
        <v>0</v>
      </c>
      <c r="F110" s="2">
        <v>1.0</v>
      </c>
      <c r="G110" s="2">
        <v>208.0</v>
      </c>
      <c r="H110" s="2">
        <v>213.0</v>
      </c>
      <c r="I110" s="6"/>
    </row>
    <row r="111">
      <c r="A111" s="4">
        <v>43830.0</v>
      </c>
      <c r="B111" s="1" t="s">
        <v>29</v>
      </c>
      <c r="C111" s="1" t="s">
        <v>10</v>
      </c>
      <c r="D111" s="5" t="b">
        <v>0</v>
      </c>
      <c r="E111" s="5" t="b">
        <v>1</v>
      </c>
      <c r="F111" s="2">
        <v>1.0</v>
      </c>
      <c r="G111" s="2">
        <v>79.0</v>
      </c>
      <c r="H111" s="2">
        <v>79.0</v>
      </c>
      <c r="I111" s="6"/>
    </row>
    <row r="112">
      <c r="A112" s="4">
        <v>43830.0</v>
      </c>
      <c r="B112" s="1" t="s">
        <v>29</v>
      </c>
      <c r="C112" s="1" t="s">
        <v>11</v>
      </c>
      <c r="D112" s="5" t="b">
        <v>0</v>
      </c>
      <c r="E112" s="5" t="b">
        <v>0</v>
      </c>
      <c r="F112" s="2">
        <v>18.0</v>
      </c>
      <c r="G112" s="2">
        <v>1953.0</v>
      </c>
      <c r="H112" s="2">
        <v>2053.0</v>
      </c>
      <c r="I112" s="6"/>
    </row>
    <row r="113">
      <c r="A113" s="4">
        <v>43830.0</v>
      </c>
      <c r="B113" s="1" t="s">
        <v>29</v>
      </c>
      <c r="C113" s="1" t="s">
        <v>11</v>
      </c>
      <c r="D113" s="5" t="b">
        <v>1</v>
      </c>
      <c r="E113" s="5" t="b">
        <v>0</v>
      </c>
      <c r="F113" s="2">
        <v>2.0</v>
      </c>
      <c r="G113" s="2">
        <v>882.0</v>
      </c>
      <c r="H113" s="2">
        <v>896.0</v>
      </c>
      <c r="I113" s="6"/>
    </row>
    <row r="114">
      <c r="A114" s="4">
        <v>43830.0</v>
      </c>
      <c r="B114" s="1" t="s">
        <v>29</v>
      </c>
      <c r="C114" s="1" t="s">
        <v>12</v>
      </c>
      <c r="D114" s="5" t="b">
        <v>0</v>
      </c>
      <c r="E114" s="5" t="b">
        <v>0</v>
      </c>
      <c r="F114" s="2">
        <v>4.0</v>
      </c>
      <c r="G114" s="2">
        <v>281.0</v>
      </c>
      <c r="H114" s="2">
        <v>287.0</v>
      </c>
      <c r="I114" s="6"/>
    </row>
    <row r="115">
      <c r="A115" s="4">
        <v>43830.0</v>
      </c>
      <c r="B115" s="1" t="s">
        <v>30</v>
      </c>
      <c r="C115" s="1" t="s">
        <v>10</v>
      </c>
      <c r="D115" s="5" t="b">
        <v>1</v>
      </c>
      <c r="E115" s="5" t="b">
        <v>0</v>
      </c>
      <c r="F115" s="2">
        <v>2.0</v>
      </c>
      <c r="G115" s="2">
        <v>402.0</v>
      </c>
      <c r="H115" s="2">
        <v>410.0</v>
      </c>
      <c r="I115" s="6"/>
    </row>
    <row r="116">
      <c r="A116" s="4">
        <v>43830.0</v>
      </c>
      <c r="B116" s="1" t="s">
        <v>30</v>
      </c>
      <c r="C116" s="1" t="s">
        <v>12</v>
      </c>
      <c r="D116" s="5" t="b">
        <v>0</v>
      </c>
      <c r="E116" s="5" t="b">
        <v>0</v>
      </c>
      <c r="F116" s="2">
        <v>1.0</v>
      </c>
      <c r="G116" s="2">
        <v>17.0</v>
      </c>
      <c r="H116" s="2">
        <v>17.0</v>
      </c>
      <c r="I116" s="6"/>
    </row>
    <row r="117">
      <c r="A117" s="4">
        <v>43830.0</v>
      </c>
      <c r="B117" s="1" t="s">
        <v>31</v>
      </c>
      <c r="C117" s="1" t="s">
        <v>9</v>
      </c>
      <c r="D117" s="5" t="b">
        <v>0</v>
      </c>
      <c r="E117" s="5" t="b">
        <v>0</v>
      </c>
      <c r="F117" s="2">
        <v>1.0</v>
      </c>
      <c r="G117" s="2">
        <v>272.0</v>
      </c>
      <c r="H117" s="2">
        <v>274.0</v>
      </c>
      <c r="I117" s="6"/>
    </row>
    <row r="118">
      <c r="A118" s="4">
        <v>43830.0</v>
      </c>
      <c r="B118" s="1" t="s">
        <v>31</v>
      </c>
      <c r="C118" s="1" t="s">
        <v>9</v>
      </c>
      <c r="D118" s="5" t="b">
        <v>1</v>
      </c>
      <c r="E118" s="5" t="b">
        <v>0</v>
      </c>
      <c r="F118" s="2">
        <v>3.0</v>
      </c>
      <c r="G118" s="2">
        <v>53.0</v>
      </c>
      <c r="H118" s="2">
        <v>53.0</v>
      </c>
      <c r="I118" s="6"/>
    </row>
    <row r="119">
      <c r="A119" s="4">
        <v>43830.0</v>
      </c>
      <c r="B119" s="1" t="s">
        <v>31</v>
      </c>
      <c r="C119" s="1" t="s">
        <v>10</v>
      </c>
      <c r="D119" s="5" t="b">
        <v>0</v>
      </c>
      <c r="E119" s="5" t="b">
        <v>1</v>
      </c>
      <c r="F119" s="2">
        <v>1.0</v>
      </c>
      <c r="G119" s="2">
        <v>4.0</v>
      </c>
      <c r="H119" s="2">
        <v>4.0</v>
      </c>
      <c r="I119" s="6"/>
    </row>
    <row r="120">
      <c r="A120" s="4">
        <v>43830.0</v>
      </c>
      <c r="B120" s="1" t="s">
        <v>31</v>
      </c>
      <c r="C120" s="1" t="s">
        <v>10</v>
      </c>
      <c r="D120" s="5" t="b">
        <v>1</v>
      </c>
      <c r="E120" s="5" t="b">
        <v>0</v>
      </c>
      <c r="F120" s="2">
        <v>40.0</v>
      </c>
      <c r="G120" s="2">
        <v>3151.0</v>
      </c>
      <c r="H120" s="2">
        <v>3614.0</v>
      </c>
      <c r="I120" s="6"/>
    </row>
    <row r="121">
      <c r="A121" s="4">
        <v>43830.0</v>
      </c>
      <c r="B121" s="1" t="s">
        <v>31</v>
      </c>
      <c r="C121" s="1" t="s">
        <v>10</v>
      </c>
      <c r="D121" s="5" t="b">
        <v>1</v>
      </c>
      <c r="E121" s="5" t="b">
        <v>1</v>
      </c>
      <c r="F121" s="2">
        <v>19.0</v>
      </c>
      <c r="G121" s="2">
        <v>1091.0</v>
      </c>
      <c r="H121" s="2">
        <v>1103.0</v>
      </c>
      <c r="I121" s="6"/>
    </row>
    <row r="122">
      <c r="A122" s="4">
        <v>43830.0</v>
      </c>
      <c r="B122" s="1" t="s">
        <v>31</v>
      </c>
      <c r="C122" s="1" t="s">
        <v>11</v>
      </c>
      <c r="D122" s="5" t="b">
        <v>0</v>
      </c>
      <c r="E122" s="5" t="b">
        <v>0</v>
      </c>
      <c r="F122" s="2">
        <v>1.0</v>
      </c>
      <c r="G122" s="2">
        <v>17.0</v>
      </c>
      <c r="H122" s="2">
        <v>18.0</v>
      </c>
      <c r="I122" s="6"/>
    </row>
    <row r="123">
      <c r="A123" s="4">
        <v>43830.0</v>
      </c>
      <c r="B123" s="1" t="s">
        <v>31</v>
      </c>
      <c r="C123" s="1" t="s">
        <v>11</v>
      </c>
      <c r="D123" s="5" t="b">
        <v>1</v>
      </c>
      <c r="E123" s="5" t="b">
        <v>0</v>
      </c>
      <c r="F123" s="2">
        <v>15.0</v>
      </c>
      <c r="G123" s="2">
        <v>1936.0</v>
      </c>
      <c r="H123" s="2">
        <v>2092.0</v>
      </c>
      <c r="I123" s="6"/>
    </row>
    <row r="124">
      <c r="A124" s="4">
        <v>43830.0</v>
      </c>
      <c r="B124" s="1" t="s">
        <v>31</v>
      </c>
      <c r="C124" s="1" t="s">
        <v>12</v>
      </c>
      <c r="D124" s="5" t="b">
        <v>0</v>
      </c>
      <c r="E124" s="5" t="b">
        <v>0</v>
      </c>
      <c r="F124" s="2">
        <v>9.0</v>
      </c>
      <c r="G124" s="2">
        <v>621.0</v>
      </c>
      <c r="H124" s="2">
        <v>661.0</v>
      </c>
      <c r="I124" s="6"/>
    </row>
    <row r="125">
      <c r="A125" s="4">
        <v>43830.0</v>
      </c>
      <c r="B125" s="1" t="s">
        <v>31</v>
      </c>
      <c r="C125" s="1" t="s">
        <v>12</v>
      </c>
      <c r="D125" s="5" t="b">
        <v>1</v>
      </c>
      <c r="E125" s="5" t="b">
        <v>0</v>
      </c>
      <c r="F125" s="2">
        <v>91.0</v>
      </c>
      <c r="G125" s="2">
        <v>21456.0</v>
      </c>
      <c r="H125" s="2">
        <v>23269.0</v>
      </c>
      <c r="I125" s="6"/>
    </row>
    <row r="126">
      <c r="A126" s="4">
        <v>43830.0</v>
      </c>
      <c r="B126" s="1" t="s">
        <v>32</v>
      </c>
      <c r="C126" s="1" t="s">
        <v>10</v>
      </c>
      <c r="D126" s="5" t="b">
        <v>0</v>
      </c>
      <c r="E126" s="5" t="b">
        <v>0</v>
      </c>
      <c r="F126" s="2">
        <v>3.0</v>
      </c>
      <c r="G126" s="2">
        <v>115.0</v>
      </c>
      <c r="H126" s="2">
        <v>115.0</v>
      </c>
      <c r="I126" s="6"/>
    </row>
    <row r="127">
      <c r="A127" s="4">
        <v>43830.0</v>
      </c>
      <c r="B127" s="1" t="s">
        <v>32</v>
      </c>
      <c r="C127" s="1" t="s">
        <v>10</v>
      </c>
      <c r="D127" s="5" t="b">
        <v>0</v>
      </c>
      <c r="E127" s="5" t="b">
        <v>1</v>
      </c>
      <c r="F127" s="2">
        <v>10.0</v>
      </c>
      <c r="G127" s="2">
        <v>459.0</v>
      </c>
      <c r="H127" s="2">
        <v>472.0</v>
      </c>
      <c r="I127" s="6"/>
    </row>
    <row r="128">
      <c r="A128" s="4">
        <v>43830.0</v>
      </c>
      <c r="B128" s="1" t="s">
        <v>32</v>
      </c>
      <c r="C128" s="1" t="s">
        <v>10</v>
      </c>
      <c r="D128" s="5" t="b">
        <v>1</v>
      </c>
      <c r="E128" s="5" t="b">
        <v>0</v>
      </c>
      <c r="F128" s="2">
        <v>35.0</v>
      </c>
      <c r="G128" s="2">
        <v>1950.0</v>
      </c>
      <c r="H128" s="2">
        <v>2026.0</v>
      </c>
      <c r="I128" s="6"/>
    </row>
    <row r="129">
      <c r="A129" s="4">
        <v>43830.0</v>
      </c>
      <c r="B129" s="1" t="s">
        <v>32</v>
      </c>
      <c r="C129" s="1" t="s">
        <v>11</v>
      </c>
      <c r="D129" s="5" t="b">
        <v>0</v>
      </c>
      <c r="E129" s="5" t="b">
        <v>0</v>
      </c>
      <c r="F129" s="2">
        <v>9.0</v>
      </c>
      <c r="G129" s="2">
        <v>521.0</v>
      </c>
      <c r="H129" s="2">
        <v>539.0</v>
      </c>
      <c r="I129" s="6"/>
    </row>
    <row r="130">
      <c r="A130" s="4">
        <v>43830.0</v>
      </c>
      <c r="B130" s="1" t="s">
        <v>32</v>
      </c>
      <c r="C130" s="1" t="s">
        <v>11</v>
      </c>
      <c r="D130" s="5" t="b">
        <v>1</v>
      </c>
      <c r="E130" s="5" t="b">
        <v>0</v>
      </c>
      <c r="F130" s="2">
        <v>10.0</v>
      </c>
      <c r="G130" s="2">
        <v>963.0</v>
      </c>
      <c r="H130" s="2">
        <v>1003.0</v>
      </c>
      <c r="I130" s="6"/>
    </row>
    <row r="131">
      <c r="A131" s="4">
        <v>43830.0</v>
      </c>
      <c r="B131" s="1" t="s">
        <v>32</v>
      </c>
      <c r="C131" s="1" t="s">
        <v>11</v>
      </c>
      <c r="D131" s="5" t="b">
        <v>1</v>
      </c>
      <c r="E131" s="5" t="b">
        <v>1</v>
      </c>
      <c r="F131" s="2">
        <v>1.0</v>
      </c>
      <c r="G131" s="2">
        <v>133.0</v>
      </c>
      <c r="H131" s="2">
        <v>141.0</v>
      </c>
      <c r="I131" s="6"/>
    </row>
    <row r="132">
      <c r="A132" s="4">
        <v>43830.0</v>
      </c>
      <c r="B132" s="1" t="s">
        <v>32</v>
      </c>
      <c r="C132" s="1" t="s">
        <v>12</v>
      </c>
      <c r="D132" s="5" t="b">
        <v>0</v>
      </c>
      <c r="E132" s="5" t="b">
        <v>0</v>
      </c>
      <c r="F132" s="2">
        <v>11.0</v>
      </c>
      <c r="G132" s="2">
        <v>772.0</v>
      </c>
      <c r="H132" s="2">
        <v>776.0</v>
      </c>
      <c r="I132" s="6"/>
    </row>
    <row r="133">
      <c r="A133" s="4">
        <v>43830.0</v>
      </c>
      <c r="B133" s="1" t="s">
        <v>32</v>
      </c>
      <c r="C133" s="1" t="s">
        <v>12</v>
      </c>
      <c r="D133" s="5" t="b">
        <v>1</v>
      </c>
      <c r="E133" s="5" t="b">
        <v>0</v>
      </c>
      <c r="F133" s="2">
        <v>54.0</v>
      </c>
      <c r="G133" s="2">
        <v>9474.0</v>
      </c>
      <c r="H133" s="2">
        <v>9904.0</v>
      </c>
      <c r="I133" s="6"/>
    </row>
    <row r="134">
      <c r="A134" s="4">
        <v>43830.0</v>
      </c>
      <c r="B134" s="1" t="s">
        <v>33</v>
      </c>
      <c r="C134" s="1" t="s">
        <v>9</v>
      </c>
      <c r="D134" s="5" t="b">
        <v>0</v>
      </c>
      <c r="E134" s="5" t="b">
        <v>0</v>
      </c>
      <c r="F134" s="2">
        <v>1.0</v>
      </c>
      <c r="G134" s="2">
        <v>6.0</v>
      </c>
      <c r="H134" s="2">
        <v>7.0</v>
      </c>
      <c r="I134" s="6"/>
    </row>
    <row r="135">
      <c r="A135" s="4">
        <v>43830.0</v>
      </c>
      <c r="B135" s="1" t="s">
        <v>33</v>
      </c>
      <c r="C135" s="1" t="s">
        <v>10</v>
      </c>
      <c r="D135" s="5" t="b">
        <v>0</v>
      </c>
      <c r="E135" s="5" t="b">
        <v>1</v>
      </c>
      <c r="F135" s="2">
        <v>1.0</v>
      </c>
      <c r="G135" s="2">
        <v>179.0</v>
      </c>
      <c r="H135" s="2">
        <v>187.0</v>
      </c>
      <c r="I135" s="6"/>
    </row>
    <row r="136">
      <c r="A136" s="4">
        <v>43830.0</v>
      </c>
      <c r="B136" s="1" t="s">
        <v>33</v>
      </c>
      <c r="C136" s="1" t="s">
        <v>10</v>
      </c>
      <c r="D136" s="5" t="b">
        <v>1</v>
      </c>
      <c r="E136" s="5" t="b">
        <v>0</v>
      </c>
      <c r="F136" s="2">
        <v>1.0</v>
      </c>
      <c r="G136" s="2">
        <v>30.0</v>
      </c>
      <c r="H136" s="2">
        <v>42.0</v>
      </c>
      <c r="I136" s="6"/>
    </row>
    <row r="137">
      <c r="A137" s="4">
        <v>43830.0</v>
      </c>
      <c r="B137" s="1" t="s">
        <v>33</v>
      </c>
      <c r="C137" s="1" t="s">
        <v>11</v>
      </c>
      <c r="D137" s="5" t="b">
        <v>0</v>
      </c>
      <c r="E137" s="5" t="b">
        <v>0</v>
      </c>
      <c r="F137" s="2">
        <v>23.0</v>
      </c>
      <c r="G137" s="2">
        <v>5523.0</v>
      </c>
      <c r="H137" s="2">
        <v>6607.0</v>
      </c>
      <c r="I137" s="6"/>
    </row>
    <row r="138">
      <c r="A138" s="4">
        <v>43830.0</v>
      </c>
      <c r="B138" s="1" t="s">
        <v>33</v>
      </c>
      <c r="C138" s="1" t="s">
        <v>11</v>
      </c>
      <c r="D138" s="5" t="b">
        <v>1</v>
      </c>
      <c r="E138" s="5" t="b">
        <v>0</v>
      </c>
      <c r="F138" s="2">
        <v>81.0</v>
      </c>
      <c r="G138" s="2">
        <v>25415.0</v>
      </c>
      <c r="H138" s="2">
        <v>31726.0</v>
      </c>
      <c r="I138" s="6"/>
    </row>
    <row r="139">
      <c r="A139" s="4">
        <v>43830.0</v>
      </c>
      <c r="B139" s="1" t="s">
        <v>34</v>
      </c>
      <c r="C139" s="1" t="s">
        <v>9</v>
      </c>
      <c r="D139" s="5" t="b">
        <v>0</v>
      </c>
      <c r="E139" s="5" t="b">
        <v>0</v>
      </c>
      <c r="F139" s="2">
        <v>1.0</v>
      </c>
      <c r="G139" s="2">
        <v>2.0</v>
      </c>
      <c r="H139" s="2">
        <v>2.0</v>
      </c>
      <c r="I139" s="6"/>
    </row>
    <row r="140">
      <c r="A140" s="4">
        <v>43830.0</v>
      </c>
      <c r="B140" s="1" t="s">
        <v>34</v>
      </c>
      <c r="C140" s="1" t="s">
        <v>9</v>
      </c>
      <c r="D140" s="5" t="b">
        <v>1</v>
      </c>
      <c r="E140" s="5" t="b">
        <v>0</v>
      </c>
      <c r="F140" s="2">
        <v>2.0</v>
      </c>
      <c r="G140" s="2">
        <v>52.0</v>
      </c>
      <c r="H140" s="2">
        <v>56.0</v>
      </c>
      <c r="I140" s="6"/>
    </row>
    <row r="141">
      <c r="A141" s="4">
        <v>43830.0</v>
      </c>
      <c r="B141" s="1" t="s">
        <v>34</v>
      </c>
      <c r="C141" s="1" t="s">
        <v>10</v>
      </c>
      <c r="D141" s="5" t="b">
        <v>0</v>
      </c>
      <c r="E141" s="5" t="b">
        <v>1</v>
      </c>
      <c r="F141" s="2">
        <v>3.0</v>
      </c>
      <c r="G141" s="2">
        <v>685.0</v>
      </c>
      <c r="H141" s="2">
        <v>796.0</v>
      </c>
      <c r="I141" s="6"/>
    </row>
    <row r="142">
      <c r="A142" s="4">
        <v>43830.0</v>
      </c>
      <c r="B142" s="1" t="s">
        <v>34</v>
      </c>
      <c r="C142" s="1" t="s">
        <v>10</v>
      </c>
      <c r="D142" s="5" t="b">
        <v>1</v>
      </c>
      <c r="E142" s="5" t="b">
        <v>0</v>
      </c>
      <c r="F142" s="2">
        <v>1.0</v>
      </c>
      <c r="G142" s="2">
        <v>603.0</v>
      </c>
      <c r="H142" s="2">
        <v>808.0</v>
      </c>
      <c r="I142" s="6"/>
    </row>
    <row r="143">
      <c r="A143" s="4">
        <v>43830.0</v>
      </c>
      <c r="B143" s="1" t="s">
        <v>34</v>
      </c>
      <c r="C143" s="1" t="s">
        <v>10</v>
      </c>
      <c r="D143" s="5" t="b">
        <v>1</v>
      </c>
      <c r="E143" s="5" t="b">
        <v>1</v>
      </c>
      <c r="F143" s="2">
        <v>7.0</v>
      </c>
      <c r="G143" s="2">
        <v>2783.0</v>
      </c>
      <c r="H143" s="2">
        <v>3463.0</v>
      </c>
      <c r="I143" s="6"/>
    </row>
    <row r="144">
      <c r="A144" s="4">
        <v>43830.0</v>
      </c>
      <c r="B144" s="1" t="s">
        <v>34</v>
      </c>
      <c r="C144" s="1" t="s">
        <v>11</v>
      </c>
      <c r="D144" s="5" t="b">
        <v>0</v>
      </c>
      <c r="E144" s="5" t="b">
        <v>0</v>
      </c>
      <c r="F144" s="2">
        <v>156.0</v>
      </c>
      <c r="G144" s="2">
        <v>16680.0</v>
      </c>
      <c r="H144" s="2">
        <v>18611.0</v>
      </c>
      <c r="I144" s="6"/>
    </row>
    <row r="145">
      <c r="A145" s="4">
        <v>43830.0</v>
      </c>
      <c r="B145" s="1" t="s">
        <v>34</v>
      </c>
      <c r="C145" s="1" t="s">
        <v>11</v>
      </c>
      <c r="D145" s="5" t="b">
        <v>1</v>
      </c>
      <c r="E145" s="5" t="b">
        <v>0</v>
      </c>
      <c r="F145" s="2">
        <v>83.0</v>
      </c>
      <c r="G145" s="2">
        <v>18616.0</v>
      </c>
      <c r="H145" s="2">
        <v>21330.0</v>
      </c>
      <c r="I145" s="6"/>
    </row>
    <row r="146">
      <c r="A146" s="4">
        <v>43830.0</v>
      </c>
      <c r="B146" s="1" t="s">
        <v>34</v>
      </c>
      <c r="C146" s="1" t="s">
        <v>11</v>
      </c>
      <c r="D146" s="5" t="b">
        <v>1</v>
      </c>
      <c r="E146" s="5" t="b">
        <v>1</v>
      </c>
      <c r="F146" s="2">
        <v>1.0</v>
      </c>
      <c r="G146" s="2">
        <v>84.0</v>
      </c>
      <c r="H146" s="2">
        <v>87.0</v>
      </c>
      <c r="I146" s="6"/>
    </row>
    <row r="147">
      <c r="A147" s="4">
        <v>43830.0</v>
      </c>
      <c r="B147" s="1" t="s">
        <v>34</v>
      </c>
      <c r="C147" s="1" t="s">
        <v>12</v>
      </c>
      <c r="D147" s="5" t="b">
        <v>0</v>
      </c>
      <c r="E147" s="5" t="b">
        <v>0</v>
      </c>
      <c r="F147" s="2">
        <v>3.0</v>
      </c>
      <c r="G147" s="2">
        <v>600.0</v>
      </c>
      <c r="H147" s="2">
        <v>704.0</v>
      </c>
      <c r="I147" s="6"/>
    </row>
    <row r="148">
      <c r="A148" s="4">
        <v>43830.0</v>
      </c>
      <c r="B148" s="1" t="s">
        <v>34</v>
      </c>
      <c r="C148" s="1" t="s">
        <v>12</v>
      </c>
      <c r="D148" s="5" t="b">
        <v>1</v>
      </c>
      <c r="E148" s="5" t="b">
        <v>0</v>
      </c>
      <c r="F148" s="2">
        <v>2.0</v>
      </c>
      <c r="G148" s="2">
        <v>7.0</v>
      </c>
      <c r="H148" s="2">
        <v>8.0</v>
      </c>
      <c r="I148" s="6"/>
    </row>
    <row r="149">
      <c r="A149" s="4">
        <v>44196.0</v>
      </c>
      <c r="B149" s="1" t="s">
        <v>8</v>
      </c>
      <c r="C149" s="1" t="s">
        <v>9</v>
      </c>
      <c r="D149" s="5" t="b">
        <v>0</v>
      </c>
      <c r="E149" s="5" t="b">
        <v>0</v>
      </c>
      <c r="F149" s="2">
        <v>15.0</v>
      </c>
      <c r="G149" s="2">
        <v>2311.0</v>
      </c>
      <c r="H149" s="2">
        <v>2369.0</v>
      </c>
      <c r="I149" s="6"/>
    </row>
    <row r="150">
      <c r="A150" s="4">
        <v>44196.0</v>
      </c>
      <c r="B150" s="1" t="s">
        <v>8</v>
      </c>
      <c r="C150" s="1" t="s">
        <v>9</v>
      </c>
      <c r="D150" s="5" t="b">
        <v>1</v>
      </c>
      <c r="E150" s="5" t="b">
        <v>0</v>
      </c>
      <c r="F150" s="2">
        <v>1.0</v>
      </c>
      <c r="G150" s="2">
        <v>54.0</v>
      </c>
      <c r="H150" s="2">
        <v>58.0</v>
      </c>
      <c r="I150" s="6"/>
    </row>
    <row r="151">
      <c r="A151" s="4">
        <v>44196.0</v>
      </c>
      <c r="B151" s="1" t="s">
        <v>8</v>
      </c>
      <c r="C151" s="1" t="s">
        <v>10</v>
      </c>
      <c r="D151" s="5" t="b">
        <v>0</v>
      </c>
      <c r="E151" s="5" t="b">
        <v>0</v>
      </c>
      <c r="F151" s="2">
        <v>3.0</v>
      </c>
      <c r="G151" s="2">
        <v>439.0</v>
      </c>
      <c r="H151" s="2">
        <v>440.0</v>
      </c>
      <c r="I151" s="6"/>
    </row>
    <row r="152">
      <c r="A152" s="4">
        <v>44196.0</v>
      </c>
      <c r="B152" s="1" t="s">
        <v>8</v>
      </c>
      <c r="C152" s="1" t="s">
        <v>10</v>
      </c>
      <c r="D152" s="5" t="b">
        <v>0</v>
      </c>
      <c r="E152" s="5" t="b">
        <v>1</v>
      </c>
      <c r="F152" s="2">
        <v>4.0</v>
      </c>
      <c r="G152" s="2">
        <v>380.0</v>
      </c>
      <c r="H152" s="2">
        <v>382.0</v>
      </c>
      <c r="I152" s="6"/>
    </row>
    <row r="153">
      <c r="A153" s="4">
        <v>44196.0</v>
      </c>
      <c r="B153" s="1" t="s">
        <v>8</v>
      </c>
      <c r="C153" s="1" t="s">
        <v>11</v>
      </c>
      <c r="D153" s="5" t="b">
        <v>0</v>
      </c>
      <c r="E153" s="5" t="b">
        <v>0</v>
      </c>
      <c r="F153" s="2">
        <v>37.0</v>
      </c>
      <c r="G153" s="2">
        <v>3065.0</v>
      </c>
      <c r="H153" s="2">
        <v>3424.0</v>
      </c>
      <c r="I153" s="6"/>
    </row>
    <row r="154">
      <c r="A154" s="4">
        <v>44196.0</v>
      </c>
      <c r="B154" s="1" t="s">
        <v>8</v>
      </c>
      <c r="C154" s="1" t="s">
        <v>11</v>
      </c>
      <c r="D154" s="5" t="b">
        <v>0</v>
      </c>
      <c r="E154" s="5" t="b">
        <v>1</v>
      </c>
      <c r="F154" s="2">
        <v>1.0</v>
      </c>
      <c r="G154" s="2">
        <v>126.0</v>
      </c>
      <c r="H154" s="2">
        <v>151.0</v>
      </c>
      <c r="I154" s="6"/>
    </row>
    <row r="155">
      <c r="A155" s="4">
        <v>44196.0</v>
      </c>
      <c r="B155" s="1" t="s">
        <v>8</v>
      </c>
      <c r="C155" s="1" t="s">
        <v>11</v>
      </c>
      <c r="D155" s="5" t="b">
        <v>1</v>
      </c>
      <c r="E155" s="5" t="b">
        <v>0</v>
      </c>
      <c r="F155" s="2">
        <v>13.0</v>
      </c>
      <c r="G155" s="2">
        <v>1678.0</v>
      </c>
      <c r="H155" s="2">
        <v>1832.0</v>
      </c>
      <c r="I155" s="6"/>
    </row>
    <row r="156">
      <c r="A156" s="4">
        <v>44196.0</v>
      </c>
      <c r="B156" s="1" t="s">
        <v>8</v>
      </c>
      <c r="C156" s="1" t="s">
        <v>23</v>
      </c>
      <c r="D156" s="5" t="b">
        <v>1</v>
      </c>
      <c r="E156" s="5" t="b">
        <v>0</v>
      </c>
      <c r="F156" s="2">
        <v>1.0</v>
      </c>
      <c r="G156" s="2">
        <v>16.0</v>
      </c>
      <c r="H156" s="2">
        <v>16.0</v>
      </c>
      <c r="I156" s="6"/>
    </row>
    <row r="157">
      <c r="A157" s="4">
        <v>44196.0</v>
      </c>
      <c r="B157" s="1" t="s">
        <v>8</v>
      </c>
      <c r="C157" s="1" t="s">
        <v>12</v>
      </c>
      <c r="D157" s="5" t="b">
        <v>0</v>
      </c>
      <c r="E157" s="5" t="b">
        <v>0</v>
      </c>
      <c r="F157" s="2">
        <v>13.0</v>
      </c>
      <c r="G157" s="2">
        <v>2260.0</v>
      </c>
      <c r="H157" s="2">
        <v>2457.0</v>
      </c>
      <c r="I157" s="6"/>
    </row>
    <row r="158">
      <c r="A158" s="4">
        <v>44196.0</v>
      </c>
      <c r="B158" s="1" t="s">
        <v>8</v>
      </c>
      <c r="C158" s="1" t="s">
        <v>12</v>
      </c>
      <c r="D158" s="5" t="b">
        <v>1</v>
      </c>
      <c r="E158" s="5" t="b">
        <v>0</v>
      </c>
      <c r="F158" s="2">
        <v>4.0</v>
      </c>
      <c r="G158" s="2">
        <v>417.0</v>
      </c>
      <c r="H158" s="2">
        <v>434.0</v>
      </c>
      <c r="I158" s="6"/>
    </row>
    <row r="159">
      <c r="A159" s="4">
        <v>44196.0</v>
      </c>
      <c r="B159" s="1" t="s">
        <v>13</v>
      </c>
      <c r="C159" s="1" t="s">
        <v>9</v>
      </c>
      <c r="D159" s="5" t="b">
        <v>0</v>
      </c>
      <c r="E159" s="5" t="b">
        <v>0</v>
      </c>
      <c r="F159" s="2">
        <v>540.0</v>
      </c>
      <c r="G159" s="2">
        <v>77180.0</v>
      </c>
      <c r="H159" s="2">
        <v>80298.0</v>
      </c>
      <c r="I159" s="6"/>
    </row>
    <row r="160">
      <c r="A160" s="4">
        <v>44196.0</v>
      </c>
      <c r="B160" s="1" t="s">
        <v>13</v>
      </c>
      <c r="C160" s="1" t="s">
        <v>9</v>
      </c>
      <c r="D160" s="5" t="b">
        <v>0</v>
      </c>
      <c r="E160" s="5" t="b">
        <v>1</v>
      </c>
      <c r="F160" s="2">
        <v>4.0</v>
      </c>
      <c r="G160" s="2">
        <v>385.0</v>
      </c>
      <c r="H160" s="2">
        <v>402.0</v>
      </c>
      <c r="I160" s="6"/>
    </row>
    <row r="161">
      <c r="A161" s="4">
        <v>44196.0</v>
      </c>
      <c r="B161" s="1" t="s">
        <v>13</v>
      </c>
      <c r="C161" s="1" t="s">
        <v>9</v>
      </c>
      <c r="D161" s="5" t="b">
        <v>1</v>
      </c>
      <c r="E161" s="5" t="b">
        <v>0</v>
      </c>
      <c r="F161" s="2">
        <v>730.0</v>
      </c>
      <c r="G161" s="2">
        <v>202312.0</v>
      </c>
      <c r="H161" s="2">
        <v>213506.0</v>
      </c>
      <c r="I161" s="6"/>
    </row>
    <row r="162">
      <c r="A162" s="4">
        <v>44196.0</v>
      </c>
      <c r="B162" s="1" t="s">
        <v>13</v>
      </c>
      <c r="C162" s="1" t="s">
        <v>35</v>
      </c>
      <c r="D162" s="5" t="b">
        <v>0</v>
      </c>
      <c r="E162" s="5" t="b">
        <v>0</v>
      </c>
      <c r="F162" s="2">
        <v>1.0</v>
      </c>
      <c r="G162" s="2">
        <v>1.0</v>
      </c>
      <c r="H162" s="2">
        <v>1.0</v>
      </c>
      <c r="I162" s="6"/>
    </row>
    <row r="163">
      <c r="A163" s="4">
        <v>44196.0</v>
      </c>
      <c r="B163" s="1" t="s">
        <v>13</v>
      </c>
      <c r="C163" s="1" t="s">
        <v>10</v>
      </c>
      <c r="D163" s="5" t="b">
        <v>0</v>
      </c>
      <c r="E163" s="5" t="b">
        <v>0</v>
      </c>
      <c r="F163" s="2">
        <v>9.0</v>
      </c>
      <c r="G163" s="2">
        <v>721.0</v>
      </c>
      <c r="H163" s="2">
        <v>734.0</v>
      </c>
      <c r="I163" s="6"/>
    </row>
    <row r="164">
      <c r="A164" s="4">
        <v>44196.0</v>
      </c>
      <c r="B164" s="1" t="s">
        <v>13</v>
      </c>
      <c r="C164" s="1" t="s">
        <v>10</v>
      </c>
      <c r="D164" s="5" t="b">
        <v>0</v>
      </c>
      <c r="E164" s="5" t="b">
        <v>1</v>
      </c>
      <c r="F164" s="2">
        <v>2.0</v>
      </c>
      <c r="G164" s="2">
        <v>243.0</v>
      </c>
      <c r="H164" s="2">
        <v>273.0</v>
      </c>
      <c r="I164" s="6"/>
    </row>
    <row r="165">
      <c r="A165" s="4">
        <v>44196.0</v>
      </c>
      <c r="B165" s="1" t="s">
        <v>13</v>
      </c>
      <c r="C165" s="1" t="s">
        <v>10</v>
      </c>
      <c r="D165" s="5" t="b">
        <v>1</v>
      </c>
      <c r="E165" s="5" t="b">
        <v>0</v>
      </c>
      <c r="F165" s="2">
        <v>14.0</v>
      </c>
      <c r="G165" s="2">
        <v>2634.0</v>
      </c>
      <c r="H165" s="2">
        <v>2774.0</v>
      </c>
      <c r="I165" s="6"/>
    </row>
    <row r="166">
      <c r="A166" s="4">
        <v>44196.0</v>
      </c>
      <c r="B166" s="1" t="s">
        <v>13</v>
      </c>
      <c r="C166" s="1" t="s">
        <v>11</v>
      </c>
      <c r="D166" s="5" t="b">
        <v>0</v>
      </c>
      <c r="E166" s="5" t="b">
        <v>0</v>
      </c>
      <c r="F166" s="2">
        <v>282.0</v>
      </c>
      <c r="G166" s="2">
        <v>30776.0</v>
      </c>
      <c r="H166" s="2">
        <v>31756.0</v>
      </c>
      <c r="I166" s="6"/>
    </row>
    <row r="167">
      <c r="A167" s="4">
        <v>44196.0</v>
      </c>
      <c r="B167" s="1" t="s">
        <v>13</v>
      </c>
      <c r="C167" s="1" t="s">
        <v>11</v>
      </c>
      <c r="D167" s="5" t="b">
        <v>1</v>
      </c>
      <c r="E167" s="5" t="b">
        <v>0</v>
      </c>
      <c r="F167" s="2">
        <v>244.0</v>
      </c>
      <c r="G167" s="2">
        <v>39500.0</v>
      </c>
      <c r="H167" s="2">
        <v>41331.0</v>
      </c>
      <c r="I167" s="6"/>
    </row>
    <row r="168">
      <c r="A168" s="4">
        <v>44196.0</v>
      </c>
      <c r="B168" s="1" t="s">
        <v>13</v>
      </c>
      <c r="C168" s="1" t="s">
        <v>12</v>
      </c>
      <c r="D168" s="5" t="b">
        <v>0</v>
      </c>
      <c r="E168" s="5" t="b">
        <v>0</v>
      </c>
      <c r="F168" s="2">
        <v>6.0</v>
      </c>
      <c r="G168" s="2">
        <v>918.0</v>
      </c>
      <c r="H168" s="2">
        <v>975.0</v>
      </c>
      <c r="I168" s="6"/>
    </row>
    <row r="169">
      <c r="A169" s="4">
        <v>44196.0</v>
      </c>
      <c r="B169" s="1" t="s">
        <v>14</v>
      </c>
      <c r="C169" s="1" t="s">
        <v>11</v>
      </c>
      <c r="D169" s="5" t="b">
        <v>0</v>
      </c>
      <c r="E169" s="5" t="b">
        <v>0</v>
      </c>
      <c r="F169" s="2">
        <v>3.0</v>
      </c>
      <c r="G169" s="2">
        <v>175.0</v>
      </c>
      <c r="H169" s="2">
        <v>186.0</v>
      </c>
      <c r="I169" s="6"/>
    </row>
    <row r="170">
      <c r="A170" s="4">
        <v>44196.0</v>
      </c>
      <c r="B170" s="1" t="s">
        <v>14</v>
      </c>
      <c r="C170" s="1" t="s">
        <v>23</v>
      </c>
      <c r="D170" s="5" t="b">
        <v>0</v>
      </c>
      <c r="E170" s="5" t="b">
        <v>0</v>
      </c>
      <c r="F170" s="2">
        <v>1.0</v>
      </c>
      <c r="G170" s="2">
        <v>77.0</v>
      </c>
      <c r="H170" s="2">
        <v>83.0</v>
      </c>
      <c r="I170" s="6"/>
    </row>
    <row r="171">
      <c r="A171" s="4">
        <v>44196.0</v>
      </c>
      <c r="B171" s="1" t="s">
        <v>14</v>
      </c>
      <c r="C171" s="1" t="s">
        <v>12</v>
      </c>
      <c r="D171" s="5" t="b">
        <v>0</v>
      </c>
      <c r="E171" s="5" t="b">
        <v>0</v>
      </c>
      <c r="F171" s="2">
        <v>6.0</v>
      </c>
      <c r="G171" s="2">
        <v>187.0</v>
      </c>
      <c r="H171" s="2">
        <v>205.0</v>
      </c>
      <c r="I171" s="6"/>
    </row>
    <row r="172">
      <c r="A172" s="4">
        <v>44196.0</v>
      </c>
      <c r="B172" s="1" t="s">
        <v>14</v>
      </c>
      <c r="C172" s="1" t="s">
        <v>12</v>
      </c>
      <c r="D172" s="5" t="b">
        <v>0</v>
      </c>
      <c r="E172" s="5" t="b">
        <v>1</v>
      </c>
      <c r="F172" s="2">
        <v>1.0</v>
      </c>
      <c r="G172" s="2">
        <v>23.0</v>
      </c>
      <c r="H172" s="2">
        <v>27.0</v>
      </c>
      <c r="I172" s="6"/>
    </row>
    <row r="173">
      <c r="A173" s="4">
        <v>44196.0</v>
      </c>
      <c r="B173" s="1" t="s">
        <v>15</v>
      </c>
      <c r="C173" s="1" t="s">
        <v>9</v>
      </c>
      <c r="D173" s="5" t="b">
        <v>1</v>
      </c>
      <c r="E173" s="5" t="b">
        <v>0</v>
      </c>
      <c r="F173" s="2">
        <v>1.0</v>
      </c>
      <c r="G173" s="2">
        <v>382.0</v>
      </c>
      <c r="H173" s="2">
        <v>421.0</v>
      </c>
      <c r="I173" s="6"/>
    </row>
    <row r="174">
      <c r="A174" s="4">
        <v>44196.0</v>
      </c>
      <c r="B174" s="1" t="s">
        <v>15</v>
      </c>
      <c r="C174" s="1" t="s">
        <v>11</v>
      </c>
      <c r="D174" s="5" t="b">
        <v>0</v>
      </c>
      <c r="E174" s="5" t="b">
        <v>0</v>
      </c>
      <c r="F174" s="2">
        <v>32.0</v>
      </c>
      <c r="G174" s="2">
        <v>7625.0</v>
      </c>
      <c r="H174" s="2">
        <v>9659.0</v>
      </c>
      <c r="I174" s="6"/>
    </row>
    <row r="175">
      <c r="A175" s="4">
        <v>44196.0</v>
      </c>
      <c r="B175" s="1" t="s">
        <v>15</v>
      </c>
      <c r="C175" s="1" t="s">
        <v>11</v>
      </c>
      <c r="D175" s="5" t="b">
        <v>1</v>
      </c>
      <c r="E175" s="5" t="b">
        <v>0</v>
      </c>
      <c r="F175" s="2">
        <v>94.0</v>
      </c>
      <c r="G175" s="2">
        <v>30296.0</v>
      </c>
      <c r="H175" s="2">
        <v>38591.0</v>
      </c>
      <c r="I175" s="6"/>
    </row>
    <row r="176">
      <c r="A176" s="4">
        <v>44196.0</v>
      </c>
      <c r="B176" s="1" t="s">
        <v>15</v>
      </c>
      <c r="C176" s="1" t="s">
        <v>11</v>
      </c>
      <c r="D176" s="5" t="b">
        <v>1</v>
      </c>
      <c r="E176" s="5" t="b">
        <v>1</v>
      </c>
      <c r="F176" s="2">
        <v>2.0</v>
      </c>
      <c r="G176" s="2">
        <v>1170.0</v>
      </c>
      <c r="H176" s="2">
        <v>1353.0</v>
      </c>
      <c r="I176" s="6"/>
    </row>
    <row r="177">
      <c r="A177" s="4">
        <v>44196.0</v>
      </c>
      <c r="B177" s="1" t="s">
        <v>15</v>
      </c>
      <c r="C177" s="1" t="s">
        <v>23</v>
      </c>
      <c r="D177" s="5" t="b">
        <v>0</v>
      </c>
      <c r="E177" s="5" t="b">
        <v>0</v>
      </c>
      <c r="F177" s="2">
        <v>1.0</v>
      </c>
      <c r="G177" s="2">
        <v>74.0</v>
      </c>
      <c r="H177" s="2">
        <v>91.0</v>
      </c>
      <c r="I177" s="6"/>
    </row>
    <row r="178">
      <c r="A178" s="4">
        <v>44196.0</v>
      </c>
      <c r="B178" s="1" t="s">
        <v>15</v>
      </c>
      <c r="C178" s="1" t="s">
        <v>12</v>
      </c>
      <c r="D178" s="5" t="b">
        <v>0</v>
      </c>
      <c r="E178" s="5" t="b">
        <v>0</v>
      </c>
      <c r="F178" s="2">
        <v>1.0</v>
      </c>
      <c r="G178" s="2">
        <v>12.0</v>
      </c>
      <c r="H178" s="2">
        <v>12.0</v>
      </c>
      <c r="I178" s="6"/>
    </row>
    <row r="179">
      <c r="A179" s="4">
        <v>44196.0</v>
      </c>
      <c r="B179" s="1" t="s">
        <v>16</v>
      </c>
      <c r="C179" s="1" t="s">
        <v>9</v>
      </c>
      <c r="D179" s="5" t="b">
        <v>0</v>
      </c>
      <c r="E179" s="5" t="b">
        <v>0</v>
      </c>
      <c r="F179" s="2">
        <v>1.0</v>
      </c>
      <c r="G179" s="2">
        <v>3.0</v>
      </c>
      <c r="H179" s="2">
        <v>3.0</v>
      </c>
      <c r="I179" s="6"/>
    </row>
    <row r="180">
      <c r="A180" s="4">
        <v>44196.0</v>
      </c>
      <c r="B180" s="1" t="s">
        <v>16</v>
      </c>
      <c r="C180" s="1" t="s">
        <v>35</v>
      </c>
      <c r="D180" s="5" t="b">
        <v>0</v>
      </c>
      <c r="E180" s="5" t="b">
        <v>0</v>
      </c>
      <c r="F180" s="2">
        <v>1.0</v>
      </c>
      <c r="G180" s="2">
        <v>3.0</v>
      </c>
      <c r="H180" s="2">
        <v>3.0</v>
      </c>
      <c r="I180" s="6"/>
    </row>
    <row r="181">
      <c r="A181" s="4">
        <v>44196.0</v>
      </c>
      <c r="B181" s="1" t="s">
        <v>16</v>
      </c>
      <c r="C181" s="1" t="s">
        <v>10</v>
      </c>
      <c r="D181" s="5" t="b">
        <v>0</v>
      </c>
      <c r="E181" s="5" t="b">
        <v>0</v>
      </c>
      <c r="F181" s="2">
        <v>67.0</v>
      </c>
      <c r="G181" s="2">
        <v>5812.0</v>
      </c>
      <c r="H181" s="2">
        <v>6391.0</v>
      </c>
      <c r="I181" s="6"/>
    </row>
    <row r="182">
      <c r="A182" s="4">
        <v>44196.0</v>
      </c>
      <c r="B182" s="1" t="s">
        <v>16</v>
      </c>
      <c r="C182" s="1" t="s">
        <v>10</v>
      </c>
      <c r="D182" s="5" t="b">
        <v>1</v>
      </c>
      <c r="E182" s="5" t="b">
        <v>0</v>
      </c>
      <c r="F182" s="2">
        <v>7.0</v>
      </c>
      <c r="G182" s="2">
        <v>391.0</v>
      </c>
      <c r="H182" s="2">
        <v>417.0</v>
      </c>
      <c r="I182" s="6"/>
    </row>
    <row r="183">
      <c r="A183" s="4">
        <v>44196.0</v>
      </c>
      <c r="B183" s="1" t="s">
        <v>16</v>
      </c>
      <c r="C183" s="1" t="s">
        <v>11</v>
      </c>
      <c r="D183" s="5" t="b">
        <v>0</v>
      </c>
      <c r="E183" s="5" t="b">
        <v>0</v>
      </c>
      <c r="F183" s="2">
        <v>100.0</v>
      </c>
      <c r="G183" s="2">
        <v>10150.0</v>
      </c>
      <c r="H183" s="2">
        <v>11196.0</v>
      </c>
      <c r="I183" s="6"/>
    </row>
    <row r="184">
      <c r="A184" s="4">
        <v>44196.0</v>
      </c>
      <c r="B184" s="1" t="s">
        <v>16</v>
      </c>
      <c r="C184" s="1" t="s">
        <v>11</v>
      </c>
      <c r="D184" s="5" t="b">
        <v>1</v>
      </c>
      <c r="E184" s="5" t="b">
        <v>0</v>
      </c>
      <c r="F184" s="2">
        <v>22.0</v>
      </c>
      <c r="G184" s="2">
        <v>4747.0</v>
      </c>
      <c r="H184" s="2">
        <v>5136.0</v>
      </c>
      <c r="I184" s="6"/>
    </row>
    <row r="185">
      <c r="A185" s="4">
        <v>44196.0</v>
      </c>
      <c r="B185" s="1" t="s">
        <v>16</v>
      </c>
      <c r="C185" s="1" t="s">
        <v>12</v>
      </c>
      <c r="D185" s="5" t="b">
        <v>0</v>
      </c>
      <c r="E185" s="5" t="b">
        <v>0</v>
      </c>
      <c r="F185" s="2">
        <v>20.0</v>
      </c>
      <c r="G185" s="2">
        <v>8252.0</v>
      </c>
      <c r="H185" s="2">
        <v>10421.0</v>
      </c>
      <c r="I185" s="6"/>
    </row>
    <row r="186">
      <c r="A186" s="4">
        <v>44196.0</v>
      </c>
      <c r="B186" s="1" t="s">
        <v>16</v>
      </c>
      <c r="C186" s="1" t="s">
        <v>12</v>
      </c>
      <c r="D186" s="5" t="b">
        <v>1</v>
      </c>
      <c r="E186" s="5" t="b">
        <v>0</v>
      </c>
      <c r="F186" s="2">
        <v>5.0</v>
      </c>
      <c r="G186" s="2">
        <v>1299.0</v>
      </c>
      <c r="H186" s="2">
        <v>1355.0</v>
      </c>
      <c r="I186" s="6"/>
    </row>
    <row r="187">
      <c r="A187" s="4">
        <v>44196.0</v>
      </c>
      <c r="B187" s="1" t="s">
        <v>17</v>
      </c>
      <c r="C187" s="1" t="s">
        <v>9</v>
      </c>
      <c r="D187" s="5" t="b">
        <v>0</v>
      </c>
      <c r="E187" s="5" t="b">
        <v>0</v>
      </c>
      <c r="F187" s="2">
        <v>146.0</v>
      </c>
      <c r="G187" s="2">
        <v>12970.0</v>
      </c>
      <c r="H187" s="2">
        <v>13511.0</v>
      </c>
      <c r="I187" s="6"/>
    </row>
    <row r="188">
      <c r="A188" s="4">
        <v>44196.0</v>
      </c>
      <c r="B188" s="1" t="s">
        <v>17</v>
      </c>
      <c r="C188" s="1" t="s">
        <v>9</v>
      </c>
      <c r="D188" s="5" t="b">
        <v>1</v>
      </c>
      <c r="E188" s="5" t="b">
        <v>0</v>
      </c>
      <c r="F188" s="2">
        <v>227.0</v>
      </c>
      <c r="G188" s="2">
        <v>74976.0</v>
      </c>
      <c r="H188" s="2">
        <v>78731.0</v>
      </c>
      <c r="I188" s="6"/>
    </row>
    <row r="189">
      <c r="A189" s="4">
        <v>44196.0</v>
      </c>
      <c r="B189" s="1" t="s">
        <v>17</v>
      </c>
      <c r="C189" s="1" t="s">
        <v>10</v>
      </c>
      <c r="D189" s="5" t="b">
        <v>0</v>
      </c>
      <c r="E189" s="5" t="b">
        <v>0</v>
      </c>
      <c r="F189" s="2">
        <v>7.0</v>
      </c>
      <c r="G189" s="2">
        <v>534.0</v>
      </c>
      <c r="H189" s="2">
        <v>546.0</v>
      </c>
      <c r="I189" s="6"/>
    </row>
    <row r="190">
      <c r="A190" s="4">
        <v>44196.0</v>
      </c>
      <c r="B190" s="1" t="s">
        <v>17</v>
      </c>
      <c r="C190" s="1" t="s">
        <v>10</v>
      </c>
      <c r="D190" s="5" t="b">
        <v>0</v>
      </c>
      <c r="E190" s="5" t="b">
        <v>1</v>
      </c>
      <c r="F190" s="2">
        <v>1.0</v>
      </c>
      <c r="G190" s="2">
        <v>33.0</v>
      </c>
      <c r="H190" s="2">
        <v>37.0</v>
      </c>
      <c r="I190" s="6"/>
    </row>
    <row r="191">
      <c r="A191" s="4">
        <v>44196.0</v>
      </c>
      <c r="B191" s="1" t="s">
        <v>17</v>
      </c>
      <c r="C191" s="1" t="s">
        <v>10</v>
      </c>
      <c r="D191" s="5" t="b">
        <v>1</v>
      </c>
      <c r="E191" s="5" t="b">
        <v>0</v>
      </c>
      <c r="F191" s="2">
        <v>1.0</v>
      </c>
      <c r="G191" s="2">
        <v>653.0</v>
      </c>
      <c r="H191" s="2">
        <v>697.0</v>
      </c>
      <c r="I191" s="6"/>
    </row>
    <row r="192">
      <c r="A192" s="4">
        <v>44196.0</v>
      </c>
      <c r="B192" s="1" t="s">
        <v>17</v>
      </c>
      <c r="C192" s="1" t="s">
        <v>11</v>
      </c>
      <c r="D192" s="5" t="b">
        <v>0</v>
      </c>
      <c r="E192" s="5" t="b">
        <v>0</v>
      </c>
      <c r="F192" s="2">
        <v>248.0</v>
      </c>
      <c r="G192" s="2">
        <v>17762.0</v>
      </c>
      <c r="H192" s="2">
        <v>18946.0</v>
      </c>
      <c r="I192" s="6"/>
    </row>
    <row r="193">
      <c r="A193" s="4">
        <v>44196.0</v>
      </c>
      <c r="B193" s="1" t="s">
        <v>17</v>
      </c>
      <c r="C193" s="1" t="s">
        <v>11</v>
      </c>
      <c r="D193" s="5" t="b">
        <v>0</v>
      </c>
      <c r="E193" s="5" t="b">
        <v>1</v>
      </c>
      <c r="F193" s="2">
        <v>5.0</v>
      </c>
      <c r="G193" s="2">
        <v>120.0</v>
      </c>
      <c r="H193" s="2">
        <v>122.0</v>
      </c>
      <c r="I193" s="6"/>
    </row>
    <row r="194">
      <c r="A194" s="4">
        <v>44196.0</v>
      </c>
      <c r="B194" s="1" t="s">
        <v>17</v>
      </c>
      <c r="C194" s="1" t="s">
        <v>11</v>
      </c>
      <c r="D194" s="5" t="b">
        <v>1</v>
      </c>
      <c r="E194" s="5" t="b">
        <v>0</v>
      </c>
      <c r="F194" s="2">
        <v>85.0</v>
      </c>
      <c r="G194" s="2">
        <v>11188.0</v>
      </c>
      <c r="H194" s="2">
        <v>11933.0</v>
      </c>
      <c r="I194" s="6"/>
    </row>
    <row r="195">
      <c r="A195" s="4">
        <v>44196.0</v>
      </c>
      <c r="B195" s="1" t="s">
        <v>17</v>
      </c>
      <c r="C195" s="1" t="s">
        <v>11</v>
      </c>
      <c r="D195" s="5" t="b">
        <v>1</v>
      </c>
      <c r="E195" s="5" t="b">
        <v>1</v>
      </c>
      <c r="F195" s="2">
        <v>1.0</v>
      </c>
      <c r="G195" s="2">
        <v>1.0</v>
      </c>
      <c r="H195" s="2">
        <v>1.0</v>
      </c>
      <c r="I195" s="6"/>
    </row>
    <row r="196">
      <c r="A196" s="4">
        <v>44196.0</v>
      </c>
      <c r="B196" s="1" t="s">
        <v>17</v>
      </c>
      <c r="C196" s="1" t="s">
        <v>12</v>
      </c>
      <c r="D196" s="5" t="b">
        <v>0</v>
      </c>
      <c r="E196" s="5" t="b">
        <v>0</v>
      </c>
      <c r="F196" s="2">
        <v>12.0</v>
      </c>
      <c r="G196" s="2">
        <v>993.0</v>
      </c>
      <c r="H196" s="2">
        <v>1042.0</v>
      </c>
      <c r="I196" s="6"/>
    </row>
    <row r="197">
      <c r="A197" s="4">
        <v>44196.0</v>
      </c>
      <c r="B197" s="1" t="s">
        <v>17</v>
      </c>
      <c r="C197" s="1" t="s">
        <v>12</v>
      </c>
      <c r="D197" s="5" t="b">
        <v>0</v>
      </c>
      <c r="E197" s="5" t="b">
        <v>1</v>
      </c>
      <c r="F197" s="2">
        <v>1.0</v>
      </c>
      <c r="G197" s="2">
        <v>11.0</v>
      </c>
      <c r="H197" s="2">
        <v>11.0</v>
      </c>
      <c r="I197" s="6"/>
    </row>
    <row r="198">
      <c r="A198" s="4">
        <v>44196.0</v>
      </c>
      <c r="B198" s="1" t="s">
        <v>17</v>
      </c>
      <c r="C198" s="1" t="s">
        <v>12</v>
      </c>
      <c r="D198" s="5" t="b">
        <v>1</v>
      </c>
      <c r="E198" s="5" t="b">
        <v>0</v>
      </c>
      <c r="F198" s="2">
        <v>5.0</v>
      </c>
      <c r="G198" s="2">
        <v>1389.0</v>
      </c>
      <c r="H198" s="2">
        <v>1506.0</v>
      </c>
      <c r="I198" s="6"/>
    </row>
    <row r="199">
      <c r="A199" s="4">
        <v>44196.0</v>
      </c>
      <c r="B199" s="1" t="s">
        <v>18</v>
      </c>
      <c r="C199" s="1" t="s">
        <v>11</v>
      </c>
      <c r="D199" s="5" t="b">
        <v>1</v>
      </c>
      <c r="E199" s="5" t="b">
        <v>0</v>
      </c>
      <c r="F199" s="2">
        <v>18.0</v>
      </c>
      <c r="G199" s="2">
        <v>955.0</v>
      </c>
      <c r="H199" s="2">
        <v>1270.0</v>
      </c>
      <c r="I199" s="6"/>
    </row>
    <row r="200">
      <c r="A200" s="4">
        <v>44196.0</v>
      </c>
      <c r="B200" s="1" t="s">
        <v>19</v>
      </c>
      <c r="C200" s="1" t="s">
        <v>11</v>
      </c>
      <c r="D200" s="5" t="b">
        <v>0</v>
      </c>
      <c r="E200" s="5" t="b">
        <v>0</v>
      </c>
      <c r="F200" s="2">
        <v>7.0</v>
      </c>
      <c r="G200" s="2">
        <v>722.0</v>
      </c>
      <c r="H200" s="2">
        <v>925.0</v>
      </c>
      <c r="I200" s="6"/>
    </row>
    <row r="201">
      <c r="A201" s="4">
        <v>44196.0</v>
      </c>
      <c r="B201" s="1" t="s">
        <v>20</v>
      </c>
      <c r="C201" s="1" t="s">
        <v>9</v>
      </c>
      <c r="D201" s="5" t="b">
        <v>0</v>
      </c>
      <c r="E201" s="5" t="b">
        <v>0</v>
      </c>
      <c r="F201" s="2">
        <v>22.0</v>
      </c>
      <c r="G201" s="2">
        <v>1917.0</v>
      </c>
      <c r="H201" s="2">
        <v>1999.0</v>
      </c>
      <c r="I201" s="6"/>
    </row>
    <row r="202">
      <c r="A202" s="4">
        <v>44196.0</v>
      </c>
      <c r="B202" s="1" t="s">
        <v>20</v>
      </c>
      <c r="C202" s="1" t="s">
        <v>9</v>
      </c>
      <c r="D202" s="5" t="b">
        <v>1</v>
      </c>
      <c r="E202" s="5" t="b">
        <v>0</v>
      </c>
      <c r="F202" s="2">
        <v>7.0</v>
      </c>
      <c r="G202" s="2">
        <v>1251.0</v>
      </c>
      <c r="H202" s="2">
        <v>1387.0</v>
      </c>
      <c r="I202" s="6"/>
    </row>
    <row r="203">
      <c r="A203" s="4">
        <v>44196.0</v>
      </c>
      <c r="B203" s="1" t="s">
        <v>20</v>
      </c>
      <c r="C203" s="1" t="s">
        <v>10</v>
      </c>
      <c r="D203" s="5" t="b">
        <v>0</v>
      </c>
      <c r="E203" s="5" t="b">
        <v>0</v>
      </c>
      <c r="F203" s="2">
        <v>10.0</v>
      </c>
      <c r="G203" s="2">
        <v>899.0</v>
      </c>
      <c r="H203" s="2">
        <v>940.0</v>
      </c>
      <c r="I203" s="6"/>
    </row>
    <row r="204">
      <c r="A204" s="4">
        <v>44196.0</v>
      </c>
      <c r="B204" s="1" t="s">
        <v>20</v>
      </c>
      <c r="C204" s="1" t="s">
        <v>10</v>
      </c>
      <c r="D204" s="5" t="b">
        <v>0</v>
      </c>
      <c r="E204" s="5" t="b">
        <v>1</v>
      </c>
      <c r="F204" s="2">
        <v>2.0</v>
      </c>
      <c r="G204" s="2">
        <v>813.0</v>
      </c>
      <c r="H204" s="2">
        <v>876.0</v>
      </c>
      <c r="I204" s="6"/>
    </row>
    <row r="205">
      <c r="A205" s="4">
        <v>44196.0</v>
      </c>
      <c r="B205" s="1" t="s">
        <v>20</v>
      </c>
      <c r="C205" s="1" t="s">
        <v>10</v>
      </c>
      <c r="D205" s="5" t="b">
        <v>1</v>
      </c>
      <c r="E205" s="5" t="b">
        <v>0</v>
      </c>
      <c r="F205" s="2">
        <v>4.0</v>
      </c>
      <c r="G205" s="2">
        <v>215.0</v>
      </c>
      <c r="H205" s="2">
        <v>253.0</v>
      </c>
      <c r="I205" s="6"/>
    </row>
    <row r="206">
      <c r="A206" s="4">
        <v>44196.0</v>
      </c>
      <c r="B206" s="1" t="s">
        <v>20</v>
      </c>
      <c r="C206" s="1" t="s">
        <v>10</v>
      </c>
      <c r="D206" s="5" t="b">
        <v>1</v>
      </c>
      <c r="E206" s="5" t="b">
        <v>1</v>
      </c>
      <c r="F206" s="2">
        <v>3.0</v>
      </c>
      <c r="G206" s="2">
        <v>111.0</v>
      </c>
      <c r="H206" s="2">
        <v>112.0</v>
      </c>
      <c r="I206" s="6"/>
    </row>
    <row r="207">
      <c r="A207" s="4">
        <v>44196.0</v>
      </c>
      <c r="B207" s="1" t="s">
        <v>20</v>
      </c>
      <c r="C207" s="1" t="s">
        <v>11</v>
      </c>
      <c r="D207" s="5" t="b">
        <v>0</v>
      </c>
      <c r="E207" s="5" t="b">
        <v>0</v>
      </c>
      <c r="F207" s="2">
        <v>757.0</v>
      </c>
      <c r="G207" s="2">
        <v>104475.0</v>
      </c>
      <c r="H207" s="2">
        <v>121552.0</v>
      </c>
      <c r="I207" s="6"/>
    </row>
    <row r="208">
      <c r="A208" s="4">
        <v>44196.0</v>
      </c>
      <c r="B208" s="1" t="s">
        <v>20</v>
      </c>
      <c r="C208" s="1" t="s">
        <v>11</v>
      </c>
      <c r="D208" s="5" t="b">
        <v>0</v>
      </c>
      <c r="E208" s="5" t="b">
        <v>1</v>
      </c>
      <c r="F208" s="2">
        <v>14.0</v>
      </c>
      <c r="G208" s="2">
        <v>1743.0</v>
      </c>
      <c r="H208" s="2">
        <v>1996.0</v>
      </c>
      <c r="I208" s="6"/>
    </row>
    <row r="209">
      <c r="A209" s="4">
        <v>44196.0</v>
      </c>
      <c r="B209" s="1" t="s">
        <v>20</v>
      </c>
      <c r="C209" s="1" t="s">
        <v>11</v>
      </c>
      <c r="D209" s="5" t="b">
        <v>1</v>
      </c>
      <c r="E209" s="5" t="b">
        <v>0</v>
      </c>
      <c r="F209" s="2">
        <v>350.0</v>
      </c>
      <c r="G209" s="2">
        <v>69198.0</v>
      </c>
      <c r="H209" s="2">
        <v>80602.0</v>
      </c>
      <c r="I209" s="6"/>
    </row>
    <row r="210">
      <c r="A210" s="4">
        <v>44196.0</v>
      </c>
      <c r="B210" s="1" t="s">
        <v>20</v>
      </c>
      <c r="C210" s="1" t="s">
        <v>11</v>
      </c>
      <c r="D210" s="5" t="b">
        <v>1</v>
      </c>
      <c r="E210" s="5" t="b">
        <v>1</v>
      </c>
      <c r="F210" s="2">
        <v>6.0</v>
      </c>
      <c r="G210" s="2">
        <v>929.0</v>
      </c>
      <c r="H210" s="2">
        <v>1063.0</v>
      </c>
      <c r="I210" s="6"/>
    </row>
    <row r="211">
      <c r="A211" s="4">
        <v>44196.0</v>
      </c>
      <c r="B211" s="1" t="s">
        <v>20</v>
      </c>
      <c r="C211" s="1" t="s">
        <v>12</v>
      </c>
      <c r="D211" s="5" t="b">
        <v>0</v>
      </c>
      <c r="E211" s="5" t="b">
        <v>0</v>
      </c>
      <c r="F211" s="2">
        <v>17.0</v>
      </c>
      <c r="G211" s="2">
        <v>1446.0</v>
      </c>
      <c r="H211" s="2">
        <v>1661.0</v>
      </c>
      <c r="I211" s="6"/>
    </row>
    <row r="212">
      <c r="A212" s="4">
        <v>44196.0</v>
      </c>
      <c r="B212" s="1" t="s">
        <v>20</v>
      </c>
      <c r="C212" s="1" t="s">
        <v>12</v>
      </c>
      <c r="D212" s="5" t="b">
        <v>1</v>
      </c>
      <c r="E212" s="5" t="b">
        <v>0</v>
      </c>
      <c r="F212" s="2">
        <v>7.0</v>
      </c>
      <c r="G212" s="2">
        <v>3764.0</v>
      </c>
      <c r="H212" s="2">
        <v>4249.0</v>
      </c>
      <c r="I212" s="6"/>
    </row>
    <row r="213">
      <c r="A213" s="4">
        <v>44196.0</v>
      </c>
      <c r="B213" s="1" t="s">
        <v>21</v>
      </c>
      <c r="C213" s="1" t="s">
        <v>10</v>
      </c>
      <c r="D213" s="5" t="b">
        <v>0</v>
      </c>
      <c r="E213" s="5" t="b">
        <v>0</v>
      </c>
      <c r="F213" s="2">
        <v>33.0</v>
      </c>
      <c r="G213" s="2">
        <v>5233.0</v>
      </c>
      <c r="H213" s="2">
        <v>5922.0</v>
      </c>
      <c r="I213" s="6"/>
    </row>
    <row r="214">
      <c r="A214" s="4">
        <v>44196.0</v>
      </c>
      <c r="B214" s="1" t="s">
        <v>21</v>
      </c>
      <c r="C214" s="1" t="s">
        <v>10</v>
      </c>
      <c r="D214" s="5" t="b">
        <v>1</v>
      </c>
      <c r="E214" s="5" t="b">
        <v>0</v>
      </c>
      <c r="F214" s="2">
        <v>1.0</v>
      </c>
      <c r="G214" s="2">
        <v>69.0</v>
      </c>
      <c r="H214" s="2">
        <v>73.0</v>
      </c>
      <c r="I214" s="6"/>
    </row>
    <row r="215">
      <c r="A215" s="4">
        <v>44196.0</v>
      </c>
      <c r="B215" s="1" t="s">
        <v>21</v>
      </c>
      <c r="C215" s="1" t="s">
        <v>11</v>
      </c>
      <c r="D215" s="5" t="b">
        <v>0</v>
      </c>
      <c r="E215" s="5" t="b">
        <v>0</v>
      </c>
      <c r="F215" s="2">
        <v>74.0</v>
      </c>
      <c r="G215" s="2">
        <v>14612.0</v>
      </c>
      <c r="H215" s="2">
        <v>16621.0</v>
      </c>
      <c r="I215" s="6"/>
    </row>
    <row r="216">
      <c r="A216" s="4">
        <v>44196.0</v>
      </c>
      <c r="B216" s="1" t="s">
        <v>21</v>
      </c>
      <c r="C216" s="1" t="s">
        <v>11</v>
      </c>
      <c r="D216" s="5" t="b">
        <v>1</v>
      </c>
      <c r="E216" s="5" t="b">
        <v>0</v>
      </c>
      <c r="F216" s="2">
        <v>23.0</v>
      </c>
      <c r="G216" s="2">
        <v>2833.0</v>
      </c>
      <c r="H216" s="2">
        <v>3145.0</v>
      </c>
      <c r="I216" s="6"/>
    </row>
    <row r="217">
      <c r="A217" s="4">
        <v>44196.0</v>
      </c>
      <c r="B217" s="1" t="s">
        <v>21</v>
      </c>
      <c r="C217" s="1" t="s">
        <v>12</v>
      </c>
      <c r="D217" s="5" t="b">
        <v>0</v>
      </c>
      <c r="E217" s="5" t="b">
        <v>0</v>
      </c>
      <c r="F217" s="2">
        <v>8.0</v>
      </c>
      <c r="G217" s="2">
        <v>1233.0</v>
      </c>
      <c r="H217" s="2">
        <v>1445.0</v>
      </c>
      <c r="I217" s="6"/>
    </row>
    <row r="218">
      <c r="A218" s="4">
        <v>44196.0</v>
      </c>
      <c r="B218" s="1" t="s">
        <v>21</v>
      </c>
      <c r="C218" s="1" t="s">
        <v>12</v>
      </c>
      <c r="D218" s="5" t="b">
        <v>1</v>
      </c>
      <c r="E218" s="5" t="b">
        <v>0</v>
      </c>
      <c r="F218" s="2">
        <v>2.0</v>
      </c>
      <c r="G218" s="2">
        <v>1040.0</v>
      </c>
      <c r="H218" s="2">
        <v>1161.0</v>
      </c>
      <c r="I218" s="6"/>
    </row>
    <row r="219">
      <c r="A219" s="4">
        <v>44196.0</v>
      </c>
      <c r="B219" s="1" t="s">
        <v>22</v>
      </c>
      <c r="C219" s="1" t="s">
        <v>9</v>
      </c>
      <c r="D219" s="5" t="b">
        <v>1</v>
      </c>
      <c r="E219" s="5" t="b">
        <v>0</v>
      </c>
      <c r="F219" s="2">
        <v>1.0</v>
      </c>
      <c r="G219" s="2">
        <v>2.0</v>
      </c>
      <c r="H219" s="2">
        <v>2.0</v>
      </c>
      <c r="I219" s="6"/>
    </row>
    <row r="220">
      <c r="A220" s="4">
        <v>44196.0</v>
      </c>
      <c r="B220" s="1" t="s">
        <v>22</v>
      </c>
      <c r="C220" s="1" t="s">
        <v>10</v>
      </c>
      <c r="D220" s="5" t="b">
        <v>0</v>
      </c>
      <c r="E220" s="5" t="b">
        <v>0</v>
      </c>
      <c r="F220" s="2">
        <v>2.0</v>
      </c>
      <c r="G220" s="2">
        <v>244.0</v>
      </c>
      <c r="H220" s="2">
        <v>244.0</v>
      </c>
      <c r="I220" s="6"/>
    </row>
    <row r="221">
      <c r="A221" s="4">
        <v>44196.0</v>
      </c>
      <c r="B221" s="1" t="s">
        <v>22</v>
      </c>
      <c r="C221" s="1" t="s">
        <v>11</v>
      </c>
      <c r="D221" s="5" t="b">
        <v>0</v>
      </c>
      <c r="E221" s="5" t="b">
        <v>0</v>
      </c>
      <c r="F221" s="2">
        <v>15.0</v>
      </c>
      <c r="G221" s="2">
        <v>1186.0</v>
      </c>
      <c r="H221" s="2">
        <v>1245.0</v>
      </c>
      <c r="I221" s="6"/>
    </row>
    <row r="222">
      <c r="A222" s="4">
        <v>44196.0</v>
      </c>
      <c r="B222" s="1" t="s">
        <v>22</v>
      </c>
      <c r="C222" s="1" t="s">
        <v>23</v>
      </c>
      <c r="D222" s="5" t="b">
        <v>0</v>
      </c>
      <c r="E222" s="5" t="b">
        <v>0</v>
      </c>
      <c r="F222" s="2">
        <v>26.0</v>
      </c>
      <c r="G222" s="2">
        <v>2622.0</v>
      </c>
      <c r="H222" s="2">
        <v>2716.0</v>
      </c>
      <c r="I222" s="6"/>
    </row>
    <row r="223">
      <c r="A223" s="4">
        <v>44196.0</v>
      </c>
      <c r="B223" s="1" t="s">
        <v>22</v>
      </c>
      <c r="C223" s="1" t="s">
        <v>23</v>
      </c>
      <c r="D223" s="5" t="b">
        <v>1</v>
      </c>
      <c r="E223" s="5" t="b">
        <v>0</v>
      </c>
      <c r="F223" s="2">
        <v>12.0</v>
      </c>
      <c r="G223" s="2">
        <v>1196.0</v>
      </c>
      <c r="H223" s="2">
        <v>1264.0</v>
      </c>
      <c r="I223" s="6"/>
    </row>
    <row r="224">
      <c r="A224" s="4">
        <v>44196.0</v>
      </c>
      <c r="B224" s="1" t="s">
        <v>22</v>
      </c>
      <c r="C224" s="1" t="s">
        <v>12</v>
      </c>
      <c r="D224" s="5" t="b">
        <v>0</v>
      </c>
      <c r="E224" s="5" t="b">
        <v>0</v>
      </c>
      <c r="F224" s="2">
        <v>38.0</v>
      </c>
      <c r="G224" s="2">
        <v>6706.0</v>
      </c>
      <c r="H224" s="2">
        <v>6919.0</v>
      </c>
      <c r="I224" s="6"/>
    </row>
    <row r="225">
      <c r="A225" s="4">
        <v>44196.0</v>
      </c>
      <c r="B225" s="1" t="s">
        <v>22</v>
      </c>
      <c r="C225" s="1" t="s">
        <v>12</v>
      </c>
      <c r="D225" s="5" t="b">
        <v>1</v>
      </c>
      <c r="E225" s="5" t="b">
        <v>0</v>
      </c>
      <c r="F225" s="2">
        <v>12.0</v>
      </c>
      <c r="G225" s="2">
        <v>1703.0</v>
      </c>
      <c r="H225" s="2">
        <v>1792.0</v>
      </c>
      <c r="I225" s="6"/>
    </row>
    <row r="226">
      <c r="A226" s="4">
        <v>44196.0</v>
      </c>
      <c r="B226" s="1" t="s">
        <v>24</v>
      </c>
      <c r="C226" s="1" t="s">
        <v>9</v>
      </c>
      <c r="D226" s="5" t="b">
        <v>1</v>
      </c>
      <c r="E226" s="5" t="b">
        <v>0</v>
      </c>
      <c r="F226" s="2">
        <v>1.0</v>
      </c>
      <c r="G226" s="2">
        <v>712.0</v>
      </c>
      <c r="H226" s="2">
        <v>769.0</v>
      </c>
      <c r="I226" s="6"/>
    </row>
    <row r="227">
      <c r="A227" s="4">
        <v>44196.0</v>
      </c>
      <c r="B227" s="1" t="s">
        <v>24</v>
      </c>
      <c r="C227" s="1" t="s">
        <v>35</v>
      </c>
      <c r="D227" s="5" t="b">
        <v>0</v>
      </c>
      <c r="E227" s="5" t="b">
        <v>0</v>
      </c>
      <c r="F227" s="2">
        <v>1.0</v>
      </c>
      <c r="G227" s="2">
        <v>1.0</v>
      </c>
      <c r="H227" s="2">
        <v>1.0</v>
      </c>
      <c r="I227" s="6"/>
    </row>
    <row r="228">
      <c r="A228" s="4">
        <v>44196.0</v>
      </c>
      <c r="B228" s="1" t="s">
        <v>24</v>
      </c>
      <c r="C228" s="1" t="s">
        <v>10</v>
      </c>
      <c r="D228" s="5" t="b">
        <v>0</v>
      </c>
      <c r="E228" s="5" t="b">
        <v>0</v>
      </c>
      <c r="F228" s="2">
        <v>246.0</v>
      </c>
      <c r="G228" s="2">
        <v>27897.0</v>
      </c>
      <c r="H228" s="2">
        <v>29126.0</v>
      </c>
      <c r="I228" s="6"/>
    </row>
    <row r="229">
      <c r="A229" s="4">
        <v>44196.0</v>
      </c>
      <c r="B229" s="1" t="s">
        <v>24</v>
      </c>
      <c r="C229" s="1" t="s">
        <v>10</v>
      </c>
      <c r="D229" s="5" t="b">
        <v>0</v>
      </c>
      <c r="E229" s="5" t="b">
        <v>1</v>
      </c>
      <c r="F229" s="2">
        <v>77.0</v>
      </c>
      <c r="G229" s="2">
        <v>15593.0</v>
      </c>
      <c r="H229" s="2">
        <v>16175.0</v>
      </c>
      <c r="I229" s="6"/>
    </row>
    <row r="230">
      <c r="A230" s="4">
        <v>44196.0</v>
      </c>
      <c r="B230" s="1" t="s">
        <v>24</v>
      </c>
      <c r="C230" s="1" t="s">
        <v>10</v>
      </c>
      <c r="D230" s="5" t="b">
        <v>1</v>
      </c>
      <c r="E230" s="5" t="b">
        <v>0</v>
      </c>
      <c r="F230" s="2">
        <v>91.0</v>
      </c>
      <c r="G230" s="2">
        <v>18919.0</v>
      </c>
      <c r="H230" s="2">
        <v>19782.0</v>
      </c>
      <c r="I230" s="6"/>
    </row>
    <row r="231">
      <c r="A231" s="4">
        <v>44196.0</v>
      </c>
      <c r="B231" s="1" t="s">
        <v>24</v>
      </c>
      <c r="C231" s="1" t="s">
        <v>10</v>
      </c>
      <c r="D231" s="5" t="b">
        <v>1</v>
      </c>
      <c r="E231" s="5" t="b">
        <v>1</v>
      </c>
      <c r="F231" s="2">
        <v>47.0</v>
      </c>
      <c r="G231" s="2">
        <v>20019.0</v>
      </c>
      <c r="H231" s="2">
        <v>21129.0</v>
      </c>
      <c r="I231" s="6"/>
    </row>
    <row r="232">
      <c r="A232" s="4">
        <v>44196.0</v>
      </c>
      <c r="B232" s="1" t="s">
        <v>24</v>
      </c>
      <c r="C232" s="1" t="s">
        <v>11</v>
      </c>
      <c r="D232" s="5" t="b">
        <v>0</v>
      </c>
      <c r="E232" s="5" t="b">
        <v>0</v>
      </c>
      <c r="F232" s="2">
        <v>233.0</v>
      </c>
      <c r="G232" s="2">
        <v>23387.0</v>
      </c>
      <c r="H232" s="2">
        <v>24416.0</v>
      </c>
      <c r="I232" s="6"/>
    </row>
    <row r="233">
      <c r="A233" s="4">
        <v>44196.0</v>
      </c>
      <c r="B233" s="1" t="s">
        <v>24</v>
      </c>
      <c r="C233" s="1" t="s">
        <v>11</v>
      </c>
      <c r="D233" s="5" t="b">
        <v>0</v>
      </c>
      <c r="E233" s="5" t="b">
        <v>1</v>
      </c>
      <c r="F233" s="2">
        <v>23.0</v>
      </c>
      <c r="G233" s="2">
        <v>2390.0</v>
      </c>
      <c r="H233" s="2">
        <v>2525.0</v>
      </c>
      <c r="I233" s="6"/>
    </row>
    <row r="234">
      <c r="A234" s="4">
        <v>44196.0</v>
      </c>
      <c r="B234" s="1" t="s">
        <v>24</v>
      </c>
      <c r="C234" s="1" t="s">
        <v>11</v>
      </c>
      <c r="D234" s="5" t="b">
        <v>1</v>
      </c>
      <c r="E234" s="5" t="b">
        <v>0</v>
      </c>
      <c r="F234" s="2">
        <v>83.0</v>
      </c>
      <c r="G234" s="2">
        <v>16420.0</v>
      </c>
      <c r="H234" s="2">
        <v>18201.0</v>
      </c>
      <c r="I234" s="6"/>
    </row>
    <row r="235">
      <c r="A235" s="4">
        <v>44196.0</v>
      </c>
      <c r="B235" s="1" t="s">
        <v>24</v>
      </c>
      <c r="C235" s="1" t="s">
        <v>11</v>
      </c>
      <c r="D235" s="5" t="b">
        <v>1</v>
      </c>
      <c r="E235" s="5" t="b">
        <v>1</v>
      </c>
      <c r="F235" s="2">
        <v>6.0</v>
      </c>
      <c r="G235" s="2">
        <v>2251.0</v>
      </c>
      <c r="H235" s="2">
        <v>2367.0</v>
      </c>
      <c r="I235" s="6"/>
    </row>
    <row r="236">
      <c r="A236" s="4">
        <v>44196.0</v>
      </c>
      <c r="B236" s="1" t="s">
        <v>24</v>
      </c>
      <c r="C236" s="1" t="s">
        <v>23</v>
      </c>
      <c r="D236" s="5" t="b">
        <v>0</v>
      </c>
      <c r="E236" s="5" t="b">
        <v>1</v>
      </c>
      <c r="F236" s="2">
        <v>1.0</v>
      </c>
      <c r="G236" s="2">
        <v>59.0</v>
      </c>
      <c r="H236" s="2">
        <v>59.0</v>
      </c>
      <c r="I236" s="6"/>
    </row>
    <row r="237">
      <c r="A237" s="4">
        <v>44196.0</v>
      </c>
      <c r="B237" s="1" t="s">
        <v>24</v>
      </c>
      <c r="C237" s="1" t="s">
        <v>12</v>
      </c>
      <c r="D237" s="5" t="b">
        <v>0</v>
      </c>
      <c r="E237" s="5" t="b">
        <v>0</v>
      </c>
      <c r="F237" s="2">
        <v>21.0</v>
      </c>
      <c r="G237" s="2">
        <v>3583.0</v>
      </c>
      <c r="H237" s="2">
        <v>3746.0</v>
      </c>
      <c r="I237" s="6"/>
    </row>
    <row r="238">
      <c r="A238" s="4">
        <v>44196.0</v>
      </c>
      <c r="B238" s="1" t="s">
        <v>24</v>
      </c>
      <c r="C238" s="1" t="s">
        <v>12</v>
      </c>
      <c r="D238" s="5" t="b">
        <v>0</v>
      </c>
      <c r="E238" s="5" t="b">
        <v>1</v>
      </c>
      <c r="F238" s="2">
        <v>5.0</v>
      </c>
      <c r="G238" s="2">
        <v>568.0</v>
      </c>
      <c r="H238" s="2">
        <v>579.0</v>
      </c>
      <c r="I238" s="6"/>
    </row>
    <row r="239">
      <c r="A239" s="4">
        <v>44196.0</v>
      </c>
      <c r="B239" s="1" t="s">
        <v>24</v>
      </c>
      <c r="C239" s="1" t="s">
        <v>12</v>
      </c>
      <c r="D239" s="5" t="b">
        <v>1</v>
      </c>
      <c r="E239" s="5" t="b">
        <v>0</v>
      </c>
      <c r="F239" s="2">
        <v>4.0</v>
      </c>
      <c r="G239" s="2">
        <v>1891.0</v>
      </c>
      <c r="H239" s="2">
        <v>1973.0</v>
      </c>
      <c r="I239" s="6"/>
    </row>
    <row r="240">
      <c r="A240" s="4">
        <v>44196.0</v>
      </c>
      <c r="B240" s="1" t="s">
        <v>24</v>
      </c>
      <c r="C240" s="1" t="s">
        <v>12</v>
      </c>
      <c r="D240" s="5" t="b">
        <v>1</v>
      </c>
      <c r="E240" s="5" t="b">
        <v>1</v>
      </c>
      <c r="F240" s="2">
        <v>1.0</v>
      </c>
      <c r="G240" s="2">
        <v>26.0</v>
      </c>
      <c r="H240" s="2">
        <v>26.0</v>
      </c>
      <c r="I240" s="6"/>
    </row>
    <row r="241">
      <c r="A241" s="4">
        <v>44196.0</v>
      </c>
      <c r="B241" s="1" t="s">
        <v>36</v>
      </c>
      <c r="C241" s="1" t="s">
        <v>10</v>
      </c>
      <c r="D241" s="5" t="b">
        <v>0</v>
      </c>
      <c r="E241" s="5" t="b">
        <v>0</v>
      </c>
      <c r="F241" s="2">
        <v>1.0</v>
      </c>
      <c r="G241" s="2">
        <v>5.0</v>
      </c>
      <c r="H241" s="2">
        <v>6.0</v>
      </c>
      <c r="I241" s="6"/>
    </row>
    <row r="242">
      <c r="A242" s="4">
        <v>44196.0</v>
      </c>
      <c r="B242" s="1" t="s">
        <v>36</v>
      </c>
      <c r="C242" s="1" t="s">
        <v>10</v>
      </c>
      <c r="D242" s="5" t="b">
        <v>1</v>
      </c>
      <c r="E242" s="5" t="b">
        <v>0</v>
      </c>
      <c r="F242" s="2">
        <v>312.0</v>
      </c>
      <c r="G242" s="2">
        <v>14594.0</v>
      </c>
      <c r="H242" s="2">
        <v>15173.0</v>
      </c>
      <c r="I242" s="6"/>
    </row>
    <row r="243">
      <c r="A243" s="4">
        <v>44196.0</v>
      </c>
      <c r="B243" s="1" t="s">
        <v>36</v>
      </c>
      <c r="C243" s="1" t="s">
        <v>11</v>
      </c>
      <c r="D243" s="5" t="b">
        <v>1</v>
      </c>
      <c r="E243" s="5" t="b">
        <v>0</v>
      </c>
      <c r="F243" s="2">
        <v>31.0</v>
      </c>
      <c r="G243" s="2">
        <v>822.0</v>
      </c>
      <c r="H243" s="2">
        <v>854.0</v>
      </c>
      <c r="I243" s="6"/>
    </row>
    <row r="244">
      <c r="A244" s="4">
        <v>44196.0</v>
      </c>
      <c r="B244" s="1" t="s">
        <v>25</v>
      </c>
      <c r="C244" s="1" t="s">
        <v>9</v>
      </c>
      <c r="D244" s="5" t="b">
        <v>1</v>
      </c>
      <c r="E244" s="5" t="b">
        <v>0</v>
      </c>
      <c r="F244" s="2">
        <v>11.0</v>
      </c>
      <c r="G244" s="2">
        <v>1226.0</v>
      </c>
      <c r="H244" s="2">
        <v>1328.0</v>
      </c>
      <c r="I244" s="6"/>
    </row>
    <row r="245">
      <c r="A245" s="4">
        <v>44196.0</v>
      </c>
      <c r="B245" s="1" t="s">
        <v>25</v>
      </c>
      <c r="C245" s="1" t="s">
        <v>11</v>
      </c>
      <c r="D245" s="5" t="b">
        <v>0</v>
      </c>
      <c r="E245" s="5" t="b">
        <v>0</v>
      </c>
      <c r="F245" s="2">
        <v>9.0</v>
      </c>
      <c r="G245" s="2">
        <v>391.0</v>
      </c>
      <c r="H245" s="2">
        <v>434.0</v>
      </c>
      <c r="I245" s="6"/>
    </row>
    <row r="246">
      <c r="A246" s="4">
        <v>44196.0</v>
      </c>
      <c r="B246" s="1" t="s">
        <v>25</v>
      </c>
      <c r="C246" s="1" t="s">
        <v>11</v>
      </c>
      <c r="D246" s="5" t="b">
        <v>1</v>
      </c>
      <c r="E246" s="5" t="b">
        <v>0</v>
      </c>
      <c r="F246" s="2">
        <v>52.0</v>
      </c>
      <c r="G246" s="2">
        <v>5269.0</v>
      </c>
      <c r="H246" s="2">
        <v>6013.0</v>
      </c>
      <c r="I246" s="6"/>
    </row>
    <row r="247">
      <c r="A247" s="4">
        <v>44196.0</v>
      </c>
      <c r="B247" s="1" t="s">
        <v>25</v>
      </c>
      <c r="C247" s="1" t="s">
        <v>12</v>
      </c>
      <c r="D247" s="5" t="b">
        <v>0</v>
      </c>
      <c r="E247" s="5" t="b">
        <v>0</v>
      </c>
      <c r="F247" s="2">
        <v>1.0</v>
      </c>
      <c r="G247" s="2">
        <v>96.0</v>
      </c>
      <c r="H247" s="2">
        <v>97.0</v>
      </c>
      <c r="I247" s="6"/>
    </row>
    <row r="248">
      <c r="A248" s="4">
        <v>44196.0</v>
      </c>
      <c r="B248" s="1" t="s">
        <v>25</v>
      </c>
      <c r="C248" s="1" t="s">
        <v>12</v>
      </c>
      <c r="D248" s="5" t="b">
        <v>1</v>
      </c>
      <c r="E248" s="5" t="b">
        <v>0</v>
      </c>
      <c r="F248" s="2">
        <v>1.0</v>
      </c>
      <c r="G248" s="2">
        <v>29.0</v>
      </c>
      <c r="H248" s="2">
        <v>34.0</v>
      </c>
      <c r="I248" s="6"/>
    </row>
    <row r="249">
      <c r="A249" s="4">
        <v>44196.0</v>
      </c>
      <c r="B249" s="1" t="s">
        <v>26</v>
      </c>
      <c r="C249" s="1" t="s">
        <v>10</v>
      </c>
      <c r="D249" s="5" t="b">
        <v>0</v>
      </c>
      <c r="E249" s="5" t="b">
        <v>0</v>
      </c>
      <c r="F249" s="2">
        <v>12.0</v>
      </c>
      <c r="G249" s="2">
        <v>380.0</v>
      </c>
      <c r="H249" s="2">
        <v>401.0</v>
      </c>
      <c r="I249" s="6"/>
    </row>
    <row r="250">
      <c r="A250" s="4">
        <v>44196.0</v>
      </c>
      <c r="B250" s="1" t="s">
        <v>26</v>
      </c>
      <c r="C250" s="1" t="s">
        <v>10</v>
      </c>
      <c r="D250" s="5" t="b">
        <v>0</v>
      </c>
      <c r="E250" s="5" t="b">
        <v>1</v>
      </c>
      <c r="F250" s="2">
        <v>1.0</v>
      </c>
      <c r="G250" s="2">
        <v>40.0</v>
      </c>
      <c r="H250" s="2">
        <v>43.0</v>
      </c>
      <c r="I250" s="6"/>
    </row>
    <row r="251">
      <c r="A251" s="4">
        <v>44196.0</v>
      </c>
      <c r="B251" s="1" t="s">
        <v>26</v>
      </c>
      <c r="C251" s="1" t="s">
        <v>10</v>
      </c>
      <c r="D251" s="5" t="b">
        <v>1</v>
      </c>
      <c r="E251" s="5" t="b">
        <v>0</v>
      </c>
      <c r="F251" s="2">
        <v>59.0</v>
      </c>
      <c r="G251" s="2">
        <v>3267.0</v>
      </c>
      <c r="H251" s="2">
        <v>3573.0</v>
      </c>
      <c r="I251" s="6"/>
    </row>
    <row r="252">
      <c r="A252" s="4">
        <v>44196.0</v>
      </c>
      <c r="B252" s="1" t="s">
        <v>26</v>
      </c>
      <c r="C252" s="1" t="s">
        <v>10</v>
      </c>
      <c r="D252" s="5" t="b">
        <v>1</v>
      </c>
      <c r="E252" s="5" t="b">
        <v>1</v>
      </c>
      <c r="F252" s="2">
        <v>4.0</v>
      </c>
      <c r="G252" s="2">
        <v>86.0</v>
      </c>
      <c r="H252" s="2">
        <v>87.0</v>
      </c>
      <c r="I252" s="6"/>
    </row>
    <row r="253">
      <c r="A253" s="4">
        <v>44196.0</v>
      </c>
      <c r="B253" s="1" t="s">
        <v>26</v>
      </c>
      <c r="C253" s="1" t="s">
        <v>11</v>
      </c>
      <c r="D253" s="5" t="b">
        <v>0</v>
      </c>
      <c r="E253" s="5" t="b">
        <v>0</v>
      </c>
      <c r="F253" s="2">
        <v>3.0</v>
      </c>
      <c r="G253" s="2">
        <v>257.0</v>
      </c>
      <c r="H253" s="2">
        <v>291.0</v>
      </c>
      <c r="I253" s="6"/>
    </row>
    <row r="254">
      <c r="A254" s="4">
        <v>44196.0</v>
      </c>
      <c r="B254" s="1" t="s">
        <v>26</v>
      </c>
      <c r="C254" s="1" t="s">
        <v>11</v>
      </c>
      <c r="D254" s="5" t="b">
        <v>0</v>
      </c>
      <c r="E254" s="5" t="b">
        <v>1</v>
      </c>
      <c r="F254" s="2">
        <v>1.0</v>
      </c>
      <c r="G254" s="2">
        <v>4.0</v>
      </c>
      <c r="H254" s="2">
        <v>6.0</v>
      </c>
      <c r="I254" s="6"/>
    </row>
    <row r="255">
      <c r="A255" s="4">
        <v>44196.0</v>
      </c>
      <c r="B255" s="1" t="s">
        <v>26</v>
      </c>
      <c r="C255" s="1" t="s">
        <v>11</v>
      </c>
      <c r="D255" s="5" t="b">
        <v>1</v>
      </c>
      <c r="E255" s="5" t="b">
        <v>0</v>
      </c>
      <c r="F255" s="2">
        <v>14.0</v>
      </c>
      <c r="G255" s="2">
        <v>1347.0</v>
      </c>
      <c r="H255" s="2">
        <v>1494.0</v>
      </c>
      <c r="I255" s="6"/>
    </row>
    <row r="256">
      <c r="A256" s="4">
        <v>44196.0</v>
      </c>
      <c r="B256" s="1" t="s">
        <v>26</v>
      </c>
      <c r="C256" s="1" t="s">
        <v>12</v>
      </c>
      <c r="D256" s="5" t="b">
        <v>0</v>
      </c>
      <c r="E256" s="5" t="b">
        <v>0</v>
      </c>
      <c r="F256" s="2">
        <v>1.0</v>
      </c>
      <c r="G256" s="2">
        <v>24.0</v>
      </c>
      <c r="H256" s="2">
        <v>24.0</v>
      </c>
      <c r="I256" s="6"/>
    </row>
    <row r="257">
      <c r="A257" s="4">
        <v>44196.0</v>
      </c>
      <c r="B257" s="1" t="s">
        <v>27</v>
      </c>
      <c r="C257" s="1" t="s">
        <v>35</v>
      </c>
      <c r="D257" s="5" t="b">
        <v>0</v>
      </c>
      <c r="E257" s="5" t="b">
        <v>0</v>
      </c>
      <c r="F257" s="2">
        <v>1.0</v>
      </c>
      <c r="G257" s="2">
        <v>6.0</v>
      </c>
      <c r="H257" s="2">
        <v>6.0</v>
      </c>
      <c r="I257" s="6"/>
    </row>
    <row r="258">
      <c r="A258" s="4">
        <v>44196.0</v>
      </c>
      <c r="B258" s="1" t="s">
        <v>27</v>
      </c>
      <c r="C258" s="1" t="s">
        <v>10</v>
      </c>
      <c r="D258" s="5" t="b">
        <v>0</v>
      </c>
      <c r="E258" s="5" t="b">
        <v>0</v>
      </c>
      <c r="F258" s="2">
        <v>1.0</v>
      </c>
      <c r="G258" s="2">
        <v>108.0</v>
      </c>
      <c r="H258" s="2">
        <v>111.0</v>
      </c>
      <c r="I258" s="6"/>
    </row>
    <row r="259">
      <c r="A259" s="4">
        <v>44196.0</v>
      </c>
      <c r="B259" s="1" t="s">
        <v>27</v>
      </c>
      <c r="C259" s="1" t="s">
        <v>10</v>
      </c>
      <c r="D259" s="5" t="b">
        <v>0</v>
      </c>
      <c r="E259" s="5" t="b">
        <v>1</v>
      </c>
      <c r="F259" s="2">
        <v>2.0</v>
      </c>
      <c r="G259" s="2">
        <v>73.0</v>
      </c>
      <c r="H259" s="2">
        <v>73.0</v>
      </c>
      <c r="I259" s="6"/>
    </row>
    <row r="260">
      <c r="A260" s="4">
        <v>44196.0</v>
      </c>
      <c r="B260" s="1" t="s">
        <v>27</v>
      </c>
      <c r="C260" s="1" t="s">
        <v>11</v>
      </c>
      <c r="D260" s="5" t="b">
        <v>0</v>
      </c>
      <c r="E260" s="5" t="b">
        <v>0</v>
      </c>
      <c r="F260" s="2">
        <v>11.0</v>
      </c>
      <c r="G260" s="2">
        <v>1188.0</v>
      </c>
      <c r="H260" s="2">
        <v>1290.0</v>
      </c>
      <c r="I260" s="6"/>
    </row>
    <row r="261">
      <c r="A261" s="4">
        <v>44196.0</v>
      </c>
      <c r="B261" s="1" t="s">
        <v>27</v>
      </c>
      <c r="C261" s="1" t="s">
        <v>11</v>
      </c>
      <c r="D261" s="5" t="b">
        <v>1</v>
      </c>
      <c r="E261" s="5" t="b">
        <v>0</v>
      </c>
      <c r="F261" s="2">
        <v>1.0</v>
      </c>
      <c r="G261" s="2">
        <v>287.0</v>
      </c>
      <c r="H261" s="2">
        <v>338.0</v>
      </c>
      <c r="I261" s="6"/>
    </row>
    <row r="262">
      <c r="A262" s="4">
        <v>44196.0</v>
      </c>
      <c r="B262" s="1" t="s">
        <v>12</v>
      </c>
      <c r="C262" s="1" t="s">
        <v>9</v>
      </c>
      <c r="D262" s="5" t="b">
        <v>0</v>
      </c>
      <c r="E262" s="5" t="b">
        <v>0</v>
      </c>
      <c r="F262" s="2">
        <v>3.0</v>
      </c>
      <c r="G262" s="2">
        <v>520.0</v>
      </c>
      <c r="H262" s="2">
        <v>521.0</v>
      </c>
      <c r="I262" s="6"/>
    </row>
    <row r="263">
      <c r="A263" s="4">
        <v>44196.0</v>
      </c>
      <c r="B263" s="1" t="s">
        <v>12</v>
      </c>
      <c r="C263" s="1" t="s">
        <v>9</v>
      </c>
      <c r="D263" s="5" t="b">
        <v>1</v>
      </c>
      <c r="E263" s="5" t="b">
        <v>0</v>
      </c>
      <c r="F263" s="2">
        <v>1.0</v>
      </c>
      <c r="G263" s="2">
        <v>461.0</v>
      </c>
      <c r="H263" s="2">
        <v>491.0</v>
      </c>
      <c r="I263" s="6"/>
    </row>
    <row r="264">
      <c r="A264" s="4">
        <v>44196.0</v>
      </c>
      <c r="B264" s="1" t="s">
        <v>12</v>
      </c>
      <c r="C264" s="1" t="s">
        <v>10</v>
      </c>
      <c r="D264" s="5" t="b">
        <v>0</v>
      </c>
      <c r="E264" s="5" t="b">
        <v>0</v>
      </c>
      <c r="F264" s="2">
        <v>3.0</v>
      </c>
      <c r="G264" s="2">
        <v>158.0</v>
      </c>
      <c r="H264" s="2">
        <v>159.0</v>
      </c>
      <c r="I264" s="6"/>
    </row>
    <row r="265">
      <c r="A265" s="4">
        <v>44196.0</v>
      </c>
      <c r="B265" s="1" t="s">
        <v>12</v>
      </c>
      <c r="C265" s="1" t="s">
        <v>10</v>
      </c>
      <c r="D265" s="5" t="b">
        <v>0</v>
      </c>
      <c r="E265" s="5" t="b">
        <v>1</v>
      </c>
      <c r="F265" s="2">
        <v>2.0</v>
      </c>
      <c r="G265" s="2">
        <v>557.0</v>
      </c>
      <c r="H265" s="2">
        <v>559.0</v>
      </c>
      <c r="I265" s="6"/>
    </row>
    <row r="266">
      <c r="A266" s="4">
        <v>44196.0</v>
      </c>
      <c r="B266" s="1" t="s">
        <v>12</v>
      </c>
      <c r="C266" s="1" t="s">
        <v>11</v>
      </c>
      <c r="D266" s="5" t="b">
        <v>0</v>
      </c>
      <c r="E266" s="5" t="b">
        <v>0</v>
      </c>
      <c r="F266" s="2">
        <v>35.0</v>
      </c>
      <c r="G266" s="2">
        <v>4537.0</v>
      </c>
      <c r="H266" s="2">
        <v>4928.0</v>
      </c>
      <c r="I266" s="6"/>
    </row>
    <row r="267">
      <c r="A267" s="4">
        <v>44196.0</v>
      </c>
      <c r="B267" s="1" t="s">
        <v>12</v>
      </c>
      <c r="C267" s="1" t="s">
        <v>11</v>
      </c>
      <c r="D267" s="5" t="b">
        <v>0</v>
      </c>
      <c r="E267" s="5" t="b">
        <v>1</v>
      </c>
      <c r="F267" s="2">
        <v>1.0</v>
      </c>
      <c r="G267" s="2">
        <v>15.0</v>
      </c>
      <c r="H267" s="2">
        <v>15.0</v>
      </c>
      <c r="I267" s="6"/>
    </row>
    <row r="268">
      <c r="A268" s="4">
        <v>44196.0</v>
      </c>
      <c r="B268" s="1" t="s">
        <v>12</v>
      </c>
      <c r="C268" s="1" t="s">
        <v>11</v>
      </c>
      <c r="D268" s="5" t="b">
        <v>1</v>
      </c>
      <c r="E268" s="5" t="b">
        <v>0</v>
      </c>
      <c r="F268" s="2">
        <v>21.0</v>
      </c>
      <c r="G268" s="2">
        <v>1803.0</v>
      </c>
      <c r="H268" s="2">
        <v>2017.0</v>
      </c>
      <c r="I268" s="6"/>
    </row>
    <row r="269">
      <c r="A269" s="4">
        <v>44196.0</v>
      </c>
      <c r="B269" s="1" t="s">
        <v>12</v>
      </c>
      <c r="C269" s="1" t="s">
        <v>23</v>
      </c>
      <c r="D269" s="5" t="b">
        <v>0</v>
      </c>
      <c r="E269" s="5" t="b">
        <v>0</v>
      </c>
      <c r="F269" s="2">
        <v>1.0</v>
      </c>
      <c r="G269" s="2">
        <v>24.0</v>
      </c>
      <c r="H269" s="2">
        <v>24.0</v>
      </c>
      <c r="I269" s="6"/>
    </row>
    <row r="270">
      <c r="A270" s="4">
        <v>44196.0</v>
      </c>
      <c r="B270" s="1" t="s">
        <v>12</v>
      </c>
      <c r="C270" s="1" t="s">
        <v>12</v>
      </c>
      <c r="D270" s="5" t="b">
        <v>0</v>
      </c>
      <c r="E270" s="5" t="b">
        <v>0</v>
      </c>
      <c r="F270" s="2">
        <v>13.0</v>
      </c>
      <c r="G270" s="2">
        <v>1203.0</v>
      </c>
      <c r="H270" s="2">
        <v>1519.0</v>
      </c>
      <c r="I270" s="6"/>
    </row>
    <row r="271">
      <c r="A271" s="4">
        <v>44196.0</v>
      </c>
      <c r="B271" s="1" t="s">
        <v>12</v>
      </c>
      <c r="C271" s="1" t="s">
        <v>12</v>
      </c>
      <c r="D271" s="5" t="b">
        <v>0</v>
      </c>
      <c r="E271" s="5" t="b">
        <v>1</v>
      </c>
      <c r="F271" s="2">
        <v>1.0</v>
      </c>
      <c r="G271" s="2">
        <v>64.0</v>
      </c>
      <c r="H271" s="2">
        <v>65.0</v>
      </c>
      <c r="I271" s="6"/>
    </row>
    <row r="272">
      <c r="A272" s="4">
        <v>44196.0</v>
      </c>
      <c r="B272" s="1" t="s">
        <v>12</v>
      </c>
      <c r="C272" s="1" t="s">
        <v>12</v>
      </c>
      <c r="D272" s="5" t="b">
        <v>1</v>
      </c>
      <c r="E272" s="5" t="b">
        <v>0</v>
      </c>
      <c r="F272" s="2">
        <v>50.0</v>
      </c>
      <c r="G272" s="2">
        <v>2222.0</v>
      </c>
      <c r="H272" s="2">
        <v>3255.0</v>
      </c>
      <c r="I272" s="6"/>
    </row>
    <row r="273">
      <c r="A273" s="4">
        <v>44196.0</v>
      </c>
      <c r="B273" s="1" t="s">
        <v>28</v>
      </c>
      <c r="C273" s="1" t="s">
        <v>9</v>
      </c>
      <c r="D273" s="5" t="b">
        <v>0</v>
      </c>
      <c r="E273" s="5" t="b">
        <v>0</v>
      </c>
      <c r="F273" s="2">
        <v>2.0</v>
      </c>
      <c r="G273" s="2">
        <v>110.0</v>
      </c>
      <c r="H273" s="2">
        <v>120.0</v>
      </c>
      <c r="I273" s="6"/>
    </row>
    <row r="274">
      <c r="A274" s="4">
        <v>44196.0</v>
      </c>
      <c r="B274" s="1" t="s">
        <v>28</v>
      </c>
      <c r="C274" s="1" t="s">
        <v>10</v>
      </c>
      <c r="D274" s="5" t="b">
        <v>0</v>
      </c>
      <c r="E274" s="5" t="b">
        <v>0</v>
      </c>
      <c r="F274" s="2">
        <v>16.0</v>
      </c>
      <c r="G274" s="2">
        <v>944.0</v>
      </c>
      <c r="H274" s="2">
        <v>1122.0</v>
      </c>
      <c r="I274" s="6"/>
    </row>
    <row r="275">
      <c r="A275" s="4">
        <v>44196.0</v>
      </c>
      <c r="B275" s="1" t="s">
        <v>28</v>
      </c>
      <c r="C275" s="1" t="s">
        <v>10</v>
      </c>
      <c r="D275" s="5" t="b">
        <v>0</v>
      </c>
      <c r="E275" s="5" t="b">
        <v>1</v>
      </c>
      <c r="F275" s="2">
        <v>2.0</v>
      </c>
      <c r="G275" s="2">
        <v>348.0</v>
      </c>
      <c r="H275" s="2">
        <v>357.0</v>
      </c>
      <c r="I275" s="6"/>
    </row>
    <row r="276">
      <c r="A276" s="4">
        <v>44196.0</v>
      </c>
      <c r="B276" s="1" t="s">
        <v>28</v>
      </c>
      <c r="C276" s="1" t="s">
        <v>10</v>
      </c>
      <c r="D276" s="5" t="b">
        <v>1</v>
      </c>
      <c r="E276" s="5" t="b">
        <v>1</v>
      </c>
      <c r="F276" s="2">
        <v>1.0</v>
      </c>
      <c r="G276" s="2">
        <v>2732.0</v>
      </c>
      <c r="H276" s="2">
        <v>2889.0</v>
      </c>
      <c r="I276" s="6"/>
    </row>
    <row r="277">
      <c r="A277" s="4">
        <v>44196.0</v>
      </c>
      <c r="B277" s="1" t="s">
        <v>28</v>
      </c>
      <c r="C277" s="1" t="s">
        <v>11</v>
      </c>
      <c r="D277" s="5" t="b">
        <v>0</v>
      </c>
      <c r="E277" s="5" t="b">
        <v>0</v>
      </c>
      <c r="F277" s="2">
        <v>39.0</v>
      </c>
      <c r="G277" s="2">
        <v>2662.0</v>
      </c>
      <c r="H277" s="2">
        <v>2883.0</v>
      </c>
      <c r="I277" s="6"/>
    </row>
    <row r="278">
      <c r="A278" s="4">
        <v>44196.0</v>
      </c>
      <c r="B278" s="1" t="s">
        <v>28</v>
      </c>
      <c r="C278" s="1" t="s">
        <v>11</v>
      </c>
      <c r="D278" s="5" t="b">
        <v>0</v>
      </c>
      <c r="E278" s="5" t="b">
        <v>1</v>
      </c>
      <c r="F278" s="2">
        <v>4.0</v>
      </c>
      <c r="G278" s="2">
        <v>189.0</v>
      </c>
      <c r="H278" s="2">
        <v>199.0</v>
      </c>
      <c r="I278" s="6"/>
    </row>
    <row r="279">
      <c r="A279" s="4">
        <v>44196.0</v>
      </c>
      <c r="B279" s="1" t="s">
        <v>28</v>
      </c>
      <c r="C279" s="1" t="s">
        <v>11</v>
      </c>
      <c r="D279" s="5" t="b">
        <v>1</v>
      </c>
      <c r="E279" s="5" t="b">
        <v>0</v>
      </c>
      <c r="F279" s="2">
        <v>7.0</v>
      </c>
      <c r="G279" s="2">
        <v>1583.0</v>
      </c>
      <c r="H279" s="2">
        <v>1875.0</v>
      </c>
      <c r="I279" s="6"/>
    </row>
    <row r="280">
      <c r="A280" s="4">
        <v>44196.0</v>
      </c>
      <c r="B280" s="1" t="s">
        <v>28</v>
      </c>
      <c r="C280" s="1" t="s">
        <v>23</v>
      </c>
      <c r="D280" s="5" t="b">
        <v>0</v>
      </c>
      <c r="E280" s="5" t="b">
        <v>0</v>
      </c>
      <c r="F280" s="2">
        <v>3.0</v>
      </c>
      <c r="G280" s="2">
        <v>91.0</v>
      </c>
      <c r="H280" s="2">
        <v>107.0</v>
      </c>
      <c r="I280" s="6"/>
    </row>
    <row r="281">
      <c r="A281" s="4">
        <v>44196.0</v>
      </c>
      <c r="B281" s="1" t="s">
        <v>28</v>
      </c>
      <c r="C281" s="1" t="s">
        <v>12</v>
      </c>
      <c r="D281" s="5" t="b">
        <v>0</v>
      </c>
      <c r="E281" s="5" t="b">
        <v>0</v>
      </c>
      <c r="F281" s="2">
        <v>21.0</v>
      </c>
      <c r="G281" s="2">
        <v>1729.0</v>
      </c>
      <c r="H281" s="2">
        <v>1858.0</v>
      </c>
      <c r="I281" s="6"/>
    </row>
    <row r="282">
      <c r="A282" s="4">
        <v>44196.0</v>
      </c>
      <c r="B282" s="1" t="s">
        <v>28</v>
      </c>
      <c r="C282" s="1" t="s">
        <v>12</v>
      </c>
      <c r="D282" s="5" t="b">
        <v>1</v>
      </c>
      <c r="E282" s="5" t="b">
        <v>0</v>
      </c>
      <c r="F282" s="2">
        <v>2.0</v>
      </c>
      <c r="G282" s="2">
        <v>49.0</v>
      </c>
      <c r="H282" s="2">
        <v>52.0</v>
      </c>
      <c r="I282" s="6"/>
    </row>
    <row r="283">
      <c r="A283" s="4">
        <v>44196.0</v>
      </c>
      <c r="B283" s="1" t="s">
        <v>29</v>
      </c>
      <c r="C283" s="1" t="s">
        <v>9</v>
      </c>
      <c r="D283" s="5" t="b">
        <v>0</v>
      </c>
      <c r="E283" s="5" t="b">
        <v>0</v>
      </c>
      <c r="F283" s="2">
        <v>104.0</v>
      </c>
      <c r="G283" s="2">
        <v>16784.0</v>
      </c>
      <c r="H283" s="2">
        <v>17670.0</v>
      </c>
      <c r="I283" s="6"/>
    </row>
    <row r="284">
      <c r="A284" s="4">
        <v>44196.0</v>
      </c>
      <c r="B284" s="1" t="s">
        <v>29</v>
      </c>
      <c r="C284" s="1" t="s">
        <v>9</v>
      </c>
      <c r="D284" s="5" t="b">
        <v>1</v>
      </c>
      <c r="E284" s="5" t="b">
        <v>0</v>
      </c>
      <c r="F284" s="2">
        <v>49.0</v>
      </c>
      <c r="G284" s="2">
        <v>18017.0</v>
      </c>
      <c r="H284" s="2">
        <v>18935.0</v>
      </c>
      <c r="I284" s="6"/>
    </row>
    <row r="285">
      <c r="A285" s="4">
        <v>44196.0</v>
      </c>
      <c r="B285" s="1" t="s">
        <v>29</v>
      </c>
      <c r="C285" s="1" t="s">
        <v>10</v>
      </c>
      <c r="D285" s="5" t="b">
        <v>0</v>
      </c>
      <c r="E285" s="5" t="b">
        <v>0</v>
      </c>
      <c r="F285" s="2">
        <v>2.0</v>
      </c>
      <c r="G285" s="2">
        <v>333.0</v>
      </c>
      <c r="H285" s="2">
        <v>341.0</v>
      </c>
      <c r="I285" s="6"/>
    </row>
    <row r="286">
      <c r="A286" s="4">
        <v>44196.0</v>
      </c>
      <c r="B286" s="1" t="s">
        <v>29</v>
      </c>
      <c r="C286" s="1" t="s">
        <v>10</v>
      </c>
      <c r="D286" s="5" t="b">
        <v>0</v>
      </c>
      <c r="E286" s="5" t="b">
        <v>1</v>
      </c>
      <c r="F286" s="2">
        <v>1.0</v>
      </c>
      <c r="G286" s="2">
        <v>65.0</v>
      </c>
      <c r="H286" s="2">
        <v>69.0</v>
      </c>
      <c r="I286" s="6"/>
    </row>
    <row r="287">
      <c r="A287" s="4">
        <v>44196.0</v>
      </c>
      <c r="B287" s="1" t="s">
        <v>29</v>
      </c>
      <c r="C287" s="1" t="s">
        <v>11</v>
      </c>
      <c r="D287" s="5" t="b">
        <v>0</v>
      </c>
      <c r="E287" s="5" t="b">
        <v>0</v>
      </c>
      <c r="F287" s="2">
        <v>69.0</v>
      </c>
      <c r="G287" s="2">
        <v>6319.0</v>
      </c>
      <c r="H287" s="2">
        <v>6623.0</v>
      </c>
      <c r="I287" s="6"/>
    </row>
    <row r="288">
      <c r="A288" s="4">
        <v>44196.0</v>
      </c>
      <c r="B288" s="1" t="s">
        <v>29</v>
      </c>
      <c r="C288" s="1" t="s">
        <v>11</v>
      </c>
      <c r="D288" s="5" t="b">
        <v>1</v>
      </c>
      <c r="E288" s="5" t="b">
        <v>0</v>
      </c>
      <c r="F288" s="2">
        <v>27.0</v>
      </c>
      <c r="G288" s="2">
        <v>3952.0</v>
      </c>
      <c r="H288" s="2">
        <v>4100.0</v>
      </c>
      <c r="I288" s="6"/>
    </row>
    <row r="289">
      <c r="A289" s="4">
        <v>44196.0</v>
      </c>
      <c r="B289" s="1" t="s">
        <v>29</v>
      </c>
      <c r="C289" s="1" t="s">
        <v>12</v>
      </c>
      <c r="D289" s="5" t="b">
        <v>0</v>
      </c>
      <c r="E289" s="5" t="b">
        <v>0</v>
      </c>
      <c r="F289" s="2">
        <v>2.0</v>
      </c>
      <c r="G289" s="2">
        <v>43.0</v>
      </c>
      <c r="H289" s="2">
        <v>46.0</v>
      </c>
      <c r="I289" s="6"/>
    </row>
    <row r="290">
      <c r="A290" s="4">
        <v>44196.0</v>
      </c>
      <c r="B290" s="1" t="s">
        <v>30</v>
      </c>
      <c r="C290" s="1" t="s">
        <v>9</v>
      </c>
      <c r="D290" s="5" t="b">
        <v>1</v>
      </c>
      <c r="E290" s="5" t="b">
        <v>0</v>
      </c>
      <c r="F290" s="2">
        <v>1.0</v>
      </c>
      <c r="G290" s="2">
        <v>34.0</v>
      </c>
      <c r="H290" s="2">
        <v>34.0</v>
      </c>
      <c r="I290" s="6"/>
    </row>
    <row r="291">
      <c r="A291" s="4">
        <v>44196.0</v>
      </c>
      <c r="B291" s="1" t="s">
        <v>30</v>
      </c>
      <c r="C291" s="1" t="s">
        <v>35</v>
      </c>
      <c r="D291" s="5" t="b">
        <v>1</v>
      </c>
      <c r="E291" s="5" t="b">
        <v>0</v>
      </c>
      <c r="F291" s="2">
        <v>11.0</v>
      </c>
      <c r="G291" s="2">
        <v>207.0</v>
      </c>
      <c r="H291" s="2">
        <v>210.0</v>
      </c>
      <c r="I291" s="6"/>
    </row>
    <row r="292">
      <c r="A292" s="4">
        <v>44196.0</v>
      </c>
      <c r="B292" s="1" t="s">
        <v>30</v>
      </c>
      <c r="C292" s="1" t="s">
        <v>10</v>
      </c>
      <c r="D292" s="5" t="b">
        <v>0</v>
      </c>
      <c r="E292" s="5" t="b">
        <v>0</v>
      </c>
      <c r="F292" s="2">
        <v>1.0</v>
      </c>
      <c r="G292" s="2">
        <v>737.0</v>
      </c>
      <c r="H292" s="2">
        <v>812.0</v>
      </c>
      <c r="I292" s="6"/>
    </row>
    <row r="293">
      <c r="A293" s="4">
        <v>44196.0</v>
      </c>
      <c r="B293" s="1" t="s">
        <v>30</v>
      </c>
      <c r="C293" s="1" t="s">
        <v>10</v>
      </c>
      <c r="D293" s="5" t="b">
        <v>1</v>
      </c>
      <c r="E293" s="5" t="b">
        <v>0</v>
      </c>
      <c r="F293" s="2">
        <v>155.0</v>
      </c>
      <c r="G293" s="2">
        <v>18893.0</v>
      </c>
      <c r="H293" s="2">
        <v>19969.0</v>
      </c>
      <c r="I293" s="6"/>
    </row>
    <row r="294">
      <c r="A294" s="4">
        <v>44196.0</v>
      </c>
      <c r="B294" s="1" t="s">
        <v>30</v>
      </c>
      <c r="C294" s="1" t="s">
        <v>11</v>
      </c>
      <c r="D294" s="5" t="b">
        <v>1</v>
      </c>
      <c r="E294" s="5" t="b">
        <v>0</v>
      </c>
      <c r="F294" s="2">
        <v>90.0</v>
      </c>
      <c r="G294" s="2">
        <v>5081.0</v>
      </c>
      <c r="H294" s="2">
        <v>6489.0</v>
      </c>
      <c r="I294" s="6"/>
    </row>
    <row r="295">
      <c r="A295" s="4">
        <v>44196.0</v>
      </c>
      <c r="B295" s="1" t="s">
        <v>30</v>
      </c>
      <c r="C295" s="1" t="s">
        <v>12</v>
      </c>
      <c r="D295" s="5" t="b">
        <v>0</v>
      </c>
      <c r="E295" s="5" t="b">
        <v>0</v>
      </c>
      <c r="F295" s="2">
        <v>1.0</v>
      </c>
      <c r="G295" s="2">
        <v>28.0</v>
      </c>
      <c r="H295" s="2">
        <v>28.0</v>
      </c>
      <c r="I295" s="6"/>
    </row>
    <row r="296">
      <c r="A296" s="4">
        <v>44196.0</v>
      </c>
      <c r="B296" s="1" t="s">
        <v>31</v>
      </c>
      <c r="C296" s="1" t="s">
        <v>9</v>
      </c>
      <c r="D296" s="5" t="b">
        <v>0</v>
      </c>
      <c r="E296" s="5" t="b">
        <v>0</v>
      </c>
      <c r="F296" s="2">
        <v>2.0</v>
      </c>
      <c r="G296" s="2">
        <v>149.0</v>
      </c>
      <c r="H296" s="2">
        <v>152.0</v>
      </c>
      <c r="I296" s="6"/>
    </row>
    <row r="297">
      <c r="A297" s="4">
        <v>44196.0</v>
      </c>
      <c r="B297" s="1" t="s">
        <v>31</v>
      </c>
      <c r="C297" s="1" t="s">
        <v>9</v>
      </c>
      <c r="D297" s="5" t="b">
        <v>1</v>
      </c>
      <c r="E297" s="5" t="b">
        <v>0</v>
      </c>
      <c r="F297" s="2">
        <v>2.0</v>
      </c>
      <c r="G297" s="2">
        <v>338.0</v>
      </c>
      <c r="H297" s="2">
        <v>348.0</v>
      </c>
      <c r="I297" s="6"/>
    </row>
    <row r="298">
      <c r="A298" s="4">
        <v>44196.0</v>
      </c>
      <c r="B298" s="1" t="s">
        <v>31</v>
      </c>
      <c r="C298" s="1" t="s">
        <v>10</v>
      </c>
      <c r="D298" s="5" t="b">
        <v>0</v>
      </c>
      <c r="E298" s="5" t="b">
        <v>0</v>
      </c>
      <c r="F298" s="2">
        <v>7.0</v>
      </c>
      <c r="G298" s="2">
        <v>664.0</v>
      </c>
      <c r="H298" s="2">
        <v>674.0</v>
      </c>
      <c r="I298" s="6"/>
    </row>
    <row r="299">
      <c r="A299" s="4">
        <v>44196.0</v>
      </c>
      <c r="B299" s="1" t="s">
        <v>31</v>
      </c>
      <c r="C299" s="1" t="s">
        <v>10</v>
      </c>
      <c r="D299" s="5" t="b">
        <v>1</v>
      </c>
      <c r="E299" s="5" t="b">
        <v>0</v>
      </c>
      <c r="F299" s="2">
        <v>488.0</v>
      </c>
      <c r="G299" s="2">
        <v>92958.0</v>
      </c>
      <c r="H299" s="2">
        <v>109974.0</v>
      </c>
      <c r="I299" s="6"/>
    </row>
    <row r="300">
      <c r="A300" s="4">
        <v>44196.0</v>
      </c>
      <c r="B300" s="1" t="s">
        <v>31</v>
      </c>
      <c r="C300" s="1" t="s">
        <v>10</v>
      </c>
      <c r="D300" s="5" t="b">
        <v>1</v>
      </c>
      <c r="E300" s="5" t="b">
        <v>1</v>
      </c>
      <c r="F300" s="2">
        <v>13.0</v>
      </c>
      <c r="G300" s="2">
        <v>2844.0</v>
      </c>
      <c r="H300" s="2">
        <v>2892.0</v>
      </c>
      <c r="I300" s="6"/>
    </row>
    <row r="301">
      <c r="A301" s="4">
        <v>44196.0</v>
      </c>
      <c r="B301" s="1" t="s">
        <v>31</v>
      </c>
      <c r="C301" s="1" t="s">
        <v>11</v>
      </c>
      <c r="D301" s="5" t="b">
        <v>0</v>
      </c>
      <c r="E301" s="5" t="b">
        <v>0</v>
      </c>
      <c r="F301" s="2">
        <v>14.0</v>
      </c>
      <c r="G301" s="2">
        <v>729.0</v>
      </c>
      <c r="H301" s="2">
        <v>743.0</v>
      </c>
      <c r="I301" s="6"/>
    </row>
    <row r="302">
      <c r="A302" s="4">
        <v>44196.0</v>
      </c>
      <c r="B302" s="1" t="s">
        <v>31</v>
      </c>
      <c r="C302" s="1" t="s">
        <v>11</v>
      </c>
      <c r="D302" s="5" t="b">
        <v>1</v>
      </c>
      <c r="E302" s="5" t="b">
        <v>0</v>
      </c>
      <c r="F302" s="2">
        <v>83.0</v>
      </c>
      <c r="G302" s="2">
        <v>12459.0</v>
      </c>
      <c r="H302" s="2">
        <v>14183.0</v>
      </c>
      <c r="I302" s="6"/>
    </row>
    <row r="303">
      <c r="A303" s="4">
        <v>44196.0</v>
      </c>
      <c r="B303" s="1" t="s">
        <v>31</v>
      </c>
      <c r="C303" s="1" t="s">
        <v>12</v>
      </c>
      <c r="D303" s="5" t="b">
        <v>0</v>
      </c>
      <c r="E303" s="5" t="b">
        <v>0</v>
      </c>
      <c r="F303" s="2">
        <v>2.0</v>
      </c>
      <c r="G303" s="2">
        <v>332.0</v>
      </c>
      <c r="H303" s="2">
        <v>376.0</v>
      </c>
      <c r="I303" s="6"/>
    </row>
    <row r="304">
      <c r="A304" s="4">
        <v>44196.0</v>
      </c>
      <c r="B304" s="1" t="s">
        <v>31</v>
      </c>
      <c r="C304" s="1" t="s">
        <v>12</v>
      </c>
      <c r="D304" s="5" t="b">
        <v>1</v>
      </c>
      <c r="E304" s="5" t="b">
        <v>0</v>
      </c>
      <c r="F304" s="2">
        <v>81.0</v>
      </c>
      <c r="G304" s="2">
        <v>36155.0</v>
      </c>
      <c r="H304" s="2">
        <v>39657.0</v>
      </c>
      <c r="I304" s="6"/>
    </row>
    <row r="305">
      <c r="A305" s="4">
        <v>44196.0</v>
      </c>
      <c r="B305" s="1" t="s">
        <v>32</v>
      </c>
      <c r="C305" s="1" t="s">
        <v>9</v>
      </c>
      <c r="D305" s="5" t="b">
        <v>0</v>
      </c>
      <c r="E305" s="5" t="b">
        <v>0</v>
      </c>
      <c r="F305" s="2">
        <v>4.0</v>
      </c>
      <c r="G305" s="2">
        <v>141.0</v>
      </c>
      <c r="H305" s="2">
        <v>143.0</v>
      </c>
      <c r="I305" s="6"/>
    </row>
    <row r="306">
      <c r="A306" s="4">
        <v>44196.0</v>
      </c>
      <c r="B306" s="1" t="s">
        <v>32</v>
      </c>
      <c r="C306" s="1" t="s">
        <v>9</v>
      </c>
      <c r="D306" s="5" t="b">
        <v>1</v>
      </c>
      <c r="E306" s="5" t="b">
        <v>1</v>
      </c>
      <c r="F306" s="2">
        <v>1.0</v>
      </c>
      <c r="G306" s="2">
        <v>58.0</v>
      </c>
      <c r="H306" s="2">
        <v>64.0</v>
      </c>
      <c r="I306" s="6"/>
    </row>
    <row r="307">
      <c r="A307" s="4">
        <v>44196.0</v>
      </c>
      <c r="B307" s="1" t="s">
        <v>32</v>
      </c>
      <c r="C307" s="1" t="s">
        <v>35</v>
      </c>
      <c r="D307" s="5" t="b">
        <v>1</v>
      </c>
      <c r="E307" s="5" t="b">
        <v>0</v>
      </c>
      <c r="F307" s="2">
        <v>14.0</v>
      </c>
      <c r="G307" s="2">
        <v>58.0</v>
      </c>
      <c r="H307" s="2">
        <v>60.0</v>
      </c>
      <c r="I307" s="6"/>
    </row>
    <row r="308">
      <c r="A308" s="4">
        <v>44196.0</v>
      </c>
      <c r="B308" s="1" t="s">
        <v>32</v>
      </c>
      <c r="C308" s="1" t="s">
        <v>10</v>
      </c>
      <c r="D308" s="5" t="b">
        <v>0</v>
      </c>
      <c r="E308" s="5" t="b">
        <v>0</v>
      </c>
      <c r="F308" s="2">
        <v>73.0</v>
      </c>
      <c r="G308" s="2">
        <v>6757.0</v>
      </c>
      <c r="H308" s="2">
        <v>7024.0</v>
      </c>
      <c r="I308" s="6"/>
    </row>
    <row r="309">
      <c r="A309" s="4">
        <v>44196.0</v>
      </c>
      <c r="B309" s="1" t="s">
        <v>32</v>
      </c>
      <c r="C309" s="1" t="s">
        <v>10</v>
      </c>
      <c r="D309" s="5" t="b">
        <v>0</v>
      </c>
      <c r="E309" s="5" t="b">
        <v>1</v>
      </c>
      <c r="F309" s="2">
        <v>11.0</v>
      </c>
      <c r="G309" s="2">
        <v>363.0</v>
      </c>
      <c r="H309" s="2">
        <v>396.0</v>
      </c>
      <c r="I309" s="6"/>
    </row>
    <row r="310">
      <c r="A310" s="4">
        <v>44196.0</v>
      </c>
      <c r="B310" s="1" t="s">
        <v>32</v>
      </c>
      <c r="C310" s="1" t="s">
        <v>10</v>
      </c>
      <c r="D310" s="5" t="b">
        <v>1</v>
      </c>
      <c r="E310" s="5" t="b">
        <v>0</v>
      </c>
      <c r="F310" s="2">
        <v>126.0</v>
      </c>
      <c r="G310" s="2">
        <v>21890.0</v>
      </c>
      <c r="H310" s="2">
        <v>23522.0</v>
      </c>
      <c r="I310" s="6"/>
    </row>
    <row r="311">
      <c r="A311" s="4">
        <v>44196.0</v>
      </c>
      <c r="B311" s="1" t="s">
        <v>32</v>
      </c>
      <c r="C311" s="1" t="s">
        <v>11</v>
      </c>
      <c r="D311" s="5" t="b">
        <v>0</v>
      </c>
      <c r="E311" s="5" t="b">
        <v>0</v>
      </c>
      <c r="F311" s="2">
        <v>100.0</v>
      </c>
      <c r="G311" s="2">
        <v>5377.0</v>
      </c>
      <c r="H311" s="2">
        <v>5618.0</v>
      </c>
      <c r="I311" s="6"/>
    </row>
    <row r="312">
      <c r="A312" s="4">
        <v>44196.0</v>
      </c>
      <c r="B312" s="1" t="s">
        <v>32</v>
      </c>
      <c r="C312" s="1" t="s">
        <v>11</v>
      </c>
      <c r="D312" s="5" t="b">
        <v>0</v>
      </c>
      <c r="E312" s="5" t="b">
        <v>1</v>
      </c>
      <c r="F312" s="2">
        <v>3.0</v>
      </c>
      <c r="G312" s="2">
        <v>29.0</v>
      </c>
      <c r="H312" s="2">
        <v>31.0</v>
      </c>
      <c r="I312" s="6"/>
    </row>
    <row r="313">
      <c r="A313" s="4">
        <v>44196.0</v>
      </c>
      <c r="B313" s="1" t="s">
        <v>32</v>
      </c>
      <c r="C313" s="1" t="s">
        <v>11</v>
      </c>
      <c r="D313" s="5" t="b">
        <v>1</v>
      </c>
      <c r="E313" s="5" t="b">
        <v>0</v>
      </c>
      <c r="F313" s="2">
        <v>97.0</v>
      </c>
      <c r="G313" s="2">
        <v>11123.0</v>
      </c>
      <c r="H313" s="2">
        <v>11872.0</v>
      </c>
      <c r="I313" s="6"/>
    </row>
    <row r="314">
      <c r="A314" s="4">
        <v>44196.0</v>
      </c>
      <c r="B314" s="1" t="s">
        <v>32</v>
      </c>
      <c r="C314" s="1" t="s">
        <v>11</v>
      </c>
      <c r="D314" s="5" t="b">
        <v>1</v>
      </c>
      <c r="E314" s="5" t="b">
        <v>1</v>
      </c>
      <c r="F314" s="2">
        <v>3.0</v>
      </c>
      <c r="G314" s="2">
        <v>103.0</v>
      </c>
      <c r="H314" s="2">
        <v>112.0</v>
      </c>
      <c r="I314" s="6"/>
    </row>
    <row r="315">
      <c r="A315" s="4">
        <v>44196.0</v>
      </c>
      <c r="B315" s="1" t="s">
        <v>32</v>
      </c>
      <c r="C315" s="1" t="s">
        <v>12</v>
      </c>
      <c r="D315" s="5" t="b">
        <v>0</v>
      </c>
      <c r="E315" s="5" t="b">
        <v>0</v>
      </c>
      <c r="F315" s="2">
        <v>10.0</v>
      </c>
      <c r="G315" s="2">
        <v>1079.0</v>
      </c>
      <c r="H315" s="2">
        <v>1113.0</v>
      </c>
      <c r="I315" s="6"/>
    </row>
    <row r="316">
      <c r="A316" s="4">
        <v>44196.0</v>
      </c>
      <c r="B316" s="1" t="s">
        <v>32</v>
      </c>
      <c r="C316" s="1" t="s">
        <v>12</v>
      </c>
      <c r="D316" s="5" t="b">
        <v>1</v>
      </c>
      <c r="E316" s="5" t="b">
        <v>0</v>
      </c>
      <c r="F316" s="2">
        <v>57.0</v>
      </c>
      <c r="G316" s="2">
        <v>20487.0</v>
      </c>
      <c r="H316" s="2">
        <v>22325.0</v>
      </c>
      <c r="I316" s="6"/>
    </row>
    <row r="317">
      <c r="A317" s="4">
        <v>44196.0</v>
      </c>
      <c r="B317" s="1" t="s">
        <v>33</v>
      </c>
      <c r="C317" s="1" t="s">
        <v>9</v>
      </c>
      <c r="D317" s="5" t="b">
        <v>0</v>
      </c>
      <c r="E317" s="5" t="b">
        <v>0</v>
      </c>
      <c r="F317" s="2">
        <v>1.0</v>
      </c>
      <c r="G317" s="2">
        <v>85.0</v>
      </c>
      <c r="H317" s="2">
        <v>85.0</v>
      </c>
      <c r="I317" s="6"/>
    </row>
    <row r="318">
      <c r="A318" s="4">
        <v>44196.0</v>
      </c>
      <c r="B318" s="1" t="s">
        <v>33</v>
      </c>
      <c r="C318" s="1" t="s">
        <v>10</v>
      </c>
      <c r="D318" s="5" t="b">
        <v>0</v>
      </c>
      <c r="E318" s="5" t="b">
        <v>1</v>
      </c>
      <c r="F318" s="2">
        <v>1.0</v>
      </c>
      <c r="G318" s="2">
        <v>194.0</v>
      </c>
      <c r="H318" s="2">
        <v>207.0</v>
      </c>
      <c r="I318" s="6"/>
    </row>
    <row r="319">
      <c r="A319" s="4">
        <v>44196.0</v>
      </c>
      <c r="B319" s="1" t="s">
        <v>33</v>
      </c>
      <c r="C319" s="1" t="s">
        <v>10</v>
      </c>
      <c r="D319" s="5" t="b">
        <v>1</v>
      </c>
      <c r="E319" s="5" t="b">
        <v>0</v>
      </c>
      <c r="F319" s="2">
        <v>3.0</v>
      </c>
      <c r="G319" s="2">
        <v>1111.0</v>
      </c>
      <c r="H319" s="2">
        <v>1644.0</v>
      </c>
      <c r="I319" s="6"/>
    </row>
    <row r="320">
      <c r="A320" s="4">
        <v>44196.0</v>
      </c>
      <c r="B320" s="1" t="s">
        <v>33</v>
      </c>
      <c r="C320" s="1" t="s">
        <v>11</v>
      </c>
      <c r="D320" s="5" t="b">
        <v>0</v>
      </c>
      <c r="E320" s="5" t="b">
        <v>0</v>
      </c>
      <c r="F320" s="2">
        <v>41.0</v>
      </c>
      <c r="G320" s="2">
        <v>10158.0</v>
      </c>
      <c r="H320" s="2">
        <v>12981.0</v>
      </c>
      <c r="I320" s="6"/>
    </row>
    <row r="321">
      <c r="A321" s="4">
        <v>44196.0</v>
      </c>
      <c r="B321" s="1" t="s">
        <v>33</v>
      </c>
      <c r="C321" s="1" t="s">
        <v>11</v>
      </c>
      <c r="D321" s="5" t="b">
        <v>0</v>
      </c>
      <c r="E321" s="5" t="b">
        <v>1</v>
      </c>
      <c r="F321" s="2">
        <v>1.0</v>
      </c>
      <c r="G321" s="2">
        <v>34.0</v>
      </c>
      <c r="H321" s="2">
        <v>38.0</v>
      </c>
      <c r="I321" s="6"/>
    </row>
    <row r="322">
      <c r="A322" s="4">
        <v>44196.0</v>
      </c>
      <c r="B322" s="1" t="s">
        <v>33</v>
      </c>
      <c r="C322" s="1" t="s">
        <v>11</v>
      </c>
      <c r="D322" s="5" t="b">
        <v>1</v>
      </c>
      <c r="E322" s="5" t="b">
        <v>0</v>
      </c>
      <c r="F322" s="2">
        <v>97.0</v>
      </c>
      <c r="G322" s="2">
        <v>31255.0</v>
      </c>
      <c r="H322" s="2">
        <v>39019.0</v>
      </c>
      <c r="I322" s="6"/>
    </row>
    <row r="323">
      <c r="A323" s="4">
        <v>44196.0</v>
      </c>
      <c r="B323" s="1" t="s">
        <v>33</v>
      </c>
      <c r="C323" s="1" t="s">
        <v>11</v>
      </c>
      <c r="D323" s="5" t="b">
        <v>1</v>
      </c>
      <c r="E323" s="5" t="b">
        <v>1</v>
      </c>
      <c r="F323" s="2">
        <v>1.0</v>
      </c>
      <c r="G323" s="2">
        <v>109.0</v>
      </c>
      <c r="H323" s="2">
        <v>122.0</v>
      </c>
      <c r="I323" s="6"/>
    </row>
    <row r="324">
      <c r="A324" s="4">
        <v>44196.0</v>
      </c>
      <c r="B324" s="1" t="s">
        <v>34</v>
      </c>
      <c r="C324" s="1" t="s">
        <v>9</v>
      </c>
      <c r="D324" s="5" t="b">
        <v>0</v>
      </c>
      <c r="E324" s="5" t="b">
        <v>0</v>
      </c>
      <c r="F324" s="2">
        <v>7.0</v>
      </c>
      <c r="G324" s="2">
        <v>391.0</v>
      </c>
      <c r="H324" s="2">
        <v>426.0</v>
      </c>
      <c r="I324" s="6"/>
    </row>
    <row r="325">
      <c r="A325" s="4">
        <v>44196.0</v>
      </c>
      <c r="B325" s="1" t="s">
        <v>34</v>
      </c>
      <c r="C325" s="1" t="s">
        <v>9</v>
      </c>
      <c r="D325" s="5" t="b">
        <v>1</v>
      </c>
      <c r="E325" s="5" t="b">
        <v>0</v>
      </c>
      <c r="F325" s="2">
        <v>1.0</v>
      </c>
      <c r="G325" s="2">
        <v>32.0</v>
      </c>
      <c r="H325" s="2">
        <v>33.0</v>
      </c>
      <c r="I325" s="6"/>
    </row>
    <row r="326">
      <c r="A326" s="4">
        <v>44196.0</v>
      </c>
      <c r="B326" s="1" t="s">
        <v>34</v>
      </c>
      <c r="C326" s="1" t="s">
        <v>10</v>
      </c>
      <c r="D326" s="5" t="b">
        <v>0</v>
      </c>
      <c r="E326" s="5" t="b">
        <v>0</v>
      </c>
      <c r="F326" s="2">
        <v>5.0</v>
      </c>
      <c r="G326" s="2">
        <v>473.0</v>
      </c>
      <c r="H326" s="2">
        <v>615.0</v>
      </c>
      <c r="I326" s="6"/>
    </row>
    <row r="327">
      <c r="A327" s="4">
        <v>44196.0</v>
      </c>
      <c r="B327" s="1" t="s">
        <v>34</v>
      </c>
      <c r="C327" s="1" t="s">
        <v>10</v>
      </c>
      <c r="D327" s="5" t="b">
        <v>0</v>
      </c>
      <c r="E327" s="5" t="b">
        <v>1</v>
      </c>
      <c r="F327" s="2">
        <v>3.0</v>
      </c>
      <c r="G327" s="2">
        <v>341.0</v>
      </c>
      <c r="H327" s="2">
        <v>398.0</v>
      </c>
      <c r="I327" s="6"/>
    </row>
    <row r="328">
      <c r="A328" s="4">
        <v>44196.0</v>
      </c>
      <c r="B328" s="1" t="s">
        <v>34</v>
      </c>
      <c r="C328" s="1" t="s">
        <v>10</v>
      </c>
      <c r="D328" s="5" t="b">
        <v>1</v>
      </c>
      <c r="E328" s="5" t="b">
        <v>0</v>
      </c>
      <c r="F328" s="2">
        <v>1.0</v>
      </c>
      <c r="G328" s="2">
        <v>554.0</v>
      </c>
      <c r="H328" s="2">
        <v>719.0</v>
      </c>
      <c r="I328" s="6"/>
    </row>
    <row r="329">
      <c r="A329" s="4">
        <v>44196.0</v>
      </c>
      <c r="B329" s="1" t="s">
        <v>34</v>
      </c>
      <c r="C329" s="1" t="s">
        <v>10</v>
      </c>
      <c r="D329" s="5" t="b">
        <v>1</v>
      </c>
      <c r="E329" s="5" t="b">
        <v>1</v>
      </c>
      <c r="F329" s="2">
        <v>4.0</v>
      </c>
      <c r="G329" s="2">
        <v>950.0</v>
      </c>
      <c r="H329" s="2">
        <v>1166.0</v>
      </c>
      <c r="I329" s="6"/>
    </row>
    <row r="330">
      <c r="A330" s="4">
        <v>44196.0</v>
      </c>
      <c r="B330" s="1" t="s">
        <v>34</v>
      </c>
      <c r="C330" s="1" t="s">
        <v>11</v>
      </c>
      <c r="D330" s="5" t="b">
        <v>0</v>
      </c>
      <c r="E330" s="5" t="b">
        <v>0</v>
      </c>
      <c r="F330" s="2">
        <v>533.0</v>
      </c>
      <c r="G330" s="2">
        <v>50834.0</v>
      </c>
      <c r="H330" s="2">
        <v>58433.0</v>
      </c>
      <c r="I330" s="6"/>
    </row>
    <row r="331">
      <c r="A331" s="4">
        <v>44196.0</v>
      </c>
      <c r="B331" s="1" t="s">
        <v>34</v>
      </c>
      <c r="C331" s="1" t="s">
        <v>11</v>
      </c>
      <c r="D331" s="5" t="b">
        <v>0</v>
      </c>
      <c r="E331" s="5" t="b">
        <v>1</v>
      </c>
      <c r="F331" s="2">
        <v>6.0</v>
      </c>
      <c r="G331" s="2">
        <v>1777.0</v>
      </c>
      <c r="H331" s="2">
        <v>2218.0</v>
      </c>
      <c r="I331" s="6"/>
    </row>
    <row r="332">
      <c r="A332" s="4">
        <v>44196.0</v>
      </c>
      <c r="B332" s="1" t="s">
        <v>34</v>
      </c>
      <c r="C332" s="1" t="s">
        <v>11</v>
      </c>
      <c r="D332" s="5" t="b">
        <v>1</v>
      </c>
      <c r="E332" s="5" t="b">
        <v>0</v>
      </c>
      <c r="F332" s="2">
        <v>174.0</v>
      </c>
      <c r="G332" s="2">
        <v>28782.0</v>
      </c>
      <c r="H332" s="2">
        <v>33318.0</v>
      </c>
      <c r="I332" s="6"/>
    </row>
    <row r="333">
      <c r="A333" s="4">
        <v>44196.0</v>
      </c>
      <c r="B333" s="1" t="s">
        <v>34</v>
      </c>
      <c r="C333" s="1" t="s">
        <v>11</v>
      </c>
      <c r="D333" s="5" t="b">
        <v>1</v>
      </c>
      <c r="E333" s="5" t="b">
        <v>1</v>
      </c>
      <c r="F333" s="2">
        <v>2.0</v>
      </c>
      <c r="G333" s="2">
        <v>452.0</v>
      </c>
      <c r="H333" s="2">
        <v>542.0</v>
      </c>
      <c r="I333" s="6"/>
    </row>
    <row r="334">
      <c r="A334" s="4">
        <v>44196.0</v>
      </c>
      <c r="B334" s="1" t="s">
        <v>34</v>
      </c>
      <c r="C334" s="1" t="s">
        <v>12</v>
      </c>
      <c r="D334" s="5" t="b">
        <v>0</v>
      </c>
      <c r="E334" s="5" t="b">
        <v>0</v>
      </c>
      <c r="F334" s="2">
        <v>12.0</v>
      </c>
      <c r="G334" s="2">
        <v>1389.0</v>
      </c>
      <c r="H334" s="2">
        <v>1560.0</v>
      </c>
      <c r="I334" s="6"/>
    </row>
    <row r="335">
      <c r="A335" s="4">
        <v>44196.0</v>
      </c>
      <c r="B335" s="1" t="s">
        <v>34</v>
      </c>
      <c r="C335" s="1" t="s">
        <v>12</v>
      </c>
      <c r="D335" s="5" t="b">
        <v>1</v>
      </c>
      <c r="E335" s="5" t="b">
        <v>0</v>
      </c>
      <c r="F335" s="2">
        <v>1.0</v>
      </c>
      <c r="G335" s="2">
        <v>21.0</v>
      </c>
      <c r="H335" s="2">
        <v>21.0</v>
      </c>
      <c r="I335" s="6"/>
    </row>
    <row r="336">
      <c r="A336" s="4">
        <v>44561.0</v>
      </c>
      <c r="B336" s="1" t="s">
        <v>8</v>
      </c>
      <c r="C336" s="1" t="s">
        <v>9</v>
      </c>
      <c r="D336" s="5" t="b">
        <v>0</v>
      </c>
      <c r="E336" s="5" t="b">
        <v>0</v>
      </c>
      <c r="F336" s="2">
        <v>6.0</v>
      </c>
      <c r="G336" s="2">
        <v>633.0</v>
      </c>
      <c r="H336" s="2">
        <v>645.0</v>
      </c>
      <c r="I336" s="6"/>
    </row>
    <row r="337">
      <c r="A337" s="4">
        <v>44561.0</v>
      </c>
      <c r="B337" s="1" t="s">
        <v>8</v>
      </c>
      <c r="C337" s="1" t="s">
        <v>10</v>
      </c>
      <c r="D337" s="5" t="b">
        <v>0</v>
      </c>
      <c r="E337" s="5" t="b">
        <v>0</v>
      </c>
      <c r="F337" s="2">
        <v>2.0</v>
      </c>
      <c r="G337" s="2">
        <v>160.0</v>
      </c>
      <c r="H337" s="2">
        <v>160.0</v>
      </c>
      <c r="I337" s="6"/>
    </row>
    <row r="338">
      <c r="A338" s="4">
        <v>44561.0</v>
      </c>
      <c r="B338" s="1" t="s">
        <v>8</v>
      </c>
      <c r="C338" s="1" t="s">
        <v>10</v>
      </c>
      <c r="D338" s="5" t="b">
        <v>0</v>
      </c>
      <c r="E338" s="5" t="b">
        <v>1</v>
      </c>
      <c r="F338" s="2">
        <v>1.0</v>
      </c>
      <c r="G338" s="2">
        <v>250.0</v>
      </c>
      <c r="H338" s="2">
        <v>266.0</v>
      </c>
      <c r="I338" s="6"/>
    </row>
    <row r="339">
      <c r="A339" s="4">
        <v>44561.0</v>
      </c>
      <c r="B339" s="1" t="s">
        <v>8</v>
      </c>
      <c r="C339" s="1" t="s">
        <v>11</v>
      </c>
      <c r="D339" s="5" t="b">
        <v>0</v>
      </c>
      <c r="E339" s="5" t="b">
        <v>0</v>
      </c>
      <c r="F339" s="2">
        <v>13.0</v>
      </c>
      <c r="G339" s="2">
        <v>2282.0</v>
      </c>
      <c r="H339" s="2">
        <v>2584.0</v>
      </c>
      <c r="I339" s="6"/>
    </row>
    <row r="340">
      <c r="A340" s="4">
        <v>44561.0</v>
      </c>
      <c r="B340" s="1" t="s">
        <v>8</v>
      </c>
      <c r="C340" s="1" t="s">
        <v>11</v>
      </c>
      <c r="D340" s="5" t="b">
        <v>0</v>
      </c>
      <c r="E340" s="5" t="b">
        <v>1</v>
      </c>
      <c r="F340" s="2">
        <v>1.0</v>
      </c>
      <c r="G340" s="2">
        <v>22.0</v>
      </c>
      <c r="H340" s="2">
        <v>29.0</v>
      </c>
      <c r="I340" s="6"/>
    </row>
    <row r="341">
      <c r="A341" s="4">
        <v>44561.0</v>
      </c>
      <c r="B341" s="1" t="s">
        <v>8</v>
      </c>
      <c r="C341" s="1" t="s">
        <v>11</v>
      </c>
      <c r="D341" s="5" t="b">
        <v>1</v>
      </c>
      <c r="E341" s="5" t="b">
        <v>0</v>
      </c>
      <c r="F341" s="2">
        <v>3.0</v>
      </c>
      <c r="G341" s="2">
        <v>1240.0</v>
      </c>
      <c r="H341" s="2">
        <v>1384.0</v>
      </c>
      <c r="I341" s="6"/>
    </row>
    <row r="342">
      <c r="A342" s="4">
        <v>44561.0</v>
      </c>
      <c r="B342" s="1" t="s">
        <v>8</v>
      </c>
      <c r="C342" s="1" t="s">
        <v>12</v>
      </c>
      <c r="D342" s="5" t="b">
        <v>0</v>
      </c>
      <c r="E342" s="5" t="b">
        <v>0</v>
      </c>
      <c r="F342" s="2">
        <v>5.0</v>
      </c>
      <c r="G342" s="2">
        <v>2237.0</v>
      </c>
      <c r="H342" s="2">
        <v>2506.0</v>
      </c>
      <c r="I342" s="6"/>
    </row>
    <row r="343">
      <c r="A343" s="4">
        <v>44561.0</v>
      </c>
      <c r="B343" s="1" t="s">
        <v>8</v>
      </c>
      <c r="C343" s="1" t="s">
        <v>12</v>
      </c>
      <c r="D343" s="5" t="b">
        <v>1</v>
      </c>
      <c r="E343" s="5" t="b">
        <v>0</v>
      </c>
      <c r="F343" s="2">
        <v>2.0</v>
      </c>
      <c r="G343" s="2">
        <v>242.0</v>
      </c>
      <c r="H343" s="2">
        <v>251.0</v>
      </c>
      <c r="I343" s="6"/>
    </row>
    <row r="344">
      <c r="A344" s="4">
        <v>44561.0</v>
      </c>
      <c r="B344" s="1" t="s">
        <v>13</v>
      </c>
      <c r="C344" s="1" t="s">
        <v>9</v>
      </c>
      <c r="D344" s="5" t="b">
        <v>0</v>
      </c>
      <c r="E344" s="5" t="b">
        <v>0</v>
      </c>
      <c r="F344" s="2">
        <v>930.0</v>
      </c>
      <c r="G344" s="2">
        <v>170338.0</v>
      </c>
      <c r="H344" s="2">
        <v>177986.0</v>
      </c>
      <c r="I344" s="6"/>
    </row>
    <row r="345">
      <c r="A345" s="4">
        <v>44561.0</v>
      </c>
      <c r="B345" s="1" t="s">
        <v>13</v>
      </c>
      <c r="C345" s="1" t="s">
        <v>9</v>
      </c>
      <c r="D345" s="5" t="b">
        <v>0</v>
      </c>
      <c r="E345" s="5" t="b">
        <v>1</v>
      </c>
      <c r="F345" s="2">
        <v>11.0</v>
      </c>
      <c r="G345" s="2">
        <v>1630.0</v>
      </c>
      <c r="H345" s="2">
        <v>1767.0</v>
      </c>
      <c r="I345" s="6"/>
    </row>
    <row r="346">
      <c r="A346" s="4">
        <v>44561.0</v>
      </c>
      <c r="B346" s="1" t="s">
        <v>13</v>
      </c>
      <c r="C346" s="1" t="s">
        <v>9</v>
      </c>
      <c r="D346" s="5" t="b">
        <v>1</v>
      </c>
      <c r="E346" s="5" t="b">
        <v>0</v>
      </c>
      <c r="F346" s="2">
        <v>1051.0</v>
      </c>
      <c r="G346" s="2">
        <v>395907.0</v>
      </c>
      <c r="H346" s="2">
        <v>415113.0</v>
      </c>
      <c r="I346" s="6"/>
    </row>
    <row r="347">
      <c r="A347" s="4">
        <v>44561.0</v>
      </c>
      <c r="B347" s="1" t="s">
        <v>13</v>
      </c>
      <c r="C347" s="1" t="s">
        <v>10</v>
      </c>
      <c r="D347" s="5" t="b">
        <v>0</v>
      </c>
      <c r="E347" s="5" t="b">
        <v>0</v>
      </c>
      <c r="F347" s="2">
        <v>30.0</v>
      </c>
      <c r="G347" s="2">
        <v>2390.0</v>
      </c>
      <c r="H347" s="2">
        <v>2415.0</v>
      </c>
      <c r="I347" s="6"/>
    </row>
    <row r="348">
      <c r="A348" s="4">
        <v>44561.0</v>
      </c>
      <c r="B348" s="1" t="s">
        <v>13</v>
      </c>
      <c r="C348" s="1" t="s">
        <v>10</v>
      </c>
      <c r="D348" s="5" t="b">
        <v>0</v>
      </c>
      <c r="E348" s="5" t="b">
        <v>1</v>
      </c>
      <c r="F348" s="2">
        <v>1.0</v>
      </c>
      <c r="G348" s="2">
        <v>25.0</v>
      </c>
      <c r="H348" s="2">
        <v>27.0</v>
      </c>
      <c r="I348" s="6"/>
    </row>
    <row r="349">
      <c r="A349" s="4">
        <v>44561.0</v>
      </c>
      <c r="B349" s="1" t="s">
        <v>13</v>
      </c>
      <c r="C349" s="1" t="s">
        <v>10</v>
      </c>
      <c r="D349" s="5" t="b">
        <v>1</v>
      </c>
      <c r="E349" s="5" t="b">
        <v>0</v>
      </c>
      <c r="F349" s="2">
        <v>24.0</v>
      </c>
      <c r="G349" s="2">
        <v>7607.0</v>
      </c>
      <c r="H349" s="2">
        <v>8002.0</v>
      </c>
      <c r="I349" s="6"/>
    </row>
    <row r="350">
      <c r="A350" s="4">
        <v>44561.0</v>
      </c>
      <c r="B350" s="1" t="s">
        <v>13</v>
      </c>
      <c r="C350" s="1" t="s">
        <v>11</v>
      </c>
      <c r="D350" s="5" t="b">
        <v>0</v>
      </c>
      <c r="E350" s="5" t="b">
        <v>0</v>
      </c>
      <c r="F350" s="2">
        <v>449.0</v>
      </c>
      <c r="G350" s="2">
        <v>65671.0</v>
      </c>
      <c r="H350" s="2">
        <v>67933.0</v>
      </c>
      <c r="I350" s="6"/>
    </row>
    <row r="351">
      <c r="A351" s="4">
        <v>44561.0</v>
      </c>
      <c r="B351" s="1" t="s">
        <v>13</v>
      </c>
      <c r="C351" s="1" t="s">
        <v>11</v>
      </c>
      <c r="D351" s="5" t="b">
        <v>1</v>
      </c>
      <c r="E351" s="5" t="b">
        <v>0</v>
      </c>
      <c r="F351" s="2">
        <v>478.0</v>
      </c>
      <c r="G351" s="2">
        <v>109075.0</v>
      </c>
      <c r="H351" s="2">
        <v>113211.0</v>
      </c>
      <c r="I351" s="6"/>
    </row>
    <row r="352">
      <c r="A352" s="4">
        <v>44561.0</v>
      </c>
      <c r="B352" s="1" t="s">
        <v>13</v>
      </c>
      <c r="C352" s="1" t="s">
        <v>23</v>
      </c>
      <c r="D352" s="5" t="b">
        <v>0</v>
      </c>
      <c r="E352" s="5" t="b">
        <v>0</v>
      </c>
      <c r="F352" s="2">
        <v>1.0</v>
      </c>
      <c r="G352" s="2">
        <v>18.0</v>
      </c>
      <c r="H352" s="2">
        <v>18.0</v>
      </c>
      <c r="I352" s="6"/>
    </row>
    <row r="353">
      <c r="A353" s="4">
        <v>44561.0</v>
      </c>
      <c r="B353" s="1" t="s">
        <v>13</v>
      </c>
      <c r="C353" s="1" t="s">
        <v>12</v>
      </c>
      <c r="D353" s="5" t="b">
        <v>0</v>
      </c>
      <c r="E353" s="5" t="b">
        <v>0</v>
      </c>
      <c r="F353" s="2">
        <v>8.0</v>
      </c>
      <c r="G353" s="2">
        <v>1287.0</v>
      </c>
      <c r="H353" s="2">
        <v>1347.0</v>
      </c>
      <c r="I353" s="6"/>
    </row>
    <row r="354">
      <c r="A354" s="4">
        <v>44561.0</v>
      </c>
      <c r="B354" s="1" t="s">
        <v>14</v>
      </c>
      <c r="C354" s="1" t="s">
        <v>11</v>
      </c>
      <c r="D354" s="5" t="b">
        <v>0</v>
      </c>
      <c r="E354" s="5" t="b">
        <v>0</v>
      </c>
      <c r="F354" s="2">
        <v>4.0</v>
      </c>
      <c r="G354" s="2">
        <v>925.0</v>
      </c>
      <c r="H354" s="2">
        <v>1048.0</v>
      </c>
      <c r="I354" s="6"/>
    </row>
    <row r="355">
      <c r="A355" s="4">
        <v>44561.0</v>
      </c>
      <c r="B355" s="1" t="s">
        <v>14</v>
      </c>
      <c r="C355" s="1" t="s">
        <v>11</v>
      </c>
      <c r="D355" s="5" t="b">
        <v>0</v>
      </c>
      <c r="E355" s="5" t="b">
        <v>1</v>
      </c>
      <c r="F355" s="2">
        <v>1.0</v>
      </c>
      <c r="G355" s="2">
        <v>43.0</v>
      </c>
      <c r="H355" s="2">
        <v>45.0</v>
      </c>
      <c r="I355" s="6"/>
    </row>
    <row r="356">
      <c r="A356" s="4">
        <v>44561.0</v>
      </c>
      <c r="B356" s="1" t="s">
        <v>14</v>
      </c>
      <c r="C356" s="1" t="s">
        <v>23</v>
      </c>
      <c r="D356" s="5" t="b">
        <v>0</v>
      </c>
      <c r="E356" s="5" t="b">
        <v>0</v>
      </c>
      <c r="F356" s="2">
        <v>1.0</v>
      </c>
      <c r="G356" s="2">
        <v>99.0</v>
      </c>
      <c r="H356" s="2">
        <v>119.0</v>
      </c>
      <c r="I356" s="6"/>
    </row>
    <row r="357">
      <c r="A357" s="4">
        <v>44561.0</v>
      </c>
      <c r="B357" s="1" t="s">
        <v>14</v>
      </c>
      <c r="C357" s="1" t="s">
        <v>12</v>
      </c>
      <c r="D357" s="5" t="b">
        <v>0</v>
      </c>
      <c r="E357" s="5" t="b">
        <v>0</v>
      </c>
      <c r="F357" s="2">
        <v>8.0</v>
      </c>
      <c r="G357" s="2">
        <v>676.0</v>
      </c>
      <c r="H357" s="2">
        <v>743.0</v>
      </c>
      <c r="I357" s="6"/>
    </row>
    <row r="358">
      <c r="A358" s="4">
        <v>44561.0</v>
      </c>
      <c r="B358" s="1" t="s">
        <v>15</v>
      </c>
      <c r="C358" s="1" t="s">
        <v>9</v>
      </c>
      <c r="D358" s="5" t="b">
        <v>1</v>
      </c>
      <c r="E358" s="5" t="b">
        <v>0</v>
      </c>
      <c r="F358" s="2">
        <v>1.0</v>
      </c>
      <c r="G358" s="2">
        <v>241.0</v>
      </c>
      <c r="H358" s="2">
        <v>280.0</v>
      </c>
      <c r="I358" s="6"/>
    </row>
    <row r="359">
      <c r="A359" s="4">
        <v>44561.0</v>
      </c>
      <c r="B359" s="1" t="s">
        <v>15</v>
      </c>
      <c r="C359" s="1" t="s">
        <v>10</v>
      </c>
      <c r="D359" s="5" t="b">
        <v>0</v>
      </c>
      <c r="E359" s="5" t="b">
        <v>0</v>
      </c>
      <c r="F359" s="2">
        <v>1.0</v>
      </c>
      <c r="G359" s="2">
        <v>94.0</v>
      </c>
      <c r="H359" s="2">
        <v>109.0</v>
      </c>
      <c r="I359" s="6"/>
    </row>
    <row r="360">
      <c r="A360" s="4">
        <v>44561.0</v>
      </c>
      <c r="B360" s="1" t="s">
        <v>15</v>
      </c>
      <c r="C360" s="1" t="s">
        <v>11</v>
      </c>
      <c r="D360" s="5" t="b">
        <v>0</v>
      </c>
      <c r="E360" s="5" t="b">
        <v>0</v>
      </c>
      <c r="F360" s="2">
        <v>41.0</v>
      </c>
      <c r="G360" s="2">
        <v>17607.0</v>
      </c>
      <c r="H360" s="2">
        <v>23346.0</v>
      </c>
      <c r="I360" s="6"/>
    </row>
    <row r="361">
      <c r="A361" s="4">
        <v>44561.0</v>
      </c>
      <c r="B361" s="1" t="s">
        <v>15</v>
      </c>
      <c r="C361" s="1" t="s">
        <v>11</v>
      </c>
      <c r="D361" s="5" t="b">
        <v>1</v>
      </c>
      <c r="E361" s="5" t="b">
        <v>0</v>
      </c>
      <c r="F361" s="2">
        <v>96.0</v>
      </c>
      <c r="G361" s="2">
        <v>70597.0</v>
      </c>
      <c r="H361" s="2">
        <v>89457.0</v>
      </c>
      <c r="I361" s="6"/>
    </row>
    <row r="362">
      <c r="A362" s="4">
        <v>44561.0</v>
      </c>
      <c r="B362" s="1" t="s">
        <v>15</v>
      </c>
      <c r="C362" s="1" t="s">
        <v>11</v>
      </c>
      <c r="D362" s="5" t="b">
        <v>1</v>
      </c>
      <c r="E362" s="5" t="b">
        <v>1</v>
      </c>
      <c r="F362" s="2">
        <v>4.0</v>
      </c>
      <c r="G362" s="2">
        <v>1841.0</v>
      </c>
      <c r="H362" s="2">
        <v>2167.0</v>
      </c>
      <c r="I362" s="6"/>
    </row>
    <row r="363">
      <c r="A363" s="4">
        <v>44561.0</v>
      </c>
      <c r="B363" s="1" t="s">
        <v>16</v>
      </c>
      <c r="C363" s="1" t="s">
        <v>10</v>
      </c>
      <c r="D363" s="5" t="b">
        <v>0</v>
      </c>
      <c r="E363" s="5" t="b">
        <v>0</v>
      </c>
      <c r="F363" s="2">
        <v>175.0</v>
      </c>
      <c r="G363" s="2">
        <v>19956.0</v>
      </c>
      <c r="H363" s="2">
        <v>22762.0</v>
      </c>
      <c r="I363" s="6"/>
    </row>
    <row r="364">
      <c r="A364" s="4">
        <v>44561.0</v>
      </c>
      <c r="B364" s="1" t="s">
        <v>16</v>
      </c>
      <c r="C364" s="1" t="s">
        <v>10</v>
      </c>
      <c r="D364" s="5" t="b">
        <v>1</v>
      </c>
      <c r="E364" s="5" t="b">
        <v>0</v>
      </c>
      <c r="F364" s="2">
        <v>43.0</v>
      </c>
      <c r="G364" s="2">
        <v>4013.0</v>
      </c>
      <c r="H364" s="2">
        <v>4478.0</v>
      </c>
      <c r="I364" s="6"/>
    </row>
    <row r="365">
      <c r="A365" s="4">
        <v>44561.0</v>
      </c>
      <c r="B365" s="1" t="s">
        <v>16</v>
      </c>
      <c r="C365" s="1" t="s">
        <v>11</v>
      </c>
      <c r="D365" s="5" t="b">
        <v>0</v>
      </c>
      <c r="E365" s="5" t="b">
        <v>0</v>
      </c>
      <c r="F365" s="2">
        <v>194.0</v>
      </c>
      <c r="G365" s="2">
        <v>22252.0</v>
      </c>
      <c r="H365" s="2">
        <v>25311.0</v>
      </c>
      <c r="I365" s="6"/>
    </row>
    <row r="366">
      <c r="A366" s="4">
        <v>44561.0</v>
      </c>
      <c r="B366" s="1" t="s">
        <v>16</v>
      </c>
      <c r="C366" s="1" t="s">
        <v>11</v>
      </c>
      <c r="D366" s="5" t="b">
        <v>0</v>
      </c>
      <c r="E366" s="5" t="b">
        <v>1</v>
      </c>
      <c r="F366" s="2">
        <v>1.0</v>
      </c>
      <c r="G366" s="2">
        <v>8.0</v>
      </c>
      <c r="H366" s="2">
        <v>9.0</v>
      </c>
      <c r="I366" s="6"/>
    </row>
    <row r="367">
      <c r="A367" s="4">
        <v>44561.0</v>
      </c>
      <c r="B367" s="1" t="s">
        <v>16</v>
      </c>
      <c r="C367" s="1" t="s">
        <v>11</v>
      </c>
      <c r="D367" s="5" t="b">
        <v>1</v>
      </c>
      <c r="E367" s="5" t="b">
        <v>0</v>
      </c>
      <c r="F367" s="2">
        <v>43.0</v>
      </c>
      <c r="G367" s="2">
        <v>5394.0</v>
      </c>
      <c r="H367" s="2">
        <v>5876.0</v>
      </c>
      <c r="I367" s="6"/>
    </row>
    <row r="368">
      <c r="A368" s="4">
        <v>44561.0</v>
      </c>
      <c r="B368" s="1" t="s">
        <v>16</v>
      </c>
      <c r="C368" s="1" t="s">
        <v>12</v>
      </c>
      <c r="D368" s="5" t="b">
        <v>0</v>
      </c>
      <c r="E368" s="5" t="b">
        <v>0</v>
      </c>
      <c r="F368" s="2">
        <v>20.0</v>
      </c>
      <c r="G368" s="2">
        <v>8929.0</v>
      </c>
      <c r="H368" s="2">
        <v>11471.0</v>
      </c>
      <c r="I368" s="6"/>
    </row>
    <row r="369">
      <c r="A369" s="4">
        <v>44561.0</v>
      </c>
      <c r="B369" s="1" t="s">
        <v>16</v>
      </c>
      <c r="C369" s="1" t="s">
        <v>12</v>
      </c>
      <c r="D369" s="5" t="b">
        <v>1</v>
      </c>
      <c r="E369" s="5" t="b">
        <v>0</v>
      </c>
      <c r="F369" s="2">
        <v>7.0</v>
      </c>
      <c r="G369" s="2">
        <v>1250.0</v>
      </c>
      <c r="H369" s="2">
        <v>1336.0</v>
      </c>
      <c r="I369" s="6"/>
    </row>
    <row r="370">
      <c r="A370" s="4">
        <v>44561.0</v>
      </c>
      <c r="B370" s="1" t="s">
        <v>17</v>
      </c>
      <c r="C370" s="1" t="s">
        <v>9</v>
      </c>
      <c r="D370" s="5" t="b">
        <v>0</v>
      </c>
      <c r="E370" s="5" t="b">
        <v>0</v>
      </c>
      <c r="F370" s="2">
        <v>360.0</v>
      </c>
      <c r="G370" s="2">
        <v>35774.0</v>
      </c>
      <c r="H370" s="2">
        <v>37326.0</v>
      </c>
      <c r="I370" s="6"/>
    </row>
    <row r="371">
      <c r="A371" s="4">
        <v>44561.0</v>
      </c>
      <c r="B371" s="1" t="s">
        <v>17</v>
      </c>
      <c r="C371" s="1" t="s">
        <v>9</v>
      </c>
      <c r="D371" s="5" t="b">
        <v>0</v>
      </c>
      <c r="E371" s="5" t="b">
        <v>1</v>
      </c>
      <c r="F371" s="2">
        <v>2.0</v>
      </c>
      <c r="G371" s="2">
        <v>74.0</v>
      </c>
      <c r="H371" s="2">
        <v>74.0</v>
      </c>
      <c r="I371" s="6"/>
    </row>
    <row r="372">
      <c r="A372" s="4">
        <v>44561.0</v>
      </c>
      <c r="B372" s="1" t="s">
        <v>17</v>
      </c>
      <c r="C372" s="1" t="s">
        <v>9</v>
      </c>
      <c r="D372" s="5" t="b">
        <v>1</v>
      </c>
      <c r="E372" s="5" t="b">
        <v>0</v>
      </c>
      <c r="F372" s="2">
        <v>320.0</v>
      </c>
      <c r="G372" s="2">
        <v>141623.0</v>
      </c>
      <c r="H372" s="2">
        <v>149837.0</v>
      </c>
      <c r="I372" s="6"/>
    </row>
    <row r="373">
      <c r="A373" s="4">
        <v>44561.0</v>
      </c>
      <c r="B373" s="1" t="s">
        <v>17</v>
      </c>
      <c r="C373" s="1" t="s">
        <v>10</v>
      </c>
      <c r="D373" s="5" t="b">
        <v>0</v>
      </c>
      <c r="E373" s="5" t="b">
        <v>0</v>
      </c>
      <c r="F373" s="2">
        <v>42.0</v>
      </c>
      <c r="G373" s="2">
        <v>3454.0</v>
      </c>
      <c r="H373" s="2">
        <v>3850.0</v>
      </c>
      <c r="I373" s="6"/>
    </row>
    <row r="374">
      <c r="A374" s="4">
        <v>44561.0</v>
      </c>
      <c r="B374" s="1" t="s">
        <v>17</v>
      </c>
      <c r="C374" s="1" t="s">
        <v>10</v>
      </c>
      <c r="D374" s="5" t="b">
        <v>0</v>
      </c>
      <c r="E374" s="5" t="b">
        <v>1</v>
      </c>
      <c r="F374" s="2">
        <v>2.0</v>
      </c>
      <c r="G374" s="2">
        <v>95.0</v>
      </c>
      <c r="H374" s="2">
        <v>96.0</v>
      </c>
      <c r="I374" s="6"/>
    </row>
    <row r="375">
      <c r="A375" s="4">
        <v>44561.0</v>
      </c>
      <c r="B375" s="1" t="s">
        <v>17</v>
      </c>
      <c r="C375" s="1" t="s">
        <v>10</v>
      </c>
      <c r="D375" s="5" t="b">
        <v>1</v>
      </c>
      <c r="E375" s="5" t="b">
        <v>0</v>
      </c>
      <c r="F375" s="2">
        <v>11.0</v>
      </c>
      <c r="G375" s="2">
        <v>2983.0</v>
      </c>
      <c r="H375" s="2">
        <v>3186.0</v>
      </c>
      <c r="I375" s="6"/>
    </row>
    <row r="376">
      <c r="A376" s="4">
        <v>44561.0</v>
      </c>
      <c r="B376" s="1" t="s">
        <v>17</v>
      </c>
      <c r="C376" s="1" t="s">
        <v>11</v>
      </c>
      <c r="D376" s="5" t="b">
        <v>0</v>
      </c>
      <c r="E376" s="5" t="b">
        <v>0</v>
      </c>
      <c r="F376" s="2">
        <v>617.0</v>
      </c>
      <c r="G376" s="2">
        <v>49745.0</v>
      </c>
      <c r="H376" s="2">
        <v>54078.0</v>
      </c>
      <c r="I376" s="6"/>
    </row>
    <row r="377">
      <c r="A377" s="4">
        <v>44561.0</v>
      </c>
      <c r="B377" s="1" t="s">
        <v>17</v>
      </c>
      <c r="C377" s="1" t="s">
        <v>11</v>
      </c>
      <c r="D377" s="5" t="b">
        <v>0</v>
      </c>
      <c r="E377" s="5" t="b">
        <v>1</v>
      </c>
      <c r="F377" s="2">
        <v>7.0</v>
      </c>
      <c r="G377" s="2">
        <v>354.0</v>
      </c>
      <c r="H377" s="2">
        <v>362.0</v>
      </c>
      <c r="I377" s="6"/>
    </row>
    <row r="378">
      <c r="A378" s="4">
        <v>44561.0</v>
      </c>
      <c r="B378" s="1" t="s">
        <v>17</v>
      </c>
      <c r="C378" s="1" t="s">
        <v>11</v>
      </c>
      <c r="D378" s="5" t="b">
        <v>1</v>
      </c>
      <c r="E378" s="5" t="b">
        <v>0</v>
      </c>
      <c r="F378" s="2">
        <v>176.0</v>
      </c>
      <c r="G378" s="2">
        <v>28273.0</v>
      </c>
      <c r="H378" s="2">
        <v>29940.0</v>
      </c>
      <c r="I378" s="6"/>
    </row>
    <row r="379">
      <c r="A379" s="4">
        <v>44561.0</v>
      </c>
      <c r="B379" s="1" t="s">
        <v>17</v>
      </c>
      <c r="C379" s="1" t="s">
        <v>23</v>
      </c>
      <c r="D379" s="5" t="b">
        <v>0</v>
      </c>
      <c r="E379" s="5" t="b">
        <v>0</v>
      </c>
      <c r="F379" s="2">
        <v>1.0</v>
      </c>
      <c r="G379" s="2">
        <v>1.0</v>
      </c>
      <c r="H379" s="2">
        <v>1.0</v>
      </c>
      <c r="I379" s="6"/>
    </row>
    <row r="380">
      <c r="A380" s="4">
        <v>44561.0</v>
      </c>
      <c r="B380" s="1" t="s">
        <v>17</v>
      </c>
      <c r="C380" s="1" t="s">
        <v>12</v>
      </c>
      <c r="D380" s="5" t="b">
        <v>0</v>
      </c>
      <c r="E380" s="5" t="b">
        <v>0</v>
      </c>
      <c r="F380" s="2">
        <v>19.0</v>
      </c>
      <c r="G380" s="2">
        <v>1182.0</v>
      </c>
      <c r="H380" s="2">
        <v>1252.0</v>
      </c>
      <c r="I380" s="6"/>
    </row>
    <row r="381">
      <c r="A381" s="4">
        <v>44561.0</v>
      </c>
      <c r="B381" s="1" t="s">
        <v>17</v>
      </c>
      <c r="C381" s="1" t="s">
        <v>12</v>
      </c>
      <c r="D381" s="5" t="b">
        <v>1</v>
      </c>
      <c r="E381" s="5" t="b">
        <v>0</v>
      </c>
      <c r="F381" s="2">
        <v>8.0</v>
      </c>
      <c r="G381" s="2">
        <v>2726.0</v>
      </c>
      <c r="H381" s="2">
        <v>3043.0</v>
      </c>
      <c r="I381" s="6"/>
    </row>
    <row r="382">
      <c r="A382" s="4">
        <v>44561.0</v>
      </c>
      <c r="B382" s="1" t="s">
        <v>18</v>
      </c>
      <c r="C382" s="1" t="s">
        <v>10</v>
      </c>
      <c r="D382" s="5" t="b">
        <v>0</v>
      </c>
      <c r="E382" s="5" t="b">
        <v>0</v>
      </c>
      <c r="F382" s="2">
        <v>2.0</v>
      </c>
      <c r="G382" s="2">
        <v>79.0</v>
      </c>
      <c r="H382" s="2">
        <v>79.0</v>
      </c>
      <c r="I382" s="6"/>
    </row>
    <row r="383">
      <c r="A383" s="4">
        <v>44561.0</v>
      </c>
      <c r="B383" s="1" t="s">
        <v>18</v>
      </c>
      <c r="C383" s="1" t="s">
        <v>11</v>
      </c>
      <c r="D383" s="5" t="b">
        <v>0</v>
      </c>
      <c r="E383" s="5" t="b">
        <v>0</v>
      </c>
      <c r="F383" s="2">
        <v>10.0</v>
      </c>
      <c r="G383" s="2">
        <v>281.0</v>
      </c>
      <c r="H383" s="2">
        <v>320.0</v>
      </c>
      <c r="I383" s="6"/>
    </row>
    <row r="384">
      <c r="A384" s="4">
        <v>44561.0</v>
      </c>
      <c r="B384" s="1" t="s">
        <v>18</v>
      </c>
      <c r="C384" s="1" t="s">
        <v>11</v>
      </c>
      <c r="D384" s="5" t="b">
        <v>1</v>
      </c>
      <c r="E384" s="5" t="b">
        <v>0</v>
      </c>
      <c r="F384" s="2">
        <v>35.0</v>
      </c>
      <c r="G384" s="2">
        <v>4411.0</v>
      </c>
      <c r="H384" s="2">
        <v>5982.0</v>
      </c>
      <c r="I384" s="6"/>
    </row>
    <row r="385">
      <c r="A385" s="4">
        <v>44561.0</v>
      </c>
      <c r="B385" s="1" t="s">
        <v>19</v>
      </c>
      <c r="C385" s="1" t="s">
        <v>11</v>
      </c>
      <c r="D385" s="5" t="b">
        <v>0</v>
      </c>
      <c r="E385" s="5" t="b">
        <v>0</v>
      </c>
      <c r="F385" s="2">
        <v>14.0</v>
      </c>
      <c r="G385" s="2">
        <v>1962.0</v>
      </c>
      <c r="H385" s="2">
        <v>2730.0</v>
      </c>
      <c r="I385" s="6"/>
    </row>
    <row r="386">
      <c r="A386" s="4">
        <v>44561.0</v>
      </c>
      <c r="B386" s="1" t="s">
        <v>19</v>
      </c>
      <c r="C386" s="1" t="s">
        <v>11</v>
      </c>
      <c r="D386" s="5" t="b">
        <v>1</v>
      </c>
      <c r="E386" s="5" t="b">
        <v>0</v>
      </c>
      <c r="F386" s="2">
        <v>1.0</v>
      </c>
      <c r="G386" s="2">
        <v>111.0</v>
      </c>
      <c r="H386" s="2">
        <v>150.0</v>
      </c>
      <c r="I386" s="6"/>
    </row>
    <row r="387">
      <c r="A387" s="4">
        <v>44561.0</v>
      </c>
      <c r="B387" s="1" t="s">
        <v>20</v>
      </c>
      <c r="C387" s="1" t="s">
        <v>9</v>
      </c>
      <c r="D387" s="5" t="b">
        <v>0</v>
      </c>
      <c r="E387" s="5" t="b">
        <v>0</v>
      </c>
      <c r="F387" s="2">
        <v>38.0</v>
      </c>
      <c r="G387" s="2">
        <v>4083.0</v>
      </c>
      <c r="H387" s="2">
        <v>4307.0</v>
      </c>
      <c r="I387" s="6"/>
    </row>
    <row r="388">
      <c r="A388" s="4">
        <v>44561.0</v>
      </c>
      <c r="B388" s="1" t="s">
        <v>20</v>
      </c>
      <c r="C388" s="1" t="s">
        <v>9</v>
      </c>
      <c r="D388" s="5" t="b">
        <v>1</v>
      </c>
      <c r="E388" s="5" t="b">
        <v>0</v>
      </c>
      <c r="F388" s="2">
        <v>12.0</v>
      </c>
      <c r="G388" s="2">
        <v>4004.0</v>
      </c>
      <c r="H388" s="2">
        <v>4518.0</v>
      </c>
      <c r="I388" s="6"/>
    </row>
    <row r="389">
      <c r="A389" s="4">
        <v>44561.0</v>
      </c>
      <c r="B389" s="1" t="s">
        <v>20</v>
      </c>
      <c r="C389" s="1" t="s">
        <v>9</v>
      </c>
      <c r="D389" s="5" t="b">
        <v>1</v>
      </c>
      <c r="E389" s="5" t="b">
        <v>1</v>
      </c>
      <c r="F389" s="2">
        <v>1.0</v>
      </c>
      <c r="G389" s="2">
        <v>9.0</v>
      </c>
      <c r="H389" s="2">
        <v>11.0</v>
      </c>
      <c r="I389" s="6"/>
    </row>
    <row r="390">
      <c r="A390" s="4">
        <v>44561.0</v>
      </c>
      <c r="B390" s="1" t="s">
        <v>20</v>
      </c>
      <c r="C390" s="1" t="s">
        <v>10</v>
      </c>
      <c r="D390" s="5" t="b">
        <v>0</v>
      </c>
      <c r="E390" s="5" t="b">
        <v>0</v>
      </c>
      <c r="F390" s="2">
        <v>21.0</v>
      </c>
      <c r="G390" s="2">
        <v>1700.0</v>
      </c>
      <c r="H390" s="2">
        <v>1757.0</v>
      </c>
      <c r="I390" s="6"/>
    </row>
    <row r="391">
      <c r="A391" s="4">
        <v>44561.0</v>
      </c>
      <c r="B391" s="1" t="s">
        <v>20</v>
      </c>
      <c r="C391" s="1" t="s">
        <v>10</v>
      </c>
      <c r="D391" s="5" t="b">
        <v>0</v>
      </c>
      <c r="E391" s="5" t="b">
        <v>1</v>
      </c>
      <c r="F391" s="2">
        <v>3.0</v>
      </c>
      <c r="G391" s="2">
        <v>1038.0</v>
      </c>
      <c r="H391" s="2">
        <v>1259.0</v>
      </c>
      <c r="I391" s="6"/>
    </row>
    <row r="392">
      <c r="A392" s="4">
        <v>44561.0</v>
      </c>
      <c r="B392" s="1" t="s">
        <v>20</v>
      </c>
      <c r="C392" s="1" t="s">
        <v>10</v>
      </c>
      <c r="D392" s="5" t="b">
        <v>1</v>
      </c>
      <c r="E392" s="5" t="b">
        <v>0</v>
      </c>
      <c r="F392" s="2">
        <v>2.0</v>
      </c>
      <c r="G392" s="2">
        <v>631.0</v>
      </c>
      <c r="H392" s="2">
        <v>719.0</v>
      </c>
      <c r="I392" s="6"/>
    </row>
    <row r="393">
      <c r="A393" s="4">
        <v>44561.0</v>
      </c>
      <c r="B393" s="1" t="s">
        <v>20</v>
      </c>
      <c r="C393" s="1" t="s">
        <v>11</v>
      </c>
      <c r="D393" s="5" t="b">
        <v>0</v>
      </c>
      <c r="E393" s="5" t="b">
        <v>0</v>
      </c>
      <c r="F393" s="2">
        <v>1145.0</v>
      </c>
      <c r="G393" s="2">
        <v>204156.0</v>
      </c>
      <c r="H393" s="2">
        <v>243969.0</v>
      </c>
      <c r="I393" s="6"/>
    </row>
    <row r="394">
      <c r="A394" s="4">
        <v>44561.0</v>
      </c>
      <c r="B394" s="1" t="s">
        <v>20</v>
      </c>
      <c r="C394" s="1" t="s">
        <v>11</v>
      </c>
      <c r="D394" s="5" t="b">
        <v>0</v>
      </c>
      <c r="E394" s="5" t="b">
        <v>1</v>
      </c>
      <c r="F394" s="2">
        <v>17.0</v>
      </c>
      <c r="G394" s="2">
        <v>1161.0</v>
      </c>
      <c r="H394" s="2">
        <v>1367.0</v>
      </c>
      <c r="I394" s="6"/>
    </row>
    <row r="395">
      <c r="A395" s="4">
        <v>44561.0</v>
      </c>
      <c r="B395" s="1" t="s">
        <v>20</v>
      </c>
      <c r="C395" s="1" t="s">
        <v>11</v>
      </c>
      <c r="D395" s="5" t="b">
        <v>1</v>
      </c>
      <c r="E395" s="5" t="b">
        <v>0</v>
      </c>
      <c r="F395" s="2">
        <v>627.0</v>
      </c>
      <c r="G395" s="2">
        <v>147942.0</v>
      </c>
      <c r="H395" s="2">
        <v>173183.0</v>
      </c>
      <c r="I395" s="6"/>
    </row>
    <row r="396">
      <c r="A396" s="4">
        <v>44561.0</v>
      </c>
      <c r="B396" s="1" t="s">
        <v>20</v>
      </c>
      <c r="C396" s="1" t="s">
        <v>11</v>
      </c>
      <c r="D396" s="5" t="b">
        <v>1</v>
      </c>
      <c r="E396" s="5" t="b">
        <v>1</v>
      </c>
      <c r="F396" s="2">
        <v>12.0</v>
      </c>
      <c r="G396" s="2">
        <v>2389.0</v>
      </c>
      <c r="H396" s="2">
        <v>2694.0</v>
      </c>
      <c r="I396" s="6"/>
    </row>
    <row r="397">
      <c r="A397" s="4">
        <v>44561.0</v>
      </c>
      <c r="B397" s="1" t="s">
        <v>20</v>
      </c>
      <c r="C397" s="1" t="s">
        <v>12</v>
      </c>
      <c r="D397" s="5" t="b">
        <v>0</v>
      </c>
      <c r="E397" s="5" t="b">
        <v>0</v>
      </c>
      <c r="F397" s="2">
        <v>12.0</v>
      </c>
      <c r="G397" s="2">
        <v>1034.0</v>
      </c>
      <c r="H397" s="2">
        <v>1341.0</v>
      </c>
      <c r="I397" s="6"/>
    </row>
    <row r="398">
      <c r="A398" s="4">
        <v>44561.0</v>
      </c>
      <c r="B398" s="1" t="s">
        <v>20</v>
      </c>
      <c r="C398" s="1" t="s">
        <v>12</v>
      </c>
      <c r="D398" s="5" t="b">
        <v>1</v>
      </c>
      <c r="E398" s="5" t="b">
        <v>0</v>
      </c>
      <c r="F398" s="2">
        <v>4.0</v>
      </c>
      <c r="G398" s="2">
        <v>2062.0</v>
      </c>
      <c r="H398" s="2">
        <v>2255.0</v>
      </c>
      <c r="I398" s="6"/>
    </row>
    <row r="399">
      <c r="A399" s="4">
        <v>44561.0</v>
      </c>
      <c r="B399" s="1" t="s">
        <v>21</v>
      </c>
      <c r="C399" s="1" t="s">
        <v>10</v>
      </c>
      <c r="D399" s="5" t="b">
        <v>0</v>
      </c>
      <c r="E399" s="5" t="b">
        <v>0</v>
      </c>
      <c r="F399" s="2">
        <v>89.0</v>
      </c>
      <c r="G399" s="2">
        <v>12673.0</v>
      </c>
      <c r="H399" s="2">
        <v>14471.0</v>
      </c>
      <c r="I399" s="6"/>
    </row>
    <row r="400">
      <c r="A400" s="4">
        <v>44561.0</v>
      </c>
      <c r="B400" s="1" t="s">
        <v>21</v>
      </c>
      <c r="C400" s="1" t="s">
        <v>10</v>
      </c>
      <c r="D400" s="5" t="b">
        <v>1</v>
      </c>
      <c r="E400" s="5" t="b">
        <v>0</v>
      </c>
      <c r="F400" s="2">
        <v>8.0</v>
      </c>
      <c r="G400" s="2">
        <v>897.0</v>
      </c>
      <c r="H400" s="2">
        <v>992.0</v>
      </c>
      <c r="I400" s="6"/>
    </row>
    <row r="401">
      <c r="A401" s="4">
        <v>44561.0</v>
      </c>
      <c r="B401" s="1" t="s">
        <v>21</v>
      </c>
      <c r="C401" s="1" t="s">
        <v>11</v>
      </c>
      <c r="D401" s="5" t="b">
        <v>0</v>
      </c>
      <c r="E401" s="5" t="b">
        <v>0</v>
      </c>
      <c r="F401" s="2">
        <v>143.0</v>
      </c>
      <c r="G401" s="2">
        <v>24269.0</v>
      </c>
      <c r="H401" s="2">
        <v>28608.0</v>
      </c>
      <c r="I401" s="6"/>
    </row>
    <row r="402">
      <c r="A402" s="4">
        <v>44561.0</v>
      </c>
      <c r="B402" s="1" t="s">
        <v>21</v>
      </c>
      <c r="C402" s="1" t="s">
        <v>11</v>
      </c>
      <c r="D402" s="5" t="b">
        <v>1</v>
      </c>
      <c r="E402" s="5" t="b">
        <v>0</v>
      </c>
      <c r="F402" s="2">
        <v>46.0</v>
      </c>
      <c r="G402" s="2">
        <v>6143.0</v>
      </c>
      <c r="H402" s="2">
        <v>6855.0</v>
      </c>
      <c r="I402" s="6"/>
    </row>
    <row r="403">
      <c r="A403" s="4">
        <v>44561.0</v>
      </c>
      <c r="B403" s="1" t="s">
        <v>21</v>
      </c>
      <c r="C403" s="1" t="s">
        <v>12</v>
      </c>
      <c r="D403" s="5" t="b">
        <v>0</v>
      </c>
      <c r="E403" s="5" t="b">
        <v>0</v>
      </c>
      <c r="F403" s="2">
        <v>10.0</v>
      </c>
      <c r="G403" s="2">
        <v>1123.0</v>
      </c>
      <c r="H403" s="2">
        <v>1273.0</v>
      </c>
      <c r="I403" s="6"/>
    </row>
    <row r="404">
      <c r="A404" s="4">
        <v>44561.0</v>
      </c>
      <c r="B404" s="1" t="s">
        <v>21</v>
      </c>
      <c r="C404" s="1" t="s">
        <v>12</v>
      </c>
      <c r="D404" s="5" t="b">
        <v>1</v>
      </c>
      <c r="E404" s="5" t="b">
        <v>0</v>
      </c>
      <c r="F404" s="2">
        <v>3.0</v>
      </c>
      <c r="G404" s="2">
        <v>1800.0</v>
      </c>
      <c r="H404" s="2">
        <v>2137.0</v>
      </c>
      <c r="I404" s="6"/>
    </row>
    <row r="405">
      <c r="A405" s="4">
        <v>44561.0</v>
      </c>
      <c r="B405" s="1" t="s">
        <v>22</v>
      </c>
      <c r="C405" s="1" t="s">
        <v>10</v>
      </c>
      <c r="D405" s="5" t="b">
        <v>0</v>
      </c>
      <c r="E405" s="5" t="b">
        <v>0</v>
      </c>
      <c r="F405" s="2">
        <v>1.0</v>
      </c>
      <c r="G405" s="2">
        <v>310.0</v>
      </c>
      <c r="H405" s="2">
        <v>310.0</v>
      </c>
      <c r="I405" s="6"/>
    </row>
    <row r="406">
      <c r="A406" s="4">
        <v>44561.0</v>
      </c>
      <c r="B406" s="1" t="s">
        <v>22</v>
      </c>
      <c r="C406" s="1" t="s">
        <v>11</v>
      </c>
      <c r="D406" s="5" t="b">
        <v>0</v>
      </c>
      <c r="E406" s="5" t="b">
        <v>0</v>
      </c>
      <c r="F406" s="2">
        <v>25.0</v>
      </c>
      <c r="G406" s="2">
        <v>2279.0</v>
      </c>
      <c r="H406" s="2">
        <v>2398.0</v>
      </c>
      <c r="I406" s="6"/>
    </row>
    <row r="407">
      <c r="A407" s="4">
        <v>44561.0</v>
      </c>
      <c r="B407" s="1" t="s">
        <v>22</v>
      </c>
      <c r="C407" s="1" t="s">
        <v>11</v>
      </c>
      <c r="D407" s="5" t="b">
        <v>1</v>
      </c>
      <c r="E407" s="5" t="b">
        <v>0</v>
      </c>
      <c r="F407" s="2">
        <v>14.0</v>
      </c>
      <c r="G407" s="2">
        <v>865.0</v>
      </c>
      <c r="H407" s="2">
        <v>920.0</v>
      </c>
      <c r="I407" s="6"/>
    </row>
    <row r="408">
      <c r="A408" s="4">
        <v>44561.0</v>
      </c>
      <c r="B408" s="1" t="s">
        <v>22</v>
      </c>
      <c r="C408" s="1" t="s">
        <v>23</v>
      </c>
      <c r="D408" s="5" t="b">
        <v>0</v>
      </c>
      <c r="E408" s="5" t="b">
        <v>0</v>
      </c>
      <c r="F408" s="2">
        <v>45.0</v>
      </c>
      <c r="G408" s="2">
        <v>4683.0</v>
      </c>
      <c r="H408" s="2">
        <v>4881.0</v>
      </c>
      <c r="I408" s="6"/>
    </row>
    <row r="409">
      <c r="A409" s="4">
        <v>44561.0</v>
      </c>
      <c r="B409" s="1" t="s">
        <v>22</v>
      </c>
      <c r="C409" s="1" t="s">
        <v>23</v>
      </c>
      <c r="D409" s="5" t="b">
        <v>1</v>
      </c>
      <c r="E409" s="5" t="b">
        <v>0</v>
      </c>
      <c r="F409" s="2">
        <v>20.0</v>
      </c>
      <c r="G409" s="2">
        <v>2544.0</v>
      </c>
      <c r="H409" s="2">
        <v>2778.0</v>
      </c>
      <c r="I409" s="6"/>
    </row>
    <row r="410">
      <c r="A410" s="4">
        <v>44561.0</v>
      </c>
      <c r="B410" s="1" t="s">
        <v>22</v>
      </c>
      <c r="C410" s="1" t="s">
        <v>12</v>
      </c>
      <c r="D410" s="5" t="b">
        <v>0</v>
      </c>
      <c r="E410" s="5" t="b">
        <v>0</v>
      </c>
      <c r="F410" s="2">
        <v>60.0</v>
      </c>
      <c r="G410" s="2">
        <v>8846.0</v>
      </c>
      <c r="H410" s="2">
        <v>9220.0</v>
      </c>
      <c r="I410" s="6"/>
    </row>
    <row r="411">
      <c r="A411" s="4">
        <v>44561.0</v>
      </c>
      <c r="B411" s="1" t="s">
        <v>22</v>
      </c>
      <c r="C411" s="1" t="s">
        <v>12</v>
      </c>
      <c r="D411" s="5" t="b">
        <v>1</v>
      </c>
      <c r="E411" s="5" t="b">
        <v>0</v>
      </c>
      <c r="F411" s="2">
        <v>29.0</v>
      </c>
      <c r="G411" s="2">
        <v>3260.0</v>
      </c>
      <c r="H411" s="2">
        <v>3478.0</v>
      </c>
      <c r="I411" s="6"/>
    </row>
    <row r="412">
      <c r="A412" s="4">
        <v>44561.0</v>
      </c>
      <c r="B412" s="1" t="s">
        <v>24</v>
      </c>
      <c r="C412" s="1" t="s">
        <v>9</v>
      </c>
      <c r="D412" s="5" t="b">
        <v>0</v>
      </c>
      <c r="E412" s="5" t="b">
        <v>0</v>
      </c>
      <c r="F412" s="2">
        <v>3.0</v>
      </c>
      <c r="G412" s="2">
        <v>108.0</v>
      </c>
      <c r="H412" s="2">
        <v>113.0</v>
      </c>
      <c r="I412" s="6"/>
    </row>
    <row r="413">
      <c r="A413" s="4">
        <v>44561.0</v>
      </c>
      <c r="B413" s="1" t="s">
        <v>24</v>
      </c>
      <c r="C413" s="1" t="s">
        <v>9</v>
      </c>
      <c r="D413" s="5" t="b">
        <v>0</v>
      </c>
      <c r="E413" s="5" t="b">
        <v>1</v>
      </c>
      <c r="F413" s="2">
        <v>1.0</v>
      </c>
      <c r="G413" s="2">
        <v>1.0</v>
      </c>
      <c r="H413" s="2">
        <v>1.0</v>
      </c>
      <c r="I413" s="6"/>
    </row>
    <row r="414">
      <c r="A414" s="4">
        <v>44561.0</v>
      </c>
      <c r="B414" s="1" t="s">
        <v>24</v>
      </c>
      <c r="C414" s="1" t="s">
        <v>9</v>
      </c>
      <c r="D414" s="5" t="b">
        <v>1</v>
      </c>
      <c r="E414" s="5" t="b">
        <v>0</v>
      </c>
      <c r="F414" s="2">
        <v>4.0</v>
      </c>
      <c r="G414" s="2">
        <v>257.0</v>
      </c>
      <c r="H414" s="2">
        <v>286.0</v>
      </c>
      <c r="I414" s="6"/>
    </row>
    <row r="415">
      <c r="A415" s="4">
        <v>44561.0</v>
      </c>
      <c r="B415" s="1" t="s">
        <v>24</v>
      </c>
      <c r="C415" s="1" t="s">
        <v>10</v>
      </c>
      <c r="D415" s="5" t="b">
        <v>0</v>
      </c>
      <c r="E415" s="5" t="b">
        <v>0</v>
      </c>
      <c r="F415" s="2">
        <v>925.0</v>
      </c>
      <c r="G415" s="2">
        <v>89613.0</v>
      </c>
      <c r="H415" s="2">
        <v>92517.0</v>
      </c>
      <c r="I415" s="6"/>
    </row>
    <row r="416">
      <c r="A416" s="4">
        <v>44561.0</v>
      </c>
      <c r="B416" s="1" t="s">
        <v>24</v>
      </c>
      <c r="C416" s="1" t="s">
        <v>10</v>
      </c>
      <c r="D416" s="5" t="b">
        <v>0</v>
      </c>
      <c r="E416" s="5" t="b">
        <v>1</v>
      </c>
      <c r="F416" s="2">
        <v>137.0</v>
      </c>
      <c r="G416" s="2">
        <v>22429.0</v>
      </c>
      <c r="H416" s="2">
        <v>23320.0</v>
      </c>
      <c r="I416" s="6"/>
    </row>
    <row r="417">
      <c r="A417" s="4">
        <v>44561.0</v>
      </c>
      <c r="B417" s="1" t="s">
        <v>24</v>
      </c>
      <c r="C417" s="1" t="s">
        <v>10</v>
      </c>
      <c r="D417" s="5" t="b">
        <v>1</v>
      </c>
      <c r="E417" s="5" t="b">
        <v>0</v>
      </c>
      <c r="F417" s="2">
        <v>405.0</v>
      </c>
      <c r="G417" s="2">
        <v>56883.0</v>
      </c>
      <c r="H417" s="2">
        <v>58919.0</v>
      </c>
      <c r="I417" s="6"/>
    </row>
    <row r="418">
      <c r="A418" s="4">
        <v>44561.0</v>
      </c>
      <c r="B418" s="1" t="s">
        <v>24</v>
      </c>
      <c r="C418" s="1" t="s">
        <v>10</v>
      </c>
      <c r="D418" s="5" t="b">
        <v>1</v>
      </c>
      <c r="E418" s="5" t="b">
        <v>1</v>
      </c>
      <c r="F418" s="2">
        <v>58.0</v>
      </c>
      <c r="G418" s="2">
        <v>20863.0</v>
      </c>
      <c r="H418" s="2">
        <v>21888.0</v>
      </c>
      <c r="I418" s="6"/>
    </row>
    <row r="419">
      <c r="A419" s="4">
        <v>44561.0</v>
      </c>
      <c r="B419" s="1" t="s">
        <v>24</v>
      </c>
      <c r="C419" s="1" t="s">
        <v>11</v>
      </c>
      <c r="D419" s="5" t="b">
        <v>0</v>
      </c>
      <c r="E419" s="5" t="b">
        <v>0</v>
      </c>
      <c r="F419" s="2">
        <v>592.0</v>
      </c>
      <c r="G419" s="2">
        <v>47775.0</v>
      </c>
      <c r="H419" s="2">
        <v>49206.0</v>
      </c>
      <c r="I419" s="6"/>
    </row>
    <row r="420">
      <c r="A420" s="4">
        <v>44561.0</v>
      </c>
      <c r="B420" s="1" t="s">
        <v>24</v>
      </c>
      <c r="C420" s="1" t="s">
        <v>11</v>
      </c>
      <c r="D420" s="5" t="b">
        <v>0</v>
      </c>
      <c r="E420" s="5" t="b">
        <v>1</v>
      </c>
      <c r="F420" s="2">
        <v>21.0</v>
      </c>
      <c r="G420" s="2">
        <v>2722.0</v>
      </c>
      <c r="H420" s="2">
        <v>2801.0</v>
      </c>
      <c r="I420" s="6"/>
    </row>
    <row r="421">
      <c r="A421" s="4">
        <v>44561.0</v>
      </c>
      <c r="B421" s="1" t="s">
        <v>24</v>
      </c>
      <c r="C421" s="1" t="s">
        <v>11</v>
      </c>
      <c r="D421" s="5" t="b">
        <v>1</v>
      </c>
      <c r="E421" s="5" t="b">
        <v>0</v>
      </c>
      <c r="F421" s="2">
        <v>335.0</v>
      </c>
      <c r="G421" s="2">
        <v>37673.0</v>
      </c>
      <c r="H421" s="2">
        <v>39069.0</v>
      </c>
      <c r="I421" s="6"/>
    </row>
    <row r="422">
      <c r="A422" s="4">
        <v>44561.0</v>
      </c>
      <c r="B422" s="1" t="s">
        <v>24</v>
      </c>
      <c r="C422" s="1" t="s">
        <v>11</v>
      </c>
      <c r="D422" s="5" t="b">
        <v>1</v>
      </c>
      <c r="E422" s="5" t="b">
        <v>1</v>
      </c>
      <c r="F422" s="2">
        <v>5.0</v>
      </c>
      <c r="G422" s="2">
        <v>2054.0</v>
      </c>
      <c r="H422" s="2">
        <v>2142.0</v>
      </c>
      <c r="I422" s="6"/>
    </row>
    <row r="423">
      <c r="A423" s="4">
        <v>44561.0</v>
      </c>
      <c r="B423" s="1" t="s">
        <v>24</v>
      </c>
      <c r="C423" s="1" t="s">
        <v>23</v>
      </c>
      <c r="D423" s="5" t="b">
        <v>0</v>
      </c>
      <c r="E423" s="5" t="b">
        <v>0</v>
      </c>
      <c r="F423" s="2">
        <v>1.0</v>
      </c>
      <c r="G423" s="2">
        <v>3.0</v>
      </c>
      <c r="H423" s="2">
        <v>3.0</v>
      </c>
      <c r="I423" s="6"/>
    </row>
    <row r="424">
      <c r="A424" s="4">
        <v>44561.0</v>
      </c>
      <c r="B424" s="1" t="s">
        <v>24</v>
      </c>
      <c r="C424" s="1" t="s">
        <v>12</v>
      </c>
      <c r="D424" s="5" t="b">
        <v>0</v>
      </c>
      <c r="E424" s="5" t="b">
        <v>0</v>
      </c>
      <c r="F424" s="2">
        <v>15.0</v>
      </c>
      <c r="G424" s="2">
        <v>2906.0</v>
      </c>
      <c r="H424" s="2">
        <v>3071.0</v>
      </c>
      <c r="I424" s="6"/>
    </row>
    <row r="425">
      <c r="A425" s="4">
        <v>44561.0</v>
      </c>
      <c r="B425" s="1" t="s">
        <v>24</v>
      </c>
      <c r="C425" s="1" t="s">
        <v>12</v>
      </c>
      <c r="D425" s="5" t="b">
        <v>0</v>
      </c>
      <c r="E425" s="5" t="b">
        <v>1</v>
      </c>
      <c r="F425" s="2">
        <v>5.0</v>
      </c>
      <c r="G425" s="2">
        <v>861.0</v>
      </c>
      <c r="H425" s="2">
        <v>892.0</v>
      </c>
      <c r="I425" s="6"/>
    </row>
    <row r="426">
      <c r="A426" s="4">
        <v>44561.0</v>
      </c>
      <c r="B426" s="1" t="s">
        <v>24</v>
      </c>
      <c r="C426" s="1" t="s">
        <v>12</v>
      </c>
      <c r="D426" s="5" t="b">
        <v>1</v>
      </c>
      <c r="E426" s="5" t="b">
        <v>0</v>
      </c>
      <c r="F426" s="2">
        <v>4.0</v>
      </c>
      <c r="G426" s="2">
        <v>1545.0</v>
      </c>
      <c r="H426" s="2">
        <v>1592.0</v>
      </c>
      <c r="I426" s="6"/>
    </row>
    <row r="427">
      <c r="A427" s="4">
        <v>44561.0</v>
      </c>
      <c r="B427" s="1" t="s">
        <v>36</v>
      </c>
      <c r="C427" s="1" t="s">
        <v>9</v>
      </c>
      <c r="D427" s="5" t="b">
        <v>1</v>
      </c>
      <c r="E427" s="5" t="b">
        <v>0</v>
      </c>
      <c r="F427" s="2">
        <v>12.0</v>
      </c>
      <c r="G427" s="2">
        <v>162.0</v>
      </c>
      <c r="H427" s="2">
        <v>165.0</v>
      </c>
      <c r="I427" s="6"/>
    </row>
    <row r="428">
      <c r="A428" s="4">
        <v>44561.0</v>
      </c>
      <c r="B428" s="1" t="s">
        <v>36</v>
      </c>
      <c r="C428" s="1" t="s">
        <v>10</v>
      </c>
      <c r="D428" s="5" t="b">
        <v>0</v>
      </c>
      <c r="E428" s="5" t="b">
        <v>0</v>
      </c>
      <c r="F428" s="2">
        <v>3.0</v>
      </c>
      <c r="G428" s="2">
        <v>261.0</v>
      </c>
      <c r="H428" s="2">
        <v>277.0</v>
      </c>
      <c r="I428" s="6"/>
    </row>
    <row r="429">
      <c r="A429" s="4">
        <v>44561.0</v>
      </c>
      <c r="B429" s="1" t="s">
        <v>36</v>
      </c>
      <c r="C429" s="1" t="s">
        <v>10</v>
      </c>
      <c r="D429" s="5" t="b">
        <v>1</v>
      </c>
      <c r="E429" s="5" t="b">
        <v>0</v>
      </c>
      <c r="F429" s="2">
        <v>269.0</v>
      </c>
      <c r="G429" s="2">
        <v>25266.0</v>
      </c>
      <c r="H429" s="2">
        <v>26487.0</v>
      </c>
      <c r="I429" s="6"/>
    </row>
    <row r="430">
      <c r="A430" s="4">
        <v>44561.0</v>
      </c>
      <c r="B430" s="1" t="s">
        <v>36</v>
      </c>
      <c r="C430" s="1" t="s">
        <v>11</v>
      </c>
      <c r="D430" s="5" t="b">
        <v>1</v>
      </c>
      <c r="E430" s="5" t="b">
        <v>0</v>
      </c>
      <c r="F430" s="2">
        <v>30.0</v>
      </c>
      <c r="G430" s="2">
        <v>1697.0</v>
      </c>
      <c r="H430" s="2">
        <v>1752.0</v>
      </c>
      <c r="I430" s="6"/>
    </row>
    <row r="431">
      <c r="A431" s="4">
        <v>44561.0</v>
      </c>
      <c r="B431" s="1" t="s">
        <v>36</v>
      </c>
      <c r="C431" s="1" t="s">
        <v>12</v>
      </c>
      <c r="D431" s="5" t="b">
        <v>1</v>
      </c>
      <c r="E431" s="5" t="b">
        <v>0</v>
      </c>
      <c r="F431" s="2">
        <v>17.0</v>
      </c>
      <c r="G431" s="2">
        <v>636.0</v>
      </c>
      <c r="H431" s="2">
        <v>689.0</v>
      </c>
      <c r="I431" s="6"/>
    </row>
    <row r="432">
      <c r="A432" s="4">
        <v>44561.0</v>
      </c>
      <c r="B432" s="1" t="s">
        <v>25</v>
      </c>
      <c r="C432" s="1" t="s">
        <v>9</v>
      </c>
      <c r="D432" s="5" t="b">
        <v>0</v>
      </c>
      <c r="E432" s="5" t="b">
        <v>0</v>
      </c>
      <c r="F432" s="2">
        <v>1.0</v>
      </c>
      <c r="G432" s="2">
        <v>121.0</v>
      </c>
      <c r="H432" s="2">
        <v>124.0</v>
      </c>
      <c r="I432" s="6"/>
    </row>
    <row r="433">
      <c r="A433" s="4">
        <v>44561.0</v>
      </c>
      <c r="B433" s="1" t="s">
        <v>25</v>
      </c>
      <c r="C433" s="1" t="s">
        <v>9</v>
      </c>
      <c r="D433" s="5" t="b">
        <v>1</v>
      </c>
      <c r="E433" s="5" t="b">
        <v>0</v>
      </c>
      <c r="F433" s="2">
        <v>6.0</v>
      </c>
      <c r="G433" s="2">
        <v>1008.0</v>
      </c>
      <c r="H433" s="2">
        <v>1133.0</v>
      </c>
      <c r="I433" s="6"/>
    </row>
    <row r="434">
      <c r="A434" s="4">
        <v>44561.0</v>
      </c>
      <c r="B434" s="1" t="s">
        <v>25</v>
      </c>
      <c r="C434" s="1" t="s">
        <v>10</v>
      </c>
      <c r="D434" s="5" t="b">
        <v>0</v>
      </c>
      <c r="E434" s="5" t="b">
        <v>0</v>
      </c>
      <c r="F434" s="2">
        <v>2.0</v>
      </c>
      <c r="G434" s="2">
        <v>22.0</v>
      </c>
      <c r="H434" s="2">
        <v>30.0</v>
      </c>
      <c r="I434" s="6"/>
    </row>
    <row r="435">
      <c r="A435" s="4">
        <v>44561.0</v>
      </c>
      <c r="B435" s="1" t="s">
        <v>25</v>
      </c>
      <c r="C435" s="1" t="s">
        <v>10</v>
      </c>
      <c r="D435" s="5" t="b">
        <v>0</v>
      </c>
      <c r="E435" s="5" t="b">
        <v>1</v>
      </c>
      <c r="F435" s="2">
        <v>1.0</v>
      </c>
      <c r="G435" s="2">
        <v>8.0</v>
      </c>
      <c r="H435" s="2">
        <v>8.0</v>
      </c>
      <c r="I435" s="6"/>
    </row>
    <row r="436">
      <c r="A436" s="4">
        <v>44561.0</v>
      </c>
      <c r="B436" s="1" t="s">
        <v>25</v>
      </c>
      <c r="C436" s="1" t="s">
        <v>11</v>
      </c>
      <c r="D436" s="5" t="b">
        <v>0</v>
      </c>
      <c r="E436" s="5" t="b">
        <v>0</v>
      </c>
      <c r="F436" s="2">
        <v>13.0</v>
      </c>
      <c r="G436" s="2">
        <v>1188.0</v>
      </c>
      <c r="H436" s="2">
        <v>1396.0</v>
      </c>
      <c r="I436" s="6"/>
    </row>
    <row r="437">
      <c r="A437" s="4">
        <v>44561.0</v>
      </c>
      <c r="B437" s="1" t="s">
        <v>25</v>
      </c>
      <c r="C437" s="1" t="s">
        <v>11</v>
      </c>
      <c r="D437" s="5" t="b">
        <v>1</v>
      </c>
      <c r="E437" s="5" t="b">
        <v>0</v>
      </c>
      <c r="F437" s="2">
        <v>140.0</v>
      </c>
      <c r="G437" s="2">
        <v>34779.0</v>
      </c>
      <c r="H437" s="2">
        <v>38930.0</v>
      </c>
      <c r="I437" s="6"/>
    </row>
    <row r="438">
      <c r="A438" s="4">
        <v>44561.0</v>
      </c>
      <c r="B438" s="1" t="s">
        <v>25</v>
      </c>
      <c r="C438" s="1" t="s">
        <v>12</v>
      </c>
      <c r="D438" s="5" t="b">
        <v>0</v>
      </c>
      <c r="E438" s="5" t="b">
        <v>0</v>
      </c>
      <c r="F438" s="2">
        <v>2.0</v>
      </c>
      <c r="G438" s="2">
        <v>192.0</v>
      </c>
      <c r="H438" s="2">
        <v>200.0</v>
      </c>
      <c r="I438" s="6"/>
    </row>
    <row r="439">
      <c r="A439" s="4">
        <v>44561.0</v>
      </c>
      <c r="B439" s="1" t="s">
        <v>26</v>
      </c>
      <c r="C439" s="1" t="s">
        <v>9</v>
      </c>
      <c r="D439" s="5" t="b">
        <v>0</v>
      </c>
      <c r="E439" s="5" t="b">
        <v>0</v>
      </c>
      <c r="F439" s="2">
        <v>1.0</v>
      </c>
      <c r="G439" s="2">
        <v>266.0</v>
      </c>
      <c r="H439" s="2">
        <v>288.0</v>
      </c>
      <c r="I439" s="6"/>
    </row>
    <row r="440">
      <c r="A440" s="4">
        <v>44561.0</v>
      </c>
      <c r="B440" s="1" t="s">
        <v>26</v>
      </c>
      <c r="C440" s="1" t="s">
        <v>10</v>
      </c>
      <c r="D440" s="5" t="b">
        <v>0</v>
      </c>
      <c r="E440" s="5" t="b">
        <v>0</v>
      </c>
      <c r="F440" s="2">
        <v>47.0</v>
      </c>
      <c r="G440" s="2">
        <v>4027.0</v>
      </c>
      <c r="H440" s="2">
        <v>4786.0</v>
      </c>
      <c r="I440" s="6"/>
    </row>
    <row r="441">
      <c r="A441" s="4">
        <v>44561.0</v>
      </c>
      <c r="B441" s="1" t="s">
        <v>26</v>
      </c>
      <c r="C441" s="1" t="s">
        <v>10</v>
      </c>
      <c r="D441" s="5" t="b">
        <v>0</v>
      </c>
      <c r="E441" s="5" t="b">
        <v>1</v>
      </c>
      <c r="F441" s="2">
        <v>8.0</v>
      </c>
      <c r="G441" s="2">
        <v>772.0</v>
      </c>
      <c r="H441" s="2">
        <v>920.0</v>
      </c>
      <c r="I441" s="6"/>
    </row>
    <row r="442">
      <c r="A442" s="4">
        <v>44561.0</v>
      </c>
      <c r="B442" s="1" t="s">
        <v>26</v>
      </c>
      <c r="C442" s="1" t="s">
        <v>10</v>
      </c>
      <c r="D442" s="5" t="b">
        <v>1</v>
      </c>
      <c r="E442" s="5" t="b">
        <v>0</v>
      </c>
      <c r="F442" s="2">
        <v>129.0</v>
      </c>
      <c r="G442" s="2">
        <v>28941.0</v>
      </c>
      <c r="H442" s="2">
        <v>34959.0</v>
      </c>
      <c r="I442" s="6"/>
    </row>
    <row r="443">
      <c r="A443" s="4">
        <v>44561.0</v>
      </c>
      <c r="B443" s="1" t="s">
        <v>26</v>
      </c>
      <c r="C443" s="1" t="s">
        <v>10</v>
      </c>
      <c r="D443" s="5" t="b">
        <v>1</v>
      </c>
      <c r="E443" s="5" t="b">
        <v>1</v>
      </c>
      <c r="F443" s="2">
        <v>5.0</v>
      </c>
      <c r="G443" s="2">
        <v>611.0</v>
      </c>
      <c r="H443" s="2">
        <v>664.0</v>
      </c>
      <c r="I443" s="6"/>
    </row>
    <row r="444">
      <c r="A444" s="4">
        <v>44561.0</v>
      </c>
      <c r="B444" s="1" t="s">
        <v>26</v>
      </c>
      <c r="C444" s="1" t="s">
        <v>11</v>
      </c>
      <c r="D444" s="5" t="b">
        <v>0</v>
      </c>
      <c r="E444" s="5" t="b">
        <v>0</v>
      </c>
      <c r="F444" s="2">
        <v>18.0</v>
      </c>
      <c r="G444" s="2">
        <v>2107.0</v>
      </c>
      <c r="H444" s="2">
        <v>2488.0</v>
      </c>
      <c r="I444" s="6"/>
    </row>
    <row r="445">
      <c r="A445" s="4">
        <v>44561.0</v>
      </c>
      <c r="B445" s="1" t="s">
        <v>26</v>
      </c>
      <c r="C445" s="1" t="s">
        <v>11</v>
      </c>
      <c r="D445" s="5" t="b">
        <v>0</v>
      </c>
      <c r="E445" s="5" t="b">
        <v>1</v>
      </c>
      <c r="F445" s="2">
        <v>1.0</v>
      </c>
      <c r="G445" s="2">
        <v>43.0</v>
      </c>
      <c r="H445" s="2">
        <v>72.0</v>
      </c>
      <c r="I445" s="6"/>
    </row>
    <row r="446">
      <c r="A446" s="4">
        <v>44561.0</v>
      </c>
      <c r="B446" s="1" t="s">
        <v>26</v>
      </c>
      <c r="C446" s="1" t="s">
        <v>11</v>
      </c>
      <c r="D446" s="5" t="b">
        <v>1</v>
      </c>
      <c r="E446" s="5" t="b">
        <v>0</v>
      </c>
      <c r="F446" s="2">
        <v>23.0</v>
      </c>
      <c r="G446" s="2">
        <v>6859.0</v>
      </c>
      <c r="H446" s="2">
        <v>7912.0</v>
      </c>
      <c r="I446" s="6"/>
    </row>
    <row r="447">
      <c r="A447" s="4">
        <v>44561.0</v>
      </c>
      <c r="B447" s="1" t="s">
        <v>26</v>
      </c>
      <c r="C447" s="1" t="s">
        <v>11</v>
      </c>
      <c r="D447" s="5" t="b">
        <v>1</v>
      </c>
      <c r="E447" s="5" t="b">
        <v>1</v>
      </c>
      <c r="F447" s="2">
        <v>6.0</v>
      </c>
      <c r="G447" s="2">
        <v>1445.0</v>
      </c>
      <c r="H447" s="2">
        <v>1673.0</v>
      </c>
      <c r="I447" s="6"/>
    </row>
    <row r="448">
      <c r="A448" s="4">
        <v>44561.0</v>
      </c>
      <c r="B448" s="1" t="s">
        <v>26</v>
      </c>
      <c r="C448" s="1" t="s">
        <v>23</v>
      </c>
      <c r="D448" s="5" t="b">
        <v>0</v>
      </c>
      <c r="E448" s="5" t="b">
        <v>0</v>
      </c>
      <c r="F448" s="2">
        <v>2.0</v>
      </c>
      <c r="G448" s="2">
        <v>112.0</v>
      </c>
      <c r="H448" s="2">
        <v>155.0</v>
      </c>
      <c r="I448" s="6"/>
    </row>
    <row r="449">
      <c r="A449" s="4">
        <v>44561.0</v>
      </c>
      <c r="B449" s="1" t="s">
        <v>26</v>
      </c>
      <c r="C449" s="1" t="s">
        <v>12</v>
      </c>
      <c r="D449" s="5" t="b">
        <v>0</v>
      </c>
      <c r="E449" s="5" t="b">
        <v>0</v>
      </c>
      <c r="F449" s="2">
        <v>7.0</v>
      </c>
      <c r="G449" s="2">
        <v>582.0</v>
      </c>
      <c r="H449" s="2">
        <v>618.0</v>
      </c>
      <c r="I449" s="6"/>
    </row>
    <row r="450">
      <c r="A450" s="4">
        <v>44561.0</v>
      </c>
      <c r="B450" s="1" t="s">
        <v>26</v>
      </c>
      <c r="C450" s="1" t="s">
        <v>12</v>
      </c>
      <c r="D450" s="5" t="b">
        <v>0</v>
      </c>
      <c r="E450" s="5" t="b">
        <v>1</v>
      </c>
      <c r="F450" s="2">
        <v>1.0</v>
      </c>
      <c r="G450" s="2">
        <v>144.0</v>
      </c>
      <c r="H450" s="2">
        <v>169.0</v>
      </c>
      <c r="I450" s="6"/>
    </row>
    <row r="451">
      <c r="A451" s="4">
        <v>44561.0</v>
      </c>
      <c r="B451" s="1" t="s">
        <v>27</v>
      </c>
      <c r="C451" s="1" t="s">
        <v>9</v>
      </c>
      <c r="D451" s="5" t="b">
        <v>0</v>
      </c>
      <c r="E451" s="5" t="b">
        <v>0</v>
      </c>
      <c r="F451" s="2">
        <v>1.0</v>
      </c>
      <c r="G451" s="2">
        <v>11.0</v>
      </c>
      <c r="H451" s="2">
        <v>11.0</v>
      </c>
      <c r="I451" s="6"/>
    </row>
    <row r="452">
      <c r="A452" s="4">
        <v>44561.0</v>
      </c>
      <c r="B452" s="1" t="s">
        <v>27</v>
      </c>
      <c r="C452" s="1" t="s">
        <v>10</v>
      </c>
      <c r="D452" s="5" t="b">
        <v>0</v>
      </c>
      <c r="E452" s="5" t="b">
        <v>0</v>
      </c>
      <c r="F452" s="2">
        <v>7.0</v>
      </c>
      <c r="G452" s="2">
        <v>412.0</v>
      </c>
      <c r="H452" s="2">
        <v>414.0</v>
      </c>
      <c r="I452" s="6"/>
    </row>
    <row r="453">
      <c r="A453" s="4">
        <v>44561.0</v>
      </c>
      <c r="B453" s="1" t="s">
        <v>27</v>
      </c>
      <c r="C453" s="1" t="s">
        <v>10</v>
      </c>
      <c r="D453" s="5" t="b">
        <v>0</v>
      </c>
      <c r="E453" s="5" t="b">
        <v>1</v>
      </c>
      <c r="F453" s="2">
        <v>1.0</v>
      </c>
      <c r="G453" s="2">
        <v>94.0</v>
      </c>
      <c r="H453" s="2">
        <v>94.0</v>
      </c>
      <c r="I453" s="6"/>
    </row>
    <row r="454">
      <c r="A454" s="4">
        <v>44561.0</v>
      </c>
      <c r="B454" s="1" t="s">
        <v>27</v>
      </c>
      <c r="C454" s="1" t="s">
        <v>11</v>
      </c>
      <c r="D454" s="5" t="b">
        <v>0</v>
      </c>
      <c r="E454" s="5" t="b">
        <v>0</v>
      </c>
      <c r="F454" s="2">
        <v>29.0</v>
      </c>
      <c r="G454" s="2">
        <v>2855.0</v>
      </c>
      <c r="H454" s="2">
        <v>3164.0</v>
      </c>
      <c r="I454" s="6"/>
    </row>
    <row r="455">
      <c r="A455" s="4">
        <v>44561.0</v>
      </c>
      <c r="B455" s="1" t="s">
        <v>27</v>
      </c>
      <c r="C455" s="1" t="s">
        <v>11</v>
      </c>
      <c r="D455" s="5" t="b">
        <v>0</v>
      </c>
      <c r="E455" s="5" t="b">
        <v>1</v>
      </c>
      <c r="F455" s="2">
        <v>1.0</v>
      </c>
      <c r="G455" s="2">
        <v>35.0</v>
      </c>
      <c r="H455" s="2">
        <v>36.0</v>
      </c>
      <c r="I455" s="6"/>
    </row>
    <row r="456">
      <c r="A456" s="4">
        <v>44561.0</v>
      </c>
      <c r="B456" s="1" t="s">
        <v>27</v>
      </c>
      <c r="C456" s="1" t="s">
        <v>11</v>
      </c>
      <c r="D456" s="5" t="b">
        <v>1</v>
      </c>
      <c r="E456" s="5" t="b">
        <v>0</v>
      </c>
      <c r="F456" s="2">
        <v>2.0</v>
      </c>
      <c r="G456" s="2">
        <v>507.0</v>
      </c>
      <c r="H456" s="2">
        <v>558.0</v>
      </c>
      <c r="I456" s="6"/>
    </row>
    <row r="457">
      <c r="A457" s="4">
        <v>44561.0</v>
      </c>
      <c r="B457" s="1" t="s">
        <v>27</v>
      </c>
      <c r="C457" s="1" t="s">
        <v>11</v>
      </c>
      <c r="D457" s="5" t="b">
        <v>1</v>
      </c>
      <c r="E457" s="5" t="b">
        <v>1</v>
      </c>
      <c r="F457" s="2">
        <v>3.0</v>
      </c>
      <c r="G457" s="2">
        <v>6.0</v>
      </c>
      <c r="H457" s="2">
        <v>7.0</v>
      </c>
      <c r="I457" s="6"/>
    </row>
    <row r="458">
      <c r="A458" s="4">
        <v>44561.0</v>
      </c>
      <c r="B458" s="1" t="s">
        <v>27</v>
      </c>
      <c r="C458" s="1" t="s">
        <v>12</v>
      </c>
      <c r="D458" s="5" t="b">
        <v>0</v>
      </c>
      <c r="E458" s="5" t="b">
        <v>0</v>
      </c>
      <c r="F458" s="2">
        <v>1.0</v>
      </c>
      <c r="G458" s="2">
        <v>10.0</v>
      </c>
      <c r="H458" s="2">
        <v>10.0</v>
      </c>
      <c r="I458" s="6"/>
    </row>
    <row r="459">
      <c r="A459" s="4">
        <v>44561.0</v>
      </c>
      <c r="B459" s="1" t="s">
        <v>12</v>
      </c>
      <c r="C459" s="1" t="s">
        <v>9</v>
      </c>
      <c r="D459" s="5" t="b">
        <v>0</v>
      </c>
      <c r="E459" s="5" t="b">
        <v>0</v>
      </c>
      <c r="F459" s="2">
        <v>11.0</v>
      </c>
      <c r="G459" s="2">
        <v>922.0</v>
      </c>
      <c r="H459" s="2">
        <v>942.0</v>
      </c>
      <c r="I459" s="6"/>
    </row>
    <row r="460">
      <c r="A460" s="4">
        <v>44561.0</v>
      </c>
      <c r="B460" s="1" t="s">
        <v>12</v>
      </c>
      <c r="C460" s="1" t="s">
        <v>9</v>
      </c>
      <c r="D460" s="5" t="b">
        <v>1</v>
      </c>
      <c r="E460" s="5" t="b">
        <v>0</v>
      </c>
      <c r="F460" s="2">
        <v>2.0</v>
      </c>
      <c r="G460" s="2">
        <v>684.0</v>
      </c>
      <c r="H460" s="2">
        <v>743.0</v>
      </c>
      <c r="I460" s="6"/>
    </row>
    <row r="461">
      <c r="A461" s="4">
        <v>44561.0</v>
      </c>
      <c r="B461" s="1" t="s">
        <v>12</v>
      </c>
      <c r="C461" s="1" t="s">
        <v>10</v>
      </c>
      <c r="D461" s="5" t="b">
        <v>0</v>
      </c>
      <c r="E461" s="5" t="b">
        <v>0</v>
      </c>
      <c r="F461" s="2">
        <v>49.0</v>
      </c>
      <c r="G461" s="2">
        <v>2698.0</v>
      </c>
      <c r="H461" s="2">
        <v>2850.0</v>
      </c>
      <c r="I461" s="6"/>
    </row>
    <row r="462">
      <c r="A462" s="4">
        <v>44561.0</v>
      </c>
      <c r="B462" s="1" t="s">
        <v>12</v>
      </c>
      <c r="C462" s="1" t="s">
        <v>10</v>
      </c>
      <c r="D462" s="5" t="b">
        <v>0</v>
      </c>
      <c r="E462" s="5" t="b">
        <v>1</v>
      </c>
      <c r="F462" s="2">
        <v>14.0</v>
      </c>
      <c r="G462" s="2">
        <v>1230.0</v>
      </c>
      <c r="H462" s="2">
        <v>1252.0</v>
      </c>
      <c r="I462" s="6"/>
    </row>
    <row r="463">
      <c r="A463" s="4">
        <v>44561.0</v>
      </c>
      <c r="B463" s="1" t="s">
        <v>12</v>
      </c>
      <c r="C463" s="1" t="s">
        <v>10</v>
      </c>
      <c r="D463" s="5" t="b">
        <v>1</v>
      </c>
      <c r="E463" s="5" t="b">
        <v>0</v>
      </c>
      <c r="F463" s="2">
        <v>12.0</v>
      </c>
      <c r="G463" s="2">
        <v>354.0</v>
      </c>
      <c r="H463" s="2">
        <v>388.0</v>
      </c>
      <c r="I463" s="6"/>
    </row>
    <row r="464">
      <c r="A464" s="4">
        <v>44561.0</v>
      </c>
      <c r="B464" s="1" t="s">
        <v>12</v>
      </c>
      <c r="C464" s="1" t="s">
        <v>10</v>
      </c>
      <c r="D464" s="5" t="b">
        <v>1</v>
      </c>
      <c r="E464" s="5" t="b">
        <v>1</v>
      </c>
      <c r="F464" s="2">
        <v>1.0</v>
      </c>
      <c r="G464" s="2">
        <v>2.0</v>
      </c>
      <c r="H464" s="2">
        <v>2.0</v>
      </c>
      <c r="I464" s="6"/>
    </row>
    <row r="465">
      <c r="A465" s="4">
        <v>44561.0</v>
      </c>
      <c r="B465" s="1" t="s">
        <v>12</v>
      </c>
      <c r="C465" s="1" t="s">
        <v>11</v>
      </c>
      <c r="D465" s="5" t="b">
        <v>0</v>
      </c>
      <c r="E465" s="5" t="b">
        <v>0</v>
      </c>
      <c r="F465" s="2">
        <v>79.0</v>
      </c>
      <c r="G465" s="2">
        <v>7840.0</v>
      </c>
      <c r="H465" s="2">
        <v>8703.0</v>
      </c>
      <c r="I465" s="6"/>
    </row>
    <row r="466">
      <c r="A466" s="4">
        <v>44561.0</v>
      </c>
      <c r="B466" s="1" t="s">
        <v>12</v>
      </c>
      <c r="C466" s="1" t="s">
        <v>11</v>
      </c>
      <c r="D466" s="5" t="b">
        <v>0</v>
      </c>
      <c r="E466" s="5" t="b">
        <v>1</v>
      </c>
      <c r="F466" s="2">
        <v>1.0</v>
      </c>
      <c r="G466" s="2">
        <v>45.0</v>
      </c>
      <c r="H466" s="2">
        <v>45.0</v>
      </c>
      <c r="I466" s="6"/>
    </row>
    <row r="467">
      <c r="A467" s="4">
        <v>44561.0</v>
      </c>
      <c r="B467" s="1" t="s">
        <v>12</v>
      </c>
      <c r="C467" s="1" t="s">
        <v>11</v>
      </c>
      <c r="D467" s="5" t="b">
        <v>1</v>
      </c>
      <c r="E467" s="5" t="b">
        <v>0</v>
      </c>
      <c r="F467" s="2">
        <v>27.0</v>
      </c>
      <c r="G467" s="2">
        <v>3273.0</v>
      </c>
      <c r="H467" s="2">
        <v>3675.0</v>
      </c>
      <c r="I467" s="6"/>
    </row>
    <row r="468">
      <c r="A468" s="4">
        <v>44561.0</v>
      </c>
      <c r="B468" s="1" t="s">
        <v>12</v>
      </c>
      <c r="C468" s="1" t="s">
        <v>23</v>
      </c>
      <c r="D468" s="5" t="b">
        <v>0</v>
      </c>
      <c r="E468" s="5" t="b">
        <v>0</v>
      </c>
      <c r="F468" s="2">
        <v>3.0</v>
      </c>
      <c r="G468" s="2">
        <v>26.0</v>
      </c>
      <c r="H468" s="2">
        <v>26.0</v>
      </c>
      <c r="I468" s="6"/>
    </row>
    <row r="469">
      <c r="A469" s="4">
        <v>44561.0</v>
      </c>
      <c r="B469" s="1" t="s">
        <v>12</v>
      </c>
      <c r="C469" s="1" t="s">
        <v>23</v>
      </c>
      <c r="D469" s="5" t="b">
        <v>1</v>
      </c>
      <c r="E469" s="5" t="b">
        <v>0</v>
      </c>
      <c r="F469" s="2">
        <v>1.0</v>
      </c>
      <c r="G469" s="2">
        <v>26.0</v>
      </c>
      <c r="H469" s="2">
        <v>26.0</v>
      </c>
      <c r="I469" s="6"/>
    </row>
    <row r="470">
      <c r="A470" s="4">
        <v>44561.0</v>
      </c>
      <c r="B470" s="1" t="s">
        <v>12</v>
      </c>
      <c r="C470" s="1" t="s">
        <v>12</v>
      </c>
      <c r="D470" s="5" t="b">
        <v>0</v>
      </c>
      <c r="E470" s="5" t="b">
        <v>0</v>
      </c>
      <c r="F470" s="2">
        <v>47.0</v>
      </c>
      <c r="G470" s="2">
        <v>2659.0</v>
      </c>
      <c r="H470" s="2">
        <v>2997.0</v>
      </c>
      <c r="I470" s="6"/>
    </row>
    <row r="471">
      <c r="A471" s="4">
        <v>44561.0</v>
      </c>
      <c r="B471" s="1" t="s">
        <v>12</v>
      </c>
      <c r="C471" s="1" t="s">
        <v>12</v>
      </c>
      <c r="D471" s="5" t="b">
        <v>0</v>
      </c>
      <c r="E471" s="5" t="b">
        <v>1</v>
      </c>
      <c r="F471" s="2">
        <v>7.0</v>
      </c>
      <c r="G471" s="2">
        <v>249.0</v>
      </c>
      <c r="H471" s="2">
        <v>260.0</v>
      </c>
      <c r="I471" s="6"/>
    </row>
    <row r="472">
      <c r="A472" s="4">
        <v>44561.0</v>
      </c>
      <c r="B472" s="1" t="s">
        <v>12</v>
      </c>
      <c r="C472" s="1" t="s">
        <v>12</v>
      </c>
      <c r="D472" s="5" t="b">
        <v>1</v>
      </c>
      <c r="E472" s="5" t="b">
        <v>0</v>
      </c>
      <c r="F472" s="2">
        <v>64.0</v>
      </c>
      <c r="G472" s="2">
        <v>2370.0</v>
      </c>
      <c r="H472" s="2">
        <v>3205.0</v>
      </c>
      <c r="I472" s="6"/>
    </row>
    <row r="473">
      <c r="A473" s="4">
        <v>44561.0</v>
      </c>
      <c r="B473" s="1" t="s">
        <v>28</v>
      </c>
      <c r="C473" s="1" t="s">
        <v>9</v>
      </c>
      <c r="D473" s="5" t="b">
        <v>0</v>
      </c>
      <c r="E473" s="5" t="b">
        <v>0</v>
      </c>
      <c r="F473" s="2">
        <v>5.0</v>
      </c>
      <c r="G473" s="2">
        <v>440.0</v>
      </c>
      <c r="H473" s="2">
        <v>472.0</v>
      </c>
      <c r="I473" s="6"/>
    </row>
    <row r="474">
      <c r="A474" s="4">
        <v>44561.0</v>
      </c>
      <c r="B474" s="1" t="s">
        <v>28</v>
      </c>
      <c r="C474" s="1" t="s">
        <v>9</v>
      </c>
      <c r="D474" s="5" t="b">
        <v>1</v>
      </c>
      <c r="E474" s="5" t="b">
        <v>0</v>
      </c>
      <c r="F474" s="2">
        <v>2.0</v>
      </c>
      <c r="G474" s="2">
        <v>102.0</v>
      </c>
      <c r="H474" s="2">
        <v>115.0</v>
      </c>
      <c r="I474" s="6"/>
    </row>
    <row r="475">
      <c r="A475" s="4">
        <v>44561.0</v>
      </c>
      <c r="B475" s="1" t="s">
        <v>28</v>
      </c>
      <c r="C475" s="1" t="s">
        <v>10</v>
      </c>
      <c r="D475" s="5" t="b">
        <v>0</v>
      </c>
      <c r="E475" s="5" t="b">
        <v>0</v>
      </c>
      <c r="F475" s="2">
        <v>39.0</v>
      </c>
      <c r="G475" s="2">
        <v>3274.0</v>
      </c>
      <c r="H475" s="2">
        <v>3670.0</v>
      </c>
      <c r="I475" s="6"/>
    </row>
    <row r="476">
      <c r="A476" s="4">
        <v>44561.0</v>
      </c>
      <c r="B476" s="1" t="s">
        <v>28</v>
      </c>
      <c r="C476" s="1" t="s">
        <v>10</v>
      </c>
      <c r="D476" s="5" t="b">
        <v>0</v>
      </c>
      <c r="E476" s="5" t="b">
        <v>1</v>
      </c>
      <c r="F476" s="2">
        <v>4.0</v>
      </c>
      <c r="G476" s="2">
        <v>492.0</v>
      </c>
      <c r="H476" s="2">
        <v>509.0</v>
      </c>
      <c r="I476" s="6"/>
    </row>
    <row r="477">
      <c r="A477" s="4">
        <v>44561.0</v>
      </c>
      <c r="B477" s="1" t="s">
        <v>28</v>
      </c>
      <c r="C477" s="1" t="s">
        <v>10</v>
      </c>
      <c r="D477" s="5" t="b">
        <v>1</v>
      </c>
      <c r="E477" s="5" t="b">
        <v>0</v>
      </c>
      <c r="F477" s="2">
        <v>8.0</v>
      </c>
      <c r="G477" s="2">
        <v>45.0</v>
      </c>
      <c r="H477" s="2">
        <v>45.0</v>
      </c>
      <c r="I477" s="6"/>
    </row>
    <row r="478">
      <c r="A478" s="4">
        <v>44561.0</v>
      </c>
      <c r="B478" s="1" t="s">
        <v>28</v>
      </c>
      <c r="C478" s="1" t="s">
        <v>10</v>
      </c>
      <c r="D478" s="5" t="b">
        <v>1</v>
      </c>
      <c r="E478" s="5" t="b">
        <v>1</v>
      </c>
      <c r="F478" s="2">
        <v>1.0</v>
      </c>
      <c r="G478" s="2">
        <v>2017.0</v>
      </c>
      <c r="H478" s="2">
        <v>2103.0</v>
      </c>
      <c r="I478" s="6"/>
    </row>
    <row r="479">
      <c r="A479" s="4">
        <v>44561.0</v>
      </c>
      <c r="B479" s="1" t="s">
        <v>28</v>
      </c>
      <c r="C479" s="1" t="s">
        <v>11</v>
      </c>
      <c r="D479" s="5" t="b">
        <v>0</v>
      </c>
      <c r="E479" s="5" t="b">
        <v>0</v>
      </c>
      <c r="F479" s="2">
        <v>60.0</v>
      </c>
      <c r="G479" s="2">
        <v>6646.0</v>
      </c>
      <c r="H479" s="2">
        <v>7231.0</v>
      </c>
      <c r="I479" s="6"/>
    </row>
    <row r="480">
      <c r="A480" s="4">
        <v>44561.0</v>
      </c>
      <c r="B480" s="1" t="s">
        <v>28</v>
      </c>
      <c r="C480" s="1" t="s">
        <v>11</v>
      </c>
      <c r="D480" s="5" t="b">
        <v>0</v>
      </c>
      <c r="E480" s="5" t="b">
        <v>1</v>
      </c>
      <c r="F480" s="2">
        <v>6.0</v>
      </c>
      <c r="G480" s="2">
        <v>52.0</v>
      </c>
      <c r="H480" s="2">
        <v>61.0</v>
      </c>
      <c r="I480" s="6"/>
    </row>
    <row r="481">
      <c r="A481" s="4">
        <v>44561.0</v>
      </c>
      <c r="B481" s="1" t="s">
        <v>28</v>
      </c>
      <c r="C481" s="1" t="s">
        <v>11</v>
      </c>
      <c r="D481" s="5" t="b">
        <v>1</v>
      </c>
      <c r="E481" s="5" t="b">
        <v>0</v>
      </c>
      <c r="F481" s="2">
        <v>15.0</v>
      </c>
      <c r="G481" s="2">
        <v>3777.0</v>
      </c>
      <c r="H481" s="2">
        <v>4505.0</v>
      </c>
      <c r="I481" s="6"/>
    </row>
    <row r="482">
      <c r="A482" s="4">
        <v>44561.0</v>
      </c>
      <c r="B482" s="1" t="s">
        <v>28</v>
      </c>
      <c r="C482" s="1" t="s">
        <v>23</v>
      </c>
      <c r="D482" s="5" t="b">
        <v>0</v>
      </c>
      <c r="E482" s="5" t="b">
        <v>0</v>
      </c>
      <c r="F482" s="2">
        <v>3.0</v>
      </c>
      <c r="G482" s="2">
        <v>319.0</v>
      </c>
      <c r="H482" s="2">
        <v>421.0</v>
      </c>
      <c r="I482" s="6"/>
    </row>
    <row r="483">
      <c r="A483" s="4">
        <v>44561.0</v>
      </c>
      <c r="B483" s="1" t="s">
        <v>28</v>
      </c>
      <c r="C483" s="1" t="s">
        <v>12</v>
      </c>
      <c r="D483" s="5" t="b">
        <v>0</v>
      </c>
      <c r="E483" s="5" t="b">
        <v>0</v>
      </c>
      <c r="F483" s="2">
        <v>26.0</v>
      </c>
      <c r="G483" s="2">
        <v>1232.0</v>
      </c>
      <c r="H483" s="2">
        <v>1320.0</v>
      </c>
      <c r="I483" s="6"/>
    </row>
    <row r="484">
      <c r="A484" s="4">
        <v>44561.0</v>
      </c>
      <c r="B484" s="1" t="s">
        <v>29</v>
      </c>
      <c r="C484" s="1" t="s">
        <v>9</v>
      </c>
      <c r="D484" s="5" t="b">
        <v>0</v>
      </c>
      <c r="E484" s="5" t="b">
        <v>0</v>
      </c>
      <c r="F484" s="2">
        <v>284.0</v>
      </c>
      <c r="G484" s="2">
        <v>43531.0</v>
      </c>
      <c r="H484" s="2">
        <v>46092.0</v>
      </c>
      <c r="I484" s="6"/>
    </row>
    <row r="485">
      <c r="A485" s="4">
        <v>44561.0</v>
      </c>
      <c r="B485" s="1" t="s">
        <v>29</v>
      </c>
      <c r="C485" s="1" t="s">
        <v>9</v>
      </c>
      <c r="D485" s="5" t="b">
        <v>0</v>
      </c>
      <c r="E485" s="5" t="b">
        <v>1</v>
      </c>
      <c r="F485" s="2">
        <v>8.0</v>
      </c>
      <c r="G485" s="2">
        <v>1432.0</v>
      </c>
      <c r="H485" s="2">
        <v>1527.0</v>
      </c>
      <c r="I485" s="6"/>
    </row>
    <row r="486">
      <c r="A486" s="4">
        <v>44561.0</v>
      </c>
      <c r="B486" s="1" t="s">
        <v>29</v>
      </c>
      <c r="C486" s="1" t="s">
        <v>9</v>
      </c>
      <c r="D486" s="5" t="b">
        <v>1</v>
      </c>
      <c r="E486" s="5" t="b">
        <v>0</v>
      </c>
      <c r="F486" s="2">
        <v>94.0</v>
      </c>
      <c r="G486" s="2">
        <v>31211.0</v>
      </c>
      <c r="H486" s="2">
        <v>32811.0</v>
      </c>
      <c r="I486" s="6"/>
    </row>
    <row r="487">
      <c r="A487" s="4">
        <v>44561.0</v>
      </c>
      <c r="B487" s="1" t="s">
        <v>29</v>
      </c>
      <c r="C487" s="1" t="s">
        <v>9</v>
      </c>
      <c r="D487" s="5" t="b">
        <v>1</v>
      </c>
      <c r="E487" s="5" t="b">
        <v>1</v>
      </c>
      <c r="F487" s="2">
        <v>1.0</v>
      </c>
      <c r="G487" s="2">
        <v>35.0</v>
      </c>
      <c r="H487" s="2">
        <v>35.0</v>
      </c>
      <c r="I487" s="6"/>
    </row>
    <row r="488">
      <c r="A488" s="4">
        <v>44561.0</v>
      </c>
      <c r="B488" s="1" t="s">
        <v>29</v>
      </c>
      <c r="C488" s="1" t="s">
        <v>10</v>
      </c>
      <c r="D488" s="5" t="b">
        <v>0</v>
      </c>
      <c r="E488" s="5" t="b">
        <v>0</v>
      </c>
      <c r="F488" s="2">
        <v>9.0</v>
      </c>
      <c r="G488" s="2">
        <v>593.0</v>
      </c>
      <c r="H488" s="2">
        <v>616.0</v>
      </c>
      <c r="I488" s="6"/>
    </row>
    <row r="489">
      <c r="A489" s="4">
        <v>44561.0</v>
      </c>
      <c r="B489" s="1" t="s">
        <v>29</v>
      </c>
      <c r="C489" s="1" t="s">
        <v>10</v>
      </c>
      <c r="D489" s="5" t="b">
        <v>1</v>
      </c>
      <c r="E489" s="5" t="b">
        <v>0</v>
      </c>
      <c r="F489" s="2">
        <v>2.0</v>
      </c>
      <c r="G489" s="2">
        <v>201.0</v>
      </c>
      <c r="H489" s="2">
        <v>206.0</v>
      </c>
      <c r="I489" s="6"/>
    </row>
    <row r="490">
      <c r="A490" s="4">
        <v>44561.0</v>
      </c>
      <c r="B490" s="1" t="s">
        <v>29</v>
      </c>
      <c r="C490" s="1" t="s">
        <v>11</v>
      </c>
      <c r="D490" s="5" t="b">
        <v>0</v>
      </c>
      <c r="E490" s="5" t="b">
        <v>0</v>
      </c>
      <c r="F490" s="2">
        <v>114.0</v>
      </c>
      <c r="G490" s="2">
        <v>18140.0</v>
      </c>
      <c r="H490" s="2">
        <v>18989.0</v>
      </c>
      <c r="I490" s="6"/>
    </row>
    <row r="491">
      <c r="A491" s="4">
        <v>44561.0</v>
      </c>
      <c r="B491" s="1" t="s">
        <v>29</v>
      </c>
      <c r="C491" s="1" t="s">
        <v>11</v>
      </c>
      <c r="D491" s="5" t="b">
        <v>0</v>
      </c>
      <c r="E491" s="5" t="b">
        <v>1</v>
      </c>
      <c r="F491" s="2">
        <v>1.0</v>
      </c>
      <c r="G491" s="2">
        <v>518.0</v>
      </c>
      <c r="H491" s="2">
        <v>574.0</v>
      </c>
      <c r="I491" s="6"/>
    </row>
    <row r="492">
      <c r="A492" s="4">
        <v>44561.0</v>
      </c>
      <c r="B492" s="1" t="s">
        <v>29</v>
      </c>
      <c r="C492" s="1" t="s">
        <v>11</v>
      </c>
      <c r="D492" s="5" t="b">
        <v>1</v>
      </c>
      <c r="E492" s="5" t="b">
        <v>0</v>
      </c>
      <c r="F492" s="2">
        <v>59.0</v>
      </c>
      <c r="G492" s="2">
        <v>7286.0</v>
      </c>
      <c r="H492" s="2">
        <v>7649.0</v>
      </c>
      <c r="I492" s="6"/>
    </row>
    <row r="493">
      <c r="A493" s="4">
        <v>44561.0</v>
      </c>
      <c r="B493" s="1" t="s">
        <v>29</v>
      </c>
      <c r="C493" s="1" t="s">
        <v>12</v>
      </c>
      <c r="D493" s="5" t="b">
        <v>0</v>
      </c>
      <c r="E493" s="5" t="b">
        <v>0</v>
      </c>
      <c r="F493" s="2">
        <v>5.0</v>
      </c>
      <c r="G493" s="2">
        <v>161.0</v>
      </c>
      <c r="H493" s="2">
        <v>182.0</v>
      </c>
      <c r="I493" s="6"/>
    </row>
    <row r="494">
      <c r="A494" s="4">
        <v>44561.0</v>
      </c>
      <c r="B494" s="1" t="s">
        <v>30</v>
      </c>
      <c r="C494" s="1" t="s">
        <v>9</v>
      </c>
      <c r="D494" s="5" t="b">
        <v>0</v>
      </c>
      <c r="E494" s="5" t="b">
        <v>0</v>
      </c>
      <c r="F494" s="2">
        <v>1.0</v>
      </c>
      <c r="G494" s="2">
        <v>74.0</v>
      </c>
      <c r="H494" s="2">
        <v>76.0</v>
      </c>
      <c r="I494" s="6"/>
    </row>
    <row r="495">
      <c r="A495" s="4">
        <v>44561.0</v>
      </c>
      <c r="B495" s="1" t="s">
        <v>30</v>
      </c>
      <c r="C495" s="1" t="s">
        <v>9</v>
      </c>
      <c r="D495" s="5" t="b">
        <v>1</v>
      </c>
      <c r="E495" s="5" t="b">
        <v>0</v>
      </c>
      <c r="F495" s="2">
        <v>1.0</v>
      </c>
      <c r="G495" s="2">
        <v>9.0</v>
      </c>
      <c r="H495" s="2">
        <v>9.0</v>
      </c>
      <c r="I495" s="6"/>
    </row>
    <row r="496">
      <c r="A496" s="4">
        <v>44561.0</v>
      </c>
      <c r="B496" s="1" t="s">
        <v>30</v>
      </c>
      <c r="C496" s="1" t="s">
        <v>35</v>
      </c>
      <c r="D496" s="5" t="b">
        <v>1</v>
      </c>
      <c r="E496" s="5" t="b">
        <v>0</v>
      </c>
      <c r="F496" s="2">
        <v>1.0</v>
      </c>
      <c r="G496" s="2">
        <v>16.0</v>
      </c>
      <c r="H496" s="2">
        <v>16.0</v>
      </c>
      <c r="I496" s="6"/>
    </row>
    <row r="497">
      <c r="A497" s="4">
        <v>44561.0</v>
      </c>
      <c r="B497" s="1" t="s">
        <v>30</v>
      </c>
      <c r="C497" s="1" t="s">
        <v>10</v>
      </c>
      <c r="D497" s="5" t="b">
        <v>0</v>
      </c>
      <c r="E497" s="5" t="b">
        <v>0</v>
      </c>
      <c r="F497" s="2">
        <v>4.0</v>
      </c>
      <c r="G497" s="2">
        <v>1688.0</v>
      </c>
      <c r="H497" s="2">
        <v>2105.0</v>
      </c>
      <c r="I497" s="6"/>
    </row>
    <row r="498">
      <c r="A498" s="4">
        <v>44561.0</v>
      </c>
      <c r="B498" s="1" t="s">
        <v>30</v>
      </c>
      <c r="C498" s="1" t="s">
        <v>10</v>
      </c>
      <c r="D498" s="5" t="b">
        <v>1</v>
      </c>
      <c r="E498" s="5" t="b">
        <v>0</v>
      </c>
      <c r="F498" s="2">
        <v>204.0</v>
      </c>
      <c r="G498" s="2">
        <v>81003.0</v>
      </c>
      <c r="H498" s="2">
        <v>94031.0</v>
      </c>
      <c r="I498" s="6"/>
    </row>
    <row r="499">
      <c r="A499" s="4">
        <v>44561.0</v>
      </c>
      <c r="B499" s="1" t="s">
        <v>30</v>
      </c>
      <c r="C499" s="1" t="s">
        <v>10</v>
      </c>
      <c r="D499" s="5" t="b">
        <v>1</v>
      </c>
      <c r="E499" s="5" t="b">
        <v>1</v>
      </c>
      <c r="F499" s="2">
        <v>32.0</v>
      </c>
      <c r="G499" s="2">
        <v>3796.0</v>
      </c>
      <c r="H499" s="2">
        <v>3977.0</v>
      </c>
      <c r="I499" s="6"/>
    </row>
    <row r="500">
      <c r="A500" s="4">
        <v>44561.0</v>
      </c>
      <c r="B500" s="1" t="s">
        <v>30</v>
      </c>
      <c r="C500" s="1" t="s">
        <v>11</v>
      </c>
      <c r="D500" s="5" t="b">
        <v>1</v>
      </c>
      <c r="E500" s="5" t="b">
        <v>0</v>
      </c>
      <c r="F500" s="2">
        <v>97.0</v>
      </c>
      <c r="G500" s="2">
        <v>36617.0</v>
      </c>
      <c r="H500" s="2">
        <v>43757.0</v>
      </c>
      <c r="I500" s="6"/>
    </row>
    <row r="501">
      <c r="A501" s="4">
        <v>44561.0</v>
      </c>
      <c r="B501" s="1" t="s">
        <v>31</v>
      </c>
      <c r="C501" s="1" t="s">
        <v>9</v>
      </c>
      <c r="D501" s="5" t="b">
        <v>0</v>
      </c>
      <c r="E501" s="5" t="b">
        <v>0</v>
      </c>
      <c r="F501" s="2">
        <v>1.0</v>
      </c>
      <c r="G501" s="2">
        <v>467.0</v>
      </c>
      <c r="H501" s="2">
        <v>477.0</v>
      </c>
      <c r="I501" s="6"/>
    </row>
    <row r="502">
      <c r="A502" s="4">
        <v>44561.0</v>
      </c>
      <c r="B502" s="1" t="s">
        <v>31</v>
      </c>
      <c r="C502" s="1" t="s">
        <v>9</v>
      </c>
      <c r="D502" s="5" t="b">
        <v>1</v>
      </c>
      <c r="E502" s="5" t="b">
        <v>0</v>
      </c>
      <c r="F502" s="2">
        <v>39.0</v>
      </c>
      <c r="G502" s="2">
        <v>1265.0</v>
      </c>
      <c r="H502" s="2">
        <v>1282.0</v>
      </c>
      <c r="I502" s="6"/>
    </row>
    <row r="503">
      <c r="A503" s="4">
        <v>44561.0</v>
      </c>
      <c r="B503" s="1" t="s">
        <v>31</v>
      </c>
      <c r="C503" s="1" t="s">
        <v>10</v>
      </c>
      <c r="D503" s="5" t="b">
        <v>0</v>
      </c>
      <c r="E503" s="5" t="b">
        <v>0</v>
      </c>
      <c r="F503" s="2">
        <v>18.0</v>
      </c>
      <c r="G503" s="2">
        <v>2115.0</v>
      </c>
      <c r="H503" s="2">
        <v>2150.0</v>
      </c>
      <c r="I503" s="6"/>
    </row>
    <row r="504">
      <c r="A504" s="4">
        <v>44561.0</v>
      </c>
      <c r="B504" s="1" t="s">
        <v>31</v>
      </c>
      <c r="C504" s="1" t="s">
        <v>10</v>
      </c>
      <c r="D504" s="5" t="b">
        <v>0</v>
      </c>
      <c r="E504" s="5" t="b">
        <v>1</v>
      </c>
      <c r="F504" s="2">
        <v>1.0</v>
      </c>
      <c r="G504" s="2">
        <v>22.0</v>
      </c>
      <c r="H504" s="2">
        <v>22.0</v>
      </c>
      <c r="I504" s="6"/>
    </row>
    <row r="505">
      <c r="A505" s="4">
        <v>44561.0</v>
      </c>
      <c r="B505" s="1" t="s">
        <v>31</v>
      </c>
      <c r="C505" s="1" t="s">
        <v>10</v>
      </c>
      <c r="D505" s="5" t="b">
        <v>1</v>
      </c>
      <c r="E505" s="5" t="b">
        <v>0</v>
      </c>
      <c r="F505" s="2">
        <v>1122.0</v>
      </c>
      <c r="G505" s="2">
        <v>368096.0</v>
      </c>
      <c r="H505" s="2">
        <v>452782.0</v>
      </c>
      <c r="I505" s="6"/>
    </row>
    <row r="506">
      <c r="A506" s="4">
        <v>44561.0</v>
      </c>
      <c r="B506" s="1" t="s">
        <v>31</v>
      </c>
      <c r="C506" s="1" t="s">
        <v>10</v>
      </c>
      <c r="D506" s="5" t="b">
        <v>1</v>
      </c>
      <c r="E506" s="5" t="b">
        <v>1</v>
      </c>
      <c r="F506" s="2">
        <v>92.0</v>
      </c>
      <c r="G506" s="2">
        <v>4933.0</v>
      </c>
      <c r="H506" s="2">
        <v>5049.0</v>
      </c>
      <c r="I506" s="6"/>
    </row>
    <row r="507">
      <c r="A507" s="4">
        <v>44561.0</v>
      </c>
      <c r="B507" s="1" t="s">
        <v>31</v>
      </c>
      <c r="C507" s="1" t="s">
        <v>11</v>
      </c>
      <c r="D507" s="5" t="b">
        <v>0</v>
      </c>
      <c r="E507" s="5" t="b">
        <v>0</v>
      </c>
      <c r="F507" s="2">
        <v>15.0</v>
      </c>
      <c r="G507" s="2">
        <v>975.0</v>
      </c>
      <c r="H507" s="2">
        <v>1001.0</v>
      </c>
      <c r="I507" s="6"/>
    </row>
    <row r="508">
      <c r="A508" s="4">
        <v>44561.0</v>
      </c>
      <c r="B508" s="1" t="s">
        <v>31</v>
      </c>
      <c r="C508" s="1" t="s">
        <v>11</v>
      </c>
      <c r="D508" s="5" t="b">
        <v>1</v>
      </c>
      <c r="E508" s="5" t="b">
        <v>0</v>
      </c>
      <c r="F508" s="2">
        <v>90.0</v>
      </c>
      <c r="G508" s="2">
        <v>48535.0</v>
      </c>
      <c r="H508" s="2">
        <v>57894.0</v>
      </c>
      <c r="I508" s="6"/>
    </row>
    <row r="509">
      <c r="A509" s="4">
        <v>44561.0</v>
      </c>
      <c r="B509" s="1" t="s">
        <v>31</v>
      </c>
      <c r="C509" s="1" t="s">
        <v>12</v>
      </c>
      <c r="D509" s="5" t="b">
        <v>0</v>
      </c>
      <c r="E509" s="5" t="b">
        <v>0</v>
      </c>
      <c r="F509" s="2">
        <v>1.0</v>
      </c>
      <c r="G509" s="2">
        <v>286.0</v>
      </c>
      <c r="H509" s="2">
        <v>299.0</v>
      </c>
      <c r="I509" s="6"/>
    </row>
    <row r="510">
      <c r="A510" s="4">
        <v>44561.0</v>
      </c>
      <c r="B510" s="1" t="s">
        <v>31</v>
      </c>
      <c r="C510" s="1" t="s">
        <v>12</v>
      </c>
      <c r="D510" s="5" t="b">
        <v>1</v>
      </c>
      <c r="E510" s="5" t="b">
        <v>0</v>
      </c>
      <c r="F510" s="2">
        <v>78.0</v>
      </c>
      <c r="G510" s="2">
        <v>51793.0</v>
      </c>
      <c r="H510" s="2">
        <v>61951.0</v>
      </c>
      <c r="I510" s="6"/>
    </row>
    <row r="511">
      <c r="A511" s="4">
        <v>44561.0</v>
      </c>
      <c r="B511" s="1" t="s">
        <v>32</v>
      </c>
      <c r="C511" s="1" t="s">
        <v>9</v>
      </c>
      <c r="D511" s="5" t="b">
        <v>0</v>
      </c>
      <c r="E511" s="5" t="b">
        <v>0</v>
      </c>
      <c r="F511" s="2">
        <v>24.0</v>
      </c>
      <c r="G511" s="2">
        <v>684.0</v>
      </c>
      <c r="H511" s="2">
        <v>691.0</v>
      </c>
      <c r="I511" s="6"/>
    </row>
    <row r="512">
      <c r="A512" s="4">
        <v>44561.0</v>
      </c>
      <c r="B512" s="1" t="s">
        <v>32</v>
      </c>
      <c r="C512" s="1" t="s">
        <v>9</v>
      </c>
      <c r="D512" s="5" t="b">
        <v>1</v>
      </c>
      <c r="E512" s="5" t="b">
        <v>0</v>
      </c>
      <c r="F512" s="2">
        <v>6.0</v>
      </c>
      <c r="G512" s="2">
        <v>211.0</v>
      </c>
      <c r="H512" s="2">
        <v>212.0</v>
      </c>
      <c r="I512" s="6"/>
    </row>
    <row r="513">
      <c r="A513" s="4">
        <v>44561.0</v>
      </c>
      <c r="B513" s="1" t="s">
        <v>32</v>
      </c>
      <c r="C513" s="1" t="s">
        <v>9</v>
      </c>
      <c r="D513" s="5" t="b">
        <v>1</v>
      </c>
      <c r="E513" s="5" t="b">
        <v>1</v>
      </c>
      <c r="F513" s="2">
        <v>1.0</v>
      </c>
      <c r="G513" s="2">
        <v>49.0</v>
      </c>
      <c r="H513" s="2">
        <v>51.0</v>
      </c>
      <c r="I513" s="6"/>
    </row>
    <row r="514">
      <c r="A514" s="4">
        <v>44561.0</v>
      </c>
      <c r="B514" s="1" t="s">
        <v>32</v>
      </c>
      <c r="C514" s="1" t="s">
        <v>10</v>
      </c>
      <c r="D514" s="5" t="b">
        <v>0</v>
      </c>
      <c r="E514" s="5" t="b">
        <v>0</v>
      </c>
      <c r="F514" s="2">
        <v>353.0</v>
      </c>
      <c r="G514" s="2">
        <v>22301.0</v>
      </c>
      <c r="H514" s="2">
        <v>23274.0</v>
      </c>
      <c r="I514" s="6"/>
    </row>
    <row r="515">
      <c r="A515" s="4">
        <v>44561.0</v>
      </c>
      <c r="B515" s="1" t="s">
        <v>32</v>
      </c>
      <c r="C515" s="1" t="s">
        <v>10</v>
      </c>
      <c r="D515" s="5" t="b">
        <v>0</v>
      </c>
      <c r="E515" s="5" t="b">
        <v>1</v>
      </c>
      <c r="F515" s="2">
        <v>33.0</v>
      </c>
      <c r="G515" s="2">
        <v>1718.0</v>
      </c>
      <c r="H515" s="2">
        <v>1829.0</v>
      </c>
      <c r="I515" s="6"/>
    </row>
    <row r="516">
      <c r="A516" s="4">
        <v>44561.0</v>
      </c>
      <c r="B516" s="1" t="s">
        <v>32</v>
      </c>
      <c r="C516" s="1" t="s">
        <v>10</v>
      </c>
      <c r="D516" s="5" t="b">
        <v>1</v>
      </c>
      <c r="E516" s="5" t="b">
        <v>0</v>
      </c>
      <c r="F516" s="2">
        <v>740.0</v>
      </c>
      <c r="G516" s="2">
        <v>100105.0</v>
      </c>
      <c r="H516" s="2">
        <v>110082.0</v>
      </c>
      <c r="I516" s="6"/>
    </row>
    <row r="517">
      <c r="A517" s="4">
        <v>44561.0</v>
      </c>
      <c r="B517" s="1" t="s">
        <v>32</v>
      </c>
      <c r="C517" s="1" t="s">
        <v>10</v>
      </c>
      <c r="D517" s="5" t="b">
        <v>1</v>
      </c>
      <c r="E517" s="5" t="b">
        <v>1</v>
      </c>
      <c r="F517" s="2">
        <v>24.0</v>
      </c>
      <c r="G517" s="2">
        <v>1858.0</v>
      </c>
      <c r="H517" s="2">
        <v>1895.0</v>
      </c>
      <c r="I517" s="6"/>
    </row>
    <row r="518">
      <c r="A518" s="4">
        <v>44561.0</v>
      </c>
      <c r="B518" s="1" t="s">
        <v>32</v>
      </c>
      <c r="C518" s="1" t="s">
        <v>11</v>
      </c>
      <c r="D518" s="5" t="b">
        <v>0</v>
      </c>
      <c r="E518" s="5" t="b">
        <v>0</v>
      </c>
      <c r="F518" s="2">
        <v>230.0</v>
      </c>
      <c r="G518" s="2">
        <v>15872.0</v>
      </c>
      <c r="H518" s="2">
        <v>16710.0</v>
      </c>
      <c r="I518" s="6"/>
    </row>
    <row r="519">
      <c r="A519" s="4">
        <v>44561.0</v>
      </c>
      <c r="B519" s="1" t="s">
        <v>32</v>
      </c>
      <c r="C519" s="1" t="s">
        <v>11</v>
      </c>
      <c r="D519" s="5" t="b">
        <v>0</v>
      </c>
      <c r="E519" s="5" t="b">
        <v>1</v>
      </c>
      <c r="F519" s="2">
        <v>4.0</v>
      </c>
      <c r="G519" s="2">
        <v>83.0</v>
      </c>
      <c r="H519" s="2">
        <v>83.0</v>
      </c>
      <c r="I519" s="6"/>
    </row>
    <row r="520">
      <c r="A520" s="4">
        <v>44561.0</v>
      </c>
      <c r="B520" s="1" t="s">
        <v>32</v>
      </c>
      <c r="C520" s="1" t="s">
        <v>11</v>
      </c>
      <c r="D520" s="5" t="b">
        <v>1</v>
      </c>
      <c r="E520" s="5" t="b">
        <v>0</v>
      </c>
      <c r="F520" s="2">
        <v>146.0</v>
      </c>
      <c r="G520" s="2">
        <v>26376.0</v>
      </c>
      <c r="H520" s="2">
        <v>28759.0</v>
      </c>
      <c r="I520" s="6"/>
    </row>
    <row r="521">
      <c r="A521" s="4">
        <v>44561.0</v>
      </c>
      <c r="B521" s="1" t="s">
        <v>32</v>
      </c>
      <c r="C521" s="1" t="s">
        <v>11</v>
      </c>
      <c r="D521" s="5" t="b">
        <v>1</v>
      </c>
      <c r="E521" s="5" t="b">
        <v>1</v>
      </c>
      <c r="F521" s="2">
        <v>5.0</v>
      </c>
      <c r="G521" s="2">
        <v>448.0</v>
      </c>
      <c r="H521" s="2">
        <v>467.0</v>
      </c>
      <c r="I521" s="6"/>
    </row>
    <row r="522">
      <c r="A522" s="4">
        <v>44561.0</v>
      </c>
      <c r="B522" s="1" t="s">
        <v>32</v>
      </c>
      <c r="C522" s="1" t="s">
        <v>12</v>
      </c>
      <c r="D522" s="5" t="b">
        <v>0</v>
      </c>
      <c r="E522" s="5" t="b">
        <v>0</v>
      </c>
      <c r="F522" s="2">
        <v>13.0</v>
      </c>
      <c r="G522" s="2">
        <v>1258.0</v>
      </c>
      <c r="H522" s="2">
        <v>1332.0</v>
      </c>
      <c r="I522" s="6"/>
    </row>
    <row r="523">
      <c r="A523" s="4">
        <v>44561.0</v>
      </c>
      <c r="B523" s="1" t="s">
        <v>32</v>
      </c>
      <c r="C523" s="1" t="s">
        <v>12</v>
      </c>
      <c r="D523" s="5" t="b">
        <v>0</v>
      </c>
      <c r="E523" s="5" t="b">
        <v>1</v>
      </c>
      <c r="F523" s="2">
        <v>5.0</v>
      </c>
      <c r="G523" s="2">
        <v>146.0</v>
      </c>
      <c r="H523" s="2">
        <v>160.0</v>
      </c>
      <c r="I523" s="6"/>
    </row>
    <row r="524">
      <c r="A524" s="4">
        <v>44561.0</v>
      </c>
      <c r="B524" s="1" t="s">
        <v>32</v>
      </c>
      <c r="C524" s="1" t="s">
        <v>12</v>
      </c>
      <c r="D524" s="5" t="b">
        <v>1</v>
      </c>
      <c r="E524" s="5" t="b">
        <v>0</v>
      </c>
      <c r="F524" s="2">
        <v>59.0</v>
      </c>
      <c r="G524" s="2">
        <v>26103.0</v>
      </c>
      <c r="H524" s="2">
        <v>28844.0</v>
      </c>
      <c r="I524" s="6"/>
    </row>
    <row r="525">
      <c r="A525" s="4">
        <v>44561.0</v>
      </c>
      <c r="B525" s="1" t="s">
        <v>33</v>
      </c>
      <c r="C525" s="1" t="s">
        <v>9</v>
      </c>
      <c r="D525" s="5" t="b">
        <v>0</v>
      </c>
      <c r="E525" s="5" t="b">
        <v>0</v>
      </c>
      <c r="F525" s="2">
        <v>1.0</v>
      </c>
      <c r="G525" s="2">
        <v>159.0</v>
      </c>
      <c r="H525" s="2">
        <v>160.0</v>
      </c>
      <c r="I525" s="6"/>
    </row>
    <row r="526">
      <c r="A526" s="4">
        <v>44561.0</v>
      </c>
      <c r="B526" s="1" t="s">
        <v>33</v>
      </c>
      <c r="C526" s="1" t="s">
        <v>10</v>
      </c>
      <c r="D526" s="5" t="b">
        <v>0</v>
      </c>
      <c r="E526" s="5" t="b">
        <v>1</v>
      </c>
      <c r="F526" s="2">
        <v>1.0</v>
      </c>
      <c r="G526" s="2">
        <v>318.0</v>
      </c>
      <c r="H526" s="2">
        <v>320.0</v>
      </c>
      <c r="I526" s="6"/>
    </row>
    <row r="527">
      <c r="A527" s="4">
        <v>44561.0</v>
      </c>
      <c r="B527" s="1" t="s">
        <v>33</v>
      </c>
      <c r="C527" s="1" t="s">
        <v>11</v>
      </c>
      <c r="D527" s="5" t="b">
        <v>0</v>
      </c>
      <c r="E527" s="5" t="b">
        <v>0</v>
      </c>
      <c r="F527" s="2">
        <v>66.0</v>
      </c>
      <c r="G527" s="2">
        <v>16665.0</v>
      </c>
      <c r="H527" s="2">
        <v>21597.0</v>
      </c>
      <c r="I527" s="6"/>
    </row>
    <row r="528">
      <c r="A528" s="4">
        <v>44561.0</v>
      </c>
      <c r="B528" s="1" t="s">
        <v>33</v>
      </c>
      <c r="C528" s="1" t="s">
        <v>11</v>
      </c>
      <c r="D528" s="5" t="b">
        <v>0</v>
      </c>
      <c r="E528" s="5" t="b">
        <v>1</v>
      </c>
      <c r="F528" s="2">
        <v>2.0</v>
      </c>
      <c r="G528" s="2">
        <v>118.0</v>
      </c>
      <c r="H528" s="2">
        <v>154.0</v>
      </c>
      <c r="I528" s="6"/>
    </row>
    <row r="529">
      <c r="A529" s="4">
        <v>44561.0</v>
      </c>
      <c r="B529" s="1" t="s">
        <v>33</v>
      </c>
      <c r="C529" s="1" t="s">
        <v>11</v>
      </c>
      <c r="D529" s="5" t="b">
        <v>1</v>
      </c>
      <c r="E529" s="5" t="b">
        <v>0</v>
      </c>
      <c r="F529" s="2">
        <v>112.0</v>
      </c>
      <c r="G529" s="2">
        <v>41454.0</v>
      </c>
      <c r="H529" s="2">
        <v>52377.0</v>
      </c>
      <c r="I529" s="6"/>
    </row>
    <row r="530">
      <c r="A530" s="4">
        <v>44561.0</v>
      </c>
      <c r="B530" s="1" t="s">
        <v>33</v>
      </c>
      <c r="C530" s="1" t="s">
        <v>11</v>
      </c>
      <c r="D530" s="5" t="b">
        <v>1</v>
      </c>
      <c r="E530" s="5" t="b">
        <v>1</v>
      </c>
      <c r="F530" s="2">
        <v>1.0</v>
      </c>
      <c r="G530" s="2">
        <v>99.0</v>
      </c>
      <c r="H530" s="2">
        <v>124.0</v>
      </c>
      <c r="I530" s="6"/>
    </row>
    <row r="531">
      <c r="A531" s="4">
        <v>44561.0</v>
      </c>
      <c r="B531" s="1" t="s">
        <v>33</v>
      </c>
      <c r="C531" s="1" t="s">
        <v>12</v>
      </c>
      <c r="D531" s="5" t="b">
        <v>0</v>
      </c>
      <c r="E531" s="5" t="b">
        <v>0</v>
      </c>
      <c r="F531" s="2">
        <v>1.0</v>
      </c>
      <c r="G531" s="2">
        <v>25.0</v>
      </c>
      <c r="H531" s="2">
        <v>30.0</v>
      </c>
      <c r="I531" s="6"/>
    </row>
    <row r="532">
      <c r="A532" s="4">
        <v>44561.0</v>
      </c>
      <c r="B532" s="1" t="s">
        <v>34</v>
      </c>
      <c r="C532" s="1" t="s">
        <v>9</v>
      </c>
      <c r="D532" s="5" t="b">
        <v>0</v>
      </c>
      <c r="E532" s="5" t="b">
        <v>0</v>
      </c>
      <c r="F532" s="2">
        <v>29.0</v>
      </c>
      <c r="G532" s="2">
        <v>2149.0</v>
      </c>
      <c r="H532" s="2">
        <v>2295.0</v>
      </c>
      <c r="I532" s="6"/>
    </row>
    <row r="533">
      <c r="A533" s="4">
        <v>44561.0</v>
      </c>
      <c r="B533" s="1" t="s">
        <v>34</v>
      </c>
      <c r="C533" s="1" t="s">
        <v>9</v>
      </c>
      <c r="D533" s="5" t="b">
        <v>1</v>
      </c>
      <c r="E533" s="5" t="b">
        <v>0</v>
      </c>
      <c r="F533" s="2">
        <v>7.0</v>
      </c>
      <c r="G533" s="2">
        <v>498.0</v>
      </c>
      <c r="H533" s="2">
        <v>559.0</v>
      </c>
      <c r="I533" s="6"/>
    </row>
    <row r="534">
      <c r="A534" s="4">
        <v>44561.0</v>
      </c>
      <c r="B534" s="1" t="s">
        <v>34</v>
      </c>
      <c r="C534" s="1" t="s">
        <v>10</v>
      </c>
      <c r="D534" s="5" t="b">
        <v>0</v>
      </c>
      <c r="E534" s="5" t="b">
        <v>0</v>
      </c>
      <c r="F534" s="2">
        <v>22.0</v>
      </c>
      <c r="G534" s="2">
        <v>897.0</v>
      </c>
      <c r="H534" s="2">
        <v>1020.0</v>
      </c>
      <c r="I534" s="6"/>
    </row>
    <row r="535">
      <c r="A535" s="4">
        <v>44561.0</v>
      </c>
      <c r="B535" s="1" t="s">
        <v>34</v>
      </c>
      <c r="C535" s="1" t="s">
        <v>10</v>
      </c>
      <c r="D535" s="5" t="b">
        <v>0</v>
      </c>
      <c r="E535" s="5" t="b">
        <v>1</v>
      </c>
      <c r="F535" s="2">
        <v>1.0</v>
      </c>
      <c r="G535" s="2">
        <v>54.0</v>
      </c>
      <c r="H535" s="2">
        <v>66.0</v>
      </c>
      <c r="I535" s="6"/>
    </row>
    <row r="536">
      <c r="A536" s="4">
        <v>44561.0</v>
      </c>
      <c r="B536" s="1" t="s">
        <v>34</v>
      </c>
      <c r="C536" s="1" t="s">
        <v>10</v>
      </c>
      <c r="D536" s="5" t="b">
        <v>1</v>
      </c>
      <c r="E536" s="5" t="b">
        <v>0</v>
      </c>
      <c r="F536" s="2">
        <v>3.0</v>
      </c>
      <c r="G536" s="2">
        <v>591.0</v>
      </c>
      <c r="H536" s="2">
        <v>890.0</v>
      </c>
      <c r="I536" s="6"/>
    </row>
    <row r="537">
      <c r="A537" s="4">
        <v>44561.0</v>
      </c>
      <c r="B537" s="1" t="s">
        <v>34</v>
      </c>
      <c r="C537" s="1" t="s">
        <v>10</v>
      </c>
      <c r="D537" s="5" t="b">
        <v>1</v>
      </c>
      <c r="E537" s="5" t="b">
        <v>1</v>
      </c>
      <c r="F537" s="2">
        <v>1.0</v>
      </c>
      <c r="G537" s="2">
        <v>556.0</v>
      </c>
      <c r="H537" s="2">
        <v>721.0</v>
      </c>
      <c r="I537" s="6"/>
    </row>
    <row r="538">
      <c r="A538" s="4">
        <v>44561.0</v>
      </c>
      <c r="B538" s="1" t="s">
        <v>34</v>
      </c>
      <c r="C538" s="1" t="s">
        <v>11</v>
      </c>
      <c r="D538" s="5" t="b">
        <v>0</v>
      </c>
      <c r="E538" s="5" t="b">
        <v>0</v>
      </c>
      <c r="F538" s="2">
        <v>1144.0</v>
      </c>
      <c r="G538" s="2">
        <v>129019.0</v>
      </c>
      <c r="H538" s="2">
        <v>153612.0</v>
      </c>
      <c r="I538" s="6"/>
    </row>
    <row r="539">
      <c r="A539" s="4">
        <v>44561.0</v>
      </c>
      <c r="B539" s="1" t="s">
        <v>34</v>
      </c>
      <c r="C539" s="1" t="s">
        <v>11</v>
      </c>
      <c r="D539" s="5" t="b">
        <v>0</v>
      </c>
      <c r="E539" s="5" t="b">
        <v>1</v>
      </c>
      <c r="F539" s="2">
        <v>21.0</v>
      </c>
      <c r="G539" s="2">
        <v>4028.0</v>
      </c>
      <c r="H539" s="2">
        <v>4670.0</v>
      </c>
      <c r="I539" s="6"/>
    </row>
    <row r="540">
      <c r="A540" s="4">
        <v>44561.0</v>
      </c>
      <c r="B540" s="1" t="s">
        <v>34</v>
      </c>
      <c r="C540" s="1" t="s">
        <v>11</v>
      </c>
      <c r="D540" s="5" t="b">
        <v>1</v>
      </c>
      <c r="E540" s="5" t="b">
        <v>0</v>
      </c>
      <c r="F540" s="2">
        <v>281.0</v>
      </c>
      <c r="G540" s="2">
        <v>56602.0</v>
      </c>
      <c r="H540" s="2">
        <v>65987.0</v>
      </c>
      <c r="I540" s="6"/>
    </row>
    <row r="541">
      <c r="A541" s="4">
        <v>44561.0</v>
      </c>
      <c r="B541" s="1" t="s">
        <v>34</v>
      </c>
      <c r="C541" s="1" t="s">
        <v>11</v>
      </c>
      <c r="D541" s="5" t="b">
        <v>1</v>
      </c>
      <c r="E541" s="5" t="b">
        <v>1</v>
      </c>
      <c r="F541" s="2">
        <v>1.0</v>
      </c>
      <c r="G541" s="2">
        <v>222.0</v>
      </c>
      <c r="H541" s="2">
        <v>295.0</v>
      </c>
      <c r="I541" s="6"/>
    </row>
    <row r="542">
      <c r="A542" s="4">
        <v>44561.0</v>
      </c>
      <c r="B542" s="1" t="s">
        <v>34</v>
      </c>
      <c r="C542" s="1" t="s">
        <v>12</v>
      </c>
      <c r="D542" s="5" t="b">
        <v>0</v>
      </c>
      <c r="E542" s="5" t="b">
        <v>0</v>
      </c>
      <c r="F542" s="2">
        <v>7.0</v>
      </c>
      <c r="G542" s="2">
        <v>1996.0</v>
      </c>
      <c r="H542" s="2">
        <v>2252.0</v>
      </c>
      <c r="I54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63"/>
  </cols>
  <sheetData>
    <row r="1"/>
    <row r="2">
      <c r="E2" s="1" t="s">
        <v>38</v>
      </c>
      <c r="F2" s="1" t="s">
        <v>39</v>
      </c>
      <c r="G2" s="6"/>
    </row>
    <row r="3">
      <c r="E3" s="10">
        <f t="shared" ref="E3:F3" si="1">(C3-B3)/B3</f>
        <v>-0.09288327534</v>
      </c>
      <c r="F3" s="10">
        <f t="shared" si="1"/>
        <v>1.108215622</v>
      </c>
      <c r="G3" s="6"/>
    </row>
    <row r="4">
      <c r="E4" s="10">
        <f t="shared" ref="E4:F4" si="2">(C4-B4)/B4</f>
        <v>0.03500524363</v>
      </c>
      <c r="F4" s="10">
        <f t="shared" si="2"/>
        <v>0.0890954326</v>
      </c>
      <c r="G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E5" s="10">
        <f t="shared" ref="E5:F5" si="3">(C5-B5)/B5</f>
        <v>0.4140271956</v>
      </c>
      <c r="F5" s="10">
        <f t="shared" si="3"/>
        <v>0.6381802229</v>
      </c>
      <c r="G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E6" s="10">
        <f t="shared" ref="E6:F6" si="4">(C6-B6)/B6</f>
        <v>-0.2528821897</v>
      </c>
      <c r="F6" s="10">
        <f t="shared" si="4"/>
        <v>2.981992102</v>
      </c>
      <c r="G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E7" s="10">
        <f t="shared" ref="E7:F7" si="5">(C7-B7)/B7</f>
        <v>0.09936785077</v>
      </c>
      <c r="F7" s="10">
        <f t="shared" si="5"/>
        <v>0.3004610753</v>
      </c>
      <c r="G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>
      <c r="E8" s="10">
        <f t="shared" ref="E8:F8" si="6">(C8-B8)/B8</f>
        <v>-0.1454739206</v>
      </c>
      <c r="F8" s="10">
        <f t="shared" si="6"/>
        <v>0.2777893353</v>
      </c>
      <c r="G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E9" s="10">
        <f t="shared" ref="E9:F9" si="7">(C9-B9)/B9</f>
        <v>-0.34738913</v>
      </c>
      <c r="F9" s="10">
        <f t="shared" si="7"/>
        <v>1.372386143</v>
      </c>
      <c r="G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E10" s="10">
        <f t="shared" ref="E10:F10" si="8">(C10-B10)/B10</f>
        <v>-0.0270115168</v>
      </c>
      <c r="F10" s="10">
        <f t="shared" si="8"/>
        <v>0.001218873144</v>
      </c>
      <c r="G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E11" s="10">
        <f t="shared" ref="E11:F11" si="9">(C11-B11)/B11</f>
        <v>0.4719373512</v>
      </c>
      <c r="F11" s="10">
        <f t="shared" si="9"/>
        <v>-0.09672044616</v>
      </c>
      <c r="G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E12" s="10">
        <f t="shared" ref="E12:F12" si="10">(C12-B12)/B12</f>
        <v>0.06415202734</v>
      </c>
      <c r="F12" s="10">
        <f t="shared" si="10"/>
        <v>0.05171513905</v>
      </c>
      <c r="G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E13" s="10">
        <f t="shared" ref="E13:F13" si="11">(C13-B13)/B13</f>
        <v>-0.3138186877</v>
      </c>
      <c r="F13" s="10">
        <f t="shared" si="11"/>
        <v>2.540321218</v>
      </c>
      <c r="G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E14" s="10">
        <f t="shared" ref="E14:F14" si="12">(C14-B14)/B14</f>
        <v>0.1391625616</v>
      </c>
      <c r="F14" s="10">
        <f t="shared" si="12"/>
        <v>0.452972973</v>
      </c>
      <c r="G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E15" s="10">
        <f t="shared" ref="E15:F15" si="13">(C15-B15)/B15</f>
        <v>0.02369087337</v>
      </c>
      <c r="F15" s="10">
        <f t="shared" si="13"/>
        <v>-0.05810861781</v>
      </c>
      <c r="G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E16" s="10">
        <f t="shared" ref="E16:F16" si="14">(C16-B16)/B16</f>
        <v>-0.2502146181</v>
      </c>
      <c r="F16" s="10">
        <f t="shared" si="14"/>
        <v>0.153639898</v>
      </c>
      <c r="G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E17" s="10">
        <f t="shared" ref="E17:F17" si="15">(C17-B17)/B17</f>
        <v>-0.004059338353</v>
      </c>
      <c r="F17" s="10">
        <f t="shared" si="15"/>
        <v>-0.2975276092</v>
      </c>
      <c r="G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E18" s="10">
        <f t="shared" ref="E18:F18" si="16">(C18-B18)/B18</f>
        <v>0.2863922289</v>
      </c>
      <c r="F18" s="10">
        <f t="shared" si="16"/>
        <v>-0.09916067427</v>
      </c>
      <c r="G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E19" s="10">
        <f t="shared" ref="E19:F19" si="17">(C19-B19)/B19</f>
        <v>-0.3213244824</v>
      </c>
      <c r="F19" s="10">
        <f t="shared" si="17"/>
        <v>0.02414254873</v>
      </c>
      <c r="G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E20" s="10">
        <f t="shared" ref="E20:F20" si="18">(C20-B20)/B20</f>
        <v>0.5605403924</v>
      </c>
      <c r="F20" s="10">
        <f t="shared" si="18"/>
        <v>-0.07592679555</v>
      </c>
      <c r="G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E21" s="10">
        <f t="shared" ref="E21:F21" si="19">(C21-B21)/B21</f>
        <v>0.556372549</v>
      </c>
      <c r="F21" s="10">
        <f t="shared" si="19"/>
        <v>0.9242419166</v>
      </c>
      <c r="G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E22" s="10">
        <f t="shared" ref="E22:F22" si="20">(C22-B22)/B22</f>
        <v>1.36881582</v>
      </c>
      <c r="F22" s="10">
        <f t="shared" si="20"/>
        <v>0.8866342225</v>
      </c>
      <c r="G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E23" s="10">
        <f t="shared" ref="E23:F23" si="21">(C23-B23)/B23</f>
        <v>-0.5275367786</v>
      </c>
      <c r="F23" s="10">
        <f t="shared" si="21"/>
        <v>2.066010835</v>
      </c>
      <c r="G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E24" s="10">
        <f t="shared" ref="E24:F24" si="22">(C24-B24)/B24</f>
        <v>0.9032663317</v>
      </c>
      <c r="F24" s="10">
        <f t="shared" si="22"/>
        <v>-0.1602004645</v>
      </c>
      <c r="G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E25" s="10">
        <f t="shared" ref="E25:F25" si="23">(C25-B25)/B25</f>
        <v>-0.1203429731</v>
      </c>
      <c r="F25" s="10">
        <f t="shared" si="23"/>
        <v>-0.2366483876</v>
      </c>
      <c r="G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E26" s="10" t="str">
        <f t="shared" ref="E26:F26" si="24">(C26-B26)/B26</f>
        <v>#DIV/0!</v>
      </c>
      <c r="F26" s="10">
        <f t="shared" si="24"/>
        <v>0.9037924613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/>
    <row r="30"/>
    <row r="31"/>
    <row r="32"/>
    <row r="33"/>
    <row r="34"/>
    <row r="35"/>
    <row r="36">
      <c r="B36" s="9"/>
      <c r="C36" s="9"/>
      <c r="D36" s="9"/>
    </row>
    <row r="37"/>
    <row r="38"/>
    <row r="39"/>
    <row r="40"/>
    <row r="41"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</row>
    <row r="42"/>
    <row r="43"/>
    <row r="44"/>
    <row r="45"/>
    <row r="46"/>
    <row r="47"/>
    <row r="48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</row>
    <row r="49"/>
    <row r="50"/>
    <row r="51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</row>
    <row r="52"/>
    <row r="53"/>
    <row r="54"/>
    <row r="55"/>
    <row r="56"/>
    <row r="57"/>
    <row r="58"/>
    <row r="59"/>
    <row r="60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</row>
    <row r="61"/>
    <row r="62"/>
    <row r="63"/>
    <row r="65"/>
    <row r="66"/>
    <row r="67"/>
    <row r="68"/>
    <row r="69"/>
    <row r="70"/>
    <row r="71"/>
    <row r="72"/>
    <row r="73"/>
    <row r="74"/>
    <row r="75"/>
    <row r="76"/>
    <row r="77"/>
    <row r="78"/>
    <row r="7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</row>
    <row r="80"/>
    <row r="81"/>
    <row r="82"/>
    <row r="83"/>
    <row r="84"/>
    <row r="85"/>
    <row r="86"/>
    <row r="87"/>
    <row r="88"/>
    <row r="89"/>
    <row r="90"/>
    <row r="91"/>
    <row r="93"/>
    <row r="94"/>
    <row r="95">
      <c r="Z95" s="9"/>
    </row>
    <row r="96">
      <c r="Z96" s="9"/>
    </row>
    <row r="97">
      <c r="Z97" s="9"/>
    </row>
    <row r="98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Z99" s="9"/>
    </row>
    <row r="100">
      <c r="Z100" s="9"/>
    </row>
    <row r="101">
      <c r="Z101" s="9"/>
    </row>
    <row r="102">
      <c r="Z102" s="9"/>
    </row>
    <row r="103"/>
    <row r="104">
      <c r="B104" s="10"/>
      <c r="C104" s="10"/>
      <c r="D104" s="10"/>
      <c r="E104" s="10"/>
      <c r="F104" s="10"/>
    </row>
    <row r="105">
      <c r="B105" s="10"/>
      <c r="C105" s="10"/>
      <c r="D105" s="10"/>
      <c r="E105" s="10"/>
      <c r="F105" s="10"/>
    </row>
    <row r="106">
      <c r="B106" s="10"/>
      <c r="C106" s="10"/>
      <c r="D106" s="10"/>
      <c r="E106" s="10"/>
      <c r="F106" s="10"/>
    </row>
    <row r="107">
      <c r="B107" s="10"/>
      <c r="C107" s="10"/>
      <c r="D107" s="10"/>
      <c r="E107" s="10"/>
      <c r="F107" s="10"/>
    </row>
    <row r="108">
      <c r="B108" s="10"/>
      <c r="C108" s="10"/>
      <c r="D108" s="10"/>
      <c r="E108" s="10"/>
      <c r="F108" s="10"/>
    </row>
    <row r="109">
      <c r="B109" s="10"/>
      <c r="C109" s="10"/>
      <c r="D109" s="10"/>
      <c r="E109" s="10"/>
      <c r="F109" s="10"/>
    </row>
    <row r="110">
      <c r="B110" s="10"/>
      <c r="C110" s="10"/>
      <c r="D110" s="10"/>
      <c r="E110" s="10"/>
      <c r="F110" s="10"/>
    </row>
    <row r="111">
      <c r="B111" s="10"/>
      <c r="C111" s="10"/>
      <c r="D111" s="10"/>
      <c r="E111" s="10"/>
      <c r="F111" s="10"/>
    </row>
    <row r="112">
      <c r="B112" s="10"/>
      <c r="C112" s="10"/>
      <c r="D112" s="10"/>
      <c r="E112" s="10"/>
      <c r="F112" s="10"/>
    </row>
    <row r="113">
      <c r="B113" s="10"/>
      <c r="C113" s="10"/>
      <c r="D113" s="10"/>
      <c r="E113" s="10"/>
      <c r="F113" s="10"/>
    </row>
    <row r="114">
      <c r="B114" s="10"/>
      <c r="C114" s="10"/>
      <c r="D114" s="10"/>
      <c r="E114" s="10"/>
      <c r="F114" s="10"/>
    </row>
    <row r="115">
      <c r="B115" s="10"/>
      <c r="C115" s="10"/>
      <c r="D115" s="10"/>
      <c r="E115" s="10"/>
      <c r="F115" s="10"/>
    </row>
    <row r="116">
      <c r="B116" s="10"/>
      <c r="C116" s="10"/>
      <c r="D116" s="10"/>
      <c r="E116" s="10"/>
      <c r="F116" s="10"/>
    </row>
    <row r="117">
      <c r="B117" s="10"/>
      <c r="C117" s="10"/>
      <c r="D117" s="10"/>
      <c r="E117" s="10"/>
      <c r="F117" s="10"/>
    </row>
    <row r="118">
      <c r="B118" s="10"/>
      <c r="C118" s="10"/>
      <c r="D118" s="10"/>
      <c r="E118" s="10"/>
      <c r="F118" s="10"/>
    </row>
    <row r="119">
      <c r="B119" s="10"/>
      <c r="C119" s="10"/>
      <c r="D119" s="10"/>
      <c r="E119" s="10"/>
      <c r="F119" s="10"/>
    </row>
    <row r="120">
      <c r="B120" s="10"/>
      <c r="C120" s="10"/>
      <c r="D120" s="10"/>
      <c r="E120" s="10"/>
      <c r="F120" s="10"/>
    </row>
    <row r="121">
      <c r="B121" s="10"/>
      <c r="C121" s="10"/>
      <c r="D121" s="10"/>
      <c r="E121" s="10"/>
      <c r="F121" s="10"/>
    </row>
    <row r="122">
      <c r="B122" s="10"/>
      <c r="C122" s="10"/>
      <c r="D122" s="10"/>
      <c r="E122" s="10"/>
      <c r="F122" s="10"/>
    </row>
    <row r="123">
      <c r="B123" s="10"/>
      <c r="C123" s="10"/>
      <c r="D123" s="10"/>
      <c r="E123" s="10"/>
      <c r="F123" s="10"/>
    </row>
  </sheetData>
  <conditionalFormatting sqref="F3:F26">
    <cfRule type="colorScale" priority="1">
      <colorScale>
        <cfvo type="min"/>
        <cfvo type="max"/>
        <color rgb="FFFFFFFF"/>
        <color rgb="FF57BB8A"/>
      </colorScale>
    </cfRule>
  </conditionalFormatting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>
      <c r="D2" s="16" t="s">
        <v>39</v>
      </c>
      <c r="E2" s="8"/>
      <c r="F2" s="7" t="s">
        <v>1</v>
      </c>
      <c r="G2" s="8">
        <v>44196.0</v>
      </c>
      <c r="H2" s="8">
        <v>44561.0</v>
      </c>
      <c r="I2" s="16" t="s">
        <v>39</v>
      </c>
    </row>
    <row r="3">
      <c r="D3" s="10">
        <f t="shared" ref="D3:D26" si="1">IFERROR((C3-B3)/B3,)</f>
        <v>0.8866342225</v>
      </c>
      <c r="E3" s="9"/>
      <c r="F3" s="7" t="s">
        <v>30</v>
      </c>
      <c r="G3" s="9">
        <v>106.33976833976834</v>
      </c>
      <c r="H3" s="9">
        <v>423.4441176470588</v>
      </c>
      <c r="I3" s="10">
        <v>2.9819921019021214</v>
      </c>
    </row>
    <row r="4">
      <c r="D4" s="10">
        <f t="shared" si="1"/>
        <v>0.3004610753</v>
      </c>
      <c r="E4" s="9"/>
      <c r="F4" s="7" t="s">
        <v>26</v>
      </c>
      <c r="G4" s="9">
        <v>62.305263157894736</v>
      </c>
      <c r="H4" s="9">
        <v>220.58064516129033</v>
      </c>
      <c r="I4" s="10">
        <v>2.540321218165667</v>
      </c>
    </row>
    <row r="5">
      <c r="D5" s="10">
        <f t="shared" si="1"/>
        <v>2.066010835</v>
      </c>
      <c r="E5" s="9"/>
      <c r="F5" s="7" t="s">
        <v>14</v>
      </c>
      <c r="G5" s="9">
        <v>45.54545454545455</v>
      </c>
      <c r="H5" s="9">
        <v>139.64285714285714</v>
      </c>
      <c r="I5" s="10">
        <v>2.0660108354719133</v>
      </c>
    </row>
    <row r="6">
      <c r="D6" s="10">
        <f t="shared" si="1"/>
        <v>1.108215622</v>
      </c>
      <c r="E6" s="9"/>
      <c r="F6" s="7" t="s">
        <v>25</v>
      </c>
      <c r="G6" s="9">
        <v>106.83783783783784</v>
      </c>
      <c r="H6" s="9">
        <v>253.46060606060607</v>
      </c>
      <c r="I6" s="10">
        <v>1.3723861432437199</v>
      </c>
    </row>
    <row r="7">
      <c r="D7" s="10">
        <f t="shared" si="1"/>
        <v>-0.05810861781</v>
      </c>
      <c r="E7" s="9"/>
      <c r="F7" s="7" t="s">
        <v>15</v>
      </c>
      <c r="G7" s="9">
        <v>382.64885496183206</v>
      </c>
      <c r="H7" s="9">
        <v>806.7062937062936</v>
      </c>
      <c r="I7" s="10">
        <v>1.1082156218310386</v>
      </c>
    </row>
    <row r="8">
      <c r="D8" s="10">
        <f t="shared" si="1"/>
        <v>0.05171513905</v>
      </c>
      <c r="E8" s="9"/>
      <c r="F8" s="7" t="s">
        <v>18</v>
      </c>
      <c r="G8" s="9">
        <v>70.55555555555556</v>
      </c>
      <c r="H8" s="9">
        <v>135.7659574468085</v>
      </c>
      <c r="I8" s="10">
        <v>0.9242419165689393</v>
      </c>
    </row>
    <row r="9">
      <c r="D9" s="10">
        <f t="shared" si="1"/>
        <v>0.9242419166</v>
      </c>
      <c r="E9" s="9"/>
      <c r="F9" s="7" t="s">
        <v>36</v>
      </c>
      <c r="G9" s="9">
        <v>46.60755813953488</v>
      </c>
      <c r="H9" s="9">
        <v>88.73111782477342</v>
      </c>
      <c r="I9" s="10">
        <v>0.9037924612812361</v>
      </c>
    </row>
    <row r="10">
      <c r="D10" s="10">
        <f t="shared" si="1"/>
        <v>0.452972973</v>
      </c>
      <c r="E10" s="9"/>
      <c r="F10" s="7" t="s">
        <v>8</v>
      </c>
      <c r="G10" s="9">
        <v>125.68478260869566</v>
      </c>
      <c r="H10" s="9">
        <v>237.12121212121212</v>
      </c>
      <c r="I10" s="10">
        <v>0.8866342225332107</v>
      </c>
    </row>
    <row r="11">
      <c r="D11" s="10">
        <f t="shared" si="1"/>
        <v>0.2777893353</v>
      </c>
      <c r="E11" s="9"/>
      <c r="F11" s="7" t="s">
        <v>31</v>
      </c>
      <c r="G11" s="9">
        <v>244.21820809248555</v>
      </c>
      <c r="H11" s="9">
        <v>400.07343857240903</v>
      </c>
      <c r="I11" s="10">
        <v>0.638180222913195</v>
      </c>
    </row>
    <row r="12">
      <c r="D12" s="10">
        <f t="shared" si="1"/>
        <v>-0.09672044616</v>
      </c>
      <c r="E12" s="9"/>
      <c r="F12" s="7" t="s">
        <v>19</v>
      </c>
      <c r="G12" s="9">
        <v>132.14285714285714</v>
      </c>
      <c r="H12" s="9">
        <v>192.0</v>
      </c>
      <c r="I12" s="10">
        <v>0.452972972972973</v>
      </c>
    </row>
    <row r="13">
      <c r="D13" s="10">
        <f t="shared" si="1"/>
        <v>-0.07592679555</v>
      </c>
      <c r="E13" s="9"/>
      <c r="F13" s="7" t="s">
        <v>13</v>
      </c>
      <c r="G13" s="9">
        <v>203.08406113537117</v>
      </c>
      <c r="H13" s="9">
        <v>264.10291652698623</v>
      </c>
      <c r="I13" s="10">
        <v>0.3004610753324521</v>
      </c>
    </row>
    <row r="14">
      <c r="D14" s="10">
        <f t="shared" si="1"/>
        <v>-0.2975276092</v>
      </c>
      <c r="E14" s="9"/>
      <c r="F14" s="7" t="s">
        <v>20</v>
      </c>
      <c r="G14" s="9">
        <v>180.7256046705588</v>
      </c>
      <c r="H14" s="9">
        <v>230.92925026399155</v>
      </c>
      <c r="I14" s="10">
        <v>0.2777893353017023</v>
      </c>
    </row>
    <row r="15">
      <c r="D15" s="10">
        <f t="shared" si="1"/>
        <v>0.9037924613</v>
      </c>
      <c r="E15" s="9"/>
      <c r="F15" s="7" t="s">
        <v>34</v>
      </c>
      <c r="G15" s="9">
        <v>132.77570093457945</v>
      </c>
      <c r="H15" s="9">
        <v>153.1753460777851</v>
      </c>
      <c r="I15" s="10">
        <v>0.15363989796037192</v>
      </c>
    </row>
    <row r="16">
      <c r="D16" s="10">
        <f t="shared" si="1"/>
        <v>1.372386143</v>
      </c>
      <c r="E16" s="9"/>
      <c r="F16" s="7" t="s">
        <v>33</v>
      </c>
      <c r="G16" s="9">
        <v>373.07586206896553</v>
      </c>
      <c r="H16" s="9">
        <v>406.3152173913044</v>
      </c>
      <c r="I16" s="10">
        <v>0.08909543259647906</v>
      </c>
    </row>
    <row r="17">
      <c r="D17" s="10">
        <f t="shared" si="1"/>
        <v>2.540321218</v>
      </c>
      <c r="E17" s="9"/>
      <c r="F17" s="7" t="s">
        <v>17</v>
      </c>
      <c r="G17" s="9">
        <v>171.96617050067658</v>
      </c>
      <c r="H17" s="9">
        <v>180.8594249201278</v>
      </c>
      <c r="I17" s="10">
        <v>0.05171513905065544</v>
      </c>
    </row>
    <row r="18">
      <c r="D18" s="10">
        <f t="shared" si="1"/>
        <v>-0.1602004645</v>
      </c>
      <c r="E18" s="9"/>
      <c r="F18" s="7" t="s">
        <v>28</v>
      </c>
      <c r="G18" s="9">
        <v>118.16494845360825</v>
      </c>
      <c r="H18" s="9">
        <v>121.01775147928994</v>
      </c>
      <c r="I18" s="10">
        <v>0.02414254872545144</v>
      </c>
    </row>
    <row r="19">
      <c r="D19" s="10">
        <f t="shared" si="1"/>
        <v>-0.2366483876</v>
      </c>
      <c r="E19" s="9"/>
      <c r="F19" s="7" t="s">
        <v>29</v>
      </c>
      <c r="G19" s="9">
        <v>188.1259842519685</v>
      </c>
      <c r="H19" s="9">
        <v>188.35528596187174</v>
      </c>
      <c r="I19" s="10">
        <v>0.0012188731440528815</v>
      </c>
    </row>
    <row r="20">
      <c r="D20" s="10">
        <f t="shared" si="1"/>
        <v>0.02414254873</v>
      </c>
      <c r="E20" s="9"/>
      <c r="F20" s="7" t="s">
        <v>16</v>
      </c>
      <c r="G20" s="9">
        <v>156.60089686098655</v>
      </c>
      <c r="H20" s="9">
        <v>147.50103519668738</v>
      </c>
      <c r="I20" s="10">
        <v>-0.058108617809367005</v>
      </c>
    </row>
    <row r="21">
      <c r="D21" s="10">
        <f t="shared" si="1"/>
        <v>0.001218873144</v>
      </c>
      <c r="E21" s="9"/>
      <c r="F21" s="7" t="s">
        <v>22</v>
      </c>
      <c r="G21" s="9">
        <v>133.79245283018867</v>
      </c>
      <c r="H21" s="9">
        <v>123.6340206185567</v>
      </c>
      <c r="I21" s="10">
        <v>-0.07592679554597292</v>
      </c>
    </row>
    <row r="22">
      <c r="D22" s="10">
        <f t="shared" si="1"/>
        <v>2.981992102</v>
      </c>
      <c r="E22" s="9"/>
      <c r="F22" s="7" t="s">
        <v>21</v>
      </c>
      <c r="G22" s="9">
        <v>201.18439716312056</v>
      </c>
      <c r="H22" s="9">
        <v>181.7257525083612</v>
      </c>
      <c r="I22" s="10">
        <v>-0.09672044616353752</v>
      </c>
    </row>
    <row r="23">
      <c r="D23" s="10">
        <f t="shared" si="1"/>
        <v>0.6381802229</v>
      </c>
      <c r="E23" s="9"/>
      <c r="F23" s="7" t="s">
        <v>32</v>
      </c>
      <c r="G23" s="9">
        <v>144.84969939879758</v>
      </c>
      <c r="H23" s="9">
        <v>130.48630553864882</v>
      </c>
      <c r="I23" s="10">
        <v>-0.09916067426970437</v>
      </c>
    </row>
    <row r="24">
      <c r="D24" s="10">
        <f t="shared" si="1"/>
        <v>-0.09916067427</v>
      </c>
      <c r="E24" s="9"/>
      <c r="F24" s="7" t="s">
        <v>27</v>
      </c>
      <c r="G24" s="9">
        <v>113.625</v>
      </c>
      <c r="H24" s="9">
        <v>95.42222222222222</v>
      </c>
      <c r="I24" s="10">
        <v>-0.1602004644908936</v>
      </c>
    </row>
    <row r="25">
      <c r="D25" s="10">
        <f t="shared" si="1"/>
        <v>0.0890954326</v>
      </c>
      <c r="E25" s="9"/>
      <c r="F25" s="7" t="s">
        <v>12</v>
      </c>
      <c r="G25" s="9">
        <v>103.45801526717557</v>
      </c>
      <c r="H25" s="9">
        <v>78.9748427672956</v>
      </c>
      <c r="I25" s="10">
        <v>-0.2366483876251956</v>
      </c>
    </row>
    <row r="26">
      <c r="D26" s="10">
        <f t="shared" si="1"/>
        <v>0.153639898</v>
      </c>
      <c r="E26" s="9"/>
      <c r="F26" s="7" t="s">
        <v>24</v>
      </c>
      <c r="G26" s="9">
        <v>167.70714285714286</v>
      </c>
      <c r="H26" s="9">
        <v>117.80963759458383</v>
      </c>
      <c r="I26" s="10">
        <v>-0.29752760921496924</v>
      </c>
    </row>
    <row r="29">
      <c r="A29" s="1" t="s">
        <v>46</v>
      </c>
    </row>
    <row r="30">
      <c r="G30" s="1" t="s">
        <v>48</v>
      </c>
    </row>
    <row r="31">
      <c r="G31" s="1">
        <v>2.0</v>
      </c>
    </row>
    <row r="32">
      <c r="G32" s="1">
        <v>1.0</v>
      </c>
    </row>
    <row r="33">
      <c r="G33" s="1">
        <v>1.0</v>
      </c>
    </row>
    <row r="34">
      <c r="G34" s="1">
        <v>1.0</v>
      </c>
    </row>
    <row r="35">
      <c r="G35" s="1">
        <v>1.0</v>
      </c>
    </row>
    <row r="36">
      <c r="G36" s="1">
        <v>1.0</v>
      </c>
    </row>
    <row r="37">
      <c r="G37" s="1">
        <v>1.0</v>
      </c>
    </row>
    <row r="38">
      <c r="G38" s="1">
        <v>1.0</v>
      </c>
    </row>
    <row r="39">
      <c r="G39" s="1">
        <v>1.0</v>
      </c>
    </row>
    <row r="40">
      <c r="G40" s="1">
        <v>1.0</v>
      </c>
    </row>
    <row r="41">
      <c r="G41" s="1">
        <v>1.0</v>
      </c>
    </row>
    <row r="42">
      <c r="G42" s="1">
        <v>1.0</v>
      </c>
    </row>
    <row r="43">
      <c r="G43" s="1">
        <v>1.0</v>
      </c>
    </row>
    <row r="44">
      <c r="G44" s="1">
        <v>1.0</v>
      </c>
    </row>
    <row r="45">
      <c r="G45" s="1">
        <v>1.0</v>
      </c>
    </row>
    <row r="46">
      <c r="G46" s="1">
        <v>1.0</v>
      </c>
    </row>
    <row r="47">
      <c r="G47" s="1">
        <v>1.0</v>
      </c>
    </row>
    <row r="48">
      <c r="G48" s="1">
        <v>1.0</v>
      </c>
    </row>
    <row r="49">
      <c r="G49" s="1">
        <v>1.0</v>
      </c>
    </row>
    <row r="50">
      <c r="G50" s="1">
        <v>1.0</v>
      </c>
    </row>
    <row r="51">
      <c r="G51" s="1">
        <v>1.0</v>
      </c>
    </row>
    <row r="52">
      <c r="G52" s="1">
        <v>1.0</v>
      </c>
    </row>
    <row r="53">
      <c r="G53" s="1">
        <v>1.0</v>
      </c>
    </row>
    <row r="54">
      <c r="G54" s="1">
        <v>1.0</v>
      </c>
    </row>
    <row r="55">
      <c r="B55" s="9"/>
      <c r="C55" s="9"/>
      <c r="D55" s="9"/>
      <c r="E55" s="10"/>
      <c r="F55" s="10"/>
    </row>
    <row r="57">
      <c r="A57" s="1">
        <v>2019.0</v>
      </c>
    </row>
    <row r="58">
      <c r="G58" s="1" t="s">
        <v>48</v>
      </c>
    </row>
    <row r="59">
      <c r="G59" s="1">
        <v>2.0</v>
      </c>
    </row>
    <row r="60">
      <c r="G60" s="1">
        <v>1.0</v>
      </c>
    </row>
    <row r="61">
      <c r="G61" s="1">
        <v>1.0</v>
      </c>
    </row>
    <row r="62">
      <c r="G62" s="1">
        <v>1.0</v>
      </c>
    </row>
    <row r="63">
      <c r="G63" s="1">
        <v>1.0</v>
      </c>
    </row>
    <row r="64">
      <c r="G64" s="1">
        <v>1.0</v>
      </c>
    </row>
    <row r="65">
      <c r="G65" s="1">
        <v>1.0</v>
      </c>
    </row>
    <row r="66">
      <c r="G66" s="1">
        <v>1.0</v>
      </c>
    </row>
    <row r="67">
      <c r="G67" s="1">
        <v>1.0</v>
      </c>
    </row>
    <row r="68">
      <c r="G68" s="1">
        <v>1.0</v>
      </c>
    </row>
    <row r="69">
      <c r="G69" s="1">
        <v>1.0</v>
      </c>
    </row>
    <row r="70">
      <c r="G70" s="1">
        <v>1.0</v>
      </c>
    </row>
    <row r="71">
      <c r="G71" s="1">
        <v>1.0</v>
      </c>
    </row>
    <row r="72">
      <c r="G72" s="1">
        <v>1.0</v>
      </c>
    </row>
    <row r="73">
      <c r="G73" s="1">
        <v>1.0</v>
      </c>
    </row>
    <row r="74">
      <c r="G74" s="1">
        <v>1.0</v>
      </c>
    </row>
    <row r="75">
      <c r="G75" s="1">
        <v>1.0</v>
      </c>
    </row>
    <row r="76">
      <c r="G76" s="1">
        <v>1.0</v>
      </c>
    </row>
    <row r="77">
      <c r="G77" s="1">
        <v>1.0</v>
      </c>
    </row>
    <row r="78">
      <c r="G78" s="1">
        <v>1.0</v>
      </c>
    </row>
    <row r="79">
      <c r="G79" s="1">
        <v>1.0</v>
      </c>
    </row>
    <row r="80">
      <c r="G80" s="1">
        <v>1.0</v>
      </c>
    </row>
    <row r="81">
      <c r="G81" s="1">
        <v>1.0</v>
      </c>
    </row>
    <row r="82">
      <c r="B82" s="9"/>
      <c r="C82" s="9"/>
      <c r="D82" s="9"/>
      <c r="E82" s="10"/>
      <c r="F82" s="10"/>
    </row>
    <row r="83">
      <c r="A83" s="1">
        <v>2020.0</v>
      </c>
    </row>
    <row r="84">
      <c r="G84" s="1" t="s">
        <v>48</v>
      </c>
    </row>
    <row r="85">
      <c r="G85" s="1">
        <v>2.0</v>
      </c>
    </row>
    <row r="86">
      <c r="G86" s="1">
        <v>1.0</v>
      </c>
    </row>
    <row r="87">
      <c r="G87" s="1">
        <v>1.0</v>
      </c>
    </row>
    <row r="88">
      <c r="G88" s="1">
        <v>1.0</v>
      </c>
    </row>
    <row r="89">
      <c r="G89" s="1">
        <v>1.0</v>
      </c>
    </row>
    <row r="90">
      <c r="G90" s="1">
        <v>1.0</v>
      </c>
    </row>
    <row r="91">
      <c r="G91" s="1">
        <v>1.0</v>
      </c>
    </row>
    <row r="92">
      <c r="G92" s="1">
        <v>1.0</v>
      </c>
    </row>
    <row r="93">
      <c r="G93" s="1">
        <v>1.0</v>
      </c>
    </row>
    <row r="94">
      <c r="G94" s="1">
        <v>1.0</v>
      </c>
    </row>
    <row r="95">
      <c r="G95" s="1">
        <v>1.0</v>
      </c>
    </row>
    <row r="96">
      <c r="G96" s="1">
        <v>1.0</v>
      </c>
    </row>
    <row r="97">
      <c r="G97" s="1">
        <v>1.0</v>
      </c>
    </row>
    <row r="98">
      <c r="G98" s="1">
        <v>1.0</v>
      </c>
    </row>
    <row r="99">
      <c r="G99" s="1">
        <v>1.0</v>
      </c>
    </row>
    <row r="100">
      <c r="G100" s="1">
        <v>1.0</v>
      </c>
    </row>
    <row r="101">
      <c r="G101" s="1">
        <v>1.0</v>
      </c>
    </row>
    <row r="102">
      <c r="G102" s="1">
        <v>1.0</v>
      </c>
    </row>
    <row r="103">
      <c r="G103" s="1">
        <v>1.0</v>
      </c>
    </row>
    <row r="104">
      <c r="G104" s="1">
        <v>1.0</v>
      </c>
    </row>
    <row r="105">
      <c r="G105" s="1">
        <v>1.0</v>
      </c>
    </row>
    <row r="106">
      <c r="G106" s="1">
        <v>1.0</v>
      </c>
    </row>
    <row r="107">
      <c r="G107" s="1">
        <v>1.0</v>
      </c>
    </row>
    <row r="108">
      <c r="G108" s="1">
        <v>1.0</v>
      </c>
    </row>
    <row r="110">
      <c r="A110" s="1">
        <v>2021.0</v>
      </c>
    </row>
    <row r="111">
      <c r="G111" s="1" t="s">
        <v>48</v>
      </c>
    </row>
    <row r="112">
      <c r="G112" s="1">
        <v>2.0</v>
      </c>
    </row>
    <row r="113">
      <c r="G113" s="1">
        <v>1.0</v>
      </c>
    </row>
    <row r="114">
      <c r="G114" s="1">
        <v>1.0</v>
      </c>
    </row>
    <row r="115">
      <c r="G115" s="1">
        <v>1.0</v>
      </c>
    </row>
    <row r="116">
      <c r="G116" s="1">
        <v>1.0</v>
      </c>
    </row>
    <row r="117">
      <c r="G117" s="1">
        <v>1.0</v>
      </c>
    </row>
    <row r="118">
      <c r="G118" s="1">
        <v>1.0</v>
      </c>
    </row>
    <row r="119">
      <c r="G119" s="1">
        <v>1.0</v>
      </c>
    </row>
    <row r="120">
      <c r="G120" s="1">
        <v>1.0</v>
      </c>
    </row>
    <row r="121">
      <c r="G121" s="1">
        <v>1.0</v>
      </c>
    </row>
    <row r="122">
      <c r="G122" s="1">
        <v>1.0</v>
      </c>
    </row>
    <row r="123">
      <c r="G123" s="1">
        <v>1.0</v>
      </c>
    </row>
    <row r="124">
      <c r="G124" s="1">
        <v>1.0</v>
      </c>
    </row>
    <row r="125">
      <c r="G125" s="1">
        <v>1.0</v>
      </c>
    </row>
    <row r="126">
      <c r="G126" s="1">
        <v>1.0</v>
      </c>
    </row>
    <row r="127">
      <c r="G127" s="1">
        <v>1.0</v>
      </c>
    </row>
    <row r="128">
      <c r="G128" s="1">
        <v>1.0</v>
      </c>
    </row>
    <row r="129">
      <c r="G129" s="1">
        <v>1.0</v>
      </c>
    </row>
    <row r="130">
      <c r="G130" s="1">
        <v>1.0</v>
      </c>
    </row>
    <row r="131">
      <c r="G131" s="1">
        <v>1.0</v>
      </c>
    </row>
    <row r="132">
      <c r="G132" s="1">
        <v>1.0</v>
      </c>
    </row>
    <row r="133">
      <c r="G133" s="1">
        <v>1.0</v>
      </c>
    </row>
    <row r="134">
      <c r="G134" s="1">
        <v>1.0</v>
      </c>
    </row>
    <row r="135">
      <c r="G135" s="1">
        <v>1.0</v>
      </c>
    </row>
  </sheetData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C1" s="9"/>
      <c r="D1" s="9"/>
      <c r="E1" s="9"/>
    </row>
    <row r="2">
      <c r="B2" s="7" t="s">
        <v>2</v>
      </c>
      <c r="C2" s="7" t="s">
        <v>44</v>
      </c>
      <c r="D2" s="7" t="s">
        <v>49</v>
      </c>
      <c r="E2" s="7" t="s">
        <v>37</v>
      </c>
    </row>
    <row r="3">
      <c r="B3" s="7" t="s">
        <v>12</v>
      </c>
      <c r="C3" s="9">
        <v>126213.0</v>
      </c>
      <c r="D3" s="9">
        <v>262.0</v>
      </c>
      <c r="E3" s="9">
        <v>481.7290076335878</v>
      </c>
      <c r="F3" s="10">
        <f>D3/SUM(D3:D6)</f>
        <v>0.1124946329</v>
      </c>
    </row>
    <row r="4">
      <c r="B4" s="7" t="s">
        <v>11</v>
      </c>
      <c r="C4" s="9">
        <v>75931.0</v>
      </c>
      <c r="D4" s="9">
        <v>218.0</v>
      </c>
      <c r="E4" s="9">
        <v>348.3073394495413</v>
      </c>
    </row>
    <row r="5">
      <c r="B5" s="7" t="s">
        <v>10</v>
      </c>
      <c r="C5" s="9">
        <v>578264.0</v>
      </c>
      <c r="D5" s="9">
        <v>1801.0</v>
      </c>
      <c r="E5" s="9">
        <v>321.07940033314827</v>
      </c>
    </row>
    <row r="6">
      <c r="B6" s="7" t="s">
        <v>9</v>
      </c>
      <c r="C6" s="9">
        <v>2586.0</v>
      </c>
      <c r="D6" s="9">
        <v>48.0</v>
      </c>
      <c r="E6" s="9">
        <v>53.875</v>
      </c>
    </row>
    <row r="7">
      <c r="B7" s="7" t="s">
        <v>42</v>
      </c>
      <c r="C7" s="9">
        <v>782994.0</v>
      </c>
      <c r="D7" s="9">
        <v>2329.0</v>
      </c>
      <c r="E7" s="9">
        <v>336.1932159725204</v>
      </c>
    </row>
    <row r="8">
      <c r="A8" s="1" t="s">
        <v>50</v>
      </c>
      <c r="B8" s="7" t="s">
        <v>3</v>
      </c>
      <c r="C8" s="7" t="s">
        <v>44</v>
      </c>
      <c r="D8" s="7" t="s">
        <v>49</v>
      </c>
      <c r="E8" s="7" t="s">
        <v>37</v>
      </c>
    </row>
    <row r="9">
      <c r="A9" s="1" t="s">
        <v>51</v>
      </c>
      <c r="B9" s="7" t="b">
        <v>0</v>
      </c>
      <c r="C9" s="9">
        <v>6851.0</v>
      </c>
      <c r="D9" s="9">
        <v>73.0</v>
      </c>
      <c r="E9" s="9">
        <v>93.84931506849315</v>
      </c>
    </row>
    <row r="10">
      <c r="A10" s="1" t="s">
        <v>52</v>
      </c>
      <c r="B10" s="7" t="b">
        <v>1</v>
      </c>
      <c r="C10" s="9">
        <v>776143.0</v>
      </c>
      <c r="D10" s="9">
        <v>2256.0</v>
      </c>
      <c r="E10" s="9">
        <v>344.03501773049646</v>
      </c>
      <c r="F10" s="10">
        <f>C10/C11</f>
        <v>0.9912502522</v>
      </c>
    </row>
    <row r="11">
      <c r="B11" s="7" t="s">
        <v>42</v>
      </c>
      <c r="C11" s="9">
        <v>782994.0</v>
      </c>
      <c r="D11" s="9">
        <v>2329.0</v>
      </c>
      <c r="E11" s="9">
        <v>336.1932159725204</v>
      </c>
    </row>
    <row r="12">
      <c r="C12" s="9"/>
      <c r="D12" s="9"/>
      <c r="E12" s="9"/>
    </row>
    <row r="13"/>
    <row r="14"/>
    <row r="15"/>
    <row r="18">
      <c r="C18" s="9"/>
      <c r="D18" s="9"/>
      <c r="E18" s="9"/>
    </row>
    <row r="19">
      <c r="A19" s="1" t="s">
        <v>53</v>
      </c>
    </row>
    <row r="20">
      <c r="A20" s="1" t="s">
        <v>54</v>
      </c>
    </row>
    <row r="21">
      <c r="A21" s="1" t="s">
        <v>55</v>
      </c>
    </row>
    <row r="22"/>
    <row r="23">
      <c r="C23" s="17"/>
      <c r="D23" s="17"/>
      <c r="E23" s="9"/>
      <c r="F23" s="9"/>
    </row>
    <row r="24">
      <c r="C24" s="17"/>
      <c r="D24" s="17"/>
      <c r="E24" s="9"/>
      <c r="F24" s="9"/>
    </row>
    <row r="26"/>
    <row r="27"/>
    <row r="28"/>
    <row r="29"/>
    <row r="30"/>
    <row r="31"/>
    <row r="32"/>
    <row r="33">
      <c r="F33" s="10">
        <f t="shared" ref="F33:G33" si="1">(D33-D29)/D29</f>
        <v>29.61649142</v>
      </c>
      <c r="G33" s="10">
        <f t="shared" si="1"/>
        <v>1.612466125</v>
      </c>
    </row>
    <row r="34"/>
    <row r="35"/>
    <row r="36"/>
    <row r="37">
      <c r="F37" s="10">
        <f t="shared" ref="F37:G37" si="2">(D37-D33)/D33</f>
        <v>3.111524836</v>
      </c>
      <c r="G37" s="10">
        <f t="shared" si="2"/>
        <v>0.7534578147</v>
      </c>
    </row>
    <row r="38"/>
    <row r="39"/>
    <row r="40"/>
    <row r="43"/>
    <row r="44"/>
    <row r="45"/>
    <row r="46"/>
    <row r="47"/>
    <row r="48">
      <c r="C48" s="10"/>
      <c r="D48" s="10"/>
      <c r="E48" s="10"/>
      <c r="F48" s="10"/>
    </row>
    <row r="49">
      <c r="B49" s="7" t="s">
        <v>3</v>
      </c>
      <c r="C49" s="7" t="s">
        <v>44</v>
      </c>
    </row>
    <row r="50">
      <c r="B50" s="7" t="b">
        <v>0</v>
      </c>
      <c r="C50" s="9">
        <v>6851.0</v>
      </c>
      <c r="D50" s="9"/>
      <c r="E50" s="9"/>
    </row>
    <row r="51">
      <c r="B51" s="19" t="b">
        <v>1</v>
      </c>
      <c r="C51" s="10">
        <v>776143.0</v>
      </c>
      <c r="D51" s="10"/>
      <c r="E51" s="10"/>
      <c r="F51" s="10"/>
    </row>
    <row r="52">
      <c r="B52" s="19"/>
      <c r="C52" s="10"/>
      <c r="D52" s="10"/>
      <c r="E52" s="10"/>
      <c r="F52" s="10"/>
    </row>
    <row r="53"/>
    <row r="54"/>
    <row r="55"/>
    <row r="56"/>
    <row r="57"/>
    <row r="58"/>
    <row r="59"/>
    <row r="60"/>
    <row r="61"/>
    <row r="62"/>
    <row r="63">
      <c r="D63" s="10"/>
      <c r="E63" s="10"/>
    </row>
    <row r="64">
      <c r="D64" s="10"/>
      <c r="E64" s="10"/>
    </row>
    <row r="65">
      <c r="D65" s="10"/>
      <c r="E65" s="10"/>
    </row>
    <row r="66">
      <c r="D66" s="10"/>
      <c r="E66" s="10"/>
    </row>
    <row r="67">
      <c r="D67" s="10"/>
      <c r="E67" s="10"/>
    </row>
  </sheetData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C1" s="9"/>
      <c r="D1" s="9"/>
      <c r="E1" s="9"/>
    </row>
    <row r="2"/>
    <row r="3">
      <c r="F3" s="10">
        <f>D3/SUM(D3:D6)</f>
        <v>0.7003616637</v>
      </c>
    </row>
    <row r="4"/>
    <row r="5"/>
    <row r="6"/>
    <row r="7"/>
    <row r="8"/>
    <row r="9"/>
    <row r="10">
      <c r="C10" s="9"/>
      <c r="D10" s="9"/>
      <c r="E10" s="9"/>
    </row>
    <row r="11">
      <c r="C11" s="9"/>
      <c r="D11" s="9"/>
      <c r="E11" s="9"/>
    </row>
    <row r="12">
      <c r="A12" s="1" t="s">
        <v>50</v>
      </c>
    </row>
    <row r="13">
      <c r="A13" s="1" t="s">
        <v>51</v>
      </c>
    </row>
    <row r="14">
      <c r="A14" s="1" t="s">
        <v>52</v>
      </c>
      <c r="F14" s="10">
        <f>C14/C15</f>
        <v>0.6883733815</v>
      </c>
    </row>
    <row r="15"/>
    <row r="16">
      <c r="C16" s="9"/>
      <c r="D16" s="9"/>
      <c r="E16" s="9"/>
    </row>
    <row r="17"/>
    <row r="18"/>
    <row r="19"/>
    <row r="22">
      <c r="C22" s="9"/>
      <c r="D22" s="9"/>
      <c r="E22" s="9"/>
    </row>
    <row r="23">
      <c r="A23" s="1" t="s">
        <v>53</v>
      </c>
    </row>
    <row r="24">
      <c r="A24" s="1" t="s">
        <v>54</v>
      </c>
    </row>
    <row r="25">
      <c r="A25" s="1" t="s">
        <v>55</v>
      </c>
    </row>
    <row r="26"/>
    <row r="27">
      <c r="C27" s="17"/>
      <c r="D27" s="17"/>
      <c r="E27" s="9"/>
      <c r="F27" s="9"/>
    </row>
    <row r="28">
      <c r="C28" s="17"/>
      <c r="D28" s="17"/>
      <c r="E28" s="9"/>
      <c r="F28" s="9"/>
    </row>
    <row r="30"/>
    <row r="31"/>
    <row r="32"/>
    <row r="33"/>
    <row r="34"/>
    <row r="35"/>
    <row r="36"/>
    <row r="37">
      <c r="F37" s="10" t="str">
        <f t="shared" ref="F37:G37" si="1">(D37-D33)/D33</f>
        <v>#DIV/0!</v>
      </c>
      <c r="G37" s="10">
        <f t="shared" si="1"/>
        <v>-1</v>
      </c>
    </row>
    <row r="38"/>
    <row r="39"/>
    <row r="40"/>
    <row r="41">
      <c r="F41" s="10">
        <f t="shared" ref="F41:G41" si="2">(D41-D37)/D37</f>
        <v>593098</v>
      </c>
      <c r="G41" s="10" t="str">
        <f t="shared" si="2"/>
        <v>#DIV/0!</v>
      </c>
    </row>
    <row r="42"/>
    <row r="43"/>
    <row r="44"/>
    <row r="45"/>
    <row r="46"/>
    <row r="47">
      <c r="B47" s="7" t="s">
        <v>44</v>
      </c>
      <c r="C47" s="7" t="s">
        <v>2</v>
      </c>
      <c r="D47" s="7"/>
      <c r="E47" s="7"/>
      <c r="F47" s="7"/>
      <c r="G47" s="7"/>
      <c r="H47" s="7"/>
    </row>
    <row r="48">
      <c r="B48" s="7" t="s">
        <v>0</v>
      </c>
      <c r="C48" s="9" t="s">
        <v>12</v>
      </c>
      <c r="D48" s="9" t="s">
        <v>23</v>
      </c>
      <c r="E48" s="9" t="s">
        <v>11</v>
      </c>
      <c r="F48" s="7" t="s">
        <v>10</v>
      </c>
      <c r="G48" s="7" t="s">
        <v>35</v>
      </c>
      <c r="H48" s="7" t="s">
        <v>9</v>
      </c>
    </row>
    <row r="49">
      <c r="B49" s="19">
        <v>43830.0</v>
      </c>
      <c r="C49" s="10">
        <v>0.004326160815402038</v>
      </c>
      <c r="D49" s="10"/>
      <c r="E49" s="10">
        <v>0.091521328803322</v>
      </c>
      <c r="F49" s="10">
        <v>2.3405058512646282E-4</v>
      </c>
      <c r="G49" s="10"/>
      <c r="H49" s="10">
        <v>0.9039184597961495</v>
      </c>
    </row>
    <row r="50">
      <c r="B50" s="19">
        <v>44196.0</v>
      </c>
      <c r="C50" s="10">
        <v>0.00262061550866819</v>
      </c>
      <c r="D50" s="10"/>
      <c r="E50" s="10">
        <v>0.1964440263405456</v>
      </c>
      <c r="F50" s="10">
        <v>0.010162612552076334</v>
      </c>
      <c r="G50" s="10">
        <v>2.6878107781212204E-6</v>
      </c>
      <c r="H50" s="10">
        <v>0.7907700577879317</v>
      </c>
    </row>
    <row r="51">
      <c r="B51" s="19">
        <v>44561.0</v>
      </c>
      <c r="C51" s="10">
        <v>0.0017097835924241482</v>
      </c>
      <c r="D51" s="10">
        <v>2.2847887649320465E-5</v>
      </c>
      <c r="E51" s="10">
        <v>0.22993098668602813</v>
      </c>
      <c r="F51" s="10">
        <v>0.013256852144972386</v>
      </c>
      <c r="G51" s="10"/>
      <c r="H51" s="10">
        <v>0.755079529688926</v>
      </c>
    </row>
    <row r="52">
      <c r="C52" s="10"/>
      <c r="D52" s="10"/>
      <c r="E52" s="10"/>
      <c r="F52" s="10"/>
    </row>
    <row r="53"/>
    <row r="54">
      <c r="D54" s="9"/>
      <c r="E54" s="9"/>
    </row>
    <row r="55">
      <c r="D55" s="10"/>
      <c r="E55" s="10"/>
      <c r="F55" s="10"/>
    </row>
    <row r="56">
      <c r="B56" s="19"/>
      <c r="C56" s="10"/>
      <c r="D56" s="10"/>
      <c r="E56" s="10"/>
      <c r="F56" s="10"/>
    </row>
    <row r="57">
      <c r="F57" s="10"/>
    </row>
    <row r="58">
      <c r="C58" s="8"/>
      <c r="D58" s="8"/>
      <c r="E58" s="8"/>
      <c r="F58" s="8"/>
      <c r="G58" s="8"/>
    </row>
    <row r="59">
      <c r="C59" s="8"/>
      <c r="D59" s="10"/>
      <c r="E59" s="10"/>
      <c r="F59" s="10"/>
      <c r="G59" s="10"/>
      <c r="H59" s="10"/>
      <c r="I59" s="10"/>
    </row>
    <row r="60">
      <c r="C60" s="8"/>
      <c r="D60" s="10"/>
      <c r="E60" s="10"/>
      <c r="F60" s="10"/>
      <c r="G60" s="10"/>
      <c r="H60" s="10"/>
      <c r="I60" s="10"/>
    </row>
    <row r="61">
      <c r="C61" s="8"/>
      <c r="D61" s="10"/>
      <c r="E61" s="10"/>
      <c r="F61" s="10"/>
      <c r="G61" s="10"/>
      <c r="H61" s="10"/>
      <c r="I61" s="10"/>
    </row>
    <row r="62">
      <c r="C62" s="8"/>
      <c r="D62" s="10"/>
      <c r="E62" s="10"/>
      <c r="F62" s="10"/>
      <c r="G62" s="10"/>
      <c r="H62" s="10"/>
      <c r="I62" s="10"/>
    </row>
    <row r="63">
      <c r="I63" s="10"/>
    </row>
    <row r="64">
      <c r="A64" s="1" t="s">
        <v>50</v>
      </c>
      <c r="I64" s="10"/>
    </row>
    <row r="65">
      <c r="A65" s="1" t="s">
        <v>52</v>
      </c>
      <c r="I65" s="10"/>
    </row>
    <row r="66">
      <c r="A66" s="1" t="s">
        <v>51</v>
      </c>
      <c r="I66" s="10"/>
    </row>
    <row r="67">
      <c r="C67" s="8"/>
      <c r="D67" s="10"/>
      <c r="E67" s="10"/>
      <c r="F67" s="10"/>
      <c r="G67" s="10"/>
      <c r="H67" s="10"/>
      <c r="I67" s="10"/>
    </row>
  </sheetData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7" t="s">
        <v>44</v>
      </c>
      <c r="B1" s="7" t="s">
        <v>3</v>
      </c>
      <c r="C1" s="7"/>
    </row>
    <row r="2">
      <c r="A2" s="7" t="s">
        <v>0</v>
      </c>
      <c r="B2" s="7" t="b">
        <v>0</v>
      </c>
      <c r="C2" s="7" t="b">
        <v>1</v>
      </c>
    </row>
    <row r="3">
      <c r="A3" s="18">
        <v>43830.0</v>
      </c>
      <c r="B3" s="10">
        <v>0.5789415534195117</v>
      </c>
      <c r="C3" s="10">
        <v>0.42105844658048835</v>
      </c>
      <c r="E3" s="1" t="s">
        <v>56</v>
      </c>
    </row>
    <row r="4">
      <c r="A4" s="18">
        <v>44196.0</v>
      </c>
      <c r="B4" s="10">
        <v>0.5439399747291906</v>
      </c>
      <c r="C4" s="10">
        <v>0.45606002527080935</v>
      </c>
    </row>
    <row r="5">
      <c r="A5" s="18">
        <v>44561.0</v>
      </c>
      <c r="B5" s="10">
        <v>0.5811777432222297</v>
      </c>
      <c r="C5" s="10">
        <v>0.41882225677777024</v>
      </c>
    </row>
    <row r="7">
      <c r="A7" s="7" t="s">
        <v>44</v>
      </c>
      <c r="B7" s="7" t="s">
        <v>4</v>
      </c>
      <c r="C7" s="7"/>
    </row>
    <row r="8">
      <c r="A8" s="7" t="s">
        <v>0</v>
      </c>
      <c r="B8" s="7" t="b">
        <v>0</v>
      </c>
      <c r="C8" s="7" t="b">
        <v>1</v>
      </c>
    </row>
    <row r="9">
      <c r="A9" s="18">
        <v>43830.0</v>
      </c>
      <c r="B9" s="10">
        <v>0.3111534637056679</v>
      </c>
      <c r="C9" s="10">
        <v>0.6888465362943321</v>
      </c>
      <c r="E9" s="1" t="s">
        <v>57</v>
      </c>
    </row>
    <row r="10">
      <c r="A10" s="18">
        <v>44196.0</v>
      </c>
      <c r="B10" s="10">
        <v>0.6957564916166219</v>
      </c>
      <c r="C10" s="10">
        <v>0.30424350838337805</v>
      </c>
    </row>
    <row r="11">
      <c r="A11" s="18">
        <v>44561.0</v>
      </c>
      <c r="B11" s="10">
        <v>0.8274491244675817</v>
      </c>
      <c r="C11" s="10">
        <v>0.17255087553241835</v>
      </c>
    </row>
    <row r="13">
      <c r="A13" s="7" t="s">
        <v>44</v>
      </c>
      <c r="B13" s="7" t="s">
        <v>2</v>
      </c>
      <c r="C13" s="7"/>
      <c r="D13" s="7"/>
      <c r="E13" s="7"/>
      <c r="F13" s="7"/>
      <c r="G13" s="7"/>
    </row>
    <row r="14">
      <c r="A14" s="7" t="s">
        <v>0</v>
      </c>
      <c r="B14" s="7" t="s">
        <v>9</v>
      </c>
      <c r="C14" s="7" t="s">
        <v>35</v>
      </c>
      <c r="D14" s="7" t="s">
        <v>10</v>
      </c>
      <c r="E14" s="7" t="s">
        <v>11</v>
      </c>
      <c r="F14" s="7" t="s">
        <v>23</v>
      </c>
      <c r="G14" s="7" t="s">
        <v>12</v>
      </c>
    </row>
    <row r="15">
      <c r="A15" s="8">
        <v>43830.0</v>
      </c>
      <c r="B15" s="10"/>
      <c r="C15" s="10"/>
      <c r="D15" s="10">
        <v>0.714838139432107</v>
      </c>
      <c r="E15" s="10">
        <v>0.18127831178875262</v>
      </c>
      <c r="F15" s="10"/>
      <c r="G15" s="10">
        <v>0.10388354877914042</v>
      </c>
    </row>
    <row r="16">
      <c r="A16" s="8">
        <v>44196.0</v>
      </c>
      <c r="B16" s="10">
        <v>0.005458778766841291</v>
      </c>
      <c r="C16" s="10">
        <v>7.098541959481522E-6</v>
      </c>
      <c r="D16" s="10">
        <v>0.611979499410821</v>
      </c>
      <c r="E16" s="10">
        <v>0.33724462995300764</v>
      </c>
      <c r="F16" s="10">
        <v>4.188139756094098E-4</v>
      </c>
      <c r="G16" s="10">
        <v>0.04489117935176115</v>
      </c>
    </row>
    <row r="17">
      <c r="A17" s="8">
        <v>44561.0</v>
      </c>
      <c r="B17" s="10">
        <v>0.0013521736190926915</v>
      </c>
      <c r="C17" s="10"/>
      <c r="D17" s="10">
        <v>0.664742072882158</v>
      </c>
      <c r="E17" s="10">
        <v>0.3151173010614563</v>
      </c>
      <c r="F17" s="10">
        <v>1.0141302143195187E-5</v>
      </c>
      <c r="G17" s="10">
        <v>0.018778311135149755</v>
      </c>
    </row>
    <row r="19"/>
    <row r="20"/>
    <row r="21"/>
    <row r="22"/>
    <row r="2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9" max="9" width="13.88"/>
  </cols>
  <sheetData>
    <row r="1">
      <c r="A1" s="1" t="s">
        <v>2</v>
      </c>
      <c r="B1" s="2" t="s">
        <v>5</v>
      </c>
      <c r="C1" s="2" t="s">
        <v>6</v>
      </c>
      <c r="D1" s="2" t="s">
        <v>7</v>
      </c>
      <c r="E1" s="2" t="s">
        <v>58</v>
      </c>
      <c r="F1" s="2" t="s">
        <v>59</v>
      </c>
      <c r="G1" s="2" t="s">
        <v>60</v>
      </c>
      <c r="H1" s="2" t="s">
        <v>61</v>
      </c>
      <c r="I1" s="9"/>
      <c r="J1" s="9"/>
      <c r="K1" s="9"/>
    </row>
    <row r="2">
      <c r="A2" s="1" t="s">
        <v>11</v>
      </c>
      <c r="B2" s="2">
        <v>10012.0</v>
      </c>
      <c r="C2" s="2">
        <v>2134636.0</v>
      </c>
      <c r="D2" s="2">
        <v>2444663.0</v>
      </c>
      <c r="E2" s="2">
        <v>2408287.0</v>
      </c>
      <c r="F2" s="2">
        <v>15074.0</v>
      </c>
      <c r="G2" s="2">
        <v>21302.0</v>
      </c>
      <c r="H2" s="2">
        <v>36376.0</v>
      </c>
      <c r="I2" s="10"/>
      <c r="J2" s="9"/>
      <c r="K2" s="9"/>
    </row>
    <row r="3">
      <c r="A3" s="1" t="s">
        <v>9</v>
      </c>
      <c r="B3" s="2">
        <v>4012.0</v>
      </c>
      <c r="C3" s="2">
        <v>1418355.0</v>
      </c>
      <c r="D3" s="2">
        <v>1488650.0</v>
      </c>
      <c r="E3" s="2">
        <v>1484718.0</v>
      </c>
      <c r="F3" s="2">
        <v>1026.0</v>
      </c>
      <c r="G3" s="2">
        <v>2906.0</v>
      </c>
      <c r="H3" s="2">
        <v>3932.0</v>
      </c>
      <c r="I3" s="10"/>
      <c r="J3" s="9"/>
      <c r="K3" s="9"/>
    </row>
    <row r="4">
      <c r="A4" s="1" t="s">
        <v>10</v>
      </c>
      <c r="B4" s="2">
        <v>5605.0</v>
      </c>
      <c r="C4" s="2">
        <v>1229208.0</v>
      </c>
      <c r="D4" s="2">
        <v>1392776.0</v>
      </c>
      <c r="E4" s="2">
        <v>1240189.0</v>
      </c>
      <c r="F4" s="2">
        <v>137576.0</v>
      </c>
      <c r="G4" s="2">
        <v>15011.0</v>
      </c>
      <c r="H4" s="2">
        <v>152587.0</v>
      </c>
      <c r="I4" s="10"/>
      <c r="J4" s="9"/>
      <c r="K4" s="9"/>
    </row>
    <row r="5">
      <c r="A5" s="1" t="s">
        <v>12</v>
      </c>
      <c r="B5" s="2">
        <v>801.0</v>
      </c>
      <c r="C5" s="2">
        <v>295005.0</v>
      </c>
      <c r="D5" s="2">
        <v>330563.0</v>
      </c>
      <c r="E5" s="2">
        <v>328265.0</v>
      </c>
      <c r="F5" s="2">
        <v>1051.0</v>
      </c>
      <c r="G5" s="2">
        <v>1247.0</v>
      </c>
      <c r="H5" s="2">
        <v>2298.0</v>
      </c>
      <c r="I5" s="10"/>
      <c r="J5" s="9"/>
      <c r="K5" s="9"/>
    </row>
    <row r="6">
      <c r="A6" s="1" t="s">
        <v>23</v>
      </c>
      <c r="B6" s="2">
        <v>95.0</v>
      </c>
      <c r="C6" s="2">
        <v>12109.0</v>
      </c>
      <c r="D6" s="2">
        <v>12912.0</v>
      </c>
      <c r="E6" s="2">
        <v>12853.0</v>
      </c>
      <c r="F6" s="2">
        <v>59.0</v>
      </c>
      <c r="G6" s="2">
        <v>0.0</v>
      </c>
      <c r="H6" s="2">
        <v>59.0</v>
      </c>
      <c r="I6" s="10"/>
      <c r="J6" s="9"/>
      <c r="K6" s="9"/>
    </row>
    <row r="7">
      <c r="A7" s="1" t="s">
        <v>35</v>
      </c>
      <c r="B7" s="2">
        <v>29.0</v>
      </c>
      <c r="C7" s="2">
        <v>292.0</v>
      </c>
      <c r="D7" s="2">
        <v>297.0</v>
      </c>
      <c r="E7" s="2">
        <v>297.0</v>
      </c>
      <c r="F7" s="2">
        <v>0.0</v>
      </c>
      <c r="G7" s="2">
        <v>0.0</v>
      </c>
      <c r="H7" s="2">
        <v>0.0</v>
      </c>
      <c r="I7" s="10"/>
      <c r="J7" s="9"/>
      <c r="K7" s="9"/>
    </row>
    <row r="8">
      <c r="B8" s="9"/>
      <c r="C8" s="9"/>
      <c r="D8" s="9"/>
      <c r="E8" s="9"/>
      <c r="F8" s="9"/>
      <c r="G8" s="9"/>
      <c r="H8" s="9"/>
      <c r="I8" s="10"/>
      <c r="J8" s="9"/>
      <c r="K8" s="9"/>
    </row>
    <row r="9">
      <c r="B9" s="9"/>
      <c r="C9" s="9"/>
      <c r="D9" s="9"/>
      <c r="E9" s="9"/>
      <c r="F9" s="9"/>
      <c r="G9" s="9"/>
      <c r="H9" s="9"/>
      <c r="I9" s="9"/>
      <c r="J9" s="9"/>
      <c r="K9" s="9"/>
    </row>
    <row r="10">
      <c r="B10" s="9"/>
      <c r="C10" s="9"/>
      <c r="D10" s="9"/>
      <c r="E10" s="9"/>
      <c r="F10" s="9"/>
      <c r="G10" s="9"/>
      <c r="H10" s="9"/>
      <c r="I10" s="9"/>
      <c r="J10" s="9"/>
      <c r="K10" s="9"/>
    </row>
    <row r="11">
      <c r="A11" s="1" t="s">
        <v>62</v>
      </c>
      <c r="B11" s="2" t="s">
        <v>5</v>
      </c>
      <c r="C11" s="2" t="s">
        <v>6</v>
      </c>
      <c r="D11" s="2" t="s">
        <v>7</v>
      </c>
      <c r="E11" s="9"/>
      <c r="F11" s="9"/>
      <c r="G11" s="9"/>
      <c r="H11" s="9"/>
      <c r="I11" s="9"/>
      <c r="J11" s="9"/>
      <c r="K11" s="9"/>
    </row>
    <row r="12">
      <c r="A12" s="1" t="s">
        <v>63</v>
      </c>
      <c r="B12" s="2">
        <v>19445.0</v>
      </c>
      <c r="C12" s="2">
        <v>4906214.0</v>
      </c>
      <c r="D12" s="2">
        <v>5474609.0</v>
      </c>
      <c r="E12" s="9"/>
      <c r="F12" s="9"/>
      <c r="G12" s="2"/>
      <c r="H12" s="9"/>
      <c r="I12" s="9"/>
      <c r="J12" s="9"/>
      <c r="K12" s="9"/>
    </row>
    <row r="13">
      <c r="A13" s="1" t="s">
        <v>64</v>
      </c>
      <c r="B13" s="2">
        <v>566.0</v>
      </c>
      <c r="C13" s="2">
        <v>146057.0</v>
      </c>
      <c r="D13" s="2">
        <v>154786.0</v>
      </c>
      <c r="E13" s="9"/>
      <c r="F13" s="9"/>
      <c r="G13" s="2"/>
      <c r="H13" s="9"/>
      <c r="I13" s="9"/>
      <c r="J13" s="9"/>
      <c r="K13" s="9"/>
    </row>
    <row r="14">
      <c r="A14" s="1" t="s">
        <v>65</v>
      </c>
      <c r="B14" s="2">
        <v>197.0</v>
      </c>
      <c r="C14" s="2">
        <v>37334.0</v>
      </c>
      <c r="D14" s="2">
        <v>40466.0</v>
      </c>
      <c r="E14" s="9"/>
      <c r="F14" s="9"/>
      <c r="G14" s="2"/>
      <c r="H14" s="9"/>
      <c r="I14" s="9"/>
      <c r="J14" s="9"/>
      <c r="K14" s="9"/>
    </row>
    <row r="15">
      <c r="B15" s="9"/>
      <c r="C15" s="9"/>
      <c r="D15" s="9"/>
      <c r="E15" s="9"/>
      <c r="F15" s="9"/>
      <c r="G15" s="9"/>
      <c r="H15" s="9"/>
      <c r="I15" s="9"/>
      <c r="J15" s="9"/>
      <c r="K15" s="9"/>
    </row>
    <row r="16">
      <c r="B16" s="9"/>
      <c r="C16" s="9"/>
      <c r="D16" s="9"/>
      <c r="E16" s="9"/>
      <c r="F16" s="9"/>
      <c r="G16" s="9"/>
      <c r="H16" s="9"/>
      <c r="I16" s="9"/>
      <c r="J16" s="9"/>
      <c r="K16" s="9"/>
    </row>
    <row r="17">
      <c r="B17" s="9"/>
      <c r="C17" s="9"/>
      <c r="D17" s="9"/>
      <c r="E17" s="9"/>
      <c r="F17" s="9"/>
      <c r="G17" s="9"/>
      <c r="H17" s="9"/>
      <c r="I17" s="9"/>
      <c r="J17" s="9"/>
      <c r="K17" s="9"/>
    </row>
    <row r="18">
      <c r="A18" s="1" t="s">
        <v>1</v>
      </c>
      <c r="B18" s="2" t="s">
        <v>5</v>
      </c>
      <c r="C18" s="2" t="s">
        <v>66</v>
      </c>
      <c r="D18" s="2" t="s">
        <v>6</v>
      </c>
      <c r="E18" s="2" t="s">
        <v>7</v>
      </c>
      <c r="F18" s="2" t="s">
        <v>67</v>
      </c>
      <c r="G18" s="2" t="s">
        <v>68</v>
      </c>
      <c r="H18" s="2" t="s">
        <v>69</v>
      </c>
      <c r="I18" s="2" t="s">
        <v>70</v>
      </c>
      <c r="J18" s="2" t="s">
        <v>71</v>
      </c>
      <c r="K18" s="2" t="s">
        <v>72</v>
      </c>
      <c r="L18" s="1" t="s">
        <v>48</v>
      </c>
    </row>
    <row r="19">
      <c r="A19" s="1" t="s">
        <v>13</v>
      </c>
      <c r="B19" s="2">
        <v>3611.0</v>
      </c>
      <c r="C19" s="20">
        <v>0.1805048737815546</v>
      </c>
      <c r="D19" s="2">
        <v>1235802.0</v>
      </c>
      <c r="E19" s="2">
        <v>1292319.0</v>
      </c>
      <c r="F19" s="2">
        <v>1819.0</v>
      </c>
      <c r="G19" s="2">
        <v>1792.0</v>
      </c>
      <c r="H19" s="2">
        <v>848735.0</v>
      </c>
      <c r="I19" s="2">
        <v>387067.0</v>
      </c>
      <c r="J19" s="2">
        <v>889598.0</v>
      </c>
      <c r="K19" s="2">
        <v>402721.0</v>
      </c>
      <c r="L19" s="21">
        <v>2.0</v>
      </c>
      <c r="M19" s="9"/>
    </row>
    <row r="20">
      <c r="A20" s="1" t="s">
        <v>24</v>
      </c>
      <c r="B20" s="2">
        <v>2821.0</v>
      </c>
      <c r="C20" s="20">
        <v>0.14101474631342165</v>
      </c>
      <c r="D20" s="2">
        <v>454155.0</v>
      </c>
      <c r="E20" s="2">
        <v>472898.0</v>
      </c>
      <c r="F20" s="2">
        <v>856.0</v>
      </c>
      <c r="G20" s="2">
        <v>1965.0</v>
      </c>
      <c r="H20" s="2">
        <v>193981.0</v>
      </c>
      <c r="I20" s="2">
        <v>260174.0</v>
      </c>
      <c r="J20" s="2">
        <v>203387.0</v>
      </c>
      <c r="K20" s="2">
        <v>269511.0</v>
      </c>
      <c r="L20" s="21">
        <v>1.0</v>
      </c>
      <c r="M20" s="9"/>
    </row>
    <row r="21">
      <c r="A21" s="1" t="s">
        <v>20</v>
      </c>
      <c r="B21" s="2">
        <v>2486.0</v>
      </c>
      <c r="C21" s="20">
        <v>0.1242689327668083</v>
      </c>
      <c r="D21" s="2">
        <v>641650.0</v>
      </c>
      <c r="E21" s="2">
        <v>749030.0</v>
      </c>
      <c r="F21" s="2">
        <v>844.0</v>
      </c>
      <c r="G21" s="2">
        <v>1642.0</v>
      </c>
      <c r="H21" s="2">
        <v>279127.0</v>
      </c>
      <c r="I21" s="2">
        <v>362523.0</v>
      </c>
      <c r="J21" s="2">
        <v>323678.0</v>
      </c>
      <c r="K21" s="2">
        <v>425352.0</v>
      </c>
      <c r="L21" s="21">
        <v>1.0</v>
      </c>
      <c r="M21" s="9"/>
    </row>
    <row r="22">
      <c r="A22" s="1" t="s">
        <v>34</v>
      </c>
      <c r="B22" s="2">
        <v>1885.0</v>
      </c>
      <c r="C22" s="20">
        <v>0.09422644338915272</v>
      </c>
      <c r="D22" s="2">
        <v>322720.0</v>
      </c>
      <c r="E22" s="2">
        <v>377681.0</v>
      </c>
      <c r="F22" s="2">
        <v>374.0</v>
      </c>
      <c r="G22" s="2">
        <v>1511.0</v>
      </c>
      <c r="H22" s="2">
        <v>111405.0</v>
      </c>
      <c r="I22" s="2">
        <v>211315.0</v>
      </c>
      <c r="J22" s="2">
        <v>130003.0</v>
      </c>
      <c r="K22" s="2">
        <v>247678.0</v>
      </c>
      <c r="L22" s="21">
        <v>1.0</v>
      </c>
      <c r="M22" s="9"/>
    </row>
    <row r="23">
      <c r="A23" s="1" t="s">
        <v>17</v>
      </c>
      <c r="B23" s="2">
        <v>1772.0</v>
      </c>
      <c r="C23" s="20">
        <v>0.08857785553611597</v>
      </c>
      <c r="D23" s="2">
        <v>427866.0</v>
      </c>
      <c r="E23" s="2">
        <v>453275.0</v>
      </c>
      <c r="F23" s="2">
        <v>550.0</v>
      </c>
      <c r="G23" s="2">
        <v>1222.0</v>
      </c>
      <c r="H23" s="2">
        <v>294164.0</v>
      </c>
      <c r="I23" s="2">
        <v>133702.0</v>
      </c>
      <c r="J23" s="2">
        <v>310933.0</v>
      </c>
      <c r="K23" s="2">
        <v>142342.0</v>
      </c>
      <c r="L23" s="21">
        <v>1.0</v>
      </c>
      <c r="M23" s="9"/>
    </row>
    <row r="24">
      <c r="A24" s="1" t="s">
        <v>32</v>
      </c>
      <c r="B24" s="2">
        <v>1750.0</v>
      </c>
      <c r="C24" s="20">
        <v>0.08747813046738316</v>
      </c>
      <c r="D24" s="2">
        <v>279064.0</v>
      </c>
      <c r="E24" s="2">
        <v>301645.0</v>
      </c>
      <c r="F24" s="2">
        <v>1007.0</v>
      </c>
      <c r="G24" s="2">
        <v>743.0</v>
      </c>
      <c r="H24" s="2">
        <v>221389.0</v>
      </c>
      <c r="I24" s="2">
        <v>57675.0</v>
      </c>
      <c r="J24" s="2">
        <v>241339.0</v>
      </c>
      <c r="K24" s="2">
        <v>60306.0</v>
      </c>
      <c r="L24" s="21">
        <v>1.0</v>
      </c>
      <c r="M24" s="9"/>
    </row>
    <row r="25">
      <c r="A25" s="1" t="s">
        <v>31</v>
      </c>
      <c r="B25" s="2">
        <v>1402.0</v>
      </c>
      <c r="C25" s="20">
        <v>0.07008247938015497</v>
      </c>
      <c r="D25" s="2">
        <v>653716.0</v>
      </c>
      <c r="E25" s="2">
        <v>782994.0</v>
      </c>
      <c r="F25" s="2">
        <v>1349.0</v>
      </c>
      <c r="G25" s="2">
        <v>53.0</v>
      </c>
      <c r="H25" s="2">
        <v>647063.0</v>
      </c>
      <c r="I25" s="2">
        <v>6653.0</v>
      </c>
      <c r="J25" s="2">
        <v>776143.0</v>
      </c>
      <c r="K25" s="2">
        <v>6851.0</v>
      </c>
      <c r="L25" s="21">
        <v>1.0</v>
      </c>
      <c r="M25" s="9"/>
    </row>
    <row r="26">
      <c r="A26" s="1" t="s">
        <v>29</v>
      </c>
      <c r="B26" s="2">
        <v>691.0</v>
      </c>
      <c r="C26" s="20">
        <v>0.03454136465883529</v>
      </c>
      <c r="D26" s="2">
        <v>168981.0</v>
      </c>
      <c r="E26" s="2">
        <v>177540.0</v>
      </c>
      <c r="F26" s="2">
        <v>181.0</v>
      </c>
      <c r="G26" s="2">
        <v>510.0</v>
      </c>
      <c r="H26" s="2">
        <v>70400.0</v>
      </c>
      <c r="I26" s="2">
        <v>98581.0</v>
      </c>
      <c r="J26" s="2">
        <v>73747.0</v>
      </c>
      <c r="K26" s="2">
        <v>103793.0</v>
      </c>
      <c r="L26" s="21">
        <v>1.0</v>
      </c>
      <c r="M26" s="9"/>
    </row>
    <row r="27">
      <c r="A27" s="1" t="s">
        <v>16</v>
      </c>
      <c r="B27" s="2">
        <v>580.0</v>
      </c>
      <c r="C27" s="20">
        <v>0.02899275181204699</v>
      </c>
      <c r="D27" s="2">
        <v>98424.0</v>
      </c>
      <c r="E27" s="2">
        <v>112743.0</v>
      </c>
      <c r="F27" s="2">
        <v>108.0</v>
      </c>
      <c r="G27" s="2">
        <v>472.0</v>
      </c>
      <c r="H27" s="2">
        <v>18435.0</v>
      </c>
      <c r="I27" s="2">
        <v>79989.0</v>
      </c>
      <c r="J27" s="2">
        <v>20002.0</v>
      </c>
      <c r="K27" s="2">
        <v>92741.0</v>
      </c>
      <c r="L27" s="21">
        <v>1.0</v>
      </c>
      <c r="M27" s="9"/>
    </row>
    <row r="28">
      <c r="A28" s="1" t="s">
        <v>36</v>
      </c>
      <c r="B28" s="2">
        <v>380.0</v>
      </c>
      <c r="C28" s="20">
        <v>0.0189952511872032</v>
      </c>
      <c r="D28" s="2">
        <v>43443.0</v>
      </c>
      <c r="E28" s="2">
        <v>45403.0</v>
      </c>
      <c r="F28" s="2">
        <v>376.0</v>
      </c>
      <c r="G28" s="2">
        <v>4.0</v>
      </c>
      <c r="H28" s="2">
        <v>43177.0</v>
      </c>
      <c r="I28" s="2">
        <v>266.0</v>
      </c>
      <c r="J28" s="2">
        <v>45120.0</v>
      </c>
      <c r="K28" s="2">
        <v>283.0</v>
      </c>
      <c r="L28" s="21">
        <v>1.0</v>
      </c>
      <c r="M28" s="9"/>
    </row>
    <row r="29">
      <c r="A29" s="1" t="s">
        <v>12</v>
      </c>
      <c r="B29" s="2">
        <v>365.0</v>
      </c>
      <c r="C29" s="20">
        <v>0.018245438640339916</v>
      </c>
      <c r="D29" s="2">
        <v>42896.0</v>
      </c>
      <c r="E29" s="2">
        <v>48664.0</v>
      </c>
      <c r="F29" s="2">
        <v>134.0</v>
      </c>
      <c r="G29" s="2">
        <v>231.0</v>
      </c>
      <c r="H29" s="2">
        <v>14410.0</v>
      </c>
      <c r="I29" s="2">
        <v>28486.0</v>
      </c>
      <c r="J29" s="2">
        <v>17656.0</v>
      </c>
      <c r="K29" s="2">
        <v>31008.0</v>
      </c>
      <c r="L29" s="21">
        <v>1.0</v>
      </c>
      <c r="M29" s="9"/>
    </row>
    <row r="30">
      <c r="A30" s="1" t="s">
        <v>21</v>
      </c>
      <c r="B30" s="2">
        <v>347.0</v>
      </c>
      <c r="C30" s="20">
        <v>0.017345663584103974</v>
      </c>
      <c r="D30" s="2">
        <v>75119.0</v>
      </c>
      <c r="E30" s="2">
        <v>86120.0</v>
      </c>
      <c r="F30" s="2">
        <v>65.0</v>
      </c>
      <c r="G30" s="2">
        <v>282.0</v>
      </c>
      <c r="H30" s="2">
        <v>13204.0</v>
      </c>
      <c r="I30" s="2">
        <v>61915.0</v>
      </c>
      <c r="J30" s="2">
        <v>14788.0</v>
      </c>
      <c r="K30" s="2">
        <v>71332.0</v>
      </c>
      <c r="L30" s="21">
        <v>1.0</v>
      </c>
      <c r="M30" s="9"/>
    </row>
    <row r="31">
      <c r="A31" s="1" t="s">
        <v>30</v>
      </c>
      <c r="B31" s="2">
        <v>281.0</v>
      </c>
      <c r="C31" s="20">
        <v>0.014046488377905524</v>
      </c>
      <c r="D31" s="2">
        <v>148602.0</v>
      </c>
      <c r="E31" s="2">
        <v>171940.0</v>
      </c>
      <c r="F31" s="2">
        <v>275.0</v>
      </c>
      <c r="G31" s="2">
        <v>6.0</v>
      </c>
      <c r="H31" s="2">
        <v>146058.0</v>
      </c>
      <c r="I31" s="2">
        <v>2544.0</v>
      </c>
      <c r="J31" s="2">
        <v>168902.0</v>
      </c>
      <c r="K31" s="2">
        <v>3038.0</v>
      </c>
      <c r="L31" s="21">
        <v>1.0</v>
      </c>
      <c r="M31" s="9"/>
    </row>
    <row r="32">
      <c r="A32" s="1" t="s">
        <v>26</v>
      </c>
      <c r="B32" s="2">
        <v>263.0</v>
      </c>
      <c r="C32" s="20">
        <v>0.013146713321669582</v>
      </c>
      <c r="D32" s="2">
        <v>51684.0</v>
      </c>
      <c r="E32" s="2">
        <v>61077.0</v>
      </c>
      <c r="F32" s="2">
        <v>180.0</v>
      </c>
      <c r="G32" s="2">
        <v>83.0</v>
      </c>
      <c r="H32" s="2">
        <v>42781.0</v>
      </c>
      <c r="I32" s="2">
        <v>8903.0</v>
      </c>
      <c r="J32" s="2">
        <v>50667.0</v>
      </c>
      <c r="K32" s="2">
        <v>10410.0</v>
      </c>
      <c r="L32" s="21">
        <v>1.0</v>
      </c>
      <c r="M32" s="9"/>
    </row>
    <row r="33">
      <c r="A33" s="1" t="s">
        <v>33</v>
      </c>
      <c r="B33" s="2">
        <v>260.0</v>
      </c>
      <c r="C33" s="20">
        <v>0.012996750812296926</v>
      </c>
      <c r="D33" s="2">
        <v>132937.0</v>
      </c>
      <c r="E33" s="2">
        <v>167427.0</v>
      </c>
      <c r="F33" s="2">
        <v>164.0</v>
      </c>
      <c r="G33" s="2">
        <v>96.0</v>
      </c>
      <c r="H33" s="2">
        <v>99473.0</v>
      </c>
      <c r="I33" s="2">
        <v>33464.0</v>
      </c>
      <c r="J33" s="2">
        <v>125054.0</v>
      </c>
      <c r="K33" s="2">
        <v>42373.0</v>
      </c>
      <c r="L33" s="21">
        <v>1.0</v>
      </c>
      <c r="M33" s="9"/>
    </row>
    <row r="34">
      <c r="A34" s="1" t="s">
        <v>22</v>
      </c>
      <c r="B34" s="2">
        <v>216.0</v>
      </c>
      <c r="C34" s="20">
        <v>0.010797300674831293</v>
      </c>
      <c r="D34" s="2">
        <v>40516.0</v>
      </c>
      <c r="E34" s="2">
        <v>42368.0</v>
      </c>
      <c r="F34" s="2">
        <v>60.0</v>
      </c>
      <c r="G34" s="2">
        <v>156.0</v>
      </c>
      <c r="H34" s="2">
        <v>10033.0</v>
      </c>
      <c r="I34" s="2">
        <v>30483.0</v>
      </c>
      <c r="J34" s="2">
        <v>10711.0</v>
      </c>
      <c r="K34" s="2">
        <v>31657.0</v>
      </c>
      <c r="L34" s="21">
        <v>1.0</v>
      </c>
      <c r="M34" s="9"/>
    </row>
    <row r="35">
      <c r="A35" s="1" t="s">
        <v>28</v>
      </c>
      <c r="B35" s="2">
        <v>205.0</v>
      </c>
      <c r="C35" s="20">
        <v>0.010247438140464884</v>
      </c>
      <c r="D35" s="2">
        <v>34773.0</v>
      </c>
      <c r="E35" s="2">
        <v>38182.0</v>
      </c>
      <c r="F35" s="2">
        <v>29.0</v>
      </c>
      <c r="G35" s="2">
        <v>176.0</v>
      </c>
      <c r="H35" s="2">
        <v>14641.0</v>
      </c>
      <c r="I35" s="2">
        <v>20132.0</v>
      </c>
      <c r="J35" s="2">
        <v>16222.0</v>
      </c>
      <c r="K35" s="2">
        <v>21960.0</v>
      </c>
      <c r="L35" s="21">
        <v>1.0</v>
      </c>
      <c r="M35" s="9"/>
    </row>
    <row r="36">
      <c r="A36" s="1" t="s">
        <v>25</v>
      </c>
      <c r="B36" s="2">
        <v>202.0</v>
      </c>
      <c r="C36" s="20">
        <v>0.010097475631092227</v>
      </c>
      <c r="D36" s="2">
        <v>47835.0</v>
      </c>
      <c r="E36" s="2">
        <v>53656.0</v>
      </c>
      <c r="F36" s="2">
        <v>176.0</v>
      </c>
      <c r="G36" s="2">
        <v>26.0</v>
      </c>
      <c r="H36" s="2">
        <v>44809.0</v>
      </c>
      <c r="I36" s="2">
        <v>3026.0</v>
      </c>
      <c r="J36" s="2">
        <v>50245.0</v>
      </c>
      <c r="K36" s="2">
        <v>3411.0</v>
      </c>
      <c r="L36" s="21">
        <v>1.0</v>
      </c>
      <c r="M36" s="9"/>
    </row>
    <row r="37">
      <c r="A37" s="1" t="s">
        <v>15</v>
      </c>
      <c r="B37" s="2">
        <v>181.0</v>
      </c>
      <c r="C37" s="20">
        <v>0.009047738065483629</v>
      </c>
      <c r="D37" s="2">
        <v>145854.0</v>
      </c>
      <c r="E37" s="2">
        <v>185312.0</v>
      </c>
      <c r="F37" s="2">
        <v>118.0</v>
      </c>
      <c r="G37" s="2">
        <v>63.0</v>
      </c>
      <c r="H37" s="2">
        <v>116793.0</v>
      </c>
      <c r="I37" s="2">
        <v>29061.0</v>
      </c>
      <c r="J37" s="2">
        <v>147791.0</v>
      </c>
      <c r="K37" s="2">
        <v>37521.0</v>
      </c>
      <c r="L37" s="21">
        <v>1.0</v>
      </c>
      <c r="M37" s="9"/>
    </row>
    <row r="38">
      <c r="A38" s="1" t="s">
        <v>8</v>
      </c>
      <c r="B38" s="2">
        <v>154.0</v>
      </c>
      <c r="C38" s="20">
        <v>0.007698075481129717</v>
      </c>
      <c r="D38" s="2">
        <v>25540.0</v>
      </c>
      <c r="E38" s="2">
        <v>27612.0</v>
      </c>
      <c r="F38" s="2">
        <v>29.0</v>
      </c>
      <c r="G38" s="2">
        <v>125.0</v>
      </c>
      <c r="H38" s="2">
        <v>6318.0</v>
      </c>
      <c r="I38" s="2">
        <v>19222.0</v>
      </c>
      <c r="J38" s="2">
        <v>6806.0</v>
      </c>
      <c r="K38" s="2">
        <v>20806.0</v>
      </c>
      <c r="L38" s="21">
        <v>1.0</v>
      </c>
      <c r="M38" s="9"/>
    </row>
    <row r="39">
      <c r="A39" s="1" t="s">
        <v>27</v>
      </c>
      <c r="B39" s="2">
        <v>55.0</v>
      </c>
      <c r="C39" s="20">
        <v>0.002749312671832042</v>
      </c>
      <c r="D39" s="2">
        <v>6160.0</v>
      </c>
      <c r="E39" s="2">
        <v>6709.0</v>
      </c>
      <c r="F39" s="2">
        <v>7.0</v>
      </c>
      <c r="G39" s="2">
        <v>48.0</v>
      </c>
      <c r="H39" s="2">
        <v>833.0</v>
      </c>
      <c r="I39" s="2">
        <v>5327.0</v>
      </c>
      <c r="J39" s="2">
        <v>939.0</v>
      </c>
      <c r="K39" s="2">
        <v>5770.0</v>
      </c>
      <c r="L39" s="21">
        <v>1.0</v>
      </c>
      <c r="M39" s="9"/>
    </row>
    <row r="40">
      <c r="A40" s="1" t="s">
        <v>18</v>
      </c>
      <c r="B40" s="2">
        <v>53.0</v>
      </c>
      <c r="C40" s="20">
        <v>0.002649337665583604</v>
      </c>
      <c r="D40" s="2">
        <v>6047.0</v>
      </c>
      <c r="E40" s="2">
        <v>8059.0</v>
      </c>
      <c r="F40" s="2">
        <v>41.0</v>
      </c>
      <c r="G40" s="2">
        <v>12.0</v>
      </c>
      <c r="H40" s="2">
        <v>5687.0</v>
      </c>
      <c r="I40" s="2">
        <v>360.0</v>
      </c>
      <c r="J40" s="2">
        <v>7660.0</v>
      </c>
      <c r="K40" s="2">
        <v>399.0</v>
      </c>
      <c r="L40" s="21">
        <v>1.0</v>
      </c>
      <c r="M40" s="9"/>
      <c r="S40" s="11"/>
    </row>
    <row r="41">
      <c r="A41" s="1" t="s">
        <v>14</v>
      </c>
      <c r="B41" s="2">
        <v>26.0</v>
      </c>
      <c r="C41" s="20">
        <v>0.0012996750812296926</v>
      </c>
      <c r="D41" s="2">
        <v>2630.0</v>
      </c>
      <c r="E41" s="2">
        <v>2938.0</v>
      </c>
      <c r="F41" s="2">
        <v>4.0</v>
      </c>
      <c r="G41" s="2">
        <v>22.0</v>
      </c>
      <c r="H41" s="2">
        <v>310.0</v>
      </c>
      <c r="I41" s="2">
        <v>2320.0</v>
      </c>
      <c r="J41" s="2">
        <v>344.0</v>
      </c>
      <c r="K41" s="2">
        <v>2594.0</v>
      </c>
      <c r="L41" s="21">
        <v>1.0</v>
      </c>
      <c r="M41" s="9"/>
    </row>
    <row r="42">
      <c r="A42" s="1" t="s">
        <v>19</v>
      </c>
      <c r="B42" s="2">
        <v>19.0</v>
      </c>
      <c r="C42" s="20">
        <v>9.497625593601599E-4</v>
      </c>
      <c r="D42" s="2">
        <v>3191.0</v>
      </c>
      <c r="E42" s="2">
        <v>4269.0</v>
      </c>
      <c r="F42" s="2">
        <v>2.0</v>
      </c>
      <c r="G42" s="2">
        <v>17.0</v>
      </c>
      <c r="H42" s="2">
        <v>116.0</v>
      </c>
      <c r="I42" s="2">
        <v>3075.0</v>
      </c>
      <c r="J42" s="2">
        <v>155.0</v>
      </c>
      <c r="K42" s="2">
        <v>4114.0</v>
      </c>
      <c r="L42" s="21">
        <v>1.0</v>
      </c>
      <c r="M42" s="9"/>
    </row>
    <row r="43">
      <c r="B43" s="2"/>
      <c r="C43" s="20"/>
      <c r="D43" s="2"/>
      <c r="E43" s="2"/>
      <c r="F43" s="2"/>
      <c r="G43" s="2"/>
      <c r="H43" s="2"/>
      <c r="I43" s="2"/>
      <c r="J43" s="2"/>
      <c r="K43" s="2"/>
      <c r="L43" s="2"/>
    </row>
    <row r="44">
      <c r="B44" s="2"/>
      <c r="C44" s="2"/>
      <c r="D44" s="2"/>
      <c r="E44" s="2"/>
      <c r="F44" s="2"/>
      <c r="G44" s="2"/>
      <c r="H44" s="9"/>
      <c r="I44" s="9"/>
      <c r="J44" s="9"/>
      <c r="K44" s="9"/>
    </row>
    <row r="45">
      <c r="B45" s="2"/>
      <c r="C45" s="2"/>
      <c r="D45" s="2"/>
      <c r="E45" s="2"/>
      <c r="F45" s="2"/>
      <c r="G45" s="2"/>
      <c r="H45" s="9"/>
      <c r="I45" s="9"/>
      <c r="J45" s="9"/>
      <c r="K45" s="9"/>
    </row>
    <row r="46">
      <c r="A46" s="1" t="s">
        <v>1</v>
      </c>
      <c r="B46" s="2" t="s">
        <v>9</v>
      </c>
      <c r="C46" s="2" t="s">
        <v>35</v>
      </c>
      <c r="D46" s="2" t="s">
        <v>10</v>
      </c>
      <c r="E46" s="2" t="s">
        <v>11</v>
      </c>
      <c r="F46" s="2" t="s">
        <v>23</v>
      </c>
      <c r="G46" s="2" t="s">
        <v>12</v>
      </c>
      <c r="H46" s="9"/>
      <c r="I46" s="9"/>
      <c r="J46" s="9"/>
      <c r="K46" s="9"/>
    </row>
    <row r="47">
      <c r="A47" s="1" t="s">
        <v>13</v>
      </c>
      <c r="B47" s="2">
        <v>2506.0</v>
      </c>
      <c r="C47" s="2">
        <v>1.0</v>
      </c>
      <c r="D47" s="2">
        <v>62.0</v>
      </c>
      <c r="E47" s="2">
        <v>1118.0</v>
      </c>
      <c r="F47" s="2">
        <v>1.0</v>
      </c>
      <c r="G47" s="2">
        <v>13.0</v>
      </c>
      <c r="H47" s="9"/>
      <c r="I47" s="9"/>
      <c r="J47" s="9"/>
      <c r="K47" s="9"/>
    </row>
    <row r="48">
      <c r="A48" s="1" t="s">
        <v>24</v>
      </c>
      <c r="B48" s="2">
        <v>8.0</v>
      </c>
      <c r="C48" s="2">
        <v>1.0</v>
      </c>
      <c r="D48" s="2">
        <v>1704.0</v>
      </c>
      <c r="E48" s="2">
        <v>1107.0</v>
      </c>
      <c r="F48" s="2">
        <v>2.0</v>
      </c>
      <c r="G48" s="2">
        <v>49.0</v>
      </c>
      <c r="H48" s="9"/>
      <c r="I48" s="9"/>
      <c r="J48" s="9"/>
      <c r="K48" s="9"/>
    </row>
    <row r="49">
      <c r="A49" s="1" t="s">
        <v>20</v>
      </c>
      <c r="B49" s="2">
        <v>64.0</v>
      </c>
      <c r="C49" s="2">
        <v>0.0</v>
      </c>
      <c r="D49" s="2">
        <v>41.0</v>
      </c>
      <c r="E49" s="2">
        <v>2359.0</v>
      </c>
      <c r="F49" s="2">
        <v>0.0</v>
      </c>
      <c r="G49" s="2">
        <v>43.0</v>
      </c>
      <c r="H49" s="9"/>
      <c r="I49" s="9"/>
      <c r="J49" s="9"/>
      <c r="K49" s="9"/>
    </row>
    <row r="50">
      <c r="A50" s="1" t="s">
        <v>34</v>
      </c>
      <c r="B50" s="2">
        <v>41.0</v>
      </c>
      <c r="C50" s="2">
        <v>0.0</v>
      </c>
      <c r="D50" s="2">
        <v>38.0</v>
      </c>
      <c r="E50" s="2">
        <v>1815.0</v>
      </c>
      <c r="F50" s="2">
        <v>0.0</v>
      </c>
      <c r="G50" s="2">
        <v>16.0</v>
      </c>
      <c r="H50" s="9"/>
      <c r="I50" s="9"/>
      <c r="J50" s="9"/>
      <c r="K50" s="9"/>
    </row>
    <row r="51">
      <c r="A51" s="1" t="s">
        <v>17</v>
      </c>
      <c r="B51" s="2">
        <v>770.0</v>
      </c>
      <c r="C51" s="2">
        <v>0.0</v>
      </c>
      <c r="D51" s="2">
        <v>61.0</v>
      </c>
      <c r="E51" s="2">
        <v>966.0</v>
      </c>
      <c r="F51" s="2">
        <v>1.0</v>
      </c>
      <c r="G51" s="2">
        <v>39.0</v>
      </c>
      <c r="H51" s="9"/>
      <c r="I51" s="9"/>
      <c r="J51" s="9"/>
      <c r="K51" s="9"/>
    </row>
    <row r="52">
      <c r="A52" s="1" t="s">
        <v>32</v>
      </c>
      <c r="B52" s="2">
        <v>33.0</v>
      </c>
      <c r="C52" s="2">
        <v>14.0</v>
      </c>
      <c r="D52" s="2">
        <v>1198.0</v>
      </c>
      <c r="E52" s="2">
        <v>469.0</v>
      </c>
      <c r="F52" s="2">
        <v>0.0</v>
      </c>
      <c r="G52" s="2">
        <v>91.0</v>
      </c>
      <c r="H52" s="9"/>
      <c r="I52" s="9"/>
      <c r="J52" s="9"/>
      <c r="K52" s="9"/>
    </row>
    <row r="53">
      <c r="A53" s="1" t="s">
        <v>31</v>
      </c>
      <c r="B53" s="2">
        <v>42.0</v>
      </c>
      <c r="C53" s="2">
        <v>0.0</v>
      </c>
      <c r="D53" s="2">
        <v>1207.0</v>
      </c>
      <c r="E53" s="2">
        <v>134.0</v>
      </c>
      <c r="F53" s="2">
        <v>0.0</v>
      </c>
      <c r="G53" s="2">
        <v>103.0</v>
      </c>
      <c r="H53" s="9"/>
      <c r="I53" s="9"/>
      <c r="J53" s="9"/>
      <c r="K53" s="9"/>
    </row>
    <row r="54">
      <c r="A54" s="1" t="s">
        <v>29</v>
      </c>
      <c r="B54" s="2">
        <v>462.0</v>
      </c>
      <c r="C54" s="2">
        <v>0.0</v>
      </c>
      <c r="D54" s="2">
        <v>12.0</v>
      </c>
      <c r="E54" s="2">
        <v>227.0</v>
      </c>
      <c r="F54" s="2">
        <v>0.0</v>
      </c>
      <c r="G54" s="2">
        <v>9.0</v>
      </c>
      <c r="H54" s="9"/>
      <c r="I54" s="9"/>
      <c r="J54" s="9"/>
      <c r="K54" s="9"/>
    </row>
    <row r="55">
      <c r="A55" s="1" t="s">
        <v>16</v>
      </c>
      <c r="B55" s="2">
        <v>1.0</v>
      </c>
      <c r="C55" s="2">
        <v>1.0</v>
      </c>
      <c r="D55" s="2">
        <v>244.0</v>
      </c>
      <c r="E55" s="2">
        <v>299.0</v>
      </c>
      <c r="F55" s="2">
        <v>0.0</v>
      </c>
      <c r="G55" s="2">
        <v>38.0</v>
      </c>
      <c r="H55" s="9"/>
      <c r="I55" s="9"/>
      <c r="J55" s="9"/>
      <c r="K55" s="9"/>
    </row>
    <row r="56">
      <c r="A56" s="1" t="s">
        <v>36</v>
      </c>
      <c r="B56" s="2">
        <v>12.0</v>
      </c>
      <c r="C56" s="2">
        <v>0.0</v>
      </c>
      <c r="D56" s="2">
        <v>334.0</v>
      </c>
      <c r="E56" s="2">
        <v>34.0</v>
      </c>
      <c r="F56" s="2">
        <v>0.0</v>
      </c>
      <c r="G56" s="2">
        <v>17.0</v>
      </c>
      <c r="H56" s="9"/>
      <c r="I56" s="9"/>
      <c r="J56" s="9"/>
      <c r="K56" s="9"/>
    </row>
    <row r="57">
      <c r="A57" s="1" t="s">
        <v>12</v>
      </c>
      <c r="B57" s="2">
        <v>15.0</v>
      </c>
      <c r="C57" s="2">
        <v>0.0</v>
      </c>
      <c r="D57" s="2">
        <v>79.0</v>
      </c>
      <c r="E57" s="2">
        <v>145.0</v>
      </c>
      <c r="F57" s="2">
        <v>5.0</v>
      </c>
      <c r="G57" s="2">
        <v>137.0</v>
      </c>
      <c r="H57" s="9"/>
      <c r="I57" s="9"/>
      <c r="J57" s="9"/>
      <c r="K57" s="9"/>
    </row>
    <row r="58">
      <c r="A58" s="1" t="s">
        <v>21</v>
      </c>
      <c r="B58" s="2">
        <v>0.0</v>
      </c>
      <c r="C58" s="2">
        <v>0.0</v>
      </c>
      <c r="D58" s="2">
        <v>109.0</v>
      </c>
      <c r="E58" s="2">
        <v>225.0</v>
      </c>
      <c r="F58" s="2">
        <v>0.0</v>
      </c>
      <c r="G58" s="2">
        <v>19.0</v>
      </c>
      <c r="H58" s="9"/>
      <c r="I58" s="9"/>
      <c r="J58" s="9"/>
      <c r="K58" s="9"/>
    </row>
    <row r="59">
      <c r="A59" s="1" t="s">
        <v>30</v>
      </c>
      <c r="B59" s="2">
        <v>2.0</v>
      </c>
      <c r="C59" s="2">
        <v>11.0</v>
      </c>
      <c r="D59" s="2">
        <v>208.0</v>
      </c>
      <c r="E59" s="2">
        <v>99.0</v>
      </c>
      <c r="F59" s="2">
        <v>0.0</v>
      </c>
      <c r="G59" s="2">
        <v>1.0</v>
      </c>
      <c r="H59" s="9"/>
      <c r="I59" s="9"/>
      <c r="J59" s="9"/>
      <c r="K59" s="9"/>
    </row>
    <row r="60">
      <c r="A60" s="1" t="s">
        <v>26</v>
      </c>
      <c r="B60" s="2">
        <v>1.0</v>
      </c>
      <c r="C60" s="2">
        <v>0.0</v>
      </c>
      <c r="D60" s="2">
        <v>216.0</v>
      </c>
      <c r="E60" s="2">
        <v>52.0</v>
      </c>
      <c r="F60" s="2">
        <v>2.0</v>
      </c>
      <c r="G60" s="2">
        <v>10.0</v>
      </c>
      <c r="H60" s="9"/>
      <c r="I60" s="9"/>
      <c r="J60" s="9"/>
      <c r="K60" s="9"/>
    </row>
    <row r="61">
      <c r="A61" s="1" t="s">
        <v>33</v>
      </c>
      <c r="B61" s="2">
        <v>1.0</v>
      </c>
      <c r="C61" s="2">
        <v>0.0</v>
      </c>
      <c r="D61" s="2">
        <v>4.0</v>
      </c>
      <c r="E61" s="2">
        <v>255.0</v>
      </c>
      <c r="F61" s="2">
        <v>0.0</v>
      </c>
      <c r="G61" s="2">
        <v>1.0</v>
      </c>
      <c r="H61" s="9"/>
      <c r="I61" s="9"/>
      <c r="J61" s="9"/>
      <c r="K61" s="9"/>
    </row>
    <row r="62">
      <c r="A62" s="1" t="s">
        <v>22</v>
      </c>
      <c r="B62" s="2">
        <v>1.0</v>
      </c>
      <c r="C62" s="2">
        <v>0.0</v>
      </c>
      <c r="D62" s="2">
        <v>2.0</v>
      </c>
      <c r="E62" s="2">
        <v>44.0</v>
      </c>
      <c r="F62" s="2">
        <v>76.0</v>
      </c>
      <c r="G62" s="2">
        <v>114.0</v>
      </c>
      <c r="H62" s="9"/>
      <c r="I62" s="9"/>
      <c r="J62" s="9"/>
      <c r="K62" s="9"/>
    </row>
    <row r="63">
      <c r="A63" s="1" t="s">
        <v>28</v>
      </c>
      <c r="B63" s="2">
        <v>8.0</v>
      </c>
      <c r="C63" s="2">
        <v>0.0</v>
      </c>
      <c r="D63" s="2">
        <v>55.0</v>
      </c>
      <c r="E63" s="2">
        <v>104.0</v>
      </c>
      <c r="F63" s="2">
        <v>4.0</v>
      </c>
      <c r="G63" s="2">
        <v>43.0</v>
      </c>
      <c r="H63" s="9"/>
      <c r="I63" s="9"/>
      <c r="J63" s="9"/>
      <c r="K63" s="9"/>
    </row>
    <row r="64">
      <c r="A64" s="1" t="s">
        <v>25</v>
      </c>
      <c r="B64" s="2">
        <v>12.0</v>
      </c>
      <c r="C64" s="2">
        <v>0.0</v>
      </c>
      <c r="D64" s="2">
        <v>3.0</v>
      </c>
      <c r="E64" s="2">
        <v>181.0</v>
      </c>
      <c r="F64" s="2">
        <v>0.0</v>
      </c>
      <c r="G64" s="2">
        <v>6.0</v>
      </c>
      <c r="H64" s="9"/>
      <c r="I64" s="9"/>
      <c r="J64" s="9"/>
      <c r="K64" s="9"/>
    </row>
    <row r="65">
      <c r="A65" s="1" t="s">
        <v>15</v>
      </c>
      <c r="B65" s="2">
        <v>1.0</v>
      </c>
      <c r="C65" s="2">
        <v>0.0</v>
      </c>
      <c r="D65" s="2">
        <v>3.0</v>
      </c>
      <c r="E65" s="2">
        <v>175.0</v>
      </c>
      <c r="F65" s="2">
        <v>1.0</v>
      </c>
      <c r="G65" s="2">
        <v>1.0</v>
      </c>
      <c r="H65" s="9"/>
      <c r="I65" s="9"/>
      <c r="J65" s="9"/>
      <c r="K65" s="9"/>
    </row>
    <row r="66">
      <c r="A66" s="1" t="s">
        <v>8</v>
      </c>
      <c r="B66" s="2">
        <v>30.0</v>
      </c>
      <c r="C66" s="2">
        <v>0.0</v>
      </c>
      <c r="D66" s="2">
        <v>14.0</v>
      </c>
      <c r="E66" s="2">
        <v>79.0</v>
      </c>
      <c r="F66" s="2">
        <v>1.0</v>
      </c>
      <c r="G66" s="2">
        <v>35.0</v>
      </c>
      <c r="H66" s="9"/>
      <c r="I66" s="9"/>
      <c r="J66" s="9"/>
      <c r="K66" s="9"/>
    </row>
    <row r="67">
      <c r="A67" s="1" t="s">
        <v>27</v>
      </c>
      <c r="B67" s="2">
        <v>2.0</v>
      </c>
      <c r="C67" s="2">
        <v>1.0</v>
      </c>
      <c r="D67" s="2">
        <v>9.0</v>
      </c>
      <c r="E67" s="2">
        <v>45.0</v>
      </c>
      <c r="F67" s="2">
        <v>0.0</v>
      </c>
      <c r="G67" s="2">
        <v>2.0</v>
      </c>
      <c r="H67" s="9"/>
      <c r="I67" s="9"/>
      <c r="J67" s="9"/>
      <c r="K67" s="9"/>
    </row>
    <row r="68">
      <c r="A68" s="1" t="s">
        <v>18</v>
      </c>
      <c r="B68" s="2">
        <v>0.0</v>
      </c>
      <c r="C68" s="2">
        <v>0.0</v>
      </c>
      <c r="D68" s="2">
        <v>2.0</v>
      </c>
      <c r="E68" s="2">
        <v>51.0</v>
      </c>
      <c r="F68" s="2">
        <v>0.0</v>
      </c>
      <c r="G68" s="2">
        <v>0.0</v>
      </c>
      <c r="H68" s="9"/>
      <c r="I68" s="9"/>
      <c r="J68" s="9"/>
      <c r="K68" s="9"/>
    </row>
    <row r="69">
      <c r="A69" s="1" t="s">
        <v>14</v>
      </c>
      <c r="B69" s="2">
        <v>0.0</v>
      </c>
      <c r="C69" s="2">
        <v>0.0</v>
      </c>
      <c r="D69" s="2">
        <v>0.0</v>
      </c>
      <c r="E69" s="2">
        <v>10.0</v>
      </c>
      <c r="F69" s="2">
        <v>2.0</v>
      </c>
      <c r="G69" s="2">
        <v>14.0</v>
      </c>
      <c r="H69" s="9"/>
      <c r="I69" s="9"/>
      <c r="J69" s="9"/>
      <c r="K69" s="9"/>
    </row>
    <row r="70">
      <c r="A70" s="1" t="s">
        <v>19</v>
      </c>
      <c r="B70" s="2">
        <v>0.0</v>
      </c>
      <c r="C70" s="2">
        <v>0.0</v>
      </c>
      <c r="D70" s="2">
        <v>0.0</v>
      </c>
      <c r="E70" s="2">
        <v>19.0</v>
      </c>
      <c r="F70" s="2">
        <v>0.0</v>
      </c>
      <c r="G70" s="2">
        <v>0.0</v>
      </c>
      <c r="H70" s="9"/>
      <c r="I70" s="9"/>
      <c r="J70" s="9"/>
      <c r="K70" s="9"/>
    </row>
    <row r="71">
      <c r="B71" s="2"/>
      <c r="C71" s="2"/>
      <c r="D71" s="2"/>
      <c r="E71" s="2"/>
      <c r="F71" s="2"/>
      <c r="G71" s="2"/>
      <c r="H71" s="9"/>
      <c r="I71" s="9"/>
      <c r="J71" s="9"/>
      <c r="K71" s="9"/>
    </row>
    <row r="72">
      <c r="B72" s="2"/>
      <c r="C72" s="2"/>
      <c r="D72" s="2"/>
      <c r="E72" s="2"/>
      <c r="F72" s="2"/>
      <c r="G72" s="2"/>
      <c r="H72" s="9"/>
      <c r="I72" s="9"/>
      <c r="J72" s="9"/>
      <c r="K72" s="9"/>
    </row>
    <row r="73">
      <c r="D73" s="22"/>
      <c r="E73" s="2"/>
      <c r="F73" s="2"/>
      <c r="G73" s="2"/>
      <c r="H73" s="9"/>
      <c r="I73" s="9"/>
      <c r="J73" s="9"/>
      <c r="K73" s="9"/>
    </row>
    <row r="74">
      <c r="A74" s="1" t="s">
        <v>73</v>
      </c>
      <c r="B74" s="2" t="s">
        <v>67</v>
      </c>
      <c r="C74" s="2" t="s">
        <v>68</v>
      </c>
      <c r="D74" s="2" t="s">
        <v>74</v>
      </c>
      <c r="E74" s="2" t="s">
        <v>75</v>
      </c>
      <c r="F74" s="2" t="s">
        <v>76</v>
      </c>
      <c r="G74" s="2" t="s">
        <v>77</v>
      </c>
      <c r="H74" s="2" t="s">
        <v>78</v>
      </c>
      <c r="I74" s="2" t="s">
        <v>79</v>
      </c>
      <c r="J74" s="2" t="s">
        <v>80</v>
      </c>
      <c r="K74" s="2" t="s">
        <v>81</v>
      </c>
      <c r="L74" s="1" t="s">
        <v>61</v>
      </c>
    </row>
    <row r="75">
      <c r="A75" s="22">
        <v>43466.0</v>
      </c>
      <c r="B75" s="2">
        <v>261.0</v>
      </c>
      <c r="C75" s="2">
        <v>117.0</v>
      </c>
      <c r="D75" s="2">
        <v>123.0</v>
      </c>
      <c r="E75" s="2">
        <v>0.0</v>
      </c>
      <c r="F75" s="2">
        <v>45.0</v>
      </c>
      <c r="G75" s="2">
        <v>172.0</v>
      </c>
      <c r="H75" s="2">
        <v>0.0</v>
      </c>
      <c r="I75" s="2">
        <v>38.0</v>
      </c>
      <c r="J75" s="2">
        <v>378.0</v>
      </c>
      <c r="K75" s="2">
        <v>6032.0</v>
      </c>
      <c r="L75" s="5">
        <v>1209.0</v>
      </c>
    </row>
    <row r="76">
      <c r="A76" s="22">
        <v>43497.0</v>
      </c>
      <c r="B76" s="2">
        <v>264.0</v>
      </c>
      <c r="C76" s="2">
        <v>160.0</v>
      </c>
      <c r="D76" s="2">
        <v>124.0</v>
      </c>
      <c r="E76" s="2">
        <v>0.0</v>
      </c>
      <c r="F76" s="2">
        <v>46.0</v>
      </c>
      <c r="G76" s="2">
        <v>212.0</v>
      </c>
      <c r="H76" s="2">
        <v>0.0</v>
      </c>
      <c r="I76" s="2">
        <v>42.0</v>
      </c>
      <c r="J76" s="2">
        <v>424.0</v>
      </c>
      <c r="K76" s="2">
        <v>11669.0</v>
      </c>
      <c r="L76" s="5">
        <v>1751.0</v>
      </c>
    </row>
    <row r="77">
      <c r="A77" s="22">
        <v>43525.0</v>
      </c>
      <c r="B77" s="2">
        <v>363.0</v>
      </c>
      <c r="C77" s="2">
        <v>240.0</v>
      </c>
      <c r="D77" s="2">
        <v>178.0</v>
      </c>
      <c r="E77" s="2">
        <v>0.0</v>
      </c>
      <c r="F77" s="2">
        <v>62.0</v>
      </c>
      <c r="G77" s="2">
        <v>305.0</v>
      </c>
      <c r="H77" s="2">
        <v>0.0</v>
      </c>
      <c r="I77" s="2">
        <v>58.0</v>
      </c>
      <c r="J77" s="2">
        <v>603.0</v>
      </c>
      <c r="K77" s="2">
        <v>19053.0</v>
      </c>
      <c r="L77" s="5">
        <v>2022.0</v>
      </c>
    </row>
    <row r="78">
      <c r="A78" s="22">
        <v>43556.0</v>
      </c>
      <c r="B78" s="2">
        <v>410.0</v>
      </c>
      <c r="C78" s="2">
        <v>314.0</v>
      </c>
      <c r="D78" s="2">
        <v>227.0</v>
      </c>
      <c r="E78" s="2">
        <v>0.0</v>
      </c>
      <c r="F78" s="2">
        <v>72.0</v>
      </c>
      <c r="G78" s="2">
        <v>354.0</v>
      </c>
      <c r="H78" s="2">
        <v>0.0</v>
      </c>
      <c r="I78" s="2">
        <v>72.0</v>
      </c>
      <c r="J78" s="2">
        <v>724.0</v>
      </c>
      <c r="K78" s="2">
        <v>24339.0</v>
      </c>
      <c r="L78" s="5">
        <v>2958.0</v>
      </c>
    </row>
    <row r="79">
      <c r="A79" s="22">
        <v>43586.0</v>
      </c>
      <c r="B79" s="2">
        <v>500.0</v>
      </c>
      <c r="C79" s="2">
        <v>447.0</v>
      </c>
      <c r="D79" s="2">
        <v>294.0</v>
      </c>
      <c r="E79" s="2">
        <v>0.0</v>
      </c>
      <c r="F79" s="2">
        <v>90.0</v>
      </c>
      <c r="G79" s="2">
        <v>433.0</v>
      </c>
      <c r="H79" s="2">
        <v>0.0</v>
      </c>
      <c r="I79" s="2">
        <v>131.0</v>
      </c>
      <c r="J79" s="2">
        <v>947.0</v>
      </c>
      <c r="K79" s="2">
        <v>31573.0</v>
      </c>
      <c r="L79" s="5">
        <v>3640.0</v>
      </c>
    </row>
    <row r="80">
      <c r="A80" s="22">
        <v>43617.0</v>
      </c>
      <c r="B80" s="2">
        <v>603.0</v>
      </c>
      <c r="C80" s="2">
        <v>532.0</v>
      </c>
      <c r="D80" s="2">
        <v>343.0</v>
      </c>
      <c r="E80" s="2">
        <v>0.0</v>
      </c>
      <c r="F80" s="2">
        <v>103.0</v>
      </c>
      <c r="G80" s="2">
        <v>478.0</v>
      </c>
      <c r="H80" s="2">
        <v>0.0</v>
      </c>
      <c r="I80" s="2">
        <v>213.0</v>
      </c>
      <c r="J80" s="2">
        <v>1135.0</v>
      </c>
      <c r="K80" s="2">
        <v>34955.0</v>
      </c>
      <c r="L80" s="5">
        <v>3567.0</v>
      </c>
    </row>
    <row r="81">
      <c r="A81" s="22">
        <v>43647.0</v>
      </c>
      <c r="B81" s="2">
        <v>614.0</v>
      </c>
      <c r="C81" s="2">
        <v>582.0</v>
      </c>
      <c r="D81" s="2">
        <v>371.0</v>
      </c>
      <c r="E81" s="2">
        <v>0.0</v>
      </c>
      <c r="F81" s="2">
        <v>111.0</v>
      </c>
      <c r="G81" s="2">
        <v>498.0</v>
      </c>
      <c r="H81" s="2">
        <v>0.0</v>
      </c>
      <c r="I81" s="2">
        <v>220.0</v>
      </c>
      <c r="J81" s="2">
        <v>1196.0</v>
      </c>
      <c r="K81" s="2">
        <v>37304.0</v>
      </c>
      <c r="L81" s="5">
        <v>3441.0</v>
      </c>
    </row>
    <row r="82">
      <c r="A82" s="22">
        <v>43678.0</v>
      </c>
      <c r="B82" s="2">
        <v>671.0</v>
      </c>
      <c r="C82" s="2">
        <v>544.0</v>
      </c>
      <c r="D82" s="2">
        <v>391.0</v>
      </c>
      <c r="E82" s="2">
        <v>0.0</v>
      </c>
      <c r="F82" s="2">
        <v>115.0</v>
      </c>
      <c r="G82" s="2">
        <v>490.0</v>
      </c>
      <c r="H82" s="2">
        <v>0.0</v>
      </c>
      <c r="I82" s="2">
        <v>228.0</v>
      </c>
      <c r="J82" s="2">
        <v>1215.0</v>
      </c>
      <c r="K82" s="2">
        <v>36597.0</v>
      </c>
      <c r="L82" s="5">
        <v>3187.0</v>
      </c>
    </row>
    <row r="83">
      <c r="A83" s="4">
        <v>43709.0</v>
      </c>
      <c r="B83" s="2">
        <v>789.0</v>
      </c>
      <c r="C83" s="2">
        <v>694.0</v>
      </c>
      <c r="D83" s="2">
        <v>504.0</v>
      </c>
      <c r="E83" s="2">
        <v>0.0</v>
      </c>
      <c r="F83" s="2">
        <v>142.0</v>
      </c>
      <c r="G83" s="2">
        <v>581.0</v>
      </c>
      <c r="H83" s="2">
        <v>0.0</v>
      </c>
      <c r="I83" s="2">
        <v>276.0</v>
      </c>
      <c r="J83" s="2">
        <v>1483.0</v>
      </c>
      <c r="K83" s="2">
        <v>54540.0</v>
      </c>
      <c r="L83" s="5">
        <v>4813.0</v>
      </c>
    </row>
    <row r="84">
      <c r="A84" s="4">
        <v>43739.0</v>
      </c>
      <c r="B84" s="5">
        <v>908.0</v>
      </c>
      <c r="C84" s="5">
        <v>844.0</v>
      </c>
      <c r="D84" s="2">
        <v>613.0</v>
      </c>
      <c r="E84" s="2">
        <v>0.0</v>
      </c>
      <c r="F84" s="2">
        <v>161.0</v>
      </c>
      <c r="G84" s="2">
        <v>697.0</v>
      </c>
      <c r="H84" s="2">
        <v>0.0</v>
      </c>
      <c r="I84" s="2">
        <v>316.0</v>
      </c>
      <c r="J84" s="2">
        <v>1752.0</v>
      </c>
      <c r="K84" s="2">
        <v>67329.0</v>
      </c>
      <c r="L84" s="5">
        <v>5553.0</v>
      </c>
    </row>
    <row r="85">
      <c r="A85" s="22">
        <v>43770.0</v>
      </c>
      <c r="B85" s="2">
        <v>1084.0</v>
      </c>
      <c r="C85" s="2">
        <v>922.0</v>
      </c>
      <c r="D85" s="2">
        <v>711.0</v>
      </c>
      <c r="E85" s="2">
        <v>0.0</v>
      </c>
      <c r="F85" s="2">
        <v>217.0</v>
      </c>
      <c r="G85" s="2">
        <v>824.0</v>
      </c>
      <c r="H85" s="2">
        <v>1.0</v>
      </c>
      <c r="I85" s="2">
        <v>310.0</v>
      </c>
      <c r="J85" s="2">
        <v>2006.0</v>
      </c>
      <c r="K85" s="2">
        <v>78590.0</v>
      </c>
      <c r="L85" s="5">
        <v>5392.0</v>
      </c>
    </row>
    <row r="86">
      <c r="A86" s="22">
        <v>43800.0</v>
      </c>
      <c r="B86" s="2">
        <v>1197.0</v>
      </c>
      <c r="C86" s="2">
        <v>979.0</v>
      </c>
      <c r="D86" s="2">
        <v>760.0</v>
      </c>
      <c r="E86" s="2">
        <v>0.0</v>
      </c>
      <c r="F86" s="2">
        <v>244.0</v>
      </c>
      <c r="G86" s="2">
        <v>930.0</v>
      </c>
      <c r="H86" s="2">
        <v>6.0</v>
      </c>
      <c r="I86" s="2">
        <v>316.0</v>
      </c>
      <c r="J86" s="2">
        <v>2176.0</v>
      </c>
      <c r="K86" s="2">
        <v>79698.0</v>
      </c>
      <c r="L86" s="5">
        <v>4394.0</v>
      </c>
    </row>
    <row r="87">
      <c r="A87" s="22">
        <v>43831.0</v>
      </c>
      <c r="B87" s="2">
        <v>1314.0</v>
      </c>
      <c r="C87" s="2">
        <v>1132.0</v>
      </c>
      <c r="D87" s="2">
        <v>824.0</v>
      </c>
      <c r="E87" s="2">
        <v>0.0</v>
      </c>
      <c r="F87" s="2">
        <v>288.0</v>
      </c>
      <c r="G87" s="2">
        <v>1088.0</v>
      </c>
      <c r="H87" s="2">
        <v>10.0</v>
      </c>
      <c r="I87" s="2">
        <v>321.0</v>
      </c>
      <c r="J87" s="2">
        <v>2446.0</v>
      </c>
      <c r="K87" s="2">
        <v>96635.0</v>
      </c>
      <c r="L87" s="5">
        <v>5323.0</v>
      </c>
    </row>
    <row r="88">
      <c r="A88" s="22">
        <v>43862.0</v>
      </c>
      <c r="B88" s="2">
        <v>1514.0</v>
      </c>
      <c r="C88" s="2">
        <v>1341.0</v>
      </c>
      <c r="D88" s="2">
        <v>913.0</v>
      </c>
      <c r="E88" s="2">
        <v>0.0</v>
      </c>
      <c r="F88" s="2">
        <v>368.0</v>
      </c>
      <c r="G88" s="2">
        <v>1331.0</v>
      </c>
      <c r="H88" s="2">
        <v>17.0</v>
      </c>
      <c r="I88" s="2">
        <v>319.0</v>
      </c>
      <c r="J88" s="2">
        <v>2855.0</v>
      </c>
      <c r="K88" s="2">
        <v>116745.0</v>
      </c>
      <c r="L88" s="5">
        <v>5629.0</v>
      </c>
    </row>
    <row r="89">
      <c r="A89" s="22">
        <v>43891.0</v>
      </c>
      <c r="B89" s="2">
        <v>1575.0</v>
      </c>
      <c r="C89" s="2">
        <v>1404.0</v>
      </c>
      <c r="D89" s="2">
        <v>954.0</v>
      </c>
      <c r="E89" s="2">
        <v>0.0</v>
      </c>
      <c r="F89" s="2">
        <v>393.0</v>
      </c>
      <c r="G89" s="2">
        <v>1397.0</v>
      </c>
      <c r="H89" s="2">
        <v>15.0</v>
      </c>
      <c r="I89" s="2">
        <v>306.0</v>
      </c>
      <c r="J89" s="2">
        <v>2979.0</v>
      </c>
      <c r="K89" s="2">
        <v>72935.0</v>
      </c>
      <c r="L89" s="5">
        <v>4110.0</v>
      </c>
    </row>
    <row r="90">
      <c r="A90" s="22">
        <v>43922.0</v>
      </c>
      <c r="B90" s="2">
        <v>605.0</v>
      </c>
      <c r="C90" s="2">
        <v>514.0</v>
      </c>
      <c r="D90" s="2">
        <v>359.0</v>
      </c>
      <c r="E90" s="2">
        <v>21.0</v>
      </c>
      <c r="F90" s="2">
        <v>246.0</v>
      </c>
      <c r="G90" s="2">
        <v>386.0</v>
      </c>
      <c r="H90" s="2">
        <v>0.0</v>
      </c>
      <c r="I90" s="2">
        <v>146.0</v>
      </c>
      <c r="J90" s="2">
        <v>1119.0</v>
      </c>
      <c r="K90" s="2">
        <v>26558.0</v>
      </c>
      <c r="L90" s="5">
        <v>2239.0</v>
      </c>
    </row>
    <row r="91">
      <c r="A91" s="22">
        <v>43952.0</v>
      </c>
      <c r="B91" s="2">
        <v>939.0</v>
      </c>
      <c r="C91" s="2">
        <v>864.0</v>
      </c>
      <c r="D91" s="2">
        <v>594.0</v>
      </c>
      <c r="E91" s="2">
        <v>24.0</v>
      </c>
      <c r="F91" s="2">
        <v>309.0</v>
      </c>
      <c r="G91" s="2">
        <v>726.0</v>
      </c>
      <c r="H91" s="2">
        <v>10.0</v>
      </c>
      <c r="I91" s="2">
        <v>199.0</v>
      </c>
      <c r="J91" s="2">
        <v>1803.0</v>
      </c>
      <c r="K91" s="2">
        <v>53084.0</v>
      </c>
      <c r="L91" s="5">
        <v>3779.0</v>
      </c>
    </row>
    <row r="92">
      <c r="A92" s="22">
        <v>43983.0</v>
      </c>
      <c r="B92" s="2">
        <v>1566.0</v>
      </c>
      <c r="C92" s="2">
        <v>1335.0</v>
      </c>
      <c r="D92" s="2">
        <v>833.0</v>
      </c>
      <c r="E92" s="2">
        <v>9.0</v>
      </c>
      <c r="F92" s="2">
        <v>591.0</v>
      </c>
      <c r="G92" s="2">
        <v>1253.0</v>
      </c>
      <c r="H92" s="2">
        <v>16.0</v>
      </c>
      <c r="I92" s="2">
        <v>271.0</v>
      </c>
      <c r="J92" s="2">
        <v>2901.0</v>
      </c>
      <c r="K92" s="2">
        <v>95693.0</v>
      </c>
      <c r="L92" s="5">
        <v>4798.0</v>
      </c>
    </row>
    <row r="93">
      <c r="A93" s="22">
        <v>44013.0</v>
      </c>
      <c r="B93" s="2">
        <v>1819.0</v>
      </c>
      <c r="C93" s="2">
        <v>1678.0</v>
      </c>
      <c r="D93" s="2">
        <v>934.0</v>
      </c>
      <c r="E93" s="2">
        <v>0.0</v>
      </c>
      <c r="F93" s="2">
        <v>710.0</v>
      </c>
      <c r="G93" s="2">
        <v>1635.0</v>
      </c>
      <c r="H93" s="2">
        <v>20.0</v>
      </c>
      <c r="I93" s="2">
        <v>283.0</v>
      </c>
      <c r="J93" s="2">
        <v>3497.0</v>
      </c>
      <c r="K93" s="2">
        <v>118459.0</v>
      </c>
      <c r="L93" s="5">
        <v>5122.0</v>
      </c>
    </row>
    <row r="94">
      <c r="A94" s="4">
        <v>44044.0</v>
      </c>
      <c r="B94" s="2">
        <v>1820.0</v>
      </c>
      <c r="C94" s="2">
        <v>1634.0</v>
      </c>
      <c r="D94" s="2">
        <v>943.0</v>
      </c>
      <c r="E94" s="2">
        <v>1.0</v>
      </c>
      <c r="F94" s="2">
        <v>735.0</v>
      </c>
      <c r="G94" s="2">
        <v>1562.0</v>
      </c>
      <c r="H94" s="2">
        <v>17.0</v>
      </c>
      <c r="I94" s="2">
        <v>267.0</v>
      </c>
      <c r="J94" s="2">
        <v>3454.0</v>
      </c>
      <c r="K94" s="2">
        <v>117169.0</v>
      </c>
      <c r="L94" s="5">
        <v>4475.0</v>
      </c>
    </row>
    <row r="95">
      <c r="A95" s="4">
        <v>44075.0</v>
      </c>
      <c r="B95" s="2">
        <v>2304.0</v>
      </c>
      <c r="C95" s="2">
        <v>2101.0</v>
      </c>
      <c r="D95" s="2">
        <v>1133.0</v>
      </c>
      <c r="E95" s="2">
        <v>1.0</v>
      </c>
      <c r="F95" s="2">
        <v>979.0</v>
      </c>
      <c r="G95" s="2">
        <v>2067.0</v>
      </c>
      <c r="H95" s="2">
        <v>22.0</v>
      </c>
      <c r="I95" s="2">
        <v>282.0</v>
      </c>
      <c r="J95" s="2">
        <v>4405.0</v>
      </c>
      <c r="K95" s="2">
        <v>153658.0</v>
      </c>
      <c r="L95" s="5">
        <v>6223.0</v>
      </c>
    </row>
    <row r="96">
      <c r="A96" s="4">
        <v>44105.0</v>
      </c>
      <c r="B96" s="2">
        <v>2620.0</v>
      </c>
      <c r="C96" s="2">
        <v>2342.0</v>
      </c>
      <c r="D96" s="2">
        <v>1195.0</v>
      </c>
      <c r="E96" s="2">
        <v>1.0</v>
      </c>
      <c r="F96" s="2">
        <v>1191.0</v>
      </c>
      <c r="G96" s="2">
        <v>2348.0</v>
      </c>
      <c r="H96" s="2">
        <v>24.0</v>
      </c>
      <c r="I96" s="2">
        <v>289.0</v>
      </c>
      <c r="J96" s="2">
        <v>4962.0</v>
      </c>
      <c r="K96" s="2">
        <v>196821.0</v>
      </c>
      <c r="L96" s="5">
        <v>7640.0</v>
      </c>
    </row>
    <row r="97">
      <c r="A97" s="4">
        <v>44136.0</v>
      </c>
      <c r="B97" s="2">
        <v>2954.0</v>
      </c>
      <c r="C97" s="2">
        <v>2507.0</v>
      </c>
      <c r="D97" s="2">
        <v>1262.0</v>
      </c>
      <c r="E97" s="2">
        <v>1.0</v>
      </c>
      <c r="F97" s="2">
        <v>1390.0</v>
      </c>
      <c r="G97" s="2">
        <v>2563.0</v>
      </c>
      <c r="H97" s="2">
        <v>28.0</v>
      </c>
      <c r="I97" s="2">
        <v>306.0</v>
      </c>
      <c r="J97" s="2">
        <v>5461.0</v>
      </c>
      <c r="K97" s="2">
        <v>208787.0</v>
      </c>
      <c r="L97" s="5">
        <v>7093.0</v>
      </c>
    </row>
    <row r="98">
      <c r="A98" s="4">
        <v>44166.0</v>
      </c>
      <c r="B98" s="2">
        <v>3048.0</v>
      </c>
      <c r="C98" s="2">
        <v>2514.0</v>
      </c>
      <c r="D98" s="2">
        <v>1283.0</v>
      </c>
      <c r="E98" s="2">
        <v>1.0</v>
      </c>
      <c r="F98" s="2">
        <v>1431.0</v>
      </c>
      <c r="G98" s="2">
        <v>2611.0</v>
      </c>
      <c r="H98" s="2">
        <v>28.0</v>
      </c>
      <c r="I98" s="2">
        <v>298.0</v>
      </c>
      <c r="J98" s="2">
        <v>5562.0</v>
      </c>
      <c r="K98" s="2">
        <v>206637.0</v>
      </c>
      <c r="L98" s="5">
        <v>5783.0</v>
      </c>
    </row>
    <row r="99">
      <c r="A99" s="4">
        <v>44197.0</v>
      </c>
      <c r="B99" s="2">
        <v>3199.0</v>
      </c>
      <c r="C99" s="2">
        <v>2587.0</v>
      </c>
      <c r="D99" s="2">
        <v>1345.0</v>
      </c>
      <c r="E99" s="2">
        <v>1.0</v>
      </c>
      <c r="F99" s="2">
        <v>1505.0</v>
      </c>
      <c r="G99" s="2">
        <v>2714.0</v>
      </c>
      <c r="H99" s="2">
        <v>24.0</v>
      </c>
      <c r="I99" s="2">
        <v>290.0</v>
      </c>
      <c r="J99" s="2">
        <v>5786.0</v>
      </c>
      <c r="K99" s="2">
        <v>210967.0</v>
      </c>
      <c r="L99" s="5">
        <v>5912.0</v>
      </c>
    </row>
    <row r="100">
      <c r="A100" s="4">
        <v>44228.0</v>
      </c>
      <c r="B100" s="2">
        <v>3442.0</v>
      </c>
      <c r="C100" s="2">
        <v>2681.0</v>
      </c>
      <c r="D100" s="2">
        <v>1440.0</v>
      </c>
      <c r="E100" s="2">
        <v>1.0</v>
      </c>
      <c r="F100" s="2">
        <v>1708.0</v>
      </c>
      <c r="G100" s="2">
        <v>2746.0</v>
      </c>
      <c r="H100" s="2">
        <v>27.0</v>
      </c>
      <c r="I100" s="2">
        <v>296.0</v>
      </c>
      <c r="J100" s="2">
        <v>6123.0</v>
      </c>
      <c r="K100" s="2">
        <v>246007.0</v>
      </c>
      <c r="L100" s="5">
        <v>6448.0</v>
      </c>
    </row>
    <row r="101">
      <c r="A101" s="4">
        <v>44256.0</v>
      </c>
      <c r="B101" s="2">
        <v>3910.0</v>
      </c>
      <c r="C101" s="2">
        <v>3027.0</v>
      </c>
      <c r="D101" s="2">
        <v>1565.0</v>
      </c>
      <c r="E101" s="2">
        <v>0.0</v>
      </c>
      <c r="F101" s="2">
        <v>2054.0</v>
      </c>
      <c r="G101" s="2">
        <v>3091.0</v>
      </c>
      <c r="H101" s="2">
        <v>30.0</v>
      </c>
      <c r="I101" s="2">
        <v>315.0</v>
      </c>
      <c r="J101" s="2">
        <v>6937.0</v>
      </c>
      <c r="K101" s="2">
        <v>304482.0</v>
      </c>
      <c r="L101" s="5">
        <v>7720.0</v>
      </c>
    </row>
    <row r="102">
      <c r="A102" s="4">
        <v>44287.0</v>
      </c>
      <c r="B102" s="2">
        <v>4143.0</v>
      </c>
      <c r="C102" s="2">
        <v>3260.0</v>
      </c>
      <c r="D102" s="2">
        <v>1674.0</v>
      </c>
      <c r="E102" s="2">
        <v>0.0</v>
      </c>
      <c r="F102" s="2">
        <v>2188.0</v>
      </c>
      <c r="G102" s="2">
        <v>3308.0</v>
      </c>
      <c r="H102" s="2">
        <v>29.0</v>
      </c>
      <c r="I102" s="2">
        <v>327.0</v>
      </c>
      <c r="J102" s="2">
        <v>7403.0</v>
      </c>
      <c r="K102" s="2">
        <v>298006.0</v>
      </c>
      <c r="L102" s="5">
        <v>7347.0</v>
      </c>
    </row>
    <row r="103">
      <c r="A103" s="4">
        <v>44317.0</v>
      </c>
      <c r="B103" s="2">
        <v>4385.0</v>
      </c>
      <c r="C103" s="2">
        <v>3630.0</v>
      </c>
      <c r="D103" s="2">
        <v>1816.0</v>
      </c>
      <c r="E103" s="2">
        <v>0.0</v>
      </c>
      <c r="F103" s="2">
        <v>2392.0</v>
      </c>
      <c r="G103" s="2">
        <v>3569.0</v>
      </c>
      <c r="H103" s="2">
        <v>37.0</v>
      </c>
      <c r="I103" s="2">
        <v>334.0</v>
      </c>
      <c r="J103" s="2">
        <v>8015.0</v>
      </c>
      <c r="K103" s="2">
        <v>309131.0</v>
      </c>
      <c r="L103" s="5">
        <v>7739.0</v>
      </c>
    </row>
    <row r="104">
      <c r="A104" s="4">
        <v>44348.0</v>
      </c>
      <c r="B104" s="2">
        <v>4557.0</v>
      </c>
      <c r="C104" s="2">
        <v>3878.0</v>
      </c>
      <c r="D104" s="2">
        <v>1953.0</v>
      </c>
      <c r="E104" s="2">
        <v>0.0</v>
      </c>
      <c r="F104" s="2">
        <v>2541.0</v>
      </c>
      <c r="G104" s="2">
        <v>3709.0</v>
      </c>
      <c r="H104" s="2">
        <v>38.0</v>
      </c>
      <c r="I104" s="2">
        <v>333.0</v>
      </c>
      <c r="J104" s="2">
        <v>8435.0</v>
      </c>
      <c r="K104" s="2">
        <v>295323.0</v>
      </c>
      <c r="L104" s="5">
        <v>7429.0</v>
      </c>
    </row>
    <row r="105">
      <c r="A105" s="4">
        <v>44378.0</v>
      </c>
      <c r="B105" s="2">
        <v>4576.0</v>
      </c>
      <c r="C105" s="2">
        <v>4053.0</v>
      </c>
      <c r="D105" s="2">
        <v>1975.0</v>
      </c>
      <c r="E105" s="2">
        <v>0.0</v>
      </c>
      <c r="F105" s="2">
        <v>2649.0</v>
      </c>
      <c r="G105" s="2">
        <v>3772.0</v>
      </c>
      <c r="H105" s="2">
        <v>38.0</v>
      </c>
      <c r="I105" s="2">
        <v>330.0</v>
      </c>
      <c r="J105" s="2">
        <v>8629.0</v>
      </c>
      <c r="K105" s="2">
        <v>283311.0</v>
      </c>
      <c r="L105" s="5">
        <v>7151.0</v>
      </c>
    </row>
    <row r="106">
      <c r="A106" s="4">
        <v>44409.0</v>
      </c>
      <c r="B106" s="2">
        <v>4402.0</v>
      </c>
      <c r="C106" s="2">
        <v>3777.0</v>
      </c>
      <c r="D106" s="2">
        <v>1876.0</v>
      </c>
      <c r="E106" s="2">
        <v>0.0</v>
      </c>
      <c r="F106" s="2">
        <v>2557.0</v>
      </c>
      <c r="G106" s="2">
        <v>3523.0</v>
      </c>
      <c r="H106" s="2">
        <v>32.0</v>
      </c>
      <c r="I106" s="2">
        <v>317.0</v>
      </c>
      <c r="J106" s="2">
        <v>8179.0</v>
      </c>
      <c r="K106" s="2">
        <v>255196.0</v>
      </c>
      <c r="L106" s="5">
        <v>6259.0</v>
      </c>
    </row>
    <row r="107">
      <c r="A107" s="4">
        <v>44440.0</v>
      </c>
      <c r="B107" s="2">
        <v>4882.0</v>
      </c>
      <c r="C107" s="2">
        <v>4491.0</v>
      </c>
      <c r="D107" s="2">
        <v>2127.0</v>
      </c>
      <c r="E107" s="2">
        <v>0.0</v>
      </c>
      <c r="F107" s="2">
        <v>2946.0</v>
      </c>
      <c r="G107" s="2">
        <v>4083.0</v>
      </c>
      <c r="H107" s="2">
        <v>41.0</v>
      </c>
      <c r="I107" s="2">
        <v>333.0</v>
      </c>
      <c r="J107" s="2">
        <v>9373.0</v>
      </c>
      <c r="K107" s="2">
        <v>296610.0</v>
      </c>
      <c r="L107" s="5">
        <v>8813.0</v>
      </c>
    </row>
    <row r="108">
      <c r="A108" s="4">
        <v>44470.0</v>
      </c>
      <c r="B108" s="2">
        <v>5299.0</v>
      </c>
      <c r="C108" s="2">
        <v>4889.0</v>
      </c>
      <c r="D108" s="2">
        <v>2272.0</v>
      </c>
      <c r="E108" s="2">
        <v>0.0</v>
      </c>
      <c r="F108" s="2">
        <v>3191.0</v>
      </c>
      <c r="G108" s="2">
        <v>4507.0</v>
      </c>
      <c r="H108" s="2">
        <v>42.0</v>
      </c>
      <c r="I108" s="2">
        <v>356.0</v>
      </c>
      <c r="J108" s="2">
        <v>10188.0</v>
      </c>
      <c r="K108" s="2">
        <v>345910.0</v>
      </c>
      <c r="L108" s="5">
        <v>9675.0</v>
      </c>
    </row>
    <row r="109">
      <c r="A109" s="4">
        <v>44501.0</v>
      </c>
      <c r="B109" s="2">
        <v>5702.0</v>
      </c>
      <c r="C109" s="2">
        <v>5067.0</v>
      </c>
      <c r="D109" s="2">
        <v>2365.0</v>
      </c>
      <c r="E109" s="2">
        <v>0.0</v>
      </c>
      <c r="F109" s="2">
        <v>3407.0</v>
      </c>
      <c r="G109" s="2">
        <v>4757.0</v>
      </c>
      <c r="H109" s="2">
        <v>53.0</v>
      </c>
      <c r="I109" s="2">
        <v>383.0</v>
      </c>
      <c r="J109" s="2">
        <v>10769.0</v>
      </c>
      <c r="K109" s="2">
        <v>354705.0</v>
      </c>
      <c r="L109" s="5">
        <v>9293.0</v>
      </c>
    </row>
    <row r="110">
      <c r="A110" s="4">
        <v>44531.0</v>
      </c>
      <c r="B110" s="2">
        <v>5522.0</v>
      </c>
      <c r="C110" s="2">
        <v>4960.0</v>
      </c>
      <c r="D110" s="2">
        <v>2344.0</v>
      </c>
      <c r="E110" s="2">
        <v>0.0</v>
      </c>
      <c r="F110" s="2">
        <v>3280.0</v>
      </c>
      <c r="G110" s="2">
        <v>4644.0</v>
      </c>
      <c r="H110" s="2">
        <v>45.0</v>
      </c>
      <c r="I110" s="2">
        <v>378.0</v>
      </c>
      <c r="J110" s="2">
        <v>10482.0</v>
      </c>
      <c r="K110" s="2">
        <v>330101.0</v>
      </c>
      <c r="L110" s="5">
        <v>7325.0</v>
      </c>
    </row>
    <row r="111">
      <c r="A111" s="4"/>
      <c r="B111" s="2"/>
      <c r="C111" s="2"/>
      <c r="D111" s="2"/>
      <c r="E111" s="2"/>
      <c r="F111" s="17"/>
      <c r="G111" s="9"/>
      <c r="H111" s="9"/>
      <c r="I111" s="9"/>
      <c r="J111" s="9"/>
      <c r="K111" s="9"/>
    </row>
    <row r="112">
      <c r="A112" s="4"/>
      <c r="B112" s="2"/>
      <c r="C112" s="2"/>
      <c r="D112" s="2"/>
      <c r="E112" s="2"/>
      <c r="F112" s="17"/>
      <c r="G112" s="9"/>
      <c r="H112" s="9"/>
      <c r="I112" s="9"/>
      <c r="J112" s="9"/>
      <c r="K112" s="9"/>
    </row>
    <row r="113">
      <c r="A113" s="4"/>
      <c r="B113" s="2"/>
      <c r="C113" s="2"/>
      <c r="D113" s="2"/>
      <c r="E113" s="2"/>
      <c r="F113" s="17"/>
      <c r="G113" s="9"/>
      <c r="H113" s="9"/>
      <c r="I113" s="9"/>
      <c r="J113" s="9"/>
      <c r="K113" s="9"/>
    </row>
    <row r="114">
      <c r="A114" s="1" t="s">
        <v>1</v>
      </c>
      <c r="B114" s="1" t="s">
        <v>9</v>
      </c>
      <c r="C114" s="1" t="s">
        <v>35</v>
      </c>
      <c r="D114" s="1" t="s">
        <v>10</v>
      </c>
      <c r="E114" s="2" t="s">
        <v>11</v>
      </c>
      <c r="F114" s="1" t="s">
        <v>23</v>
      </c>
      <c r="G114" s="2" t="s">
        <v>12</v>
      </c>
      <c r="H114" s="2" t="s">
        <v>82</v>
      </c>
      <c r="I114" s="1" t="s">
        <v>9</v>
      </c>
      <c r="J114" s="1" t="s">
        <v>35</v>
      </c>
      <c r="K114" s="1" t="s">
        <v>10</v>
      </c>
      <c r="L114" s="2" t="s">
        <v>11</v>
      </c>
      <c r="M114" s="1" t="s">
        <v>23</v>
      </c>
      <c r="N114" s="2" t="s">
        <v>12</v>
      </c>
    </row>
    <row r="115">
      <c r="A115" s="1" t="s">
        <v>13</v>
      </c>
      <c r="B115" s="2">
        <v>1008796.0</v>
      </c>
      <c r="C115" s="2">
        <v>1.0</v>
      </c>
      <c r="D115" s="2">
        <v>14256.0</v>
      </c>
      <c r="E115" s="2">
        <v>266353.0</v>
      </c>
      <c r="F115" s="2">
        <v>18.0</v>
      </c>
      <c r="G115" s="2">
        <v>2895.0</v>
      </c>
      <c r="H115" s="2">
        <v>1292319.0</v>
      </c>
      <c r="I115" s="20">
        <v>0.781</v>
      </c>
      <c r="J115" s="20">
        <v>0.0</v>
      </c>
      <c r="K115" s="20">
        <v>0.011</v>
      </c>
      <c r="L115" s="20">
        <v>0.206</v>
      </c>
      <c r="M115" s="20">
        <v>0.0</v>
      </c>
      <c r="N115" s="20">
        <v>0.002</v>
      </c>
    </row>
    <row r="116">
      <c r="A116" s="1" t="s">
        <v>31</v>
      </c>
      <c r="B116" s="2">
        <v>2586.0</v>
      </c>
      <c r="C116" s="2">
        <v>0.0</v>
      </c>
      <c r="D116" s="2">
        <v>578264.0</v>
      </c>
      <c r="E116" s="2">
        <v>75931.0</v>
      </c>
      <c r="F116" s="2">
        <v>0.0</v>
      </c>
      <c r="G116" s="2">
        <v>126213.0</v>
      </c>
      <c r="H116" s="2">
        <v>782994.0</v>
      </c>
      <c r="I116" s="20">
        <v>0.003</v>
      </c>
      <c r="J116" s="20">
        <v>0.0</v>
      </c>
      <c r="K116" s="20">
        <v>0.739</v>
      </c>
      <c r="L116" s="20">
        <v>0.097</v>
      </c>
      <c r="M116" s="20">
        <v>0.0</v>
      </c>
      <c r="N116" s="20">
        <v>0.161</v>
      </c>
    </row>
    <row r="117">
      <c r="A117" s="1" t="s">
        <v>20</v>
      </c>
      <c r="B117" s="2">
        <v>13200.0</v>
      </c>
      <c r="C117" s="2">
        <v>0.0</v>
      </c>
      <c r="D117" s="2">
        <v>7453.0</v>
      </c>
      <c r="E117" s="2">
        <v>712688.0</v>
      </c>
      <c r="F117" s="2">
        <v>0.0</v>
      </c>
      <c r="G117" s="2">
        <v>15689.0</v>
      </c>
      <c r="H117" s="2">
        <v>749030.0</v>
      </c>
      <c r="I117" s="20">
        <v>0.018</v>
      </c>
      <c r="J117" s="20">
        <v>0.0</v>
      </c>
      <c r="K117" s="20">
        <v>0.01</v>
      </c>
      <c r="L117" s="20">
        <v>0.951</v>
      </c>
      <c r="M117" s="20">
        <v>0.0</v>
      </c>
      <c r="N117" s="20">
        <v>0.021</v>
      </c>
    </row>
    <row r="118">
      <c r="A118" s="1" t="s">
        <v>24</v>
      </c>
      <c r="B118" s="2">
        <v>1169.0</v>
      </c>
      <c r="C118" s="2">
        <v>1.0</v>
      </c>
      <c r="D118" s="2">
        <v>308736.0</v>
      </c>
      <c r="E118" s="2">
        <v>147290.0</v>
      </c>
      <c r="F118" s="2">
        <v>62.0</v>
      </c>
      <c r="G118" s="2">
        <v>15640.0</v>
      </c>
      <c r="H118" s="2">
        <v>472898.0</v>
      </c>
      <c r="I118" s="20">
        <v>0.002</v>
      </c>
      <c r="J118" s="20">
        <v>0.0</v>
      </c>
      <c r="K118" s="20">
        <v>0.653</v>
      </c>
      <c r="L118" s="20">
        <v>0.311</v>
      </c>
      <c r="M118" s="20">
        <v>0.0</v>
      </c>
      <c r="N118" s="20">
        <v>0.033</v>
      </c>
    </row>
    <row r="119">
      <c r="A119" s="1" t="s">
        <v>17</v>
      </c>
      <c r="B119" s="2">
        <v>309827.0</v>
      </c>
      <c r="C119" s="2">
        <v>0.0</v>
      </c>
      <c r="D119" s="2">
        <v>9627.0</v>
      </c>
      <c r="E119" s="2">
        <v>125223.0</v>
      </c>
      <c r="F119" s="2">
        <v>1.0</v>
      </c>
      <c r="G119" s="2">
        <v>8597.0</v>
      </c>
      <c r="H119" s="2">
        <v>453275.0</v>
      </c>
      <c r="I119" s="20">
        <v>0.684</v>
      </c>
      <c r="J119" s="20">
        <v>0.0</v>
      </c>
      <c r="K119" s="20">
        <v>0.021</v>
      </c>
      <c r="L119" s="20">
        <v>0.276</v>
      </c>
      <c r="M119" s="20">
        <v>0.0</v>
      </c>
      <c r="N119" s="20">
        <v>0.019</v>
      </c>
    </row>
    <row r="120">
      <c r="A120" s="1" t="s">
        <v>34</v>
      </c>
      <c r="B120" s="2">
        <v>3371.0</v>
      </c>
      <c r="C120" s="2">
        <v>0.0</v>
      </c>
      <c r="D120" s="2">
        <v>10662.0</v>
      </c>
      <c r="E120" s="2">
        <v>359103.0</v>
      </c>
      <c r="F120" s="2">
        <v>0.0</v>
      </c>
      <c r="G120" s="2">
        <v>4545.0</v>
      </c>
      <c r="H120" s="2">
        <v>377681.0</v>
      </c>
      <c r="I120" s="20">
        <v>0.009</v>
      </c>
      <c r="J120" s="20">
        <v>0.0</v>
      </c>
      <c r="K120" s="20">
        <v>0.028</v>
      </c>
      <c r="L120" s="20">
        <v>0.951</v>
      </c>
      <c r="M120" s="20">
        <v>0.0</v>
      </c>
      <c r="N120" s="20">
        <v>0.012</v>
      </c>
    </row>
    <row r="121">
      <c r="A121" s="1" t="s">
        <v>32</v>
      </c>
      <c r="B121" s="2">
        <v>1161.0</v>
      </c>
      <c r="C121" s="2">
        <v>60.0</v>
      </c>
      <c r="D121" s="2">
        <v>170635.0</v>
      </c>
      <c r="E121" s="2">
        <v>65335.0</v>
      </c>
      <c r="F121" s="2">
        <v>0.0</v>
      </c>
      <c r="G121" s="2">
        <v>64454.0</v>
      </c>
      <c r="H121" s="2">
        <v>301645.0</v>
      </c>
      <c r="I121" s="20">
        <v>0.004</v>
      </c>
      <c r="J121" s="20">
        <v>0.0</v>
      </c>
      <c r="K121" s="20">
        <v>0.566</v>
      </c>
      <c r="L121" s="20">
        <v>0.217</v>
      </c>
      <c r="M121" s="20">
        <v>0.0</v>
      </c>
      <c r="N121" s="20">
        <v>0.214</v>
      </c>
    </row>
    <row r="122">
      <c r="A122" s="1" t="s">
        <v>15</v>
      </c>
      <c r="B122" s="2">
        <v>1277.0</v>
      </c>
      <c r="C122" s="2">
        <v>0.0</v>
      </c>
      <c r="D122" s="2">
        <v>445.0</v>
      </c>
      <c r="E122" s="2">
        <v>183453.0</v>
      </c>
      <c r="F122" s="2">
        <v>91.0</v>
      </c>
      <c r="G122" s="2">
        <v>46.0</v>
      </c>
      <c r="H122" s="2">
        <v>185312.0</v>
      </c>
      <c r="I122" s="20">
        <v>0.007</v>
      </c>
      <c r="J122" s="20">
        <v>0.0</v>
      </c>
      <c r="K122" s="20">
        <v>0.002</v>
      </c>
      <c r="L122" s="20">
        <v>0.99</v>
      </c>
      <c r="M122" s="20">
        <v>0.0</v>
      </c>
      <c r="N122" s="20">
        <v>0.0</v>
      </c>
    </row>
    <row r="123">
      <c r="A123" s="1" t="s">
        <v>29</v>
      </c>
      <c r="B123" s="2">
        <v>134617.0</v>
      </c>
      <c r="C123" s="2">
        <v>0.0</v>
      </c>
      <c r="D123" s="2">
        <v>1524.0</v>
      </c>
      <c r="E123" s="2">
        <v>40884.0</v>
      </c>
      <c r="F123" s="2">
        <v>0.0</v>
      </c>
      <c r="G123" s="2">
        <v>515.0</v>
      </c>
      <c r="H123" s="2">
        <v>177540.0</v>
      </c>
      <c r="I123" s="20">
        <v>0.758</v>
      </c>
      <c r="J123" s="20">
        <v>0.0</v>
      </c>
      <c r="K123" s="20">
        <v>0.009</v>
      </c>
      <c r="L123" s="20">
        <v>0.23</v>
      </c>
      <c r="M123" s="20">
        <v>0.0</v>
      </c>
      <c r="N123" s="20">
        <v>0.003</v>
      </c>
    </row>
    <row r="124">
      <c r="A124" s="1" t="s">
        <v>30</v>
      </c>
      <c r="B124" s="2">
        <v>119.0</v>
      </c>
      <c r="C124" s="2">
        <v>226.0</v>
      </c>
      <c r="D124" s="2">
        <v>121304.0</v>
      </c>
      <c r="E124" s="2">
        <v>50246.0</v>
      </c>
      <c r="F124" s="2">
        <v>0.0</v>
      </c>
      <c r="G124" s="2">
        <v>45.0</v>
      </c>
      <c r="H124" s="2">
        <v>171940.0</v>
      </c>
      <c r="I124" s="20">
        <v>0.001</v>
      </c>
      <c r="J124" s="20">
        <v>0.001</v>
      </c>
      <c r="K124" s="20">
        <v>0.706</v>
      </c>
      <c r="L124" s="20">
        <v>0.292</v>
      </c>
      <c r="M124" s="20">
        <v>0.0</v>
      </c>
      <c r="N124" s="20">
        <v>0.0</v>
      </c>
    </row>
    <row r="125">
      <c r="A125" s="1" t="s">
        <v>33</v>
      </c>
      <c r="B125" s="2">
        <v>252.0</v>
      </c>
      <c r="C125" s="2">
        <v>0.0</v>
      </c>
      <c r="D125" s="2">
        <v>2400.0</v>
      </c>
      <c r="E125" s="2">
        <v>164745.0</v>
      </c>
      <c r="F125" s="2">
        <v>0.0</v>
      </c>
      <c r="G125" s="2">
        <v>30.0</v>
      </c>
      <c r="H125" s="2">
        <v>167427.0</v>
      </c>
      <c r="I125" s="20">
        <v>0.002</v>
      </c>
      <c r="J125" s="20">
        <v>0.0</v>
      </c>
      <c r="K125" s="20">
        <v>0.014</v>
      </c>
      <c r="L125" s="20">
        <v>0.984</v>
      </c>
      <c r="M125" s="20">
        <v>0.0</v>
      </c>
      <c r="N125" s="20">
        <v>0.0</v>
      </c>
    </row>
    <row r="126">
      <c r="A126" s="1" t="s">
        <v>16</v>
      </c>
      <c r="B126" s="2">
        <v>3.0</v>
      </c>
      <c r="C126" s="2">
        <v>3.0</v>
      </c>
      <c r="D126" s="2">
        <v>34257.0</v>
      </c>
      <c r="E126" s="2">
        <v>47821.0</v>
      </c>
      <c r="F126" s="2">
        <v>0.0</v>
      </c>
      <c r="G126" s="2">
        <v>30659.0</v>
      </c>
      <c r="H126" s="2">
        <v>112743.0</v>
      </c>
      <c r="I126" s="20">
        <v>0.0</v>
      </c>
      <c r="J126" s="20">
        <v>0.0</v>
      </c>
      <c r="K126" s="20">
        <v>0.304</v>
      </c>
      <c r="L126" s="20">
        <v>0.424</v>
      </c>
      <c r="M126" s="20">
        <v>0.0</v>
      </c>
      <c r="N126" s="20">
        <v>0.272</v>
      </c>
    </row>
    <row r="127">
      <c r="A127" s="1" t="s">
        <v>21</v>
      </c>
      <c r="B127" s="2">
        <v>0.0</v>
      </c>
      <c r="C127" s="2">
        <v>0.0</v>
      </c>
      <c r="D127" s="2">
        <v>21580.0</v>
      </c>
      <c r="E127" s="2">
        <v>56836.0</v>
      </c>
      <c r="F127" s="2">
        <v>0.0</v>
      </c>
      <c r="G127" s="2">
        <v>7704.0</v>
      </c>
      <c r="H127" s="2">
        <v>86120.0</v>
      </c>
      <c r="I127" s="20">
        <v>0.0</v>
      </c>
      <c r="J127" s="20">
        <v>0.0</v>
      </c>
      <c r="K127" s="20">
        <v>0.251</v>
      </c>
      <c r="L127" s="20">
        <v>0.66</v>
      </c>
      <c r="M127" s="20">
        <v>0.0</v>
      </c>
      <c r="N127" s="20">
        <v>0.089</v>
      </c>
    </row>
    <row r="128">
      <c r="A128" s="1" t="s">
        <v>26</v>
      </c>
      <c r="B128" s="2">
        <v>288.0</v>
      </c>
      <c r="C128" s="2">
        <v>0.0</v>
      </c>
      <c r="D128" s="2">
        <v>45482.0</v>
      </c>
      <c r="E128" s="2">
        <v>14314.0</v>
      </c>
      <c r="F128" s="2">
        <v>155.0</v>
      </c>
      <c r="G128" s="2">
        <v>838.0</v>
      </c>
      <c r="H128" s="2">
        <v>61077.0</v>
      </c>
      <c r="I128" s="20">
        <v>0.005</v>
      </c>
      <c r="J128" s="20">
        <v>0.0</v>
      </c>
      <c r="K128" s="20">
        <v>0.745</v>
      </c>
      <c r="L128" s="20">
        <v>0.234</v>
      </c>
      <c r="M128" s="20">
        <v>0.003</v>
      </c>
      <c r="N128" s="20">
        <v>0.014</v>
      </c>
    </row>
    <row r="129">
      <c r="A129" s="1" t="s">
        <v>25</v>
      </c>
      <c r="B129" s="2">
        <v>2585.0</v>
      </c>
      <c r="C129" s="2">
        <v>0.0</v>
      </c>
      <c r="D129" s="2">
        <v>38.0</v>
      </c>
      <c r="E129" s="2">
        <v>50358.0</v>
      </c>
      <c r="F129" s="2">
        <v>0.0</v>
      </c>
      <c r="G129" s="2">
        <v>675.0</v>
      </c>
      <c r="H129" s="2">
        <v>53656.0</v>
      </c>
      <c r="I129" s="20">
        <v>0.048</v>
      </c>
      <c r="J129" s="20">
        <v>0.0</v>
      </c>
      <c r="K129" s="20">
        <v>0.001</v>
      </c>
      <c r="L129" s="20">
        <v>0.939</v>
      </c>
      <c r="M129" s="20">
        <v>0.0</v>
      </c>
      <c r="N129" s="20">
        <v>0.013</v>
      </c>
    </row>
    <row r="130">
      <c r="A130" s="1" t="s">
        <v>12</v>
      </c>
      <c r="B130" s="2">
        <v>3785.0</v>
      </c>
      <c r="C130" s="2">
        <v>0.0</v>
      </c>
      <c r="D130" s="2">
        <v>5722.0</v>
      </c>
      <c r="E130" s="2">
        <v>26055.0</v>
      </c>
      <c r="F130" s="2">
        <v>76.0</v>
      </c>
      <c r="G130" s="2">
        <v>13026.0</v>
      </c>
      <c r="H130" s="2">
        <v>48664.0</v>
      </c>
      <c r="I130" s="20">
        <v>0.078</v>
      </c>
      <c r="J130" s="20">
        <v>0.0</v>
      </c>
      <c r="K130" s="20">
        <v>0.118</v>
      </c>
      <c r="L130" s="20">
        <v>0.535</v>
      </c>
      <c r="M130" s="20">
        <v>0.002</v>
      </c>
      <c r="N130" s="20">
        <v>0.268</v>
      </c>
    </row>
    <row r="131">
      <c r="A131" s="1" t="s">
        <v>36</v>
      </c>
      <c r="B131" s="2">
        <v>165.0</v>
      </c>
      <c r="C131" s="2">
        <v>0.0</v>
      </c>
      <c r="D131" s="2">
        <v>41943.0</v>
      </c>
      <c r="E131" s="2">
        <v>2606.0</v>
      </c>
      <c r="F131" s="2">
        <v>0.0</v>
      </c>
      <c r="G131" s="2">
        <v>689.0</v>
      </c>
      <c r="H131" s="2">
        <v>45403.0</v>
      </c>
      <c r="I131" s="20">
        <v>0.004</v>
      </c>
      <c r="J131" s="20">
        <v>0.0</v>
      </c>
      <c r="K131" s="20">
        <v>0.924</v>
      </c>
      <c r="L131" s="20">
        <v>0.057</v>
      </c>
      <c r="M131" s="20">
        <v>0.0</v>
      </c>
      <c r="N131" s="20">
        <v>0.015</v>
      </c>
    </row>
    <row r="132">
      <c r="A132" s="1" t="s">
        <v>22</v>
      </c>
      <c r="B132" s="2">
        <v>2.0</v>
      </c>
      <c r="C132" s="2">
        <v>0.0</v>
      </c>
      <c r="D132" s="2">
        <v>595.0</v>
      </c>
      <c r="E132" s="2">
        <v>4682.0</v>
      </c>
      <c r="F132" s="2">
        <v>11763.0</v>
      </c>
      <c r="G132" s="2">
        <v>25326.0</v>
      </c>
      <c r="H132" s="2">
        <v>42368.0</v>
      </c>
      <c r="I132" s="20">
        <v>0.0</v>
      </c>
      <c r="J132" s="20">
        <v>0.0</v>
      </c>
      <c r="K132" s="20">
        <v>0.014</v>
      </c>
      <c r="L132" s="20">
        <v>0.111</v>
      </c>
      <c r="M132" s="20">
        <v>0.278</v>
      </c>
      <c r="N132" s="20">
        <v>0.598</v>
      </c>
    </row>
    <row r="133">
      <c r="A133" s="1" t="s">
        <v>28</v>
      </c>
      <c r="B133" s="2">
        <v>707.0</v>
      </c>
      <c r="C133" s="2">
        <v>0.0</v>
      </c>
      <c r="D133" s="2">
        <v>14969.0</v>
      </c>
      <c r="E133" s="2">
        <v>17659.0</v>
      </c>
      <c r="F133" s="2">
        <v>528.0</v>
      </c>
      <c r="G133" s="2">
        <v>4319.0</v>
      </c>
      <c r="H133" s="2">
        <v>38182.0</v>
      </c>
      <c r="I133" s="20">
        <v>0.019</v>
      </c>
      <c r="J133" s="20">
        <v>0.0</v>
      </c>
      <c r="K133" s="20">
        <v>0.392</v>
      </c>
      <c r="L133" s="20">
        <v>0.462</v>
      </c>
      <c r="M133" s="20">
        <v>0.014</v>
      </c>
      <c r="N133" s="20">
        <v>0.113</v>
      </c>
    </row>
    <row r="134">
      <c r="A134" s="1" t="s">
        <v>8</v>
      </c>
      <c r="B134" s="2">
        <v>4726.0</v>
      </c>
      <c r="C134" s="2">
        <v>0.0</v>
      </c>
      <c r="D134" s="2">
        <v>1935.0</v>
      </c>
      <c r="E134" s="2">
        <v>13425.0</v>
      </c>
      <c r="F134" s="2">
        <v>16.0</v>
      </c>
      <c r="G134" s="2">
        <v>7510.0</v>
      </c>
      <c r="H134" s="2">
        <v>27612.0</v>
      </c>
      <c r="I134" s="20">
        <v>0.171</v>
      </c>
      <c r="J134" s="20">
        <v>0.0</v>
      </c>
      <c r="K134" s="20">
        <v>0.07</v>
      </c>
      <c r="L134" s="20">
        <v>0.486</v>
      </c>
      <c r="M134" s="20">
        <v>0.001</v>
      </c>
      <c r="N134" s="20">
        <v>0.272</v>
      </c>
    </row>
    <row r="135">
      <c r="A135" s="1" t="s">
        <v>18</v>
      </c>
      <c r="B135" s="2">
        <v>0.0</v>
      </c>
      <c r="C135" s="2">
        <v>0.0</v>
      </c>
      <c r="D135" s="2">
        <v>79.0</v>
      </c>
      <c r="E135" s="2">
        <v>7980.0</v>
      </c>
      <c r="F135" s="2">
        <v>0.0</v>
      </c>
      <c r="G135" s="2">
        <v>0.0</v>
      </c>
      <c r="H135" s="2">
        <v>8059.0</v>
      </c>
      <c r="I135" s="20">
        <v>0.0</v>
      </c>
      <c r="J135" s="20">
        <v>0.0</v>
      </c>
      <c r="K135" s="20">
        <v>0.01</v>
      </c>
      <c r="L135" s="20">
        <v>0.99</v>
      </c>
      <c r="M135" s="20">
        <v>0.0</v>
      </c>
      <c r="N135" s="20">
        <v>0.0</v>
      </c>
    </row>
    <row r="136">
      <c r="A136" s="1" t="s">
        <v>27</v>
      </c>
      <c r="B136" s="2">
        <v>14.0</v>
      </c>
      <c r="C136" s="2">
        <v>6.0</v>
      </c>
      <c r="D136" s="2">
        <v>870.0</v>
      </c>
      <c r="E136" s="2">
        <v>5790.0</v>
      </c>
      <c r="F136" s="2">
        <v>0.0</v>
      </c>
      <c r="G136" s="2">
        <v>29.0</v>
      </c>
      <c r="H136" s="2">
        <v>6709.0</v>
      </c>
      <c r="I136" s="20">
        <v>0.002</v>
      </c>
      <c r="J136" s="20">
        <v>0.001</v>
      </c>
      <c r="K136" s="20">
        <v>0.13</v>
      </c>
      <c r="L136" s="20">
        <v>0.863</v>
      </c>
      <c r="M136" s="20">
        <v>0.0</v>
      </c>
      <c r="N136" s="20">
        <v>0.004</v>
      </c>
    </row>
    <row r="137">
      <c r="A137" s="1" t="s">
        <v>19</v>
      </c>
      <c r="B137" s="2">
        <v>0.0</v>
      </c>
      <c r="C137" s="2">
        <v>0.0</v>
      </c>
      <c r="D137" s="2">
        <v>0.0</v>
      </c>
      <c r="E137" s="2">
        <v>4269.0</v>
      </c>
      <c r="F137" s="2">
        <v>0.0</v>
      </c>
      <c r="G137" s="2">
        <v>0.0</v>
      </c>
      <c r="H137" s="2">
        <v>4269.0</v>
      </c>
      <c r="I137" s="20">
        <v>0.0</v>
      </c>
      <c r="J137" s="20">
        <v>0.0</v>
      </c>
      <c r="K137" s="20">
        <v>0.0</v>
      </c>
      <c r="L137" s="20">
        <v>1.0</v>
      </c>
      <c r="M137" s="20">
        <v>0.0</v>
      </c>
      <c r="N137" s="20">
        <v>0.0</v>
      </c>
    </row>
    <row r="138">
      <c r="A138" s="1" t="s">
        <v>14</v>
      </c>
      <c r="B138" s="2">
        <v>0.0</v>
      </c>
      <c r="C138" s="2">
        <v>0.0</v>
      </c>
      <c r="D138" s="2">
        <v>0.0</v>
      </c>
      <c r="E138" s="2">
        <v>1617.0</v>
      </c>
      <c r="F138" s="2">
        <v>202.0</v>
      </c>
      <c r="G138" s="2">
        <v>1119.0</v>
      </c>
      <c r="H138" s="2">
        <v>2938.0</v>
      </c>
      <c r="I138" s="20">
        <v>0.0</v>
      </c>
      <c r="J138" s="20">
        <v>0.0</v>
      </c>
      <c r="K138" s="20">
        <v>0.0</v>
      </c>
      <c r="L138" s="20">
        <v>0.55</v>
      </c>
      <c r="M138" s="20">
        <v>0.069</v>
      </c>
      <c r="N138" s="20">
        <v>0.381</v>
      </c>
    </row>
    <row r="139">
      <c r="C139" s="2"/>
      <c r="D139" s="20"/>
      <c r="E139" s="2"/>
      <c r="F139" s="17"/>
      <c r="G139" s="9"/>
      <c r="H139" s="9"/>
      <c r="I139" s="9"/>
      <c r="J139" s="9"/>
      <c r="K139" s="9"/>
    </row>
    <row r="140">
      <c r="C140" s="2"/>
      <c r="D140" s="20"/>
      <c r="E140" s="2"/>
      <c r="F140" s="17"/>
      <c r="G140" s="9"/>
      <c r="H140" s="9"/>
      <c r="I140" s="9"/>
      <c r="J140" s="9"/>
      <c r="K140" s="9"/>
    </row>
    <row r="141">
      <c r="C141" s="2"/>
      <c r="D141" s="20"/>
      <c r="E141" s="2"/>
      <c r="F141" s="17"/>
      <c r="G141" s="9"/>
      <c r="H141" s="9"/>
      <c r="I141" s="9"/>
      <c r="J141" s="9"/>
      <c r="K141" s="9"/>
    </row>
    <row r="142">
      <c r="A142" s="1" t="s">
        <v>1</v>
      </c>
      <c r="B142" s="1" t="s">
        <v>2</v>
      </c>
      <c r="C142" s="2" t="s">
        <v>83</v>
      </c>
      <c r="D142" s="1" t="s">
        <v>84</v>
      </c>
      <c r="E142" s="2"/>
      <c r="G142" s="9"/>
      <c r="H142" s="9"/>
      <c r="I142" s="9"/>
      <c r="J142" s="9"/>
      <c r="K142" s="9"/>
    </row>
    <row r="143">
      <c r="A143" s="1" t="s">
        <v>8</v>
      </c>
      <c r="B143" s="1" t="s">
        <v>11</v>
      </c>
      <c r="C143" s="2">
        <v>13425.0</v>
      </c>
      <c r="D143" s="2">
        <v>79.0</v>
      </c>
      <c r="E143" s="2"/>
      <c r="F143" s="2"/>
      <c r="G143" s="9"/>
      <c r="H143" s="9"/>
      <c r="I143" s="9"/>
      <c r="J143" s="9"/>
      <c r="K143" s="9"/>
    </row>
    <row r="144">
      <c r="A144" s="1" t="s">
        <v>8</v>
      </c>
      <c r="B144" s="1" t="s">
        <v>12</v>
      </c>
      <c r="C144" s="2">
        <v>7510.0</v>
      </c>
      <c r="D144" s="2">
        <v>35.0</v>
      </c>
      <c r="E144" s="2"/>
      <c r="F144" s="2"/>
      <c r="G144" s="9"/>
      <c r="H144" s="9"/>
      <c r="I144" s="9"/>
      <c r="J144" s="9"/>
      <c r="K144" s="9"/>
    </row>
    <row r="145">
      <c r="A145" s="1" t="s">
        <v>8</v>
      </c>
      <c r="B145" s="1" t="s">
        <v>9</v>
      </c>
      <c r="C145" s="2">
        <v>4726.0</v>
      </c>
      <c r="D145" s="2">
        <v>30.0</v>
      </c>
      <c r="E145" s="2"/>
      <c r="F145" s="2"/>
      <c r="G145" s="9"/>
      <c r="H145" s="9"/>
      <c r="I145" s="9"/>
      <c r="J145" s="9"/>
      <c r="K145" s="9"/>
    </row>
    <row r="146">
      <c r="A146" s="1" t="s">
        <v>8</v>
      </c>
      <c r="B146" s="1" t="s">
        <v>10</v>
      </c>
      <c r="C146" s="2">
        <v>1935.0</v>
      </c>
      <c r="D146" s="2">
        <v>14.0</v>
      </c>
      <c r="E146" s="2"/>
      <c r="F146" s="2"/>
      <c r="G146" s="9"/>
      <c r="H146" s="9"/>
      <c r="I146" s="9"/>
      <c r="J146" s="9"/>
      <c r="K146" s="9"/>
    </row>
    <row r="147">
      <c r="A147" s="1" t="s">
        <v>8</v>
      </c>
      <c r="B147" s="1" t="s">
        <v>23</v>
      </c>
      <c r="C147" s="2">
        <v>16.0</v>
      </c>
      <c r="D147" s="2">
        <v>1.0</v>
      </c>
      <c r="E147" s="2"/>
      <c r="F147" s="2"/>
      <c r="G147" s="9"/>
      <c r="H147" s="9"/>
      <c r="I147" s="9"/>
      <c r="J147" s="9"/>
      <c r="K147" s="9"/>
    </row>
    <row r="148">
      <c r="A148" s="1" t="s">
        <v>13</v>
      </c>
      <c r="B148" s="1" t="s">
        <v>9</v>
      </c>
      <c r="C148" s="2">
        <v>1008796.0</v>
      </c>
      <c r="D148" s="2">
        <v>2506.0</v>
      </c>
      <c r="E148" s="2"/>
      <c r="F148" s="2"/>
      <c r="G148" s="9"/>
      <c r="H148" s="9"/>
      <c r="I148" s="9"/>
      <c r="J148" s="9"/>
      <c r="K148" s="9"/>
    </row>
    <row r="149">
      <c r="A149" s="1" t="s">
        <v>13</v>
      </c>
      <c r="B149" s="1" t="s">
        <v>11</v>
      </c>
      <c r="C149" s="2">
        <v>266353.0</v>
      </c>
      <c r="D149" s="2">
        <v>1118.0</v>
      </c>
      <c r="E149" s="2"/>
      <c r="F149" s="2"/>
      <c r="G149" s="9"/>
      <c r="H149" s="9"/>
      <c r="I149" s="9"/>
      <c r="J149" s="9"/>
      <c r="K149" s="9"/>
    </row>
    <row r="150">
      <c r="A150" s="1" t="s">
        <v>13</v>
      </c>
      <c r="B150" s="1" t="s">
        <v>10</v>
      </c>
      <c r="C150" s="2">
        <v>14256.0</v>
      </c>
      <c r="D150" s="2">
        <v>62.0</v>
      </c>
      <c r="E150" s="2"/>
      <c r="F150" s="2"/>
      <c r="G150" s="9"/>
      <c r="H150" s="9"/>
      <c r="I150" s="9"/>
      <c r="J150" s="9"/>
      <c r="K150" s="9"/>
    </row>
    <row r="151">
      <c r="A151" s="1" t="s">
        <v>13</v>
      </c>
      <c r="B151" s="1" t="s">
        <v>12</v>
      </c>
      <c r="C151" s="2">
        <v>2895.0</v>
      </c>
      <c r="D151" s="2">
        <v>13.0</v>
      </c>
      <c r="E151" s="2"/>
      <c r="F151" s="2"/>
      <c r="G151" s="9"/>
      <c r="H151" s="9"/>
      <c r="I151" s="9"/>
      <c r="J151" s="9"/>
      <c r="K151" s="9"/>
    </row>
    <row r="152">
      <c r="A152" s="1" t="s">
        <v>13</v>
      </c>
      <c r="B152" s="1" t="s">
        <v>23</v>
      </c>
      <c r="C152" s="2">
        <v>18.0</v>
      </c>
      <c r="D152" s="2">
        <v>1.0</v>
      </c>
      <c r="E152" s="2"/>
      <c r="F152" s="2"/>
      <c r="G152" s="9"/>
      <c r="H152" s="9"/>
      <c r="I152" s="9"/>
      <c r="J152" s="9"/>
      <c r="K152" s="9"/>
    </row>
    <row r="153">
      <c r="A153" s="1" t="s">
        <v>13</v>
      </c>
      <c r="B153" s="1" t="s">
        <v>35</v>
      </c>
      <c r="C153" s="2">
        <v>1.0</v>
      </c>
      <c r="D153" s="2">
        <v>1.0</v>
      </c>
      <c r="E153" s="2"/>
      <c r="F153" s="2"/>
      <c r="G153" s="9"/>
      <c r="H153" s="9"/>
      <c r="I153" s="9"/>
      <c r="J153" s="9"/>
      <c r="K153" s="9"/>
    </row>
    <row r="154">
      <c r="A154" s="1" t="s">
        <v>14</v>
      </c>
      <c r="B154" s="1" t="s">
        <v>11</v>
      </c>
      <c r="C154" s="2">
        <v>1617.0</v>
      </c>
      <c r="D154" s="2">
        <v>10.0</v>
      </c>
      <c r="E154" s="2"/>
      <c r="F154" s="2"/>
      <c r="G154" s="9"/>
      <c r="H154" s="9"/>
      <c r="I154" s="9"/>
      <c r="J154" s="9"/>
      <c r="K154" s="9"/>
    </row>
    <row r="155">
      <c r="A155" s="1" t="s">
        <v>14</v>
      </c>
      <c r="B155" s="1" t="s">
        <v>12</v>
      </c>
      <c r="C155" s="2">
        <v>1119.0</v>
      </c>
      <c r="D155" s="2">
        <v>14.0</v>
      </c>
      <c r="E155" s="2"/>
      <c r="F155" s="2"/>
      <c r="G155" s="9"/>
      <c r="H155" s="9"/>
      <c r="I155" s="9"/>
      <c r="J155" s="9"/>
      <c r="K155" s="9"/>
    </row>
    <row r="156">
      <c r="A156" s="1" t="s">
        <v>14</v>
      </c>
      <c r="B156" s="1" t="s">
        <v>23</v>
      </c>
      <c r="C156" s="2">
        <v>202.0</v>
      </c>
      <c r="D156" s="2">
        <v>2.0</v>
      </c>
      <c r="E156" s="2"/>
      <c r="F156" s="2"/>
      <c r="G156" s="9"/>
      <c r="H156" s="9"/>
      <c r="I156" s="9"/>
      <c r="J156" s="9"/>
      <c r="K156" s="9"/>
    </row>
    <row r="157">
      <c r="A157" s="1" t="s">
        <v>15</v>
      </c>
      <c r="B157" s="1" t="s">
        <v>11</v>
      </c>
      <c r="C157" s="2">
        <v>183453.0</v>
      </c>
      <c r="D157" s="2">
        <v>175.0</v>
      </c>
      <c r="E157" s="2"/>
      <c r="F157" s="2"/>
      <c r="G157" s="9"/>
      <c r="H157" s="9"/>
      <c r="I157" s="9"/>
      <c r="J157" s="9"/>
      <c r="K157" s="9"/>
    </row>
    <row r="158">
      <c r="A158" s="1" t="s">
        <v>15</v>
      </c>
      <c r="B158" s="1" t="s">
        <v>9</v>
      </c>
      <c r="C158" s="2">
        <v>1277.0</v>
      </c>
      <c r="D158" s="2">
        <v>1.0</v>
      </c>
      <c r="E158" s="2"/>
      <c r="F158" s="2"/>
      <c r="G158" s="9"/>
      <c r="H158" s="9"/>
      <c r="I158" s="9"/>
      <c r="J158" s="9"/>
      <c r="K158" s="9"/>
    </row>
    <row r="159">
      <c r="A159" s="1" t="s">
        <v>15</v>
      </c>
      <c r="B159" s="1" t="s">
        <v>10</v>
      </c>
      <c r="C159" s="2">
        <v>445.0</v>
      </c>
      <c r="D159" s="2">
        <v>3.0</v>
      </c>
      <c r="E159" s="2"/>
      <c r="F159" s="2"/>
      <c r="G159" s="9"/>
      <c r="H159" s="9"/>
      <c r="I159" s="9"/>
      <c r="J159" s="9"/>
      <c r="K159" s="9"/>
    </row>
    <row r="160">
      <c r="A160" s="1" t="s">
        <v>15</v>
      </c>
      <c r="B160" s="1" t="s">
        <v>23</v>
      </c>
      <c r="C160" s="2">
        <v>91.0</v>
      </c>
      <c r="D160" s="2">
        <v>1.0</v>
      </c>
      <c r="E160" s="2"/>
      <c r="F160" s="2"/>
      <c r="G160" s="9"/>
      <c r="H160" s="9"/>
      <c r="I160" s="9"/>
      <c r="J160" s="9"/>
      <c r="K160" s="9"/>
    </row>
    <row r="161">
      <c r="A161" s="1" t="s">
        <v>15</v>
      </c>
      <c r="B161" s="1" t="s">
        <v>12</v>
      </c>
      <c r="C161" s="2">
        <v>46.0</v>
      </c>
      <c r="D161" s="2">
        <v>1.0</v>
      </c>
      <c r="E161" s="2"/>
      <c r="F161" s="2"/>
      <c r="G161" s="9"/>
      <c r="H161" s="9"/>
      <c r="I161" s="9"/>
      <c r="J161" s="9"/>
      <c r="K161" s="9"/>
    </row>
    <row r="162">
      <c r="A162" s="1" t="s">
        <v>16</v>
      </c>
      <c r="B162" s="1" t="s">
        <v>11</v>
      </c>
      <c r="C162" s="2">
        <v>47821.0</v>
      </c>
      <c r="D162" s="2">
        <v>299.0</v>
      </c>
      <c r="E162" s="2"/>
      <c r="F162" s="2"/>
      <c r="G162" s="9"/>
      <c r="H162" s="9"/>
      <c r="I162" s="9"/>
      <c r="J162" s="9"/>
      <c r="K162" s="9"/>
    </row>
    <row r="163">
      <c r="A163" s="1" t="s">
        <v>16</v>
      </c>
      <c r="B163" s="1" t="s">
        <v>10</v>
      </c>
      <c r="C163" s="2">
        <v>34257.0</v>
      </c>
      <c r="D163" s="2">
        <v>244.0</v>
      </c>
      <c r="E163" s="2"/>
      <c r="F163" s="2"/>
      <c r="G163" s="9"/>
      <c r="H163" s="9"/>
      <c r="I163" s="9"/>
      <c r="J163" s="9"/>
      <c r="K163" s="9"/>
    </row>
    <row r="164">
      <c r="A164" s="1" t="s">
        <v>16</v>
      </c>
      <c r="B164" s="1" t="s">
        <v>12</v>
      </c>
      <c r="C164" s="2">
        <v>30659.0</v>
      </c>
      <c r="D164" s="2">
        <v>38.0</v>
      </c>
      <c r="E164" s="2"/>
      <c r="F164" s="2"/>
      <c r="G164" s="9"/>
      <c r="H164" s="9"/>
      <c r="I164" s="9"/>
      <c r="J164" s="9"/>
      <c r="K164" s="9"/>
    </row>
    <row r="165">
      <c r="A165" s="1" t="s">
        <v>16</v>
      </c>
      <c r="B165" s="1" t="s">
        <v>9</v>
      </c>
      <c r="C165" s="2">
        <v>3.0</v>
      </c>
      <c r="D165" s="2">
        <v>1.0</v>
      </c>
      <c r="E165" s="2"/>
      <c r="F165" s="2"/>
      <c r="G165" s="9"/>
      <c r="H165" s="9"/>
      <c r="I165" s="9"/>
      <c r="J165" s="9"/>
      <c r="K165" s="9"/>
    </row>
    <row r="166">
      <c r="A166" s="1" t="s">
        <v>16</v>
      </c>
      <c r="B166" s="1" t="s">
        <v>35</v>
      </c>
      <c r="C166" s="2">
        <v>3.0</v>
      </c>
      <c r="D166" s="2">
        <v>1.0</v>
      </c>
      <c r="E166" s="2"/>
      <c r="F166" s="2"/>
      <c r="G166" s="9"/>
      <c r="H166" s="9"/>
      <c r="I166" s="9"/>
      <c r="J166" s="9"/>
      <c r="K166" s="9"/>
    </row>
    <row r="167">
      <c r="A167" s="1" t="s">
        <v>17</v>
      </c>
      <c r="B167" s="1" t="s">
        <v>9</v>
      </c>
      <c r="C167" s="2">
        <v>309827.0</v>
      </c>
      <c r="D167" s="2">
        <v>770.0</v>
      </c>
      <c r="E167" s="2"/>
      <c r="F167" s="2"/>
      <c r="G167" s="9"/>
      <c r="H167" s="9"/>
      <c r="I167" s="9"/>
      <c r="J167" s="9"/>
      <c r="K167" s="9"/>
    </row>
    <row r="168">
      <c r="A168" s="1" t="s">
        <v>17</v>
      </c>
      <c r="B168" s="1" t="s">
        <v>11</v>
      </c>
      <c r="C168" s="2">
        <v>125223.0</v>
      </c>
      <c r="D168" s="2">
        <v>966.0</v>
      </c>
      <c r="E168" s="2"/>
      <c r="F168" s="2"/>
      <c r="G168" s="9"/>
      <c r="H168" s="9"/>
      <c r="I168" s="9"/>
      <c r="J168" s="9"/>
      <c r="K168" s="9"/>
    </row>
    <row r="169">
      <c r="A169" s="1" t="s">
        <v>17</v>
      </c>
      <c r="B169" s="1" t="s">
        <v>10</v>
      </c>
      <c r="C169" s="2">
        <v>9627.0</v>
      </c>
      <c r="D169" s="2">
        <v>61.0</v>
      </c>
      <c r="E169" s="2"/>
      <c r="F169" s="2"/>
      <c r="G169" s="9"/>
      <c r="H169" s="9"/>
      <c r="I169" s="9"/>
      <c r="J169" s="9"/>
      <c r="K169" s="9"/>
    </row>
    <row r="170">
      <c r="A170" s="1" t="s">
        <v>17</v>
      </c>
      <c r="B170" s="1" t="s">
        <v>12</v>
      </c>
      <c r="C170" s="2">
        <v>8597.0</v>
      </c>
      <c r="D170" s="2">
        <v>39.0</v>
      </c>
      <c r="E170" s="2"/>
      <c r="F170" s="2"/>
      <c r="G170" s="9"/>
      <c r="H170" s="9"/>
      <c r="I170" s="9"/>
      <c r="J170" s="9"/>
      <c r="K170" s="9"/>
    </row>
    <row r="171">
      <c r="A171" s="1" t="s">
        <v>17</v>
      </c>
      <c r="B171" s="1" t="s">
        <v>23</v>
      </c>
      <c r="C171" s="2">
        <v>1.0</v>
      </c>
      <c r="D171" s="2">
        <v>1.0</v>
      </c>
      <c r="E171" s="2"/>
      <c r="F171" s="2"/>
      <c r="G171" s="9"/>
      <c r="H171" s="9"/>
      <c r="I171" s="9"/>
      <c r="J171" s="9"/>
      <c r="K171" s="9"/>
    </row>
    <row r="172">
      <c r="A172" s="1" t="s">
        <v>18</v>
      </c>
      <c r="B172" s="1" t="s">
        <v>11</v>
      </c>
      <c r="C172" s="2">
        <v>7980.0</v>
      </c>
      <c r="D172" s="2">
        <v>51.0</v>
      </c>
      <c r="E172" s="2"/>
      <c r="F172" s="2"/>
      <c r="G172" s="9"/>
      <c r="H172" s="9"/>
      <c r="I172" s="9"/>
      <c r="J172" s="9"/>
      <c r="K172" s="9"/>
    </row>
    <row r="173">
      <c r="A173" s="1" t="s">
        <v>18</v>
      </c>
      <c r="B173" s="1" t="s">
        <v>10</v>
      </c>
      <c r="C173" s="2">
        <v>79.0</v>
      </c>
      <c r="D173" s="2">
        <v>2.0</v>
      </c>
      <c r="E173" s="2"/>
      <c r="F173" s="2"/>
      <c r="G173" s="9"/>
      <c r="H173" s="9"/>
      <c r="I173" s="9"/>
      <c r="J173" s="9"/>
      <c r="K173" s="9"/>
    </row>
    <row r="174">
      <c r="A174" s="1" t="s">
        <v>19</v>
      </c>
      <c r="B174" s="1" t="s">
        <v>11</v>
      </c>
      <c r="C174" s="2">
        <v>4269.0</v>
      </c>
      <c r="D174" s="2">
        <v>19.0</v>
      </c>
      <c r="E174" s="2"/>
      <c r="F174" s="2"/>
      <c r="G174" s="9"/>
      <c r="H174" s="9"/>
      <c r="I174" s="9"/>
      <c r="J174" s="9"/>
      <c r="K174" s="9"/>
    </row>
    <row r="175">
      <c r="A175" s="1" t="s">
        <v>20</v>
      </c>
      <c r="B175" s="1" t="s">
        <v>11</v>
      </c>
      <c r="C175" s="2">
        <v>712688.0</v>
      </c>
      <c r="D175" s="2">
        <v>2359.0</v>
      </c>
      <c r="E175" s="2"/>
      <c r="F175" s="2"/>
      <c r="G175" s="9"/>
      <c r="H175" s="9"/>
      <c r="I175" s="9"/>
      <c r="J175" s="9"/>
      <c r="K175" s="9"/>
    </row>
    <row r="176">
      <c r="A176" s="1" t="s">
        <v>20</v>
      </c>
      <c r="B176" s="1" t="s">
        <v>12</v>
      </c>
      <c r="C176" s="2">
        <v>15689.0</v>
      </c>
      <c r="D176" s="2">
        <v>43.0</v>
      </c>
      <c r="E176" s="2"/>
      <c r="F176" s="2"/>
      <c r="G176" s="9"/>
      <c r="H176" s="9"/>
      <c r="I176" s="9"/>
      <c r="J176" s="9"/>
      <c r="K176" s="9"/>
    </row>
    <row r="177">
      <c r="A177" s="1" t="s">
        <v>20</v>
      </c>
      <c r="B177" s="1" t="s">
        <v>9</v>
      </c>
      <c r="C177" s="2">
        <v>13200.0</v>
      </c>
      <c r="D177" s="2">
        <v>64.0</v>
      </c>
      <c r="E177" s="2"/>
      <c r="F177" s="2"/>
      <c r="G177" s="9"/>
      <c r="H177" s="9"/>
      <c r="I177" s="9"/>
      <c r="J177" s="9"/>
      <c r="K177" s="9"/>
    </row>
    <row r="178">
      <c r="A178" s="1" t="s">
        <v>20</v>
      </c>
      <c r="B178" s="1" t="s">
        <v>10</v>
      </c>
      <c r="C178" s="2">
        <v>7453.0</v>
      </c>
      <c r="D178" s="2">
        <v>41.0</v>
      </c>
      <c r="E178" s="2"/>
      <c r="F178" s="2"/>
      <c r="G178" s="9"/>
      <c r="H178" s="9"/>
      <c r="I178" s="9"/>
      <c r="J178" s="9"/>
      <c r="K178" s="9"/>
    </row>
    <row r="179">
      <c r="A179" s="1" t="s">
        <v>21</v>
      </c>
      <c r="B179" s="1" t="s">
        <v>11</v>
      </c>
      <c r="C179" s="2">
        <v>56836.0</v>
      </c>
      <c r="D179" s="2">
        <v>225.0</v>
      </c>
      <c r="E179" s="2"/>
      <c r="F179" s="2"/>
      <c r="G179" s="9"/>
      <c r="H179" s="9"/>
      <c r="I179" s="9"/>
      <c r="J179" s="9"/>
      <c r="K179" s="9"/>
    </row>
    <row r="180">
      <c r="A180" s="1" t="s">
        <v>21</v>
      </c>
      <c r="B180" s="1" t="s">
        <v>10</v>
      </c>
      <c r="C180" s="2">
        <v>21580.0</v>
      </c>
      <c r="D180" s="2">
        <v>109.0</v>
      </c>
      <c r="E180" s="2"/>
      <c r="F180" s="2"/>
      <c r="G180" s="9"/>
      <c r="H180" s="9"/>
      <c r="I180" s="9"/>
      <c r="J180" s="9"/>
      <c r="K180" s="9"/>
    </row>
    <row r="181">
      <c r="A181" s="1" t="s">
        <v>21</v>
      </c>
      <c r="B181" s="1" t="s">
        <v>12</v>
      </c>
      <c r="C181" s="2">
        <v>7704.0</v>
      </c>
      <c r="D181" s="2">
        <v>19.0</v>
      </c>
      <c r="E181" s="2"/>
      <c r="F181" s="2"/>
      <c r="G181" s="9"/>
      <c r="H181" s="9"/>
      <c r="I181" s="9"/>
      <c r="J181" s="9"/>
      <c r="K181" s="9"/>
    </row>
    <row r="182">
      <c r="A182" s="1" t="s">
        <v>22</v>
      </c>
      <c r="B182" s="1" t="s">
        <v>12</v>
      </c>
      <c r="C182" s="2">
        <v>25326.0</v>
      </c>
      <c r="D182" s="2">
        <v>114.0</v>
      </c>
      <c r="E182" s="2"/>
      <c r="F182" s="2"/>
      <c r="G182" s="9"/>
      <c r="H182" s="9"/>
      <c r="I182" s="9"/>
      <c r="J182" s="9"/>
      <c r="K182" s="9"/>
    </row>
    <row r="183">
      <c r="A183" s="1" t="s">
        <v>22</v>
      </c>
      <c r="B183" s="1" t="s">
        <v>23</v>
      </c>
      <c r="C183" s="2">
        <v>11763.0</v>
      </c>
      <c r="D183" s="2">
        <v>76.0</v>
      </c>
      <c r="E183" s="2"/>
      <c r="F183" s="2"/>
      <c r="G183" s="9"/>
      <c r="H183" s="9"/>
      <c r="I183" s="9"/>
      <c r="J183" s="9"/>
      <c r="K183" s="9"/>
    </row>
    <row r="184">
      <c r="A184" s="1" t="s">
        <v>22</v>
      </c>
      <c r="B184" s="1" t="s">
        <v>11</v>
      </c>
      <c r="C184" s="2">
        <v>4682.0</v>
      </c>
      <c r="D184" s="2">
        <v>44.0</v>
      </c>
      <c r="E184" s="2"/>
      <c r="F184" s="2"/>
      <c r="G184" s="9"/>
      <c r="H184" s="9"/>
      <c r="I184" s="9"/>
      <c r="J184" s="9"/>
      <c r="K184" s="9"/>
    </row>
    <row r="185">
      <c r="A185" s="1" t="s">
        <v>22</v>
      </c>
      <c r="B185" s="1" t="s">
        <v>10</v>
      </c>
      <c r="C185" s="2">
        <v>595.0</v>
      </c>
      <c r="D185" s="2">
        <v>2.0</v>
      </c>
      <c r="E185" s="2"/>
      <c r="F185" s="2"/>
      <c r="G185" s="9"/>
      <c r="H185" s="9"/>
      <c r="I185" s="9"/>
      <c r="J185" s="9"/>
      <c r="K185" s="9"/>
    </row>
    <row r="186">
      <c r="A186" s="1" t="s">
        <v>22</v>
      </c>
      <c r="B186" s="1" t="s">
        <v>9</v>
      </c>
      <c r="C186" s="2">
        <v>2.0</v>
      </c>
      <c r="D186" s="2">
        <v>1.0</v>
      </c>
      <c r="E186" s="2"/>
      <c r="F186" s="2"/>
      <c r="G186" s="9"/>
      <c r="H186" s="9"/>
      <c r="I186" s="9"/>
      <c r="J186" s="9"/>
      <c r="K186" s="9"/>
    </row>
    <row r="187">
      <c r="A187" s="1" t="s">
        <v>24</v>
      </c>
      <c r="B187" s="1" t="s">
        <v>10</v>
      </c>
      <c r="C187" s="2">
        <v>308736.0</v>
      </c>
      <c r="D187" s="2">
        <v>1704.0</v>
      </c>
      <c r="E187" s="2"/>
      <c r="F187" s="2"/>
      <c r="G187" s="9"/>
      <c r="H187" s="9"/>
      <c r="I187" s="9"/>
      <c r="J187" s="9"/>
      <c r="K187" s="9"/>
    </row>
    <row r="188">
      <c r="A188" s="1" t="s">
        <v>24</v>
      </c>
      <c r="B188" s="1" t="s">
        <v>11</v>
      </c>
      <c r="C188" s="2">
        <v>147290.0</v>
      </c>
      <c r="D188" s="2">
        <v>1107.0</v>
      </c>
      <c r="E188" s="2"/>
      <c r="F188" s="2"/>
      <c r="G188" s="9"/>
      <c r="H188" s="9"/>
      <c r="I188" s="9"/>
      <c r="J188" s="9"/>
      <c r="K188" s="9"/>
    </row>
    <row r="189">
      <c r="A189" s="1" t="s">
        <v>24</v>
      </c>
      <c r="B189" s="1" t="s">
        <v>12</v>
      </c>
      <c r="C189" s="2">
        <v>15640.0</v>
      </c>
      <c r="D189" s="2">
        <v>49.0</v>
      </c>
      <c r="E189" s="2"/>
      <c r="F189" s="2"/>
      <c r="G189" s="9"/>
      <c r="H189" s="9"/>
      <c r="I189" s="9"/>
      <c r="J189" s="9"/>
      <c r="K189" s="9"/>
    </row>
    <row r="190">
      <c r="A190" s="1" t="s">
        <v>24</v>
      </c>
      <c r="B190" s="1" t="s">
        <v>9</v>
      </c>
      <c r="C190" s="2">
        <v>1169.0</v>
      </c>
      <c r="D190" s="2">
        <v>8.0</v>
      </c>
      <c r="E190" s="2"/>
      <c r="F190" s="2"/>
      <c r="G190" s="9"/>
      <c r="H190" s="9"/>
      <c r="I190" s="9"/>
      <c r="J190" s="9"/>
      <c r="K190" s="9"/>
    </row>
    <row r="191">
      <c r="A191" s="1" t="s">
        <v>24</v>
      </c>
      <c r="B191" s="1" t="s">
        <v>23</v>
      </c>
      <c r="C191" s="2">
        <v>62.0</v>
      </c>
      <c r="D191" s="2">
        <v>2.0</v>
      </c>
      <c r="E191" s="2"/>
      <c r="F191" s="2"/>
      <c r="G191" s="9"/>
      <c r="H191" s="9"/>
      <c r="I191" s="9"/>
      <c r="J191" s="9"/>
      <c r="K191" s="9"/>
    </row>
    <row r="192">
      <c r="A192" s="1" t="s">
        <v>24</v>
      </c>
      <c r="B192" s="1" t="s">
        <v>35</v>
      </c>
      <c r="C192" s="2">
        <v>1.0</v>
      </c>
      <c r="D192" s="2">
        <v>1.0</v>
      </c>
      <c r="E192" s="2"/>
      <c r="F192" s="2"/>
      <c r="G192" s="9"/>
      <c r="H192" s="9"/>
      <c r="I192" s="9"/>
      <c r="J192" s="9"/>
      <c r="K192" s="9"/>
    </row>
    <row r="193">
      <c r="A193" s="1" t="s">
        <v>36</v>
      </c>
      <c r="B193" s="1" t="s">
        <v>10</v>
      </c>
      <c r="C193" s="2">
        <v>41943.0</v>
      </c>
      <c r="D193" s="2">
        <v>334.0</v>
      </c>
      <c r="E193" s="2"/>
      <c r="F193" s="2"/>
      <c r="G193" s="9"/>
      <c r="H193" s="9"/>
      <c r="I193" s="9"/>
      <c r="J193" s="9"/>
      <c r="K193" s="9"/>
    </row>
    <row r="194">
      <c r="A194" s="1" t="s">
        <v>36</v>
      </c>
      <c r="B194" s="1" t="s">
        <v>11</v>
      </c>
      <c r="C194" s="2">
        <v>2606.0</v>
      </c>
      <c r="D194" s="2">
        <v>34.0</v>
      </c>
      <c r="E194" s="2"/>
      <c r="F194" s="2"/>
      <c r="G194" s="9"/>
      <c r="H194" s="9"/>
      <c r="I194" s="9"/>
      <c r="J194" s="9"/>
      <c r="K194" s="9"/>
    </row>
    <row r="195">
      <c r="A195" s="1" t="s">
        <v>36</v>
      </c>
      <c r="B195" s="1" t="s">
        <v>12</v>
      </c>
      <c r="C195" s="2">
        <v>689.0</v>
      </c>
      <c r="D195" s="2">
        <v>17.0</v>
      </c>
      <c r="E195" s="2"/>
      <c r="F195" s="17"/>
      <c r="G195" s="9"/>
      <c r="H195" s="9"/>
      <c r="I195" s="9"/>
      <c r="J195" s="9"/>
      <c r="K195" s="9"/>
    </row>
    <row r="196">
      <c r="A196" s="1" t="s">
        <v>36</v>
      </c>
      <c r="B196" s="1" t="s">
        <v>9</v>
      </c>
      <c r="C196" s="2">
        <v>165.0</v>
      </c>
      <c r="D196" s="2">
        <v>12.0</v>
      </c>
      <c r="E196" s="2"/>
      <c r="F196" s="17"/>
      <c r="G196" s="9"/>
      <c r="H196" s="9"/>
      <c r="I196" s="9"/>
      <c r="J196" s="9"/>
      <c r="K196" s="9"/>
    </row>
    <row r="197">
      <c r="A197" s="1" t="s">
        <v>25</v>
      </c>
      <c r="B197" s="1" t="s">
        <v>11</v>
      </c>
      <c r="C197" s="2">
        <v>50358.0</v>
      </c>
      <c r="D197" s="2">
        <v>181.0</v>
      </c>
      <c r="E197" s="2"/>
      <c r="F197" s="17"/>
      <c r="G197" s="9"/>
      <c r="H197" s="9"/>
      <c r="I197" s="9"/>
      <c r="J197" s="9"/>
      <c r="K197" s="9"/>
    </row>
    <row r="198">
      <c r="A198" s="1" t="s">
        <v>25</v>
      </c>
      <c r="B198" s="1" t="s">
        <v>9</v>
      </c>
      <c r="C198" s="2">
        <v>2585.0</v>
      </c>
      <c r="D198" s="2">
        <v>12.0</v>
      </c>
      <c r="E198" s="2"/>
      <c r="F198" s="17"/>
      <c r="G198" s="9"/>
      <c r="H198" s="9"/>
      <c r="I198" s="9"/>
      <c r="J198" s="9"/>
      <c r="K198" s="9"/>
    </row>
    <row r="199">
      <c r="A199" s="1" t="s">
        <v>25</v>
      </c>
      <c r="B199" s="1" t="s">
        <v>12</v>
      </c>
      <c r="C199" s="2">
        <v>675.0</v>
      </c>
      <c r="D199" s="2">
        <v>6.0</v>
      </c>
      <c r="E199" s="2"/>
      <c r="F199" s="17"/>
      <c r="G199" s="9"/>
      <c r="H199" s="9"/>
      <c r="I199" s="9"/>
      <c r="J199" s="9"/>
      <c r="K199" s="9"/>
    </row>
    <row r="200">
      <c r="A200" s="1" t="s">
        <v>25</v>
      </c>
      <c r="B200" s="1" t="s">
        <v>10</v>
      </c>
      <c r="C200" s="2">
        <v>38.0</v>
      </c>
      <c r="D200" s="2">
        <v>3.0</v>
      </c>
      <c r="E200" s="2"/>
      <c r="F200" s="17"/>
      <c r="G200" s="9"/>
      <c r="H200" s="9"/>
      <c r="I200" s="9"/>
      <c r="J200" s="9"/>
      <c r="K200" s="9"/>
    </row>
    <row r="201">
      <c r="A201" s="1" t="s">
        <v>26</v>
      </c>
      <c r="B201" s="1" t="s">
        <v>10</v>
      </c>
      <c r="C201" s="2">
        <v>45482.0</v>
      </c>
      <c r="D201" s="2">
        <v>216.0</v>
      </c>
      <c r="E201" s="2"/>
      <c r="F201" s="17"/>
      <c r="G201" s="9"/>
      <c r="H201" s="9"/>
      <c r="I201" s="9"/>
      <c r="J201" s="9"/>
      <c r="K201" s="9"/>
    </row>
    <row r="202">
      <c r="A202" s="1" t="s">
        <v>26</v>
      </c>
      <c r="B202" s="1" t="s">
        <v>11</v>
      </c>
      <c r="C202" s="2">
        <v>14314.0</v>
      </c>
      <c r="D202" s="2">
        <v>52.0</v>
      </c>
      <c r="E202" s="2"/>
      <c r="F202" s="17"/>
      <c r="G202" s="9"/>
      <c r="H202" s="9"/>
      <c r="I202" s="9"/>
      <c r="J202" s="9"/>
      <c r="K202" s="9"/>
    </row>
    <row r="203">
      <c r="A203" s="1" t="s">
        <v>26</v>
      </c>
      <c r="B203" s="1" t="s">
        <v>12</v>
      </c>
      <c r="C203" s="2">
        <v>838.0</v>
      </c>
      <c r="D203" s="2">
        <v>10.0</v>
      </c>
      <c r="E203" s="2"/>
      <c r="F203" s="17"/>
      <c r="G203" s="9"/>
      <c r="H203" s="9"/>
      <c r="I203" s="9"/>
      <c r="J203" s="9"/>
      <c r="K203" s="9"/>
    </row>
    <row r="204">
      <c r="A204" s="1" t="s">
        <v>26</v>
      </c>
      <c r="B204" s="1" t="s">
        <v>9</v>
      </c>
      <c r="C204" s="2">
        <v>288.0</v>
      </c>
      <c r="D204" s="2">
        <v>1.0</v>
      </c>
      <c r="E204" s="2"/>
      <c r="F204" s="17"/>
      <c r="G204" s="9"/>
      <c r="H204" s="9"/>
      <c r="I204" s="9"/>
      <c r="J204" s="9"/>
      <c r="K204" s="9"/>
    </row>
    <row r="205">
      <c r="A205" s="1" t="s">
        <v>26</v>
      </c>
      <c r="B205" s="1" t="s">
        <v>23</v>
      </c>
      <c r="C205" s="2">
        <v>155.0</v>
      </c>
      <c r="D205" s="2">
        <v>2.0</v>
      </c>
      <c r="E205" s="2"/>
      <c r="F205" s="17"/>
      <c r="G205" s="9"/>
      <c r="H205" s="9"/>
      <c r="I205" s="9"/>
      <c r="J205" s="9"/>
      <c r="K205" s="9"/>
    </row>
    <row r="206">
      <c r="A206" s="1" t="s">
        <v>27</v>
      </c>
      <c r="B206" s="1" t="s">
        <v>11</v>
      </c>
      <c r="C206" s="2">
        <v>5790.0</v>
      </c>
      <c r="D206" s="2">
        <v>45.0</v>
      </c>
      <c r="E206" s="2"/>
      <c r="F206" s="17"/>
      <c r="G206" s="9"/>
      <c r="H206" s="9"/>
      <c r="I206" s="9"/>
      <c r="J206" s="9"/>
      <c r="K206" s="9"/>
    </row>
    <row r="207">
      <c r="A207" s="1" t="s">
        <v>27</v>
      </c>
      <c r="B207" s="1" t="s">
        <v>10</v>
      </c>
      <c r="C207" s="2">
        <v>870.0</v>
      </c>
      <c r="D207" s="2">
        <v>9.0</v>
      </c>
      <c r="E207" s="2"/>
      <c r="F207" s="17"/>
      <c r="G207" s="9"/>
      <c r="H207" s="9"/>
      <c r="I207" s="9"/>
      <c r="J207" s="9"/>
      <c r="K207" s="9"/>
    </row>
    <row r="208">
      <c r="A208" s="1" t="s">
        <v>27</v>
      </c>
      <c r="B208" s="1" t="s">
        <v>12</v>
      </c>
      <c r="C208" s="2">
        <v>29.0</v>
      </c>
      <c r="D208" s="2">
        <v>2.0</v>
      </c>
      <c r="E208" s="2"/>
      <c r="F208" s="17"/>
      <c r="G208" s="9"/>
      <c r="H208" s="9"/>
      <c r="I208" s="9"/>
      <c r="J208" s="9"/>
      <c r="K208" s="9"/>
    </row>
    <row r="209">
      <c r="A209" s="1" t="s">
        <v>27</v>
      </c>
      <c r="B209" s="1" t="s">
        <v>9</v>
      </c>
      <c r="C209" s="2">
        <v>14.0</v>
      </c>
      <c r="D209" s="2">
        <v>2.0</v>
      </c>
      <c r="E209" s="2"/>
      <c r="F209" s="17"/>
      <c r="G209" s="9"/>
      <c r="H209" s="9"/>
      <c r="I209" s="9"/>
      <c r="J209" s="9"/>
      <c r="K209" s="9"/>
    </row>
    <row r="210">
      <c r="A210" s="1" t="s">
        <v>27</v>
      </c>
      <c r="B210" s="1" t="s">
        <v>35</v>
      </c>
      <c r="C210" s="2">
        <v>6.0</v>
      </c>
      <c r="D210" s="2">
        <v>1.0</v>
      </c>
      <c r="E210" s="2"/>
      <c r="F210" s="17"/>
      <c r="G210" s="9"/>
      <c r="H210" s="9"/>
      <c r="I210" s="9"/>
      <c r="J210" s="9"/>
      <c r="K210" s="9"/>
    </row>
    <row r="211">
      <c r="A211" s="1" t="s">
        <v>12</v>
      </c>
      <c r="B211" s="1" t="s">
        <v>11</v>
      </c>
      <c r="C211" s="2">
        <v>26055.0</v>
      </c>
      <c r="D211" s="2">
        <v>145.0</v>
      </c>
      <c r="E211" s="2"/>
      <c r="F211" s="17"/>
      <c r="G211" s="9"/>
      <c r="H211" s="9"/>
      <c r="I211" s="9"/>
      <c r="J211" s="9"/>
      <c r="K211" s="9"/>
    </row>
    <row r="212">
      <c r="A212" s="1" t="s">
        <v>12</v>
      </c>
      <c r="B212" s="1" t="s">
        <v>12</v>
      </c>
      <c r="C212" s="2">
        <v>13026.0</v>
      </c>
      <c r="D212" s="2">
        <v>137.0</v>
      </c>
      <c r="E212" s="2"/>
      <c r="F212" s="17"/>
      <c r="G212" s="9"/>
      <c r="H212" s="9"/>
      <c r="I212" s="9"/>
      <c r="J212" s="9"/>
      <c r="K212" s="9"/>
    </row>
    <row r="213">
      <c r="A213" s="1" t="s">
        <v>12</v>
      </c>
      <c r="B213" s="1" t="s">
        <v>10</v>
      </c>
      <c r="C213" s="2">
        <v>5722.0</v>
      </c>
      <c r="D213" s="2">
        <v>79.0</v>
      </c>
      <c r="E213" s="2"/>
      <c r="F213" s="17"/>
      <c r="G213" s="9"/>
      <c r="H213" s="9"/>
      <c r="I213" s="9"/>
      <c r="J213" s="9"/>
      <c r="K213" s="9"/>
    </row>
    <row r="214">
      <c r="A214" s="1" t="s">
        <v>12</v>
      </c>
      <c r="B214" s="1" t="s">
        <v>9</v>
      </c>
      <c r="C214" s="2">
        <v>3785.0</v>
      </c>
      <c r="D214" s="2">
        <v>15.0</v>
      </c>
      <c r="E214" s="2"/>
      <c r="F214" s="17"/>
      <c r="G214" s="9"/>
      <c r="H214" s="9"/>
      <c r="I214" s="9"/>
      <c r="J214" s="9"/>
      <c r="K214" s="9"/>
    </row>
    <row r="215">
      <c r="A215" s="1" t="s">
        <v>12</v>
      </c>
      <c r="B215" s="1" t="s">
        <v>23</v>
      </c>
      <c r="C215" s="2">
        <v>76.0</v>
      </c>
      <c r="D215" s="2">
        <v>5.0</v>
      </c>
      <c r="E215" s="2"/>
      <c r="F215" s="17"/>
      <c r="G215" s="9"/>
      <c r="H215" s="9"/>
      <c r="I215" s="9"/>
      <c r="J215" s="9"/>
      <c r="K215" s="9"/>
    </row>
    <row r="216">
      <c r="A216" s="1" t="s">
        <v>28</v>
      </c>
      <c r="B216" s="1" t="s">
        <v>11</v>
      </c>
      <c r="C216" s="2">
        <v>17659.0</v>
      </c>
      <c r="D216" s="2">
        <v>104.0</v>
      </c>
      <c r="E216" s="2"/>
      <c r="F216" s="17"/>
      <c r="G216" s="9"/>
      <c r="H216" s="9"/>
      <c r="I216" s="9"/>
      <c r="J216" s="9"/>
      <c r="K216" s="9"/>
    </row>
    <row r="217">
      <c r="A217" s="1" t="s">
        <v>28</v>
      </c>
      <c r="B217" s="1" t="s">
        <v>10</v>
      </c>
      <c r="C217" s="2">
        <v>14969.0</v>
      </c>
      <c r="D217" s="2">
        <v>55.0</v>
      </c>
      <c r="E217" s="2"/>
      <c r="F217" s="17"/>
      <c r="G217" s="9"/>
      <c r="H217" s="9"/>
      <c r="I217" s="9"/>
      <c r="J217" s="9"/>
      <c r="K217" s="9"/>
    </row>
    <row r="218">
      <c r="A218" s="1" t="s">
        <v>28</v>
      </c>
      <c r="B218" s="1" t="s">
        <v>12</v>
      </c>
      <c r="C218" s="2">
        <v>4319.0</v>
      </c>
      <c r="D218" s="2">
        <v>43.0</v>
      </c>
      <c r="E218" s="2"/>
      <c r="F218" s="17"/>
      <c r="G218" s="9"/>
      <c r="H218" s="9"/>
      <c r="I218" s="9"/>
      <c r="J218" s="9"/>
      <c r="K218" s="9"/>
    </row>
    <row r="219">
      <c r="A219" s="1" t="s">
        <v>28</v>
      </c>
      <c r="B219" s="1" t="s">
        <v>9</v>
      </c>
      <c r="C219" s="2">
        <v>707.0</v>
      </c>
      <c r="D219" s="2">
        <v>8.0</v>
      </c>
      <c r="E219" s="2"/>
      <c r="F219" s="17"/>
      <c r="G219" s="9"/>
      <c r="H219" s="9"/>
      <c r="I219" s="9"/>
      <c r="J219" s="9"/>
      <c r="K219" s="9"/>
    </row>
    <row r="220">
      <c r="A220" s="1" t="s">
        <v>28</v>
      </c>
      <c r="B220" s="1" t="s">
        <v>23</v>
      </c>
      <c r="C220" s="2">
        <v>528.0</v>
      </c>
      <c r="D220" s="2">
        <v>4.0</v>
      </c>
      <c r="E220" s="2"/>
      <c r="F220" s="17"/>
      <c r="G220" s="9"/>
      <c r="H220" s="9"/>
      <c r="I220" s="9"/>
      <c r="J220" s="9"/>
      <c r="K220" s="9"/>
    </row>
    <row r="221">
      <c r="A221" s="1" t="s">
        <v>29</v>
      </c>
      <c r="B221" s="1" t="s">
        <v>9</v>
      </c>
      <c r="C221" s="2">
        <v>134617.0</v>
      </c>
      <c r="D221" s="2">
        <v>462.0</v>
      </c>
      <c r="E221" s="2"/>
      <c r="F221" s="17"/>
      <c r="G221" s="9"/>
      <c r="H221" s="9"/>
      <c r="I221" s="9"/>
      <c r="J221" s="9"/>
      <c r="K221" s="9"/>
    </row>
    <row r="222">
      <c r="A222" s="1" t="s">
        <v>29</v>
      </c>
      <c r="B222" s="1" t="s">
        <v>11</v>
      </c>
      <c r="C222" s="2">
        <v>40884.0</v>
      </c>
      <c r="D222" s="2">
        <v>227.0</v>
      </c>
      <c r="E222" s="2"/>
      <c r="F222" s="17"/>
      <c r="G222" s="9"/>
      <c r="H222" s="9"/>
      <c r="I222" s="9"/>
      <c r="J222" s="9"/>
      <c r="K222" s="9"/>
    </row>
    <row r="223">
      <c r="A223" s="1" t="s">
        <v>29</v>
      </c>
      <c r="B223" s="1" t="s">
        <v>10</v>
      </c>
      <c r="C223" s="2">
        <v>1524.0</v>
      </c>
      <c r="D223" s="2">
        <v>12.0</v>
      </c>
      <c r="E223" s="2"/>
      <c r="F223" s="17"/>
      <c r="G223" s="9"/>
      <c r="H223" s="9"/>
      <c r="I223" s="9"/>
      <c r="J223" s="9"/>
      <c r="K223" s="9"/>
    </row>
    <row r="224">
      <c r="A224" s="1" t="s">
        <v>29</v>
      </c>
      <c r="B224" s="1" t="s">
        <v>12</v>
      </c>
      <c r="C224" s="2">
        <v>515.0</v>
      </c>
      <c r="D224" s="2">
        <v>9.0</v>
      </c>
      <c r="E224" s="2"/>
      <c r="F224" s="17"/>
      <c r="G224" s="9"/>
      <c r="H224" s="9"/>
      <c r="I224" s="9"/>
      <c r="J224" s="9"/>
      <c r="K224" s="9"/>
    </row>
    <row r="225">
      <c r="A225" s="1" t="s">
        <v>30</v>
      </c>
      <c r="B225" s="1" t="s">
        <v>10</v>
      </c>
      <c r="C225" s="2">
        <v>121304.0</v>
      </c>
      <c r="D225" s="2">
        <v>208.0</v>
      </c>
      <c r="E225" s="2"/>
      <c r="F225" s="17"/>
      <c r="G225" s="9"/>
      <c r="H225" s="9"/>
      <c r="I225" s="9"/>
      <c r="J225" s="9"/>
      <c r="K225" s="9"/>
    </row>
    <row r="226">
      <c r="A226" s="1" t="s">
        <v>30</v>
      </c>
      <c r="B226" s="1" t="s">
        <v>11</v>
      </c>
      <c r="C226" s="2">
        <v>50246.0</v>
      </c>
      <c r="D226" s="2">
        <v>99.0</v>
      </c>
      <c r="E226" s="2"/>
      <c r="F226" s="17"/>
      <c r="G226" s="9"/>
      <c r="H226" s="9"/>
      <c r="I226" s="9"/>
      <c r="J226" s="9"/>
      <c r="K226" s="9"/>
    </row>
    <row r="227">
      <c r="A227" s="1" t="s">
        <v>30</v>
      </c>
      <c r="B227" s="1" t="s">
        <v>35</v>
      </c>
      <c r="C227" s="2">
        <v>226.0</v>
      </c>
      <c r="D227" s="2">
        <v>11.0</v>
      </c>
      <c r="E227" s="2"/>
      <c r="F227" s="17"/>
      <c r="G227" s="9"/>
      <c r="H227" s="9"/>
      <c r="I227" s="9"/>
      <c r="J227" s="9"/>
      <c r="K227" s="9"/>
    </row>
    <row r="228">
      <c r="A228" s="1" t="s">
        <v>30</v>
      </c>
      <c r="B228" s="1" t="s">
        <v>9</v>
      </c>
      <c r="C228" s="2">
        <v>119.0</v>
      </c>
      <c r="D228" s="2">
        <v>2.0</v>
      </c>
      <c r="E228" s="2"/>
      <c r="F228" s="17"/>
      <c r="G228" s="9"/>
      <c r="H228" s="9"/>
      <c r="I228" s="9"/>
      <c r="J228" s="9"/>
      <c r="K228" s="9"/>
    </row>
    <row r="229">
      <c r="A229" s="1" t="s">
        <v>30</v>
      </c>
      <c r="B229" s="1" t="s">
        <v>12</v>
      </c>
      <c r="C229" s="2">
        <v>45.0</v>
      </c>
      <c r="D229" s="2">
        <v>1.0</v>
      </c>
      <c r="E229" s="2"/>
      <c r="F229" s="17"/>
      <c r="G229" s="9"/>
      <c r="H229" s="9"/>
      <c r="I229" s="9"/>
      <c r="J229" s="9"/>
      <c r="K229" s="9"/>
    </row>
    <row r="230">
      <c r="A230" s="1" t="s">
        <v>31</v>
      </c>
      <c r="B230" s="1" t="s">
        <v>10</v>
      </c>
      <c r="C230" s="2">
        <v>578264.0</v>
      </c>
      <c r="D230" s="2">
        <v>1207.0</v>
      </c>
      <c r="E230" s="2"/>
      <c r="F230" s="17"/>
      <c r="G230" s="9"/>
      <c r="H230" s="9"/>
      <c r="I230" s="9"/>
      <c r="J230" s="9"/>
      <c r="K230" s="9"/>
    </row>
    <row r="231">
      <c r="A231" s="1" t="s">
        <v>31</v>
      </c>
      <c r="B231" s="1" t="s">
        <v>12</v>
      </c>
      <c r="C231" s="2">
        <v>126213.0</v>
      </c>
      <c r="D231" s="2">
        <v>103.0</v>
      </c>
      <c r="E231" s="2"/>
      <c r="F231" s="17"/>
      <c r="G231" s="9"/>
      <c r="H231" s="9"/>
      <c r="I231" s="9"/>
      <c r="J231" s="9"/>
      <c r="K231" s="9"/>
    </row>
    <row r="232">
      <c r="A232" s="1" t="s">
        <v>31</v>
      </c>
      <c r="B232" s="1" t="s">
        <v>11</v>
      </c>
      <c r="C232" s="2">
        <v>75931.0</v>
      </c>
      <c r="D232" s="2">
        <v>134.0</v>
      </c>
      <c r="E232" s="2"/>
      <c r="F232" s="17"/>
      <c r="G232" s="9"/>
      <c r="H232" s="9"/>
      <c r="I232" s="9"/>
      <c r="J232" s="9"/>
      <c r="K232" s="9"/>
    </row>
    <row r="233">
      <c r="A233" s="1" t="s">
        <v>31</v>
      </c>
      <c r="B233" s="1" t="s">
        <v>9</v>
      </c>
      <c r="C233" s="2">
        <v>2586.0</v>
      </c>
      <c r="D233" s="2">
        <v>42.0</v>
      </c>
      <c r="E233" s="2"/>
      <c r="F233" s="17"/>
      <c r="G233" s="9"/>
      <c r="H233" s="9"/>
      <c r="I233" s="9"/>
      <c r="J233" s="9"/>
      <c r="K233" s="9"/>
    </row>
    <row r="234">
      <c r="A234" s="1" t="s">
        <v>32</v>
      </c>
      <c r="B234" s="1" t="s">
        <v>10</v>
      </c>
      <c r="C234" s="2">
        <v>170635.0</v>
      </c>
      <c r="D234" s="2">
        <v>1198.0</v>
      </c>
      <c r="E234" s="2"/>
      <c r="F234" s="17"/>
      <c r="G234" s="9"/>
      <c r="H234" s="9"/>
      <c r="I234" s="9"/>
      <c r="J234" s="9"/>
      <c r="K234" s="9"/>
    </row>
    <row r="235">
      <c r="A235" s="1" t="s">
        <v>32</v>
      </c>
      <c r="B235" s="1" t="s">
        <v>11</v>
      </c>
      <c r="C235" s="2">
        <v>65335.0</v>
      </c>
      <c r="D235" s="2">
        <v>469.0</v>
      </c>
      <c r="E235" s="2"/>
      <c r="F235" s="17"/>
      <c r="G235" s="9"/>
      <c r="H235" s="9"/>
      <c r="I235" s="9"/>
      <c r="J235" s="9"/>
      <c r="K235" s="9"/>
    </row>
    <row r="236">
      <c r="A236" s="1" t="s">
        <v>32</v>
      </c>
      <c r="B236" s="1" t="s">
        <v>12</v>
      </c>
      <c r="C236" s="2">
        <v>64454.0</v>
      </c>
      <c r="D236" s="2">
        <v>91.0</v>
      </c>
      <c r="E236" s="2"/>
      <c r="F236" s="17"/>
      <c r="G236" s="9"/>
      <c r="H236" s="9"/>
      <c r="I236" s="9"/>
      <c r="J236" s="9"/>
      <c r="K236" s="9"/>
    </row>
    <row r="237">
      <c r="A237" s="1" t="s">
        <v>32</v>
      </c>
      <c r="B237" s="1" t="s">
        <v>9</v>
      </c>
      <c r="C237" s="2">
        <v>1161.0</v>
      </c>
      <c r="D237" s="2">
        <v>33.0</v>
      </c>
      <c r="E237" s="2"/>
      <c r="F237" s="17"/>
      <c r="G237" s="9"/>
      <c r="H237" s="9"/>
      <c r="I237" s="9"/>
      <c r="J237" s="9"/>
      <c r="K237" s="9"/>
    </row>
    <row r="238">
      <c r="A238" s="1" t="s">
        <v>32</v>
      </c>
      <c r="B238" s="1" t="s">
        <v>35</v>
      </c>
      <c r="C238" s="2">
        <v>60.0</v>
      </c>
      <c r="D238" s="2">
        <v>14.0</v>
      </c>
      <c r="E238" s="2"/>
      <c r="F238" s="17"/>
      <c r="G238" s="9"/>
      <c r="H238" s="9"/>
      <c r="I238" s="9"/>
      <c r="J238" s="9"/>
      <c r="K238" s="9"/>
    </row>
    <row r="239">
      <c r="A239" s="1" t="s">
        <v>33</v>
      </c>
      <c r="B239" s="1" t="s">
        <v>11</v>
      </c>
      <c r="C239" s="2">
        <v>164745.0</v>
      </c>
      <c r="D239" s="2">
        <v>255.0</v>
      </c>
      <c r="E239" s="2"/>
      <c r="F239" s="17"/>
      <c r="G239" s="9"/>
      <c r="H239" s="9"/>
      <c r="I239" s="9"/>
      <c r="J239" s="9"/>
      <c r="K239" s="9"/>
    </row>
    <row r="240">
      <c r="A240" s="1" t="s">
        <v>33</v>
      </c>
      <c r="B240" s="1" t="s">
        <v>10</v>
      </c>
      <c r="C240" s="2">
        <v>2400.0</v>
      </c>
      <c r="D240" s="2">
        <v>4.0</v>
      </c>
      <c r="E240" s="2"/>
      <c r="F240" s="17"/>
      <c r="G240" s="9"/>
      <c r="H240" s="9"/>
      <c r="I240" s="9"/>
      <c r="J240" s="9"/>
      <c r="K240" s="9"/>
    </row>
    <row r="241">
      <c r="A241" s="1" t="s">
        <v>33</v>
      </c>
      <c r="B241" s="1" t="s">
        <v>9</v>
      </c>
      <c r="C241" s="2">
        <v>252.0</v>
      </c>
      <c r="D241" s="2">
        <v>1.0</v>
      </c>
      <c r="E241" s="2"/>
      <c r="F241" s="17"/>
      <c r="G241" s="9"/>
      <c r="H241" s="9"/>
      <c r="I241" s="9"/>
      <c r="J241" s="9"/>
      <c r="K241" s="9"/>
    </row>
    <row r="242">
      <c r="A242" s="1" t="s">
        <v>33</v>
      </c>
      <c r="B242" s="1" t="s">
        <v>12</v>
      </c>
      <c r="C242" s="2">
        <v>30.0</v>
      </c>
      <c r="D242" s="2">
        <v>1.0</v>
      </c>
      <c r="E242" s="2"/>
      <c r="F242" s="17"/>
      <c r="G242" s="9"/>
      <c r="H242" s="9"/>
      <c r="I242" s="9"/>
      <c r="J242" s="9"/>
      <c r="K242" s="9"/>
    </row>
    <row r="243">
      <c r="A243" s="1" t="s">
        <v>34</v>
      </c>
      <c r="B243" s="1" t="s">
        <v>11</v>
      </c>
      <c r="C243" s="2">
        <v>359103.0</v>
      </c>
      <c r="D243" s="2">
        <v>1815.0</v>
      </c>
      <c r="E243" s="2"/>
      <c r="F243" s="17"/>
      <c r="G243" s="9"/>
      <c r="H243" s="9"/>
      <c r="I243" s="9"/>
      <c r="J243" s="9"/>
      <c r="K243" s="9"/>
    </row>
    <row r="244">
      <c r="A244" s="1" t="s">
        <v>34</v>
      </c>
      <c r="B244" s="1" t="s">
        <v>10</v>
      </c>
      <c r="C244" s="2">
        <v>10662.0</v>
      </c>
      <c r="D244" s="2">
        <v>38.0</v>
      </c>
      <c r="E244" s="2"/>
      <c r="F244" s="17"/>
      <c r="G244" s="9"/>
      <c r="H244" s="9"/>
      <c r="I244" s="9"/>
      <c r="J244" s="9"/>
      <c r="K244" s="9"/>
    </row>
    <row r="245">
      <c r="A245" s="1" t="s">
        <v>34</v>
      </c>
      <c r="B245" s="1" t="s">
        <v>12</v>
      </c>
      <c r="C245" s="2">
        <v>4545.0</v>
      </c>
      <c r="D245" s="2">
        <v>16.0</v>
      </c>
      <c r="E245" s="2"/>
      <c r="F245" s="17"/>
      <c r="G245" s="9"/>
      <c r="H245" s="9"/>
      <c r="I245" s="9"/>
      <c r="J245" s="9"/>
      <c r="K245" s="9"/>
    </row>
    <row r="246">
      <c r="A246" s="1" t="s">
        <v>34</v>
      </c>
      <c r="B246" s="1" t="s">
        <v>9</v>
      </c>
      <c r="C246" s="2">
        <v>3371.0</v>
      </c>
      <c r="D246" s="2">
        <v>41.0</v>
      </c>
      <c r="E246" s="2"/>
      <c r="F246" s="17"/>
      <c r="G246" s="9"/>
      <c r="H246" s="9"/>
      <c r="I246" s="9"/>
      <c r="J246" s="9"/>
      <c r="K246" s="9"/>
    </row>
  </sheetData>
  <drawing r:id="rId1"/>
</worksheet>
</file>