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 activeTab="8"/>
  </bookViews>
  <sheets>
    <sheet name="原预算" sheetId="1" r:id="rId1"/>
    <sheet name="海宁" sheetId="2" r:id="rId2"/>
    <sheet name="海盐" sheetId="3" r:id="rId3"/>
    <sheet name="现预算" sheetId="4" r:id="rId4"/>
    <sheet name="队里户主" sheetId="5" r:id="rId5"/>
    <sheet name="香烟" sheetId="6" r:id="rId6"/>
    <sheet name="礼金名单" sheetId="7" r:id="rId7"/>
    <sheet name="收礼金名单" sheetId="8" r:id="rId8"/>
    <sheet name="付出记录" sheetId="9" r:id="rId9"/>
  </sheets>
  <calcPr calcId="144525"/>
</workbook>
</file>

<file path=xl/sharedStrings.xml><?xml version="1.0" encoding="utf-8"?>
<sst xmlns="http://schemas.openxmlformats.org/spreadsheetml/2006/main" count="481" uniqueCount="274">
  <si>
    <t>海宁</t>
  </si>
  <si>
    <t>海盐</t>
  </si>
  <si>
    <t>序号</t>
  </si>
  <si>
    <t>品名</t>
  </si>
  <si>
    <t>桌数</t>
  </si>
  <si>
    <t>数量</t>
  </si>
  <si>
    <t>单价</t>
  </si>
  <si>
    <t>金额</t>
  </si>
  <si>
    <t>合计</t>
  </si>
  <si>
    <t>剑南春52℃</t>
  </si>
  <si>
    <t>53桌</t>
  </si>
  <si>
    <t>剑南春38℃</t>
  </si>
  <si>
    <t>卡拉火鸟（干红葡萄酒）</t>
  </si>
  <si>
    <t>黄酒塔牌（吉祥如意）</t>
  </si>
  <si>
    <t>百威啤酒（500mL）</t>
  </si>
  <si>
    <t>汇源橙子汁（1L）</t>
  </si>
  <si>
    <t>椰树牌 椰汁（1L）</t>
  </si>
  <si>
    <t>中华硬</t>
  </si>
  <si>
    <t>香烟</t>
  </si>
  <si>
    <t>餐费</t>
  </si>
  <si>
    <t>30桌</t>
  </si>
  <si>
    <t>演出费用</t>
  </si>
  <si>
    <t>回礼</t>
  </si>
  <si>
    <t>彩电</t>
  </si>
  <si>
    <t>沙发、电视柜</t>
  </si>
  <si>
    <t>灯具</t>
  </si>
  <si>
    <t>新人红包</t>
  </si>
  <si>
    <t>床单、棉被</t>
  </si>
  <si>
    <t>礼包预发红包</t>
  </si>
  <si>
    <t>租场地费</t>
  </si>
  <si>
    <t>租其他 ，购电饭煲1只？</t>
  </si>
  <si>
    <t>茶叶，纸杯</t>
  </si>
  <si>
    <t>大家庭</t>
  </si>
  <si>
    <t>姓名</t>
  </si>
  <si>
    <t>人数</t>
  </si>
  <si>
    <t>发烟
人数</t>
  </si>
  <si>
    <t>回礼
数量</t>
  </si>
  <si>
    <t>4日
上午</t>
  </si>
  <si>
    <t>4日晚
宴人数</t>
  </si>
  <si>
    <t>5日上午</t>
  </si>
  <si>
    <t>电话</t>
  </si>
  <si>
    <t>前夜
烟民</t>
  </si>
  <si>
    <t>4日中午发烟</t>
  </si>
  <si>
    <t>舅舅家属</t>
  </si>
  <si>
    <t>国富</t>
  </si>
  <si>
    <t>大毛</t>
  </si>
  <si>
    <t>雪军</t>
  </si>
  <si>
    <t>139 5732 3546</t>
  </si>
  <si>
    <t>海军</t>
  </si>
  <si>
    <t>183 2431 4577</t>
  </si>
  <si>
    <t>小毛</t>
  </si>
  <si>
    <t>159 6839 5522利根</t>
  </si>
  <si>
    <t>利浩大娘</t>
  </si>
  <si>
    <t>131 1131 3473江峰？</t>
  </si>
  <si>
    <t>建浩</t>
  </si>
  <si>
    <t>朱江泉</t>
  </si>
  <si>
    <t>资芬姐</t>
  </si>
  <si>
    <t>132 5573 0095康男哥</t>
  </si>
  <si>
    <t>姑妈家属</t>
  </si>
  <si>
    <t>建平</t>
  </si>
  <si>
    <t>建忠</t>
  </si>
  <si>
    <t>建龙</t>
  </si>
  <si>
    <t>建根</t>
  </si>
  <si>
    <t>毛头哥</t>
  </si>
  <si>
    <t>寄父家</t>
  </si>
  <si>
    <t>祖官</t>
  </si>
  <si>
    <t>133 5603 0798利峰
158 6837 3135利江
152 6834 5806</t>
  </si>
  <si>
    <t>海宁朋友</t>
  </si>
  <si>
    <t>桂良</t>
  </si>
  <si>
    <t>北大姨</t>
  </si>
  <si>
    <t>海国</t>
  </si>
  <si>
    <t>南大姨</t>
  </si>
  <si>
    <t>小军</t>
  </si>
  <si>
    <t>小弟</t>
  </si>
  <si>
    <t>137 5835 7767达达
182 6731 7118小弟</t>
  </si>
  <si>
    <t>阿姐</t>
  </si>
  <si>
    <t>陆华</t>
  </si>
  <si>
    <t>136 0056 6889陆华
87856144</t>
  </si>
  <si>
    <t>敏琴</t>
  </si>
  <si>
    <t>137 5073 1757</t>
  </si>
  <si>
    <t>妹妹</t>
  </si>
  <si>
    <t>培英</t>
  </si>
  <si>
    <t>151 6736 8175董策
135 6730 3460金龙
182 6833 9583培英</t>
  </si>
  <si>
    <t>自家</t>
  </si>
  <si>
    <t>建华</t>
  </si>
  <si>
    <t>137 5831 7206建华
159 6731 0951泉忠</t>
  </si>
  <si>
    <t>新华</t>
  </si>
  <si>
    <t>158 8836 8310</t>
  </si>
  <si>
    <t>小华</t>
  </si>
  <si>
    <t>152 5737 1379小华
158 6830 3579陆锋</t>
  </si>
  <si>
    <t>志海</t>
  </si>
  <si>
    <t>委芬</t>
  </si>
  <si>
    <t>137 5075 5469伟民</t>
  </si>
  <si>
    <t>亲家</t>
  </si>
  <si>
    <t>海塘亲家</t>
  </si>
  <si>
    <t>海塘亲戚</t>
  </si>
  <si>
    <t>江局亲家</t>
  </si>
  <si>
    <t>海盐朋友</t>
  </si>
  <si>
    <t>丹波全家</t>
  </si>
  <si>
    <t>表演</t>
  </si>
  <si>
    <t>厨师</t>
  </si>
  <si>
    <t>135 7530 4060</t>
  </si>
  <si>
    <t>队里</t>
  </si>
  <si>
    <t>电工，泥工</t>
  </si>
  <si>
    <t>138 0670 1743</t>
  </si>
  <si>
    <t>自己人</t>
  </si>
  <si>
    <t>家属</t>
  </si>
  <si>
    <t>备注</t>
  </si>
  <si>
    <t>海明</t>
  </si>
  <si>
    <t>建花</t>
  </si>
  <si>
    <t>丽娜</t>
  </si>
  <si>
    <t>连根</t>
  </si>
  <si>
    <t>连峰</t>
  </si>
  <si>
    <t>寄父</t>
  </si>
  <si>
    <t>师父</t>
  </si>
  <si>
    <t>立明</t>
  </si>
  <si>
    <t>纪华</t>
  </si>
  <si>
    <t>133 3583 9035</t>
  </si>
  <si>
    <t>朋友</t>
  </si>
  <si>
    <t>黄忠平</t>
  </si>
  <si>
    <t>许振荣</t>
  </si>
  <si>
    <t>139 6732 5350</t>
  </si>
  <si>
    <t>陆其明</t>
  </si>
  <si>
    <t>王兴</t>
  </si>
  <si>
    <t>丁桂良</t>
  </si>
  <si>
    <t>137 0683 2349</t>
  </si>
  <si>
    <t>金辉</t>
  </si>
  <si>
    <t>137 0683 4087</t>
  </si>
  <si>
    <t>徐振志</t>
  </si>
  <si>
    <t>林法</t>
  </si>
  <si>
    <t>潘祖华</t>
  </si>
  <si>
    <t>帅锋同事</t>
  </si>
  <si>
    <t>总公司</t>
  </si>
  <si>
    <t>同学</t>
  </si>
  <si>
    <t>陶总</t>
  </si>
  <si>
    <t>战友</t>
  </si>
  <si>
    <t>伴娘3人</t>
  </si>
  <si>
    <t>小计</t>
  </si>
  <si>
    <t>中华软</t>
  </si>
  <si>
    <t>条</t>
  </si>
  <si>
    <t>糖</t>
  </si>
  <si>
    <t>软阳光</t>
  </si>
  <si>
    <t>天外天</t>
  </si>
  <si>
    <t>8条烟</t>
  </si>
  <si>
    <t>餐费1</t>
  </si>
  <si>
    <t>租其他 ，购电饭煲、面盆</t>
  </si>
  <si>
    <t>奇奇糖果</t>
  </si>
  <si>
    <t>家电</t>
  </si>
  <si>
    <t>高桥全组户名</t>
  </si>
  <si>
    <t>户数</t>
  </si>
  <si>
    <t>礼忠</t>
  </si>
  <si>
    <t>月峰</t>
  </si>
  <si>
    <t>印祥</t>
  </si>
  <si>
    <t>玉飞</t>
  </si>
  <si>
    <t>玉良</t>
  </si>
  <si>
    <t>光明</t>
  </si>
  <si>
    <t>飞明</t>
  </si>
  <si>
    <t>金生</t>
  </si>
  <si>
    <t>利生</t>
  </si>
  <si>
    <t>松泉</t>
  </si>
  <si>
    <t>松明</t>
  </si>
  <si>
    <t>建根（金松）</t>
  </si>
  <si>
    <t>金明</t>
  </si>
  <si>
    <t>建初</t>
  </si>
  <si>
    <t>根生</t>
  </si>
  <si>
    <t>建生</t>
  </si>
  <si>
    <t>建豪</t>
  </si>
  <si>
    <t>凤良（士林）</t>
  </si>
  <si>
    <t>建峰（仁贵）</t>
  </si>
  <si>
    <t>甫良</t>
  </si>
  <si>
    <t>小良</t>
  </si>
  <si>
    <t>国祥</t>
  </si>
  <si>
    <t>金甫</t>
  </si>
  <si>
    <t>建新</t>
  </si>
  <si>
    <t>建甫</t>
  </si>
  <si>
    <t>建国</t>
  </si>
  <si>
    <t>冰良</t>
  </si>
  <si>
    <t>金良</t>
  </si>
  <si>
    <t>金根</t>
  </si>
  <si>
    <t>云甫</t>
  </si>
  <si>
    <t>伟国</t>
  </si>
  <si>
    <t>叶江</t>
  </si>
  <si>
    <t>朱建明</t>
  </si>
  <si>
    <t>叶国甫</t>
  </si>
  <si>
    <t>培华</t>
  </si>
  <si>
    <t>香烟需求</t>
  </si>
  <si>
    <t>4日</t>
  </si>
  <si>
    <t>5日</t>
  </si>
  <si>
    <t>实际
采购</t>
  </si>
  <si>
    <t>早上</t>
  </si>
  <si>
    <t>中午</t>
  </si>
  <si>
    <t>晚上</t>
  </si>
  <si>
    <t>包</t>
  </si>
  <si>
    <t>分</t>
  </si>
  <si>
    <t>2支装</t>
  </si>
  <si>
    <t>硬阳光</t>
  </si>
  <si>
    <t>硬中华</t>
  </si>
  <si>
    <t>软中华</t>
  </si>
  <si>
    <t>亲家的烟</t>
  </si>
  <si>
    <t>休闲</t>
  </si>
  <si>
    <t>1.台布 60块   2、杯子、茶叶  3、刀、刨、剪  4、黄酒15斤    5.啤酒1箱纸箱装  6、热水瓶 10个  7、洗洁净5瓶？8、清洁球 20个 9、大红椅套45个 10、其他？</t>
  </si>
  <si>
    <t>收到红包
打钩</t>
  </si>
  <si>
    <t>回礼发放</t>
  </si>
  <si>
    <t>接缘
红包</t>
  </si>
  <si>
    <t>朱国富</t>
  </si>
  <si>
    <t>朱大毛</t>
  </si>
  <si>
    <t>朱雪军</t>
  </si>
  <si>
    <t>朱海军</t>
  </si>
  <si>
    <t>朱利根</t>
  </si>
  <si>
    <t>利萍</t>
  </si>
  <si>
    <t>朱建浩</t>
  </si>
  <si>
    <t>康男（志芬姐）</t>
  </si>
  <si>
    <t>钱建平</t>
  </si>
  <si>
    <t>钱建忠</t>
  </si>
  <si>
    <t>钱建龙</t>
  </si>
  <si>
    <t>钱建根</t>
  </si>
  <si>
    <t>钱永林</t>
  </si>
  <si>
    <t>寄父家属</t>
  </si>
  <si>
    <t>钱利锋</t>
  </si>
  <si>
    <t>红包给寄娘</t>
  </si>
  <si>
    <t>钱利江</t>
  </si>
  <si>
    <t>北大姨家属</t>
  </si>
  <si>
    <t>南大姨家属</t>
  </si>
  <si>
    <t>姚小军</t>
  </si>
  <si>
    <t>姚小弟</t>
  </si>
  <si>
    <t>姐夫</t>
  </si>
  <si>
    <t>陆菊松</t>
  </si>
  <si>
    <t>妹夫</t>
  </si>
  <si>
    <t>董金龙</t>
  </si>
  <si>
    <t>朱建华</t>
  </si>
  <si>
    <t>朱新华</t>
  </si>
  <si>
    <t>朱小华</t>
  </si>
  <si>
    <t>杨志海</t>
  </si>
  <si>
    <t>卫明（朱委芬）</t>
  </si>
  <si>
    <t>全部为35户</t>
  </si>
  <si>
    <t>不收</t>
  </si>
  <si>
    <t>亲戚</t>
  </si>
  <si>
    <t>蒋海明</t>
  </si>
  <si>
    <t>已收</t>
  </si>
  <si>
    <t>蒋建花</t>
  </si>
  <si>
    <t>蒋丽娜</t>
  </si>
  <si>
    <t>汪连根</t>
  </si>
  <si>
    <t>汪连峰</t>
  </si>
  <si>
    <t>黄明观</t>
  </si>
  <si>
    <t>儿子亲家</t>
  </si>
  <si>
    <t>儿子亲家3份</t>
  </si>
  <si>
    <t>赵孙宝</t>
  </si>
  <si>
    <t>电工泥工</t>
  </si>
  <si>
    <t>蒋关宝</t>
  </si>
  <si>
    <t>礼金</t>
  </si>
  <si>
    <t>见面红包</t>
  </si>
  <si>
    <t>o</t>
  </si>
  <si>
    <t>寄娘</t>
  </si>
  <si>
    <t>物品</t>
  </si>
  <si>
    <t>姜祖良</t>
  </si>
  <si>
    <t>日期顺序</t>
  </si>
  <si>
    <t>红事</t>
  </si>
  <si>
    <t>探望</t>
  </si>
  <si>
    <t>白事</t>
  </si>
  <si>
    <t>利根</t>
  </si>
  <si>
    <t>上梁</t>
  </si>
  <si>
    <t>张祖官爸</t>
  </si>
  <si>
    <t>利峰</t>
  </si>
  <si>
    <t>利江</t>
  </si>
  <si>
    <t>2021.3.28</t>
  </si>
  <si>
    <t>红星</t>
  </si>
  <si>
    <t>国林</t>
  </si>
  <si>
    <t>董策</t>
  </si>
  <si>
    <t>金英</t>
  </si>
  <si>
    <t>2021.9</t>
  </si>
  <si>
    <t>2021.10.6</t>
  </si>
  <si>
    <t>王叶珍</t>
  </si>
  <si>
    <t>2021.10.10</t>
  </si>
  <si>
    <t>收到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</si>
</sst>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3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D7F3"/>
      <color rgb="00FAD9E4"/>
      <color rgb="00FED8D5"/>
      <color rgb="00AB0F03"/>
      <color rgb="00A64307"/>
      <color rgb="007F3E2D"/>
      <color rgb="00A3098B"/>
      <color rgb="00F432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4" workbookViewId="0">
      <selection activeCell="E14" sqref="E14"/>
    </sheetView>
  </sheetViews>
  <sheetFormatPr defaultColWidth="9" defaultRowHeight="13.5"/>
  <cols>
    <col min="1" max="1" width="9" style="26"/>
    <col min="2" max="2" width="24.25" customWidth="1"/>
    <col min="8" max="8" width="22.375" customWidth="1"/>
  </cols>
  <sheetData>
    <row r="2" ht="32" customHeight="1" spans="2:8">
      <c r="B2" s="40" t="s">
        <v>0</v>
      </c>
      <c r="H2" s="40" t="s">
        <v>1</v>
      </c>
    </row>
    <row r="3" ht="18" customHeight="1" spans="1:11">
      <c r="A3" s="32" t="s">
        <v>2</v>
      </c>
      <c r="B3" s="6" t="s">
        <v>3</v>
      </c>
      <c r="C3" s="6" t="s">
        <v>4</v>
      </c>
      <c r="D3" s="32" t="s">
        <v>5</v>
      </c>
      <c r="E3" s="32" t="s">
        <v>6</v>
      </c>
      <c r="F3" s="6" t="s">
        <v>7</v>
      </c>
      <c r="G3" t="s">
        <v>8</v>
      </c>
      <c r="H3" s="6" t="s">
        <v>3</v>
      </c>
      <c r="I3" s="32" t="s">
        <v>5</v>
      </c>
      <c r="J3" s="32" t="s">
        <v>6</v>
      </c>
      <c r="K3" s="6" t="s">
        <v>7</v>
      </c>
    </row>
    <row r="4" ht="18" customHeight="1" spans="1:11">
      <c r="A4" s="32">
        <v>1</v>
      </c>
      <c r="B4" s="6" t="s">
        <v>9</v>
      </c>
      <c r="C4" s="6" t="s">
        <v>10</v>
      </c>
      <c r="D4" s="32">
        <v>53</v>
      </c>
      <c r="E4" s="32">
        <v>355</v>
      </c>
      <c r="F4" s="6">
        <f>E4*D4</f>
        <v>18815</v>
      </c>
      <c r="G4">
        <f>F4+F5+F6+F7+F8+F9+F10</f>
        <v>28929</v>
      </c>
      <c r="H4" s="6" t="s">
        <v>11</v>
      </c>
      <c r="I4" s="6">
        <v>12</v>
      </c>
      <c r="J4" s="6">
        <v>325</v>
      </c>
      <c r="K4" s="6">
        <f>I4*J4</f>
        <v>3900</v>
      </c>
    </row>
    <row r="5" ht="18" customHeight="1" spans="1:11">
      <c r="A5" s="32"/>
      <c r="B5" s="6" t="s">
        <v>12</v>
      </c>
      <c r="C5" s="6"/>
      <c r="D5" s="32">
        <v>53</v>
      </c>
      <c r="E5" s="32">
        <v>100</v>
      </c>
      <c r="F5" s="6">
        <f>D5*E5</f>
        <v>5300</v>
      </c>
      <c r="H5" s="6" t="s">
        <v>12</v>
      </c>
      <c r="I5" s="6">
        <v>12</v>
      </c>
      <c r="J5" s="6">
        <f>E5</f>
        <v>100</v>
      </c>
      <c r="K5" s="6">
        <f t="shared" ref="K5:K14" si="0">I5*J5</f>
        <v>1200</v>
      </c>
    </row>
    <row r="6" ht="18" customHeight="1" spans="1:11">
      <c r="A6" s="32"/>
      <c r="B6" s="6" t="s">
        <v>13</v>
      </c>
      <c r="C6" s="6"/>
      <c r="D6" s="32">
        <v>53</v>
      </c>
      <c r="E6" s="32">
        <v>18</v>
      </c>
      <c r="F6" s="6">
        <f>D6*E6</f>
        <v>954</v>
      </c>
      <c r="H6" s="6" t="s">
        <v>13</v>
      </c>
      <c r="I6" s="6">
        <v>12</v>
      </c>
      <c r="J6" s="6">
        <f>E6</f>
        <v>18</v>
      </c>
      <c r="K6" s="6">
        <f t="shared" si="0"/>
        <v>216</v>
      </c>
    </row>
    <row r="7" ht="18" customHeight="1" spans="1:11">
      <c r="A7" s="32"/>
      <c r="B7" s="6" t="s">
        <v>14</v>
      </c>
      <c r="C7" s="6"/>
      <c r="D7" s="32">
        <v>200</v>
      </c>
      <c r="E7" s="32">
        <v>5.8</v>
      </c>
      <c r="F7" s="6">
        <f>D7*E7</f>
        <v>1160</v>
      </c>
      <c r="H7" s="6" t="s">
        <v>14</v>
      </c>
      <c r="I7" s="6">
        <v>40</v>
      </c>
      <c r="J7" s="6">
        <f>E7</f>
        <v>5.8</v>
      </c>
      <c r="K7" s="6">
        <f t="shared" si="0"/>
        <v>232</v>
      </c>
    </row>
    <row r="8" ht="18" customHeight="1" spans="1:11">
      <c r="A8" s="32"/>
      <c r="B8" s="6" t="s">
        <v>15</v>
      </c>
      <c r="C8" s="6"/>
      <c r="D8" s="32">
        <v>100</v>
      </c>
      <c r="E8" s="32">
        <v>14</v>
      </c>
      <c r="F8" s="6">
        <f>D8*E8</f>
        <v>1400</v>
      </c>
      <c r="H8" s="6" t="s">
        <v>15</v>
      </c>
      <c r="I8" s="6">
        <v>20</v>
      </c>
      <c r="J8" s="6">
        <f>E8</f>
        <v>14</v>
      </c>
      <c r="K8" s="6">
        <f t="shared" si="0"/>
        <v>280</v>
      </c>
    </row>
    <row r="9" ht="18" customHeight="1" spans="1:11">
      <c r="A9" s="32"/>
      <c r="B9" s="6" t="s">
        <v>16</v>
      </c>
      <c r="C9" s="6"/>
      <c r="D9" s="32">
        <v>100</v>
      </c>
      <c r="E9" s="32">
        <v>13</v>
      </c>
      <c r="F9" s="6">
        <f>D9*E9</f>
        <v>1300</v>
      </c>
      <c r="H9" s="6" t="s">
        <v>16</v>
      </c>
      <c r="I9" s="6">
        <v>20</v>
      </c>
      <c r="J9" s="6">
        <f>E9</f>
        <v>13</v>
      </c>
      <c r="K9" s="6">
        <f t="shared" si="0"/>
        <v>260</v>
      </c>
    </row>
    <row r="10" ht="18" customHeight="1" spans="1:11">
      <c r="A10" s="32"/>
      <c r="B10" s="6"/>
      <c r="C10" s="6"/>
      <c r="D10" s="32"/>
      <c r="E10" s="32"/>
      <c r="F10" s="6"/>
      <c r="H10" s="6"/>
      <c r="I10" s="6"/>
      <c r="J10" s="6"/>
      <c r="K10" s="6"/>
    </row>
    <row r="11" ht="18" customHeight="1" spans="1:11">
      <c r="A11" s="32">
        <v>2</v>
      </c>
      <c r="B11" s="6" t="s">
        <v>17</v>
      </c>
      <c r="C11" s="6"/>
      <c r="D11" s="32">
        <v>32</v>
      </c>
      <c r="E11" s="32">
        <v>400</v>
      </c>
      <c r="F11" s="6">
        <f>D11*E11</f>
        <v>12800</v>
      </c>
      <c r="H11" s="6" t="s">
        <v>18</v>
      </c>
      <c r="I11" s="6">
        <v>12</v>
      </c>
      <c r="J11" s="6">
        <v>200</v>
      </c>
      <c r="K11" s="6">
        <f t="shared" si="0"/>
        <v>2400</v>
      </c>
    </row>
    <row r="12" ht="18" customHeight="1" spans="1:11">
      <c r="A12" s="32"/>
      <c r="B12" s="6"/>
      <c r="C12" s="6"/>
      <c r="D12" s="32"/>
      <c r="E12" s="32"/>
      <c r="F12" s="6"/>
      <c r="H12" s="6"/>
      <c r="I12" s="6"/>
      <c r="J12" s="6"/>
      <c r="K12" s="6"/>
    </row>
    <row r="13" ht="18" customHeight="1" spans="1:11">
      <c r="A13" s="32"/>
      <c r="B13" s="6"/>
      <c r="C13" s="6"/>
      <c r="D13" s="32"/>
      <c r="E13" s="32"/>
      <c r="F13" s="6"/>
      <c r="H13" s="6"/>
      <c r="I13" s="6"/>
      <c r="J13" s="6"/>
      <c r="K13" s="6"/>
    </row>
    <row r="14" ht="18" customHeight="1" spans="1:11">
      <c r="A14" s="32">
        <v>3</v>
      </c>
      <c r="B14" s="6" t="s">
        <v>19</v>
      </c>
      <c r="C14" s="6" t="s">
        <v>20</v>
      </c>
      <c r="D14" s="32">
        <v>30</v>
      </c>
      <c r="E14" s="32">
        <v>2500</v>
      </c>
      <c r="F14" s="6">
        <f>D14*E14</f>
        <v>75000</v>
      </c>
      <c r="H14" s="6" t="s">
        <v>19</v>
      </c>
      <c r="I14" s="6">
        <v>12</v>
      </c>
      <c r="J14" s="6">
        <v>4000</v>
      </c>
      <c r="K14" s="6">
        <f t="shared" si="0"/>
        <v>48000</v>
      </c>
    </row>
    <row r="15" ht="18" customHeight="1" spans="1:11">
      <c r="A15" s="32"/>
      <c r="B15" s="6"/>
      <c r="C15" s="6"/>
      <c r="D15" s="32"/>
      <c r="E15" s="32"/>
      <c r="F15" s="6"/>
      <c r="H15" s="6"/>
      <c r="I15" s="6"/>
      <c r="J15" s="6"/>
      <c r="K15" s="6"/>
    </row>
    <row r="16" ht="18" customHeight="1" spans="1:11">
      <c r="A16" s="32"/>
      <c r="B16" s="6"/>
      <c r="C16" s="6"/>
      <c r="D16" s="32"/>
      <c r="E16" s="32"/>
      <c r="F16" s="6"/>
      <c r="H16" s="6" t="s">
        <v>21</v>
      </c>
      <c r="I16" s="6">
        <v>1</v>
      </c>
      <c r="J16" s="6">
        <v>20000</v>
      </c>
      <c r="K16" s="6">
        <v>20000</v>
      </c>
    </row>
    <row r="17" ht="18" customHeight="1" spans="1:11">
      <c r="A17" s="32">
        <v>4</v>
      </c>
      <c r="B17" s="6" t="s">
        <v>22</v>
      </c>
      <c r="C17" s="6"/>
      <c r="D17" s="32">
        <v>80</v>
      </c>
      <c r="E17" s="32">
        <v>200</v>
      </c>
      <c r="F17" s="6">
        <f>E17*D17</f>
        <v>16000</v>
      </c>
      <c r="H17" s="6"/>
      <c r="I17" s="6"/>
      <c r="J17" s="6"/>
      <c r="K17" s="6"/>
    </row>
    <row r="18" ht="18" customHeight="1" spans="1:11">
      <c r="A18" s="32"/>
      <c r="B18" s="6"/>
      <c r="C18" s="6"/>
      <c r="D18" s="32"/>
      <c r="E18" s="32"/>
      <c r="F18" s="6"/>
      <c r="H18" s="32" t="s">
        <v>8</v>
      </c>
      <c r="I18" s="6"/>
      <c r="J18" s="6"/>
      <c r="K18" s="6">
        <f>SUM(K4:K17)</f>
        <v>76488</v>
      </c>
    </row>
    <row r="19" ht="18" customHeight="1" spans="1:6">
      <c r="A19" s="32"/>
      <c r="B19" s="6"/>
      <c r="C19" s="6"/>
      <c r="D19" s="32"/>
      <c r="E19" s="32"/>
      <c r="F19" s="6"/>
    </row>
    <row r="20" ht="18" customHeight="1" spans="1:6">
      <c r="A20" s="32">
        <v>5</v>
      </c>
      <c r="B20" s="6" t="s">
        <v>23</v>
      </c>
      <c r="C20" s="6"/>
      <c r="D20" s="32">
        <v>1</v>
      </c>
      <c r="E20" s="32">
        <v>7200</v>
      </c>
      <c r="F20" s="6">
        <f>D20*E20</f>
        <v>7200</v>
      </c>
    </row>
    <row r="21" ht="18" customHeight="1" spans="1:6">
      <c r="A21" s="32"/>
      <c r="B21" s="6" t="s">
        <v>24</v>
      </c>
      <c r="C21" s="6"/>
      <c r="D21" s="32">
        <v>1</v>
      </c>
      <c r="E21" s="32">
        <v>5800</v>
      </c>
      <c r="F21" s="6">
        <f>D21*E21</f>
        <v>5800</v>
      </c>
    </row>
    <row r="22" ht="18" customHeight="1" spans="1:6">
      <c r="A22" s="32"/>
      <c r="B22" s="6" t="s">
        <v>25</v>
      </c>
      <c r="C22" s="6"/>
      <c r="D22" s="32">
        <v>1</v>
      </c>
      <c r="E22" s="32">
        <v>2500</v>
      </c>
      <c r="F22" s="6">
        <f>D22*E22</f>
        <v>2500</v>
      </c>
    </row>
    <row r="23" ht="18" customHeight="1" spans="1:6">
      <c r="A23" s="32">
        <v>6</v>
      </c>
      <c r="B23" s="6" t="s">
        <v>26</v>
      </c>
      <c r="C23" s="6"/>
      <c r="D23" s="32">
        <v>2</v>
      </c>
      <c r="E23" s="32">
        <v>5600</v>
      </c>
      <c r="F23" s="6">
        <f>D23*E23</f>
        <v>11200</v>
      </c>
    </row>
    <row r="24" ht="18" customHeight="1" spans="1:6">
      <c r="A24" s="32"/>
      <c r="B24" s="6"/>
      <c r="C24" s="6"/>
      <c r="D24" s="32"/>
      <c r="E24" s="32"/>
      <c r="F24" s="6"/>
    </row>
    <row r="25" ht="18" customHeight="1" spans="1:6">
      <c r="A25" s="32">
        <v>7</v>
      </c>
      <c r="B25" s="6" t="s">
        <v>21</v>
      </c>
      <c r="C25" s="6"/>
      <c r="D25" s="32">
        <v>1</v>
      </c>
      <c r="E25" s="32">
        <v>10000</v>
      </c>
      <c r="F25" s="6">
        <f>D25*E25</f>
        <v>10000</v>
      </c>
    </row>
    <row r="26" ht="18" customHeight="1" spans="1:6">
      <c r="A26" s="32"/>
      <c r="B26" s="6"/>
      <c r="C26" s="6"/>
      <c r="D26" s="32"/>
      <c r="E26" s="32"/>
      <c r="F26" s="6"/>
    </row>
    <row r="27" ht="18" customHeight="1" spans="1:6">
      <c r="A27" s="32">
        <v>8</v>
      </c>
      <c r="B27" s="6" t="s">
        <v>27</v>
      </c>
      <c r="C27" s="6"/>
      <c r="D27" s="32">
        <v>1</v>
      </c>
      <c r="E27" s="32">
        <v>5000</v>
      </c>
      <c r="F27" s="6">
        <v>5000</v>
      </c>
    </row>
    <row r="28" ht="18" customHeight="1" spans="1:6">
      <c r="A28" s="32"/>
      <c r="B28" s="6"/>
      <c r="C28" s="6"/>
      <c r="D28" s="32"/>
      <c r="E28" s="32"/>
      <c r="F28" s="6"/>
    </row>
    <row r="29" ht="18" customHeight="1" spans="1:6">
      <c r="A29" s="32">
        <v>9</v>
      </c>
      <c r="B29" s="6" t="s">
        <v>28</v>
      </c>
      <c r="C29" s="6"/>
      <c r="D29" s="32">
        <v>20</v>
      </c>
      <c r="E29" s="32">
        <v>200</v>
      </c>
      <c r="F29" s="6">
        <f>D29*E29</f>
        <v>4000</v>
      </c>
    </row>
    <row r="30" ht="18" customHeight="1" spans="1:6">
      <c r="A30" s="32">
        <v>10</v>
      </c>
      <c r="B30" s="6" t="s">
        <v>29</v>
      </c>
      <c r="C30" s="6"/>
      <c r="D30" s="32"/>
      <c r="E30" s="32"/>
      <c r="F30" s="6">
        <v>2000</v>
      </c>
    </row>
    <row r="31" ht="18" customHeight="1" spans="1:6">
      <c r="A31" s="32">
        <v>11</v>
      </c>
      <c r="B31" s="6" t="s">
        <v>30</v>
      </c>
      <c r="C31" s="6"/>
      <c r="D31" s="32"/>
      <c r="E31" s="32"/>
      <c r="F31" s="6">
        <v>1000</v>
      </c>
    </row>
    <row r="32" ht="18" customHeight="1" spans="1:6">
      <c r="A32" s="32">
        <v>12</v>
      </c>
      <c r="B32" s="6" t="s">
        <v>31</v>
      </c>
      <c r="C32" s="6"/>
      <c r="D32" s="32"/>
      <c r="E32" s="32"/>
      <c r="F32" s="6">
        <v>500</v>
      </c>
    </row>
    <row r="33" ht="18" customHeight="1" spans="1:6">
      <c r="A33" s="32"/>
      <c r="B33" s="32" t="s">
        <v>8</v>
      </c>
      <c r="C33" s="6"/>
      <c r="D33" s="32"/>
      <c r="E33" s="32"/>
      <c r="F33" s="6">
        <f>SUM(F4:F32)</f>
        <v>181929</v>
      </c>
    </row>
    <row r="35" spans="6:12">
      <c r="F35">
        <v>18</v>
      </c>
      <c r="K35">
        <v>8</v>
      </c>
      <c r="L35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opLeftCell="A7" workbookViewId="0">
      <selection activeCell="I26" sqref="I26"/>
    </sheetView>
  </sheetViews>
  <sheetFormatPr defaultColWidth="9" defaultRowHeight="13.5"/>
  <cols>
    <col min="1" max="1" width="3.375" style="26" customWidth="1"/>
    <col min="2" max="2" width="11.75" customWidth="1"/>
    <col min="3" max="3" width="9.875" customWidth="1"/>
    <col min="4" max="4" width="5.125" style="26" customWidth="1"/>
    <col min="5" max="7" width="4.375" style="26" customWidth="1"/>
    <col min="8" max="8" width="6.25" style="26" customWidth="1"/>
    <col min="9" max="9" width="4.75" style="26" customWidth="1"/>
    <col min="10" max="10" width="20.125" customWidth="1"/>
    <col min="11" max="11" width="9" hidden="1" customWidth="1"/>
    <col min="12" max="12" width="5.375" style="26" customWidth="1"/>
    <col min="13" max="13" width="9" hidden="1" customWidth="1"/>
    <col min="14" max="14" width="6.625" style="26" customWidth="1"/>
  </cols>
  <sheetData>
    <row r="1" spans="2:2">
      <c r="B1" t="s">
        <v>0</v>
      </c>
    </row>
    <row r="2" ht="33" customHeight="1" spans="1:14">
      <c r="A2" s="32" t="s">
        <v>2</v>
      </c>
      <c r="B2" s="6" t="s">
        <v>32</v>
      </c>
      <c r="C2" s="6" t="s">
        <v>33</v>
      </c>
      <c r="D2" s="32" t="s">
        <v>34</v>
      </c>
      <c r="E2" s="29" t="s">
        <v>35</v>
      </c>
      <c r="F2" s="29" t="s">
        <v>36</v>
      </c>
      <c r="G2" s="29" t="s">
        <v>37</v>
      </c>
      <c r="H2" s="51" t="s">
        <v>38</v>
      </c>
      <c r="I2" s="29" t="s">
        <v>39</v>
      </c>
      <c r="J2" s="32" t="s">
        <v>40</v>
      </c>
      <c r="K2" s="6"/>
      <c r="L2" s="29" t="s">
        <v>41</v>
      </c>
      <c r="M2" s="6"/>
      <c r="N2" s="29" t="s">
        <v>42</v>
      </c>
    </row>
    <row r="3" spans="1:14">
      <c r="A3" s="32">
        <v>1</v>
      </c>
      <c r="B3" s="6" t="s">
        <v>43</v>
      </c>
      <c r="C3" s="6" t="s">
        <v>44</v>
      </c>
      <c r="D3" s="32">
        <v>5</v>
      </c>
      <c r="E3" s="32">
        <v>2</v>
      </c>
      <c r="F3" s="32">
        <v>1</v>
      </c>
      <c r="G3" s="32"/>
      <c r="H3" s="27"/>
      <c r="I3" s="32"/>
      <c r="J3" s="6"/>
      <c r="K3" s="6"/>
      <c r="L3" s="32"/>
      <c r="M3" s="6"/>
      <c r="N3" s="32"/>
    </row>
    <row r="4" spans="1:14">
      <c r="A4" s="32"/>
      <c r="B4" s="6"/>
      <c r="C4" s="6" t="s">
        <v>45</v>
      </c>
      <c r="D4" s="32">
        <v>6</v>
      </c>
      <c r="E4" s="32">
        <v>3</v>
      </c>
      <c r="F4" s="32">
        <v>1</v>
      </c>
      <c r="G4" s="32"/>
      <c r="H4" s="27"/>
      <c r="I4" s="32"/>
      <c r="J4" s="6"/>
      <c r="K4" s="6"/>
      <c r="L4" s="32"/>
      <c r="M4" s="6"/>
      <c r="N4" s="32"/>
    </row>
    <row r="5" spans="1:14">
      <c r="A5" s="32"/>
      <c r="B5" s="6"/>
      <c r="C5" s="6" t="s">
        <v>46</v>
      </c>
      <c r="D5" s="32">
        <v>5</v>
      </c>
      <c r="E5" s="32">
        <v>2</v>
      </c>
      <c r="F5" s="32">
        <v>1</v>
      </c>
      <c r="G5" s="32"/>
      <c r="H5" s="27"/>
      <c r="I5" s="32"/>
      <c r="J5" s="6" t="s">
        <v>47</v>
      </c>
      <c r="K5" s="6"/>
      <c r="L5" s="32"/>
      <c r="M5" s="6"/>
      <c r="N5" s="32"/>
    </row>
    <row r="6" spans="1:14">
      <c r="A6" s="32"/>
      <c r="B6" s="6"/>
      <c r="C6" s="6" t="s">
        <v>48</v>
      </c>
      <c r="D6" s="32">
        <v>6</v>
      </c>
      <c r="E6" s="32">
        <v>3</v>
      </c>
      <c r="F6" s="32">
        <v>1</v>
      </c>
      <c r="G6" s="32"/>
      <c r="H6" s="27"/>
      <c r="I6" s="32"/>
      <c r="J6" s="6" t="s">
        <v>49</v>
      </c>
      <c r="K6" s="6"/>
      <c r="L6" s="32"/>
      <c r="M6" s="6"/>
      <c r="N6" s="32"/>
    </row>
    <row r="7" spans="1:14">
      <c r="A7" s="32"/>
      <c r="B7" s="6"/>
      <c r="C7" s="6" t="s">
        <v>50</v>
      </c>
      <c r="D7" s="32">
        <v>5</v>
      </c>
      <c r="E7" s="32">
        <v>2</v>
      </c>
      <c r="F7" s="32">
        <v>1</v>
      </c>
      <c r="G7" s="32"/>
      <c r="H7" s="27"/>
      <c r="I7" s="32"/>
      <c r="J7" s="6" t="s">
        <v>51</v>
      </c>
      <c r="K7" s="6"/>
      <c r="L7" s="32"/>
      <c r="M7" s="6"/>
      <c r="N7" s="32"/>
    </row>
    <row r="8" spans="1:14">
      <c r="A8" s="32"/>
      <c r="B8" s="6"/>
      <c r="C8" s="6" t="s">
        <v>52</v>
      </c>
      <c r="D8" s="32">
        <v>5</v>
      </c>
      <c r="E8" s="32">
        <v>2</v>
      </c>
      <c r="F8" s="32">
        <v>1</v>
      </c>
      <c r="G8" s="32"/>
      <c r="H8" s="27"/>
      <c r="I8" s="32"/>
      <c r="J8" s="6" t="s">
        <v>53</v>
      </c>
      <c r="K8" s="6"/>
      <c r="L8" s="32"/>
      <c r="M8" s="6"/>
      <c r="N8" s="32"/>
    </row>
    <row r="9" spans="1:14">
      <c r="A9" s="32"/>
      <c r="B9" s="6"/>
      <c r="C9" s="6" t="s">
        <v>54</v>
      </c>
      <c r="D9" s="32">
        <v>5</v>
      </c>
      <c r="E9" s="32">
        <v>2</v>
      </c>
      <c r="F9" s="32">
        <v>1</v>
      </c>
      <c r="G9" s="32"/>
      <c r="H9" s="27"/>
      <c r="I9" s="32"/>
      <c r="J9" s="6"/>
      <c r="K9" s="6"/>
      <c r="L9" s="32"/>
      <c r="M9" s="6"/>
      <c r="N9" s="32"/>
    </row>
    <row r="10" spans="1:14">
      <c r="A10" s="32"/>
      <c r="B10" s="6"/>
      <c r="C10" s="23" t="s">
        <v>55</v>
      </c>
      <c r="D10" s="32">
        <v>6</v>
      </c>
      <c r="E10" s="32">
        <v>2</v>
      </c>
      <c r="F10" s="32">
        <v>1</v>
      </c>
      <c r="G10" s="32"/>
      <c r="H10" s="27">
        <v>2</v>
      </c>
      <c r="I10" s="32"/>
      <c r="J10" s="6"/>
      <c r="K10" s="6"/>
      <c r="L10" s="32">
        <v>2</v>
      </c>
      <c r="M10" s="6"/>
      <c r="N10" s="32"/>
    </row>
    <row r="11" ht="12" customHeight="1" spans="1:14">
      <c r="A11" s="32"/>
      <c r="B11" s="6"/>
      <c r="C11" s="6" t="s">
        <v>56</v>
      </c>
      <c r="D11" s="32">
        <v>5</v>
      </c>
      <c r="E11" s="32">
        <v>2</v>
      </c>
      <c r="F11" s="32">
        <v>1</v>
      </c>
      <c r="G11" s="32"/>
      <c r="H11" s="27"/>
      <c r="I11" s="32"/>
      <c r="J11" s="6" t="s">
        <v>57</v>
      </c>
      <c r="K11" s="6"/>
      <c r="L11" s="32"/>
      <c r="M11" s="6"/>
      <c r="N11" s="32"/>
    </row>
    <row r="12" hidden="1" spans="1:14">
      <c r="A12" s="32"/>
      <c r="B12" s="6"/>
      <c r="C12" s="6"/>
      <c r="D12" s="32"/>
      <c r="E12" s="32"/>
      <c r="F12" s="32"/>
      <c r="G12" s="32"/>
      <c r="H12" s="27"/>
      <c r="I12" s="32"/>
      <c r="J12" s="6"/>
      <c r="K12" s="6"/>
      <c r="L12" s="32"/>
      <c r="M12" s="6"/>
      <c r="N12" s="32"/>
    </row>
    <row r="13" spans="1:14">
      <c r="A13" s="32">
        <v>2</v>
      </c>
      <c r="B13" s="6" t="s">
        <v>58</v>
      </c>
      <c r="C13" s="6" t="s">
        <v>59</v>
      </c>
      <c r="D13" s="32">
        <v>6</v>
      </c>
      <c r="E13" s="32">
        <v>2</v>
      </c>
      <c r="F13" s="32">
        <v>1</v>
      </c>
      <c r="G13" s="32"/>
      <c r="H13" s="27"/>
      <c r="I13" s="32"/>
      <c r="J13" s="6"/>
      <c r="K13" s="6"/>
      <c r="L13" s="32"/>
      <c r="M13" s="6"/>
      <c r="N13" s="32"/>
    </row>
    <row r="14" spans="1:14">
      <c r="A14" s="32"/>
      <c r="B14" s="6"/>
      <c r="C14" s="6" t="s">
        <v>60</v>
      </c>
      <c r="D14" s="32">
        <v>5</v>
      </c>
      <c r="E14" s="32">
        <v>2</v>
      </c>
      <c r="F14" s="32">
        <v>1</v>
      </c>
      <c r="G14" s="32"/>
      <c r="H14" s="27"/>
      <c r="I14" s="32"/>
      <c r="J14" s="6"/>
      <c r="K14" s="6"/>
      <c r="L14" s="32"/>
      <c r="M14" s="6"/>
      <c r="N14" s="32"/>
    </row>
    <row r="15" spans="1:14">
      <c r="A15" s="32"/>
      <c r="B15" s="6"/>
      <c r="C15" s="6" t="s">
        <v>61</v>
      </c>
      <c r="D15" s="32">
        <v>6</v>
      </c>
      <c r="E15" s="32">
        <v>2</v>
      </c>
      <c r="F15" s="32">
        <v>1</v>
      </c>
      <c r="G15" s="32"/>
      <c r="H15" s="27"/>
      <c r="I15" s="32"/>
      <c r="J15" s="6"/>
      <c r="K15" s="6"/>
      <c r="L15" s="32"/>
      <c r="M15" s="6"/>
      <c r="N15" s="32"/>
    </row>
    <row r="16" spans="1:14">
      <c r="A16" s="32"/>
      <c r="B16" s="6"/>
      <c r="C16" s="6" t="s">
        <v>62</v>
      </c>
      <c r="D16" s="32">
        <v>5</v>
      </c>
      <c r="E16" s="32">
        <v>2</v>
      </c>
      <c r="F16" s="32">
        <v>1</v>
      </c>
      <c r="G16" s="32"/>
      <c r="H16" s="27"/>
      <c r="I16" s="32"/>
      <c r="J16" s="6"/>
      <c r="K16" s="6"/>
      <c r="L16" s="32"/>
      <c r="M16" s="6"/>
      <c r="N16" s="32"/>
    </row>
    <row r="17" spans="1:14">
      <c r="A17" s="32"/>
      <c r="B17" s="6"/>
      <c r="C17" s="6" t="s">
        <v>63</v>
      </c>
      <c r="D17" s="32">
        <v>5</v>
      </c>
      <c r="E17" s="32">
        <v>2</v>
      </c>
      <c r="F17" s="32">
        <v>1</v>
      </c>
      <c r="G17" s="32"/>
      <c r="H17" s="27"/>
      <c r="I17" s="32"/>
      <c r="J17" s="6"/>
      <c r="K17" s="6"/>
      <c r="L17" s="32"/>
      <c r="M17" s="6"/>
      <c r="N17" s="32"/>
    </row>
    <row r="18" ht="40" customHeight="1" spans="1:14">
      <c r="A18" s="32">
        <v>3</v>
      </c>
      <c r="B18" s="23" t="s">
        <v>64</v>
      </c>
      <c r="C18" s="23" t="s">
        <v>65</v>
      </c>
      <c r="D18" s="50">
        <v>8</v>
      </c>
      <c r="E18" s="50">
        <v>3</v>
      </c>
      <c r="F18" s="50">
        <v>2</v>
      </c>
      <c r="G18" s="50"/>
      <c r="H18" s="27">
        <f>D18</f>
        <v>8</v>
      </c>
      <c r="I18" s="50"/>
      <c r="J18" s="42" t="s">
        <v>66</v>
      </c>
      <c r="K18" s="6"/>
      <c r="L18" s="32">
        <v>4</v>
      </c>
      <c r="M18" s="6"/>
      <c r="N18" s="32"/>
    </row>
    <row r="19" spans="1:14">
      <c r="A19" s="32"/>
      <c r="B19" s="23" t="s">
        <v>67</v>
      </c>
      <c r="C19" s="23" t="s">
        <v>68</v>
      </c>
      <c r="D19" s="50">
        <v>2</v>
      </c>
      <c r="E19" s="50">
        <v>1</v>
      </c>
      <c r="F19" s="50">
        <v>1</v>
      </c>
      <c r="G19" s="50">
        <v>2</v>
      </c>
      <c r="H19" s="27"/>
      <c r="I19" s="50"/>
      <c r="J19" s="6"/>
      <c r="K19" s="6"/>
      <c r="L19" s="32"/>
      <c r="M19" s="6"/>
      <c r="N19" s="32"/>
    </row>
    <row r="20" spans="1:14">
      <c r="A20" s="32">
        <v>4</v>
      </c>
      <c r="B20" s="23" t="s">
        <v>69</v>
      </c>
      <c r="C20" s="23" t="s">
        <v>70</v>
      </c>
      <c r="D20" s="50">
        <v>4</v>
      </c>
      <c r="E20" s="50">
        <v>2</v>
      </c>
      <c r="F20" s="50">
        <v>1</v>
      </c>
      <c r="G20" s="50"/>
      <c r="H20" s="27"/>
      <c r="I20" s="50"/>
      <c r="J20" s="6"/>
      <c r="K20" s="6"/>
      <c r="L20" s="32"/>
      <c r="M20" s="6"/>
      <c r="N20" s="32"/>
    </row>
    <row r="21" spans="1:14">
      <c r="A21" s="32"/>
      <c r="B21" s="23"/>
      <c r="C21" s="23" t="s">
        <v>48</v>
      </c>
      <c r="D21" s="50">
        <v>3</v>
      </c>
      <c r="E21" s="50">
        <v>2</v>
      </c>
      <c r="F21" s="50">
        <v>1</v>
      </c>
      <c r="G21" s="50"/>
      <c r="H21" s="27"/>
      <c r="I21" s="50"/>
      <c r="J21" s="6"/>
      <c r="K21" s="6"/>
      <c r="L21" s="32"/>
      <c r="M21" s="6"/>
      <c r="N21" s="32"/>
    </row>
    <row r="22" spans="1:14">
      <c r="A22" s="32">
        <v>5</v>
      </c>
      <c r="B22" s="23" t="s">
        <v>71</v>
      </c>
      <c r="C22" s="23" t="s">
        <v>72</v>
      </c>
      <c r="D22" s="50">
        <v>5</v>
      </c>
      <c r="E22" s="50">
        <v>2</v>
      </c>
      <c r="F22" s="50">
        <v>1</v>
      </c>
      <c r="G22" s="50"/>
      <c r="H22" s="27">
        <v>2</v>
      </c>
      <c r="I22" s="50"/>
      <c r="J22" s="6"/>
      <c r="K22" s="6"/>
      <c r="L22" s="32">
        <v>1</v>
      </c>
      <c r="M22" s="6"/>
      <c r="N22" s="32"/>
    </row>
    <row r="23" ht="27" spans="1:14">
      <c r="A23" s="32"/>
      <c r="B23" s="6"/>
      <c r="C23" s="6" t="s">
        <v>73</v>
      </c>
      <c r="D23" s="32">
        <v>3</v>
      </c>
      <c r="E23" s="32">
        <v>2</v>
      </c>
      <c r="F23" s="32">
        <v>1</v>
      </c>
      <c r="G23" s="32"/>
      <c r="H23" s="27"/>
      <c r="I23" s="32"/>
      <c r="J23" s="42" t="s">
        <v>74</v>
      </c>
      <c r="K23" s="6"/>
      <c r="L23" s="32"/>
      <c r="M23" s="6"/>
      <c r="N23" s="32"/>
    </row>
    <row r="24" ht="27" spans="1:14">
      <c r="A24" s="32">
        <v>6</v>
      </c>
      <c r="B24" s="6" t="s">
        <v>75</v>
      </c>
      <c r="C24" s="6" t="s">
        <v>76</v>
      </c>
      <c r="D24" s="32">
        <v>5</v>
      </c>
      <c r="E24" s="32">
        <v>2</v>
      </c>
      <c r="F24" s="32">
        <v>1</v>
      </c>
      <c r="G24" s="32">
        <v>5</v>
      </c>
      <c r="H24" s="27">
        <f>D24</f>
        <v>5</v>
      </c>
      <c r="I24" s="32"/>
      <c r="J24" s="42" t="s">
        <v>77</v>
      </c>
      <c r="K24" s="6"/>
      <c r="L24" s="32">
        <v>2</v>
      </c>
      <c r="M24" s="6"/>
      <c r="N24" s="32"/>
    </row>
    <row r="25" spans="1:14">
      <c r="A25" s="32"/>
      <c r="B25" s="6"/>
      <c r="C25" s="6" t="s">
        <v>78</v>
      </c>
      <c r="D25" s="32">
        <v>3</v>
      </c>
      <c r="E25" s="32">
        <v>1</v>
      </c>
      <c r="F25" s="32">
        <v>1</v>
      </c>
      <c r="G25" s="32"/>
      <c r="H25" s="27"/>
      <c r="I25" s="32"/>
      <c r="J25" s="6" t="s">
        <v>79</v>
      </c>
      <c r="K25" s="6"/>
      <c r="L25" s="32"/>
      <c r="M25" s="6"/>
      <c r="N25" s="32"/>
    </row>
    <row r="26" ht="40.5" spans="1:14">
      <c r="A26" s="32">
        <v>7</v>
      </c>
      <c r="B26" s="6" t="s">
        <v>80</v>
      </c>
      <c r="C26" s="6" t="s">
        <v>81</v>
      </c>
      <c r="D26" s="32">
        <v>7</v>
      </c>
      <c r="E26" s="32">
        <v>3</v>
      </c>
      <c r="F26" s="32">
        <v>1</v>
      </c>
      <c r="G26" s="32">
        <v>6</v>
      </c>
      <c r="H26" s="27">
        <f t="shared" ref="H25:H33" si="0">D26</f>
        <v>7</v>
      </c>
      <c r="I26" s="32"/>
      <c r="J26" s="42" t="s">
        <v>82</v>
      </c>
      <c r="K26" s="6"/>
      <c r="L26" s="32">
        <v>2</v>
      </c>
      <c r="M26" s="6"/>
      <c r="N26" s="32"/>
    </row>
    <row r="27" ht="27" spans="1:14">
      <c r="A27" s="32">
        <v>8</v>
      </c>
      <c r="B27" s="6" t="s">
        <v>83</v>
      </c>
      <c r="C27" s="52" t="s">
        <v>84</v>
      </c>
      <c r="D27" s="32">
        <v>5</v>
      </c>
      <c r="E27" s="32">
        <v>3</v>
      </c>
      <c r="F27" s="32">
        <v>1</v>
      </c>
      <c r="G27" s="32">
        <v>5</v>
      </c>
      <c r="H27" s="27">
        <f t="shared" si="0"/>
        <v>5</v>
      </c>
      <c r="I27" s="32"/>
      <c r="J27" s="42" t="s">
        <v>85</v>
      </c>
      <c r="K27" s="6"/>
      <c r="L27" s="32">
        <v>2</v>
      </c>
      <c r="M27" s="6"/>
      <c r="N27" s="32">
        <v>2</v>
      </c>
    </row>
    <row r="28" spans="1:14">
      <c r="A28" s="32"/>
      <c r="B28" s="6"/>
      <c r="C28" s="53" t="s">
        <v>86</v>
      </c>
      <c r="D28" s="32">
        <v>8</v>
      </c>
      <c r="E28" s="32">
        <v>2</v>
      </c>
      <c r="F28" s="32">
        <v>1</v>
      </c>
      <c r="G28" s="32">
        <v>6</v>
      </c>
      <c r="H28" s="27">
        <f t="shared" si="0"/>
        <v>8</v>
      </c>
      <c r="I28" s="32"/>
      <c r="J28" s="6" t="s">
        <v>87</v>
      </c>
      <c r="K28" s="6"/>
      <c r="L28" s="32">
        <v>2</v>
      </c>
      <c r="M28" s="6"/>
      <c r="N28" s="32">
        <v>2</v>
      </c>
    </row>
    <row r="29" ht="27" spans="1:14">
      <c r="A29" s="32"/>
      <c r="B29" s="6"/>
      <c r="C29" s="6" t="s">
        <v>88</v>
      </c>
      <c r="D29" s="32">
        <v>6</v>
      </c>
      <c r="E29" s="32">
        <v>2</v>
      </c>
      <c r="F29" s="32">
        <v>1</v>
      </c>
      <c r="G29" s="32">
        <v>6</v>
      </c>
      <c r="H29" s="27">
        <f t="shared" si="0"/>
        <v>6</v>
      </c>
      <c r="I29" s="32"/>
      <c r="J29" s="42" t="s">
        <v>89</v>
      </c>
      <c r="K29" s="6"/>
      <c r="L29" s="32">
        <v>2</v>
      </c>
      <c r="M29" s="6"/>
      <c r="N29" s="32">
        <v>2</v>
      </c>
    </row>
    <row r="30" spans="1:14">
      <c r="A30" s="32"/>
      <c r="B30" s="6"/>
      <c r="C30" s="6" t="s">
        <v>90</v>
      </c>
      <c r="D30" s="32">
        <v>4</v>
      </c>
      <c r="E30" s="32">
        <v>1</v>
      </c>
      <c r="F30" s="32">
        <v>1</v>
      </c>
      <c r="G30" s="32">
        <v>4</v>
      </c>
      <c r="H30" s="27">
        <f t="shared" si="0"/>
        <v>4</v>
      </c>
      <c r="I30" s="32"/>
      <c r="J30" s="6"/>
      <c r="K30" s="6"/>
      <c r="L30" s="32">
        <v>1</v>
      </c>
      <c r="M30" s="6"/>
      <c r="N30" s="32">
        <v>1</v>
      </c>
    </row>
    <row r="31" spans="1:14">
      <c r="A31" s="32"/>
      <c r="B31" s="6"/>
      <c r="C31" s="6" t="s">
        <v>91</v>
      </c>
      <c r="D31" s="32">
        <v>5</v>
      </c>
      <c r="E31" s="32">
        <v>3</v>
      </c>
      <c r="F31" s="32">
        <v>1</v>
      </c>
      <c r="G31" s="32"/>
      <c r="H31" s="27">
        <f t="shared" si="0"/>
        <v>5</v>
      </c>
      <c r="I31" s="32"/>
      <c r="J31" s="6" t="s">
        <v>92</v>
      </c>
      <c r="K31" s="6"/>
      <c r="L31" s="32">
        <v>2</v>
      </c>
      <c r="M31" s="6"/>
      <c r="N31" s="32"/>
    </row>
    <row r="32" spans="1:14">
      <c r="A32" s="32">
        <v>9</v>
      </c>
      <c r="B32" s="6" t="s">
        <v>93</v>
      </c>
      <c r="C32" s="6" t="s">
        <v>94</v>
      </c>
      <c r="D32" s="32">
        <v>8</v>
      </c>
      <c r="E32" s="32">
        <v>2</v>
      </c>
      <c r="F32" s="32">
        <v>1</v>
      </c>
      <c r="G32" s="32"/>
      <c r="H32" s="27">
        <v>5</v>
      </c>
      <c r="I32" s="32"/>
      <c r="J32" s="6"/>
      <c r="K32" s="6"/>
      <c r="L32" s="32">
        <v>2</v>
      </c>
      <c r="M32" s="6"/>
      <c r="N32" s="32"/>
    </row>
    <row r="33" spans="1:14">
      <c r="A33" s="32"/>
      <c r="B33" s="6"/>
      <c r="C33" s="6" t="s">
        <v>95</v>
      </c>
      <c r="D33" s="32">
        <v>22</v>
      </c>
      <c r="E33" s="32">
        <v>10</v>
      </c>
      <c r="F33" s="32">
        <v>6</v>
      </c>
      <c r="G33" s="32"/>
      <c r="H33" s="27">
        <v>3</v>
      </c>
      <c r="I33" s="32"/>
      <c r="J33" s="6"/>
      <c r="K33" s="6"/>
      <c r="L33" s="32">
        <v>2</v>
      </c>
      <c r="M33" s="6"/>
      <c r="N33" s="32"/>
    </row>
    <row r="34" spans="1:14">
      <c r="A34" s="32"/>
      <c r="B34" s="6"/>
      <c r="C34" s="6" t="s">
        <v>96</v>
      </c>
      <c r="D34" s="32">
        <v>12</v>
      </c>
      <c r="E34" s="32">
        <v>6</v>
      </c>
      <c r="F34" s="32">
        <v>3</v>
      </c>
      <c r="G34" s="32"/>
      <c r="H34" s="27">
        <v>12</v>
      </c>
      <c r="I34" s="50"/>
      <c r="J34" s="6"/>
      <c r="K34" s="6"/>
      <c r="L34" s="32">
        <v>6</v>
      </c>
      <c r="M34" s="6"/>
      <c r="N34" s="32"/>
    </row>
    <row r="35" spans="1:14">
      <c r="A35" s="32">
        <v>10</v>
      </c>
      <c r="B35" s="6" t="s">
        <v>97</v>
      </c>
      <c r="C35" s="6" t="s">
        <v>98</v>
      </c>
      <c r="D35" s="32">
        <v>5</v>
      </c>
      <c r="E35" s="32">
        <v>2</v>
      </c>
      <c r="F35" s="32">
        <v>1</v>
      </c>
      <c r="G35" s="32"/>
      <c r="H35" s="27"/>
      <c r="I35" s="32"/>
      <c r="J35" s="6"/>
      <c r="K35" s="6"/>
      <c r="L35" s="32"/>
      <c r="M35" s="6"/>
      <c r="N35" s="32"/>
    </row>
    <row r="36" spans="1:14">
      <c r="A36" s="32">
        <v>11</v>
      </c>
      <c r="B36" s="6" t="s">
        <v>99</v>
      </c>
      <c r="C36" s="6"/>
      <c r="D36" s="32">
        <v>11</v>
      </c>
      <c r="E36" s="32">
        <v>4</v>
      </c>
      <c r="F36" s="32"/>
      <c r="G36" s="32">
        <v>2</v>
      </c>
      <c r="H36" s="27">
        <v>2</v>
      </c>
      <c r="I36" s="32"/>
      <c r="J36" s="6"/>
      <c r="K36" s="6"/>
      <c r="L36" s="32">
        <v>2</v>
      </c>
      <c r="M36" s="6"/>
      <c r="N36" s="32">
        <v>2</v>
      </c>
    </row>
    <row r="37" spans="1:14">
      <c r="A37" s="32">
        <v>12</v>
      </c>
      <c r="B37" s="6" t="s">
        <v>100</v>
      </c>
      <c r="C37" s="6"/>
      <c r="D37" s="32">
        <v>10</v>
      </c>
      <c r="E37" s="32">
        <v>9</v>
      </c>
      <c r="F37" s="32">
        <v>5</v>
      </c>
      <c r="G37" s="32"/>
      <c r="H37" s="27">
        <v>3</v>
      </c>
      <c r="I37" s="32"/>
      <c r="J37" s="6" t="s">
        <v>101</v>
      </c>
      <c r="K37" s="6"/>
      <c r="L37" s="32">
        <v>4</v>
      </c>
      <c r="M37" s="6"/>
      <c r="N37" s="32">
        <v>4</v>
      </c>
    </row>
    <row r="38" spans="1:14">
      <c r="A38" s="32">
        <v>13</v>
      </c>
      <c r="B38" s="6" t="s">
        <v>102</v>
      </c>
      <c r="C38" s="6"/>
      <c r="D38" s="32">
        <v>35</v>
      </c>
      <c r="E38" s="32">
        <v>35</v>
      </c>
      <c r="F38" s="32">
        <v>35</v>
      </c>
      <c r="G38" s="32"/>
      <c r="H38" s="27"/>
      <c r="I38" s="32"/>
      <c r="J38" s="6"/>
      <c r="K38" s="6"/>
      <c r="L38" s="32"/>
      <c r="M38" s="6"/>
      <c r="N38" s="32"/>
    </row>
    <row r="39" spans="1:14">
      <c r="A39" s="32">
        <v>14</v>
      </c>
      <c r="B39" s="23" t="s">
        <v>103</v>
      </c>
      <c r="C39" s="23"/>
      <c r="D39" s="50">
        <v>2</v>
      </c>
      <c r="E39" s="50">
        <v>2</v>
      </c>
      <c r="F39" s="50">
        <v>2</v>
      </c>
      <c r="G39" s="50"/>
      <c r="H39" s="27"/>
      <c r="I39" s="50"/>
      <c r="J39" s="6" t="s">
        <v>104</v>
      </c>
      <c r="K39" s="6"/>
      <c r="L39" s="32"/>
      <c r="M39" s="6"/>
      <c r="N39" s="32"/>
    </row>
    <row r="40" spans="1:14">
      <c r="A40" s="32"/>
      <c r="B40" s="23"/>
      <c r="C40" s="23"/>
      <c r="D40" s="50"/>
      <c r="E40" s="50"/>
      <c r="F40" s="50"/>
      <c r="G40" s="50"/>
      <c r="H40" s="27"/>
      <c r="I40" s="50"/>
      <c r="J40" s="6"/>
      <c r="K40" s="6"/>
      <c r="L40" s="32"/>
      <c r="M40" s="6"/>
      <c r="N40" s="32"/>
    </row>
    <row r="41" spans="1:14">
      <c r="A41" s="32"/>
      <c r="B41" s="23" t="s">
        <v>105</v>
      </c>
      <c r="C41" s="23"/>
      <c r="D41" s="50">
        <v>4</v>
      </c>
      <c r="E41" s="50"/>
      <c r="F41" s="50"/>
      <c r="G41" s="50">
        <v>2</v>
      </c>
      <c r="H41" s="27">
        <v>4</v>
      </c>
      <c r="I41" s="50"/>
      <c r="J41" s="6"/>
      <c r="K41" s="6"/>
      <c r="L41" s="32"/>
      <c r="M41" s="6"/>
      <c r="N41" s="32"/>
    </row>
    <row r="42" spans="1:14">
      <c r="A42" s="32"/>
      <c r="B42" s="32" t="s">
        <v>8</v>
      </c>
      <c r="C42" s="6"/>
      <c r="D42" s="32">
        <f>SUM(D3:D41)</f>
        <v>252</v>
      </c>
      <c r="E42" s="32">
        <f t="shared" ref="E42:N42" si="1">SUM(E3:E41)</f>
        <v>129</v>
      </c>
      <c r="F42" s="32">
        <f t="shared" si="1"/>
        <v>82</v>
      </c>
      <c r="G42" s="32">
        <f t="shared" si="1"/>
        <v>38</v>
      </c>
      <c r="H42" s="32">
        <f t="shared" si="1"/>
        <v>81</v>
      </c>
      <c r="I42" s="32">
        <f t="shared" si="1"/>
        <v>0</v>
      </c>
      <c r="J42" s="32">
        <f t="shared" si="1"/>
        <v>0</v>
      </c>
      <c r="K42" s="32">
        <f t="shared" si="1"/>
        <v>0</v>
      </c>
      <c r="L42" s="32">
        <f t="shared" si="1"/>
        <v>36</v>
      </c>
      <c r="M42" s="32">
        <f t="shared" si="1"/>
        <v>0</v>
      </c>
      <c r="N42" s="32">
        <f t="shared" si="1"/>
        <v>13</v>
      </c>
    </row>
    <row r="43" spans="4:8">
      <c r="D43" s="26">
        <v>23</v>
      </c>
      <c r="G43" s="26">
        <v>4</v>
      </c>
      <c r="H43" s="26">
        <v>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O20" sqref="O20"/>
    </sheetView>
  </sheetViews>
  <sheetFormatPr defaultColWidth="9" defaultRowHeight="13.5" outlineLevelCol="7"/>
  <cols>
    <col min="1" max="1" width="9" style="26"/>
    <col min="2" max="2" width="11.5" style="26" customWidth="1"/>
    <col min="3" max="3" width="9.875" customWidth="1"/>
    <col min="4" max="4" width="8.875" style="26" customWidth="1"/>
    <col min="5" max="5" width="9" hidden="1" customWidth="1"/>
    <col min="6" max="6" width="21.25" style="45" customWidth="1"/>
    <col min="7" max="7" width="17.0166666666667" customWidth="1"/>
    <col min="8" max="8" width="10" customWidth="1"/>
  </cols>
  <sheetData>
    <row r="1" spans="2:2">
      <c r="B1" s="26" t="s">
        <v>1</v>
      </c>
    </row>
    <row r="2" spans="1:7">
      <c r="A2" s="32" t="s">
        <v>2</v>
      </c>
      <c r="B2" s="32" t="s">
        <v>106</v>
      </c>
      <c r="C2" s="32"/>
      <c r="D2" s="32" t="s">
        <v>34</v>
      </c>
      <c r="E2" s="32"/>
      <c r="F2" s="32" t="s">
        <v>40</v>
      </c>
      <c r="G2" s="6" t="s">
        <v>107</v>
      </c>
    </row>
    <row r="3" spans="1:7">
      <c r="A3" s="32">
        <v>1</v>
      </c>
      <c r="B3" s="32" t="s">
        <v>95</v>
      </c>
      <c r="C3" s="6" t="s">
        <v>108</v>
      </c>
      <c r="D3" s="32">
        <v>5</v>
      </c>
      <c r="E3" s="6"/>
      <c r="F3" s="46"/>
      <c r="G3" s="6"/>
    </row>
    <row r="4" spans="1:7">
      <c r="A4" s="32"/>
      <c r="B4" s="32"/>
      <c r="C4" s="6" t="s">
        <v>109</v>
      </c>
      <c r="D4" s="32">
        <v>5</v>
      </c>
      <c r="E4" s="6"/>
      <c r="F4" s="46"/>
      <c r="G4" s="6"/>
    </row>
    <row r="5" spans="1:7">
      <c r="A5" s="32"/>
      <c r="B5" s="32"/>
      <c r="C5" s="6" t="s">
        <v>110</v>
      </c>
      <c r="D5" s="32">
        <v>6</v>
      </c>
      <c r="E5" s="6"/>
      <c r="F5" s="46"/>
      <c r="G5" s="6"/>
    </row>
    <row r="6" spans="1:7">
      <c r="A6" s="32"/>
      <c r="B6" s="32"/>
      <c r="C6" s="6" t="s">
        <v>111</v>
      </c>
      <c r="D6" s="32">
        <v>5</v>
      </c>
      <c r="E6" s="6"/>
      <c r="F6" s="46"/>
      <c r="G6" s="6"/>
    </row>
    <row r="7" spans="1:7">
      <c r="A7" s="32"/>
      <c r="B7" s="32"/>
      <c r="C7" s="6" t="s">
        <v>112</v>
      </c>
      <c r="D7" s="32">
        <v>4</v>
      </c>
      <c r="E7" s="6"/>
      <c r="F7" s="46"/>
      <c r="G7" s="6"/>
    </row>
    <row r="8" spans="1:7">
      <c r="A8" s="32"/>
      <c r="B8" s="32"/>
      <c r="C8" s="6" t="s">
        <v>113</v>
      </c>
      <c r="D8" s="32">
        <v>5</v>
      </c>
      <c r="E8" s="6"/>
      <c r="F8" s="46"/>
      <c r="G8" s="6"/>
    </row>
    <row r="9" spans="1:7">
      <c r="A9" s="32"/>
      <c r="B9" s="32"/>
      <c r="C9" s="6"/>
      <c r="D9" s="32"/>
      <c r="E9" s="6"/>
      <c r="F9" s="46"/>
      <c r="G9" s="6"/>
    </row>
    <row r="10" spans="1:7">
      <c r="A10" s="32">
        <v>4</v>
      </c>
      <c r="B10" s="32" t="s">
        <v>75</v>
      </c>
      <c r="C10" s="6" t="s">
        <v>76</v>
      </c>
      <c r="D10" s="32">
        <v>5</v>
      </c>
      <c r="E10" s="47"/>
      <c r="F10" s="48"/>
      <c r="G10" s="23"/>
    </row>
    <row r="11" spans="1:7">
      <c r="A11" s="32">
        <v>6</v>
      </c>
      <c r="B11" s="32" t="s">
        <v>80</v>
      </c>
      <c r="C11" s="6" t="s">
        <v>81</v>
      </c>
      <c r="D11" s="32">
        <v>6</v>
      </c>
      <c r="E11" s="47"/>
      <c r="F11" s="48"/>
      <c r="G11" s="23"/>
    </row>
    <row r="12" spans="1:7">
      <c r="A12" s="32">
        <v>7</v>
      </c>
      <c r="B12" s="32" t="s">
        <v>114</v>
      </c>
      <c r="C12" s="6" t="s">
        <v>115</v>
      </c>
      <c r="D12" s="32">
        <v>2</v>
      </c>
      <c r="E12" s="6"/>
      <c r="F12" s="48"/>
      <c r="G12" s="6"/>
    </row>
    <row r="13" spans="1:8">
      <c r="A13" s="32">
        <v>8</v>
      </c>
      <c r="B13" s="32" t="s">
        <v>113</v>
      </c>
      <c r="C13" s="23" t="s">
        <v>116</v>
      </c>
      <c r="D13" s="32">
        <v>2</v>
      </c>
      <c r="E13" s="6"/>
      <c r="F13" s="46" t="s">
        <v>117</v>
      </c>
      <c r="G13" s="6"/>
      <c r="H13" s="49"/>
    </row>
    <row r="14" spans="1:8">
      <c r="A14" s="32">
        <v>9</v>
      </c>
      <c r="B14" s="32" t="s">
        <v>118</v>
      </c>
      <c r="C14" s="6" t="s">
        <v>119</v>
      </c>
      <c r="D14" s="32">
        <v>1</v>
      </c>
      <c r="E14" s="6"/>
      <c r="F14" s="46">
        <v>678270</v>
      </c>
      <c r="G14" s="6"/>
      <c r="H14" s="49"/>
    </row>
    <row r="15" spans="1:8">
      <c r="A15" s="32"/>
      <c r="B15" s="32"/>
      <c r="C15" s="6" t="s">
        <v>120</v>
      </c>
      <c r="D15" s="32">
        <v>1</v>
      </c>
      <c r="E15" s="6"/>
      <c r="F15" s="46" t="s">
        <v>121</v>
      </c>
      <c r="G15" s="6"/>
      <c r="H15" s="49"/>
    </row>
    <row r="16" spans="1:8">
      <c r="A16" s="32"/>
      <c r="B16" s="32"/>
      <c r="C16" s="6" t="s">
        <v>122</v>
      </c>
      <c r="D16" s="32">
        <v>1</v>
      </c>
      <c r="E16" s="6"/>
      <c r="F16" s="46">
        <v>636807</v>
      </c>
      <c r="G16" s="6"/>
      <c r="H16" s="49"/>
    </row>
    <row r="17" spans="1:8">
      <c r="A17" s="32"/>
      <c r="B17" s="32"/>
      <c r="C17" s="6" t="s">
        <v>123</v>
      </c>
      <c r="D17" s="32">
        <v>1</v>
      </c>
      <c r="E17" s="6"/>
      <c r="F17" s="46">
        <v>561551</v>
      </c>
      <c r="G17" s="6"/>
      <c r="H17" s="49"/>
    </row>
    <row r="18" spans="1:8">
      <c r="A18" s="32"/>
      <c r="B18" s="32"/>
      <c r="C18" s="6" t="s">
        <v>124</v>
      </c>
      <c r="D18" s="32">
        <v>1</v>
      </c>
      <c r="E18" s="6"/>
      <c r="F18" s="46" t="s">
        <v>125</v>
      </c>
      <c r="G18" s="6"/>
      <c r="H18" s="49"/>
    </row>
    <row r="19" spans="1:8">
      <c r="A19" s="32"/>
      <c r="B19" s="32"/>
      <c r="C19" s="6" t="s">
        <v>126</v>
      </c>
      <c r="D19" s="32">
        <v>1</v>
      </c>
      <c r="E19" s="6"/>
      <c r="F19" s="46" t="s">
        <v>127</v>
      </c>
      <c r="G19" s="6"/>
      <c r="H19" s="49"/>
    </row>
    <row r="20" spans="1:8">
      <c r="A20" s="32"/>
      <c r="B20" s="32"/>
      <c r="C20" s="6" t="s">
        <v>128</v>
      </c>
      <c r="D20" s="32">
        <v>2</v>
      </c>
      <c r="E20" s="6"/>
      <c r="F20" s="48"/>
      <c r="G20" s="6"/>
      <c r="H20" s="49"/>
    </row>
    <row r="21" spans="1:8">
      <c r="A21" s="32"/>
      <c r="B21" s="32"/>
      <c r="C21" s="6" t="s">
        <v>129</v>
      </c>
      <c r="D21" s="32">
        <v>3</v>
      </c>
      <c r="E21" s="6"/>
      <c r="F21" s="48"/>
      <c r="G21" s="6"/>
      <c r="H21" s="49"/>
    </row>
    <row r="22" spans="1:8">
      <c r="A22" s="32"/>
      <c r="B22" s="32"/>
      <c r="C22" s="6" t="s">
        <v>130</v>
      </c>
      <c r="D22" s="32">
        <v>1</v>
      </c>
      <c r="E22" s="6"/>
      <c r="F22" s="46">
        <v>399388</v>
      </c>
      <c r="G22" s="6"/>
      <c r="H22" s="49"/>
    </row>
    <row r="23" spans="1:8">
      <c r="A23" s="32"/>
      <c r="B23" s="32"/>
      <c r="C23" s="23"/>
      <c r="D23" s="32"/>
      <c r="E23" s="6"/>
      <c r="F23" s="46"/>
      <c r="G23" s="6"/>
      <c r="H23" s="49"/>
    </row>
    <row r="24" spans="1:7">
      <c r="A24" s="32"/>
      <c r="B24" s="32"/>
      <c r="C24" s="6"/>
      <c r="D24" s="32"/>
      <c r="E24" s="6"/>
      <c r="F24" s="46"/>
      <c r="G24" s="6"/>
    </row>
    <row r="25" spans="1:7">
      <c r="A25" s="32"/>
      <c r="B25" s="32"/>
      <c r="C25" s="6"/>
      <c r="D25" s="32"/>
      <c r="E25" s="6"/>
      <c r="F25" s="46"/>
      <c r="G25" s="6"/>
    </row>
    <row r="26" spans="1:7">
      <c r="A26" s="32"/>
      <c r="B26" s="32"/>
      <c r="C26" s="6"/>
      <c r="D26" s="32"/>
      <c r="E26" s="6"/>
      <c r="F26" s="46"/>
      <c r="G26" s="6"/>
    </row>
    <row r="27" spans="1:7">
      <c r="A27" s="32"/>
      <c r="B27" s="32"/>
      <c r="C27" s="6"/>
      <c r="D27" s="32"/>
      <c r="E27" s="6"/>
      <c r="F27" s="46"/>
      <c r="G27" s="6"/>
    </row>
    <row r="28" spans="1:7">
      <c r="A28" s="32">
        <v>10</v>
      </c>
      <c r="B28" s="50" t="s">
        <v>131</v>
      </c>
      <c r="C28" s="6"/>
      <c r="D28" s="32">
        <v>8</v>
      </c>
      <c r="E28" s="6"/>
      <c r="F28" s="46"/>
      <c r="G28" s="6"/>
    </row>
    <row r="29" spans="1:7">
      <c r="A29" s="32">
        <v>11</v>
      </c>
      <c r="B29" s="50" t="s">
        <v>132</v>
      </c>
      <c r="C29" s="6"/>
      <c r="D29" s="32">
        <v>0</v>
      </c>
      <c r="E29" s="6"/>
      <c r="F29" s="46"/>
      <c r="G29" s="6"/>
    </row>
    <row r="30" spans="1:7">
      <c r="A30" s="32"/>
      <c r="B30" s="32"/>
      <c r="C30" s="6"/>
      <c r="D30" s="32"/>
      <c r="E30" s="6"/>
      <c r="F30" s="46"/>
      <c r="G30" s="6"/>
    </row>
    <row r="31" spans="1:7">
      <c r="A31" s="32"/>
      <c r="B31" s="32" t="s">
        <v>133</v>
      </c>
      <c r="C31" s="6"/>
      <c r="D31" s="32">
        <v>20</v>
      </c>
      <c r="E31" s="6"/>
      <c r="F31" s="46"/>
      <c r="G31" s="6"/>
    </row>
    <row r="32" spans="1:7">
      <c r="A32" s="32"/>
      <c r="B32" s="32"/>
      <c r="C32" s="6"/>
      <c r="D32" s="32"/>
      <c r="E32" s="6"/>
      <c r="F32" s="46"/>
      <c r="G32" s="6"/>
    </row>
    <row r="33" spans="1:7">
      <c r="A33" s="32"/>
      <c r="B33" s="32" t="s">
        <v>134</v>
      </c>
      <c r="C33" s="6"/>
      <c r="D33" s="32">
        <v>2</v>
      </c>
      <c r="E33" s="6"/>
      <c r="F33" s="46"/>
      <c r="G33" s="6"/>
    </row>
    <row r="34" spans="1:7">
      <c r="A34" s="32"/>
      <c r="B34" s="32"/>
      <c r="C34" s="6"/>
      <c r="D34" s="32"/>
      <c r="E34" s="6"/>
      <c r="F34" s="46"/>
      <c r="G34" s="6"/>
    </row>
    <row r="35" spans="1:7">
      <c r="A35" s="32"/>
      <c r="B35" s="32" t="s">
        <v>135</v>
      </c>
      <c r="C35" s="6"/>
      <c r="D35" s="32">
        <v>12</v>
      </c>
      <c r="E35" s="6"/>
      <c r="F35" s="46"/>
      <c r="G35" s="6"/>
    </row>
    <row r="36" spans="1:7">
      <c r="A36" s="32"/>
      <c r="B36" s="32"/>
      <c r="C36" s="6"/>
      <c r="D36" s="32"/>
      <c r="E36" s="6"/>
      <c r="F36" s="46"/>
      <c r="G36" s="6"/>
    </row>
    <row r="37" spans="1:7">
      <c r="A37" s="32"/>
      <c r="B37" s="32" t="s">
        <v>136</v>
      </c>
      <c r="C37" s="6"/>
      <c r="D37" s="32"/>
      <c r="E37" s="6"/>
      <c r="F37" s="46"/>
      <c r="G37" s="6"/>
    </row>
    <row r="38" spans="1:7">
      <c r="A38" s="32"/>
      <c r="B38" s="32"/>
      <c r="C38" s="6"/>
      <c r="D38" s="32"/>
      <c r="E38" s="6"/>
      <c r="F38" s="46"/>
      <c r="G38" s="6"/>
    </row>
    <row r="39" spans="1:7">
      <c r="A39" s="32"/>
      <c r="B39" s="32"/>
      <c r="C39" s="6"/>
      <c r="D39" s="32"/>
      <c r="E39" s="6"/>
      <c r="F39" s="46"/>
      <c r="G39" s="6"/>
    </row>
    <row r="40" spans="1:7">
      <c r="A40" s="32"/>
      <c r="B40" s="32" t="s">
        <v>137</v>
      </c>
      <c r="C40" s="6"/>
      <c r="D40" s="32">
        <f>SUM(D3:D39)</f>
        <v>99</v>
      </c>
      <c r="E40" s="6">
        <f>SUM(E3:E39)</f>
        <v>0</v>
      </c>
      <c r="F40" s="46"/>
      <c r="G40" s="6"/>
    </row>
  </sheetData>
  <pageMargins left="0.75" right="0.393055555555556" top="1" bottom="1" header="0.511805555555556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7"/>
  <sheetViews>
    <sheetView topLeftCell="A16" workbookViewId="0">
      <selection activeCell="F47" sqref="F47"/>
    </sheetView>
  </sheetViews>
  <sheetFormatPr defaultColWidth="9" defaultRowHeight="13.5"/>
  <cols>
    <col min="1" max="1" width="9" style="26"/>
    <col min="2" max="2" width="22.875" customWidth="1"/>
    <col min="3" max="3" width="5.625" customWidth="1"/>
    <col min="6" max="6" width="10.375"/>
    <col min="7" max="7" width="6" customWidth="1"/>
    <col min="8" max="8" width="23.375" customWidth="1"/>
    <col min="9" max="9" width="5.125" style="26" customWidth="1"/>
    <col min="10" max="10" width="6.375" style="26" customWidth="1"/>
  </cols>
  <sheetData>
    <row r="2" ht="32" customHeight="1" spans="2:8">
      <c r="B2" s="40" t="s">
        <v>0</v>
      </c>
      <c r="H2" s="40" t="s">
        <v>1</v>
      </c>
    </row>
    <row r="3" ht="18" customHeight="1" spans="1:11">
      <c r="A3" s="32" t="s">
        <v>2</v>
      </c>
      <c r="B3" s="6" t="s">
        <v>3</v>
      </c>
      <c r="C3" s="6" t="s">
        <v>4</v>
      </c>
      <c r="D3" s="32" t="s">
        <v>5</v>
      </c>
      <c r="E3" s="32" t="s">
        <v>6</v>
      </c>
      <c r="F3" s="6" t="s">
        <v>7</v>
      </c>
      <c r="G3" t="s">
        <v>8</v>
      </c>
      <c r="H3" s="6" t="s">
        <v>3</v>
      </c>
      <c r="I3" s="32" t="s">
        <v>5</v>
      </c>
      <c r="J3" s="32" t="s">
        <v>6</v>
      </c>
      <c r="K3" s="32" t="s">
        <v>7</v>
      </c>
    </row>
    <row r="4" ht="18" customHeight="1" spans="1:11">
      <c r="A4" s="32">
        <v>1</v>
      </c>
      <c r="B4" s="6" t="s">
        <v>11</v>
      </c>
      <c r="C4" s="6">
        <f>7+22+22</f>
        <v>51</v>
      </c>
      <c r="D4" s="32">
        <v>27</v>
      </c>
      <c r="E4" s="32">
        <v>325</v>
      </c>
      <c r="F4" s="6">
        <f>E4*D4</f>
        <v>8775</v>
      </c>
      <c r="G4">
        <f>F4+F5+F6+F7+F8+F9+F10</f>
        <v>11799</v>
      </c>
      <c r="H4" s="6" t="s">
        <v>11</v>
      </c>
      <c r="I4" s="32">
        <v>6</v>
      </c>
      <c r="J4" s="32">
        <v>325</v>
      </c>
      <c r="K4" s="6">
        <f t="shared" ref="K4:K9" si="0">I4*J4</f>
        <v>1950</v>
      </c>
    </row>
    <row r="5" ht="18" customHeight="1" spans="1:11">
      <c r="A5" s="32"/>
      <c r="B5" s="6" t="s">
        <v>12</v>
      </c>
      <c r="C5" s="6"/>
      <c r="D5" s="32">
        <v>12</v>
      </c>
      <c r="E5" s="32">
        <v>100</v>
      </c>
      <c r="F5" s="6">
        <f t="shared" ref="F5:F9" si="1">D5*E5</f>
        <v>1200</v>
      </c>
      <c r="H5" s="6" t="s">
        <v>12</v>
      </c>
      <c r="I5" s="32">
        <v>5</v>
      </c>
      <c r="J5" s="32">
        <f t="shared" ref="J5:J9" si="2">E5</f>
        <v>100</v>
      </c>
      <c r="K5" s="6">
        <f t="shared" si="0"/>
        <v>500</v>
      </c>
    </row>
    <row r="6" ht="18" customHeight="1" spans="1:11">
      <c r="A6" s="32"/>
      <c r="B6" s="6" t="s">
        <v>13</v>
      </c>
      <c r="C6" s="6"/>
      <c r="D6" s="32">
        <v>6</v>
      </c>
      <c r="E6" s="32">
        <v>18</v>
      </c>
      <c r="F6" s="6">
        <f t="shared" si="1"/>
        <v>108</v>
      </c>
      <c r="H6" s="6" t="s">
        <v>13</v>
      </c>
      <c r="I6" s="32">
        <v>10</v>
      </c>
      <c r="J6" s="32">
        <f t="shared" si="2"/>
        <v>18</v>
      </c>
      <c r="K6" s="6">
        <f t="shared" si="0"/>
        <v>180</v>
      </c>
    </row>
    <row r="7" ht="18" customHeight="1" spans="1:11">
      <c r="A7" s="32"/>
      <c r="B7" s="6" t="s">
        <v>14</v>
      </c>
      <c r="C7" s="6"/>
      <c r="D7" s="32">
        <v>40</v>
      </c>
      <c r="E7" s="32">
        <v>5.8</v>
      </c>
      <c r="F7" s="6">
        <f t="shared" si="1"/>
        <v>232</v>
      </c>
      <c r="H7" s="6" t="s">
        <v>14</v>
      </c>
      <c r="I7" s="32">
        <v>40</v>
      </c>
      <c r="J7" s="32">
        <f t="shared" si="2"/>
        <v>5.8</v>
      </c>
      <c r="K7" s="6">
        <f t="shared" si="0"/>
        <v>232</v>
      </c>
    </row>
    <row r="8" ht="18" customHeight="1" spans="1:11">
      <c r="A8" s="32"/>
      <c r="B8" s="6" t="s">
        <v>15</v>
      </c>
      <c r="C8" s="6"/>
      <c r="D8" s="32">
        <v>54</v>
      </c>
      <c r="E8" s="32">
        <v>14</v>
      </c>
      <c r="F8" s="6">
        <f t="shared" si="1"/>
        <v>756</v>
      </c>
      <c r="H8" s="6" t="s">
        <v>15</v>
      </c>
      <c r="I8" s="32">
        <v>20</v>
      </c>
      <c r="J8" s="32">
        <f t="shared" si="2"/>
        <v>14</v>
      </c>
      <c r="K8" s="6">
        <f t="shared" si="0"/>
        <v>280</v>
      </c>
    </row>
    <row r="9" ht="18" customHeight="1" spans="1:11">
      <c r="A9" s="32"/>
      <c r="B9" s="6" t="s">
        <v>16</v>
      </c>
      <c r="C9" s="6"/>
      <c r="D9" s="32">
        <v>56</v>
      </c>
      <c r="E9" s="32">
        <v>13</v>
      </c>
      <c r="F9" s="6">
        <f t="shared" si="1"/>
        <v>728</v>
      </c>
      <c r="H9" s="6" t="s">
        <v>16</v>
      </c>
      <c r="I9" s="32">
        <v>20</v>
      </c>
      <c r="J9" s="32">
        <f t="shared" si="2"/>
        <v>13</v>
      </c>
      <c r="K9" s="6">
        <f t="shared" si="0"/>
        <v>260</v>
      </c>
    </row>
    <row r="10" ht="18" customHeight="1" spans="1:11">
      <c r="A10" s="32"/>
      <c r="B10" s="6"/>
      <c r="C10" s="6"/>
      <c r="D10" s="32"/>
      <c r="E10" s="32"/>
      <c r="F10" s="6"/>
      <c r="H10" s="6"/>
      <c r="I10" s="32"/>
      <c r="J10" s="32"/>
      <c r="K10" s="6"/>
    </row>
    <row r="11" ht="18" customHeight="1" spans="1:11">
      <c r="A11" s="32">
        <v>2</v>
      </c>
      <c r="B11" s="41" t="s">
        <v>138</v>
      </c>
      <c r="C11" s="6" t="s">
        <v>139</v>
      </c>
      <c r="D11" s="32">
        <v>19</v>
      </c>
      <c r="E11" s="32">
        <v>610</v>
      </c>
      <c r="F11" s="6">
        <f>D11*E11</f>
        <v>11590</v>
      </c>
      <c r="H11" s="6" t="s">
        <v>18</v>
      </c>
      <c r="I11" s="32">
        <v>11</v>
      </c>
      <c r="J11" s="32">
        <v>220</v>
      </c>
      <c r="K11" s="6">
        <f>I11*J11</f>
        <v>2420</v>
      </c>
    </row>
    <row r="12" ht="18" customHeight="1" spans="1:11">
      <c r="A12" s="32"/>
      <c r="B12" s="6" t="s">
        <v>17</v>
      </c>
      <c r="C12" s="6" t="s">
        <v>139</v>
      </c>
      <c r="D12" s="32">
        <v>13</v>
      </c>
      <c r="E12" s="32">
        <v>420</v>
      </c>
      <c r="F12" s="6">
        <f>D12*E12</f>
        <v>5460</v>
      </c>
      <c r="H12" s="6" t="s">
        <v>140</v>
      </c>
      <c r="I12" s="32">
        <v>120</v>
      </c>
      <c r="J12" s="32"/>
      <c r="K12" s="6">
        <v>1200</v>
      </c>
    </row>
    <row r="13" ht="18" customHeight="1" spans="1:11">
      <c r="A13" s="32"/>
      <c r="B13" s="6" t="s">
        <v>141</v>
      </c>
      <c r="C13" s="6" t="s">
        <v>139</v>
      </c>
      <c r="D13" s="32">
        <v>5</v>
      </c>
      <c r="E13" s="32">
        <v>360</v>
      </c>
      <c r="F13" s="6"/>
      <c r="H13" s="6" t="s">
        <v>22</v>
      </c>
      <c r="I13" s="32">
        <v>22</v>
      </c>
      <c r="J13" s="32">
        <v>52</v>
      </c>
      <c r="K13" s="6">
        <f>I13*J13</f>
        <v>1144</v>
      </c>
    </row>
    <row r="14" ht="18" customHeight="1" spans="1:11">
      <c r="A14" s="32"/>
      <c r="B14" s="6" t="s">
        <v>142</v>
      </c>
      <c r="C14" s="6" t="s">
        <v>139</v>
      </c>
      <c r="D14" s="32"/>
      <c r="E14" s="32">
        <v>540</v>
      </c>
      <c r="F14" s="6"/>
      <c r="H14" s="6" t="s">
        <v>19</v>
      </c>
      <c r="I14" s="32">
        <v>11</v>
      </c>
      <c r="J14" s="32">
        <v>3650</v>
      </c>
      <c r="K14" s="6">
        <f>I14*J14</f>
        <v>40150</v>
      </c>
    </row>
    <row r="15" ht="18" customHeight="1" spans="1:11">
      <c r="A15" s="32"/>
      <c r="B15" s="6"/>
      <c r="C15" s="6"/>
      <c r="D15" s="32"/>
      <c r="E15" s="32"/>
      <c r="F15" s="6"/>
      <c r="H15" s="6" t="s">
        <v>143</v>
      </c>
      <c r="I15" s="32"/>
      <c r="J15" s="32"/>
      <c r="K15" s="6">
        <v>3800</v>
      </c>
    </row>
    <row r="16" ht="18" customHeight="1" spans="1:11">
      <c r="A16" s="32"/>
      <c r="B16" s="6" t="s">
        <v>144</v>
      </c>
      <c r="C16" s="6">
        <v>7</v>
      </c>
      <c r="D16" s="32">
        <v>29</v>
      </c>
      <c r="E16" s="32">
        <v>2137</v>
      </c>
      <c r="F16" s="6">
        <f>D16*E16</f>
        <v>61973</v>
      </c>
      <c r="H16" s="6" t="s">
        <v>21</v>
      </c>
      <c r="I16" s="32">
        <v>1</v>
      </c>
      <c r="J16" s="32">
        <v>21000</v>
      </c>
      <c r="K16" s="6">
        <f>I16*J16</f>
        <v>21000</v>
      </c>
    </row>
    <row r="17" ht="18" customHeight="1" spans="1:11">
      <c r="A17" s="32"/>
      <c r="B17" s="6"/>
      <c r="C17" s="6"/>
      <c r="D17" s="32"/>
      <c r="E17" s="32"/>
      <c r="F17" s="6"/>
      <c r="H17" s="6"/>
      <c r="I17" s="32"/>
      <c r="J17" s="32"/>
      <c r="K17" s="6"/>
    </row>
    <row r="18" ht="18" customHeight="1" spans="1:11">
      <c r="A18" s="32"/>
      <c r="B18" s="6"/>
      <c r="C18" s="6"/>
      <c r="D18" s="32"/>
      <c r="E18" s="32"/>
      <c r="F18" s="6"/>
      <c r="H18" s="32" t="s">
        <v>8</v>
      </c>
      <c r="I18" s="32"/>
      <c r="J18" s="32"/>
      <c r="K18" s="6">
        <f>SUM(K4:K17)</f>
        <v>73116</v>
      </c>
    </row>
    <row r="19" customFormat="1" ht="18" customHeight="1" spans="1:10">
      <c r="A19" s="32">
        <v>5</v>
      </c>
      <c r="B19" s="41"/>
      <c r="C19" s="6"/>
      <c r="D19" s="32"/>
      <c r="E19" s="32"/>
      <c r="F19" s="6"/>
      <c r="I19" s="26"/>
      <c r="J19" s="26"/>
    </row>
    <row r="20" customFormat="1" ht="18" customHeight="1" spans="1:10">
      <c r="A20" s="32">
        <v>6</v>
      </c>
      <c r="B20" s="6"/>
      <c r="C20" s="6"/>
      <c r="D20" s="32"/>
      <c r="E20" s="32"/>
      <c r="F20" s="6"/>
      <c r="I20" s="26"/>
      <c r="J20" s="26"/>
    </row>
    <row r="21" customFormat="1" ht="18" customHeight="1" spans="1:10">
      <c r="A21" s="32"/>
      <c r="B21" s="6"/>
      <c r="C21" s="6"/>
      <c r="D21" s="32"/>
      <c r="E21" s="32"/>
      <c r="F21" s="6"/>
      <c r="I21" s="26"/>
      <c r="J21" s="26"/>
    </row>
    <row r="22" customFormat="1" ht="18" customHeight="1" spans="1:10">
      <c r="A22" s="32">
        <v>7</v>
      </c>
      <c r="B22" s="6"/>
      <c r="C22" s="6"/>
      <c r="D22" s="32"/>
      <c r="E22" s="32"/>
      <c r="F22" s="6"/>
      <c r="I22" s="26"/>
      <c r="J22" s="26"/>
    </row>
    <row r="23" customFormat="1" ht="18" customHeight="1" spans="1:10">
      <c r="A23" s="32"/>
      <c r="B23" s="6"/>
      <c r="C23" s="6"/>
      <c r="D23" s="32"/>
      <c r="E23" s="32"/>
      <c r="F23" s="6"/>
      <c r="I23" s="26"/>
      <c r="J23" s="26"/>
    </row>
    <row r="24" customFormat="1" ht="18" customHeight="1" spans="1:10">
      <c r="A24" s="32">
        <v>8</v>
      </c>
      <c r="B24" s="6" t="s">
        <v>21</v>
      </c>
      <c r="C24" s="6"/>
      <c r="D24" s="32">
        <v>1</v>
      </c>
      <c r="E24" s="32">
        <v>8800</v>
      </c>
      <c r="F24" s="6">
        <f>D24*E24</f>
        <v>8800</v>
      </c>
      <c r="I24" s="26"/>
      <c r="J24" s="26"/>
    </row>
    <row r="25" customFormat="1" ht="18" customHeight="1" spans="1:10">
      <c r="A25" s="32"/>
      <c r="B25" s="6"/>
      <c r="C25" s="6"/>
      <c r="D25" s="32"/>
      <c r="E25" s="32"/>
      <c r="F25" s="6"/>
      <c r="I25" s="26"/>
      <c r="J25" s="26"/>
    </row>
    <row r="26" customFormat="1" ht="18" customHeight="1" spans="1:10">
      <c r="A26" s="32">
        <v>10</v>
      </c>
      <c r="B26" s="6"/>
      <c r="C26" s="6"/>
      <c r="D26" s="32"/>
      <c r="E26" s="32"/>
      <c r="F26" s="6"/>
      <c r="I26" s="26"/>
      <c r="J26" s="26"/>
    </row>
    <row r="27" customFormat="1" ht="39" customHeight="1" spans="1:10">
      <c r="A27" s="32">
        <v>11</v>
      </c>
      <c r="B27" s="41" t="s">
        <v>28</v>
      </c>
      <c r="C27" s="6"/>
      <c r="D27" s="32">
        <v>20</v>
      </c>
      <c r="E27" s="32">
        <v>200</v>
      </c>
      <c r="F27" s="6">
        <f>D27*E27</f>
        <v>4000</v>
      </c>
      <c r="I27" s="26"/>
      <c r="J27" s="26"/>
    </row>
    <row r="28" customFormat="1" ht="18" customHeight="1" spans="1:10">
      <c r="A28" s="32">
        <v>12</v>
      </c>
      <c r="B28" s="6" t="s">
        <v>29</v>
      </c>
      <c r="C28" s="6"/>
      <c r="D28" s="32"/>
      <c r="E28" s="32"/>
      <c r="F28" s="6">
        <v>2000</v>
      </c>
      <c r="I28" s="26"/>
      <c r="J28" s="26"/>
    </row>
    <row r="29" customFormat="1" ht="18" customHeight="1" spans="1:10">
      <c r="A29" s="32"/>
      <c r="B29" s="42" t="s">
        <v>145</v>
      </c>
      <c r="C29" s="6"/>
      <c r="D29" s="32"/>
      <c r="E29" s="32"/>
      <c r="F29" s="6">
        <v>3000</v>
      </c>
      <c r="I29" s="26"/>
      <c r="J29" s="26"/>
    </row>
    <row r="30" spans="2:6">
      <c r="B30" s="41" t="s">
        <v>146</v>
      </c>
      <c r="C30" s="6"/>
      <c r="D30" s="32"/>
      <c r="E30" s="32"/>
      <c r="F30" s="6">
        <v>16300</v>
      </c>
    </row>
    <row r="31" spans="2:6">
      <c r="B31" s="32" t="s">
        <v>8</v>
      </c>
      <c r="C31" s="6"/>
      <c r="D31" s="32"/>
      <c r="E31" s="32"/>
      <c r="F31" s="6">
        <f>SUM(F4:F30)</f>
        <v>124922</v>
      </c>
    </row>
    <row r="32" spans="2:2">
      <c r="B32" s="43"/>
    </row>
    <row r="33" spans="2:2">
      <c r="B33" s="44"/>
    </row>
    <row r="34" ht="12" customHeight="1"/>
    <row r="35" spans="2:3">
      <c r="B35" s="6"/>
      <c r="C35" s="6"/>
    </row>
    <row r="37" spans="2:6">
      <c r="B37" t="s">
        <v>26</v>
      </c>
      <c r="D37">
        <v>2</v>
      </c>
      <c r="E37">
        <v>10000</v>
      </c>
      <c r="F37">
        <f>D37*E37</f>
        <v>20000</v>
      </c>
    </row>
    <row r="38" spans="2:6">
      <c r="B38" t="s">
        <v>147</v>
      </c>
      <c r="F38">
        <v>20000</v>
      </c>
    </row>
    <row r="47" spans="6:13">
      <c r="F47">
        <f>SUM(F31:F46)</f>
        <v>164922</v>
      </c>
      <c r="K47">
        <f>SUM(K18:K46)</f>
        <v>73116</v>
      </c>
      <c r="M47">
        <f>F47+K47</f>
        <v>238038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opLeftCell="A4" workbookViewId="0">
      <selection activeCell="K15" sqref="K15"/>
    </sheetView>
  </sheetViews>
  <sheetFormatPr defaultColWidth="9" defaultRowHeight="13.5" outlineLevelCol="6"/>
  <cols>
    <col min="1" max="1" width="5" style="26" customWidth="1"/>
    <col min="2" max="2" width="26.75" customWidth="1"/>
    <col min="3" max="3" width="29.375" customWidth="1"/>
    <col min="4" max="4" width="29.7916666666667" customWidth="1"/>
    <col min="5" max="5" width="24.875" customWidth="1"/>
    <col min="6" max="6" width="21.375" customWidth="1"/>
    <col min="7" max="7" width="6.25" style="26" customWidth="1"/>
  </cols>
  <sheetData>
    <row r="1" s="37" customFormat="1" ht="27" customHeight="1" spans="1:7">
      <c r="A1" s="38" t="s">
        <v>2</v>
      </c>
      <c r="B1" s="38" t="s">
        <v>148</v>
      </c>
      <c r="C1" s="38"/>
      <c r="D1" s="38"/>
      <c r="E1" s="38"/>
      <c r="F1" s="38"/>
      <c r="G1" s="38" t="s">
        <v>149</v>
      </c>
    </row>
    <row r="2" ht="24" customHeight="1" spans="1:7">
      <c r="A2" s="32">
        <v>1</v>
      </c>
      <c r="B2" s="39" t="s">
        <v>150</v>
      </c>
      <c r="C2" s="39" t="s">
        <v>151</v>
      </c>
      <c r="D2" s="39"/>
      <c r="E2" s="39"/>
      <c r="F2" s="39"/>
      <c r="G2" s="32">
        <v>2</v>
      </c>
    </row>
    <row r="3" ht="24" customHeight="1" spans="1:7">
      <c r="A3" s="32">
        <v>2</v>
      </c>
      <c r="B3" s="39" t="s">
        <v>152</v>
      </c>
      <c r="C3" s="39" t="s">
        <v>153</v>
      </c>
      <c r="D3" s="39" t="s">
        <v>154</v>
      </c>
      <c r="E3" s="39"/>
      <c r="F3" s="39"/>
      <c r="G3" s="32">
        <v>3</v>
      </c>
    </row>
    <row r="4" ht="24" customHeight="1" spans="1:7">
      <c r="A4" s="32">
        <v>3</v>
      </c>
      <c r="B4" s="39" t="s">
        <v>155</v>
      </c>
      <c r="C4" s="39" t="s">
        <v>156</v>
      </c>
      <c r="D4" s="39"/>
      <c r="E4" s="39"/>
      <c r="F4" s="39"/>
      <c r="G4" s="32">
        <v>2</v>
      </c>
    </row>
    <row r="5" ht="24" customHeight="1" spans="1:7">
      <c r="A5" s="32">
        <v>4</v>
      </c>
      <c r="B5" s="39" t="s">
        <v>157</v>
      </c>
      <c r="C5" s="39" t="s">
        <v>158</v>
      </c>
      <c r="D5" s="39" t="s">
        <v>159</v>
      </c>
      <c r="E5" s="39" t="s">
        <v>160</v>
      </c>
      <c r="F5" s="39"/>
      <c r="G5" s="32">
        <v>4</v>
      </c>
    </row>
    <row r="6" ht="24" customHeight="1" spans="1:7">
      <c r="A6" s="32">
        <v>5</v>
      </c>
      <c r="B6" s="39" t="s">
        <v>161</v>
      </c>
      <c r="C6" s="39" t="s">
        <v>162</v>
      </c>
      <c r="D6" s="39"/>
      <c r="E6" s="39"/>
      <c r="F6" s="39"/>
      <c r="G6" s="32">
        <v>2</v>
      </c>
    </row>
    <row r="7" ht="24" customHeight="1" spans="1:7">
      <c r="A7" s="32">
        <v>6</v>
      </c>
      <c r="B7" s="39" t="s">
        <v>60</v>
      </c>
      <c r="C7" s="39" t="s">
        <v>163</v>
      </c>
      <c r="D7" s="39"/>
      <c r="E7" s="39"/>
      <c r="F7" s="39"/>
      <c r="G7" s="32">
        <v>2</v>
      </c>
    </row>
    <row r="8" ht="24" customHeight="1" spans="1:7">
      <c r="A8" s="32">
        <v>7</v>
      </c>
      <c r="B8" s="39" t="s">
        <v>164</v>
      </c>
      <c r="C8" s="39" t="s">
        <v>165</v>
      </c>
      <c r="D8" s="39" t="s">
        <v>166</v>
      </c>
      <c r="E8" s="39"/>
      <c r="F8" s="39"/>
      <c r="G8" s="32">
        <v>3</v>
      </c>
    </row>
    <row r="9" ht="24" customHeight="1" spans="1:7">
      <c r="A9" s="32">
        <v>8</v>
      </c>
      <c r="B9" s="39" t="s">
        <v>167</v>
      </c>
      <c r="C9" s="39"/>
      <c r="D9" s="39"/>
      <c r="E9" s="39"/>
      <c r="F9" s="39"/>
      <c r="G9" s="32">
        <v>1</v>
      </c>
    </row>
    <row r="10" ht="24" customHeight="1" spans="1:7">
      <c r="A10" s="32">
        <v>9</v>
      </c>
      <c r="B10" s="39" t="s">
        <v>168</v>
      </c>
      <c r="C10" s="39"/>
      <c r="D10" s="39"/>
      <c r="E10" s="39"/>
      <c r="F10" s="39"/>
      <c r="G10" s="32">
        <v>1</v>
      </c>
    </row>
    <row r="11" ht="24" customHeight="1" spans="1:7">
      <c r="A11" s="32">
        <v>10</v>
      </c>
      <c r="B11" s="39" t="s">
        <v>169</v>
      </c>
      <c r="C11" s="39" t="s">
        <v>170</v>
      </c>
      <c r="D11" s="39"/>
      <c r="E11" s="39"/>
      <c r="F11" s="39"/>
      <c r="G11" s="32">
        <v>2</v>
      </c>
    </row>
    <row r="12" ht="24" customHeight="1" spans="1:7">
      <c r="A12" s="32">
        <v>11</v>
      </c>
      <c r="B12" s="39" t="s">
        <v>171</v>
      </c>
      <c r="C12" s="39" t="s">
        <v>172</v>
      </c>
      <c r="D12" s="39" t="s">
        <v>173</v>
      </c>
      <c r="E12" s="39" t="s">
        <v>174</v>
      </c>
      <c r="F12" s="39" t="s">
        <v>175</v>
      </c>
      <c r="G12" s="32">
        <v>5</v>
      </c>
    </row>
    <row r="13" ht="24" customHeight="1" spans="1:7">
      <c r="A13" s="32">
        <v>12</v>
      </c>
      <c r="B13" s="39" t="s">
        <v>176</v>
      </c>
      <c r="C13" s="39" t="s">
        <v>177</v>
      </c>
      <c r="D13" s="39" t="s">
        <v>178</v>
      </c>
      <c r="E13" s="39"/>
      <c r="F13" s="39"/>
      <c r="G13" s="32">
        <v>3</v>
      </c>
    </row>
    <row r="14" ht="24" customHeight="1" spans="1:7">
      <c r="A14" s="32">
        <v>13</v>
      </c>
      <c r="B14" s="39" t="s">
        <v>179</v>
      </c>
      <c r="C14" s="39" t="s">
        <v>180</v>
      </c>
      <c r="D14" s="39" t="s">
        <v>181</v>
      </c>
      <c r="E14" s="39"/>
      <c r="F14" s="39"/>
      <c r="G14" s="32">
        <v>3</v>
      </c>
    </row>
    <row r="15" ht="24" customHeight="1" spans="1:7">
      <c r="A15" s="32">
        <v>14</v>
      </c>
      <c r="B15" s="39" t="s">
        <v>182</v>
      </c>
      <c r="C15" s="39"/>
      <c r="D15" s="39"/>
      <c r="E15" s="39"/>
      <c r="F15" s="39"/>
      <c r="G15" s="32">
        <v>1</v>
      </c>
    </row>
    <row r="16" ht="24" customHeight="1" spans="1:7">
      <c r="A16" s="32">
        <v>15</v>
      </c>
      <c r="B16" s="39" t="s">
        <v>183</v>
      </c>
      <c r="C16" s="39"/>
      <c r="D16" s="39"/>
      <c r="E16" s="39"/>
      <c r="F16" s="39"/>
      <c r="G16" s="32">
        <v>1</v>
      </c>
    </row>
    <row r="17" ht="24" customHeight="1" spans="1:7">
      <c r="A17" s="32">
        <v>16</v>
      </c>
      <c r="B17" s="39" t="s">
        <v>84</v>
      </c>
      <c r="C17" s="39" t="s">
        <v>86</v>
      </c>
      <c r="D17" s="39" t="s">
        <v>88</v>
      </c>
      <c r="E17" s="39"/>
      <c r="F17" s="39"/>
      <c r="G17" s="32">
        <v>3</v>
      </c>
    </row>
    <row r="18" ht="24" customHeight="1" spans="1:7">
      <c r="A18" s="32">
        <v>17</v>
      </c>
      <c r="B18" s="39" t="s">
        <v>184</v>
      </c>
      <c r="C18" s="39"/>
      <c r="D18" s="39"/>
      <c r="E18" s="39"/>
      <c r="F18" s="39"/>
      <c r="G18" s="32">
        <v>1</v>
      </c>
    </row>
    <row r="19" ht="24" customHeight="1" spans="1:7">
      <c r="A19" s="32"/>
      <c r="B19" s="32" t="s">
        <v>8</v>
      </c>
      <c r="C19" s="6"/>
      <c r="D19" s="6"/>
      <c r="E19" s="6"/>
      <c r="F19" s="6"/>
      <c r="G19" s="32">
        <f>SUM(G2:G18)</f>
        <v>39</v>
      </c>
    </row>
  </sheetData>
  <mergeCells count="1">
    <mergeCell ref="B1:F1"/>
  </mergeCells>
  <pageMargins left="0.472222222222222" right="0.118055555555556" top="0.826388888888889" bottom="0.236111111111111" header="0.393055555555556" footer="0.156944444444444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L25" sqref="L25"/>
    </sheetView>
  </sheetViews>
  <sheetFormatPr defaultColWidth="9" defaultRowHeight="13.5"/>
  <cols>
    <col min="2" max="7" width="5.75" style="26" customWidth="1"/>
    <col min="8" max="15" width="5.75" customWidth="1"/>
    <col min="16" max="16" width="5.75" style="26" customWidth="1"/>
  </cols>
  <sheetData>
    <row r="1" ht="27" customHeight="1" spans="1:1">
      <c r="A1" t="s">
        <v>185</v>
      </c>
    </row>
    <row r="2" ht="27" customHeight="1" spans="2:16">
      <c r="B2" s="27" t="s">
        <v>186</v>
      </c>
      <c r="C2" s="27"/>
      <c r="D2" s="27"/>
      <c r="E2" s="27"/>
      <c r="F2" s="27"/>
      <c r="G2" s="27"/>
      <c r="H2" s="28" t="s">
        <v>187</v>
      </c>
      <c r="I2" s="28"/>
      <c r="J2" s="28"/>
      <c r="K2" s="28"/>
      <c r="L2" s="28"/>
      <c r="M2" s="28"/>
      <c r="N2" s="28"/>
      <c r="O2" s="33" t="s">
        <v>8</v>
      </c>
      <c r="P2" s="29" t="s">
        <v>188</v>
      </c>
    </row>
    <row r="3" ht="27" customHeight="1" spans="2:16">
      <c r="B3" s="29" t="s">
        <v>189</v>
      </c>
      <c r="C3" s="29"/>
      <c r="D3" s="30" t="s">
        <v>190</v>
      </c>
      <c r="E3" s="31"/>
      <c r="F3" s="30" t="s">
        <v>191</v>
      </c>
      <c r="G3" s="31"/>
      <c r="H3" s="29" t="s">
        <v>189</v>
      </c>
      <c r="I3" s="29"/>
      <c r="J3" s="32" t="s">
        <v>190</v>
      </c>
      <c r="K3" s="32"/>
      <c r="L3" s="32" t="s">
        <v>191</v>
      </c>
      <c r="M3" s="32"/>
      <c r="N3" s="32"/>
      <c r="O3" s="34"/>
      <c r="P3" s="32"/>
    </row>
    <row r="4" ht="27" customHeight="1" spans="2:16">
      <c r="B4" s="32" t="s">
        <v>192</v>
      </c>
      <c r="C4" s="32" t="s">
        <v>193</v>
      </c>
      <c r="D4" s="32" t="s">
        <v>192</v>
      </c>
      <c r="E4" s="32" t="s">
        <v>193</v>
      </c>
      <c r="F4" s="32" t="s">
        <v>192</v>
      </c>
      <c r="G4" s="32" t="s">
        <v>193</v>
      </c>
      <c r="H4" s="32" t="s">
        <v>192</v>
      </c>
      <c r="I4" s="32" t="s">
        <v>193</v>
      </c>
      <c r="J4" s="32" t="s">
        <v>192</v>
      </c>
      <c r="K4" s="32" t="s">
        <v>193</v>
      </c>
      <c r="L4" s="32" t="s">
        <v>192</v>
      </c>
      <c r="M4" s="32" t="s">
        <v>193</v>
      </c>
      <c r="N4" s="6" t="s">
        <v>194</v>
      </c>
      <c r="O4" s="35"/>
      <c r="P4" s="32"/>
    </row>
    <row r="5" ht="27" customHeight="1" spans="1:16">
      <c r="A5" s="6" t="s">
        <v>141</v>
      </c>
      <c r="B5" s="32">
        <v>2</v>
      </c>
      <c r="C5" s="32">
        <v>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6">
        <f t="shared" ref="O5:O10" si="0">SUM(B5:N5)</f>
        <v>3</v>
      </c>
      <c r="P5" s="32">
        <v>5</v>
      </c>
    </row>
    <row r="6" ht="27" customHeight="1" spans="1:20">
      <c r="A6" s="6" t="s">
        <v>195</v>
      </c>
      <c r="B6" s="32"/>
      <c r="C6" s="32"/>
      <c r="D6" s="32"/>
      <c r="E6" s="32"/>
      <c r="F6" s="32">
        <v>4</v>
      </c>
      <c r="G6" s="32"/>
      <c r="H6" s="32"/>
      <c r="I6" s="32"/>
      <c r="J6" s="32"/>
      <c r="K6" s="32"/>
      <c r="L6" s="32"/>
      <c r="M6" s="32"/>
      <c r="N6" s="32"/>
      <c r="O6" s="36">
        <f t="shared" si="0"/>
        <v>4</v>
      </c>
      <c r="P6" s="32">
        <v>0</v>
      </c>
      <c r="R6" s="6">
        <v>4</v>
      </c>
      <c r="S6" s="6">
        <v>460</v>
      </c>
      <c r="T6" s="6">
        <f>R6*S6</f>
        <v>1840</v>
      </c>
    </row>
    <row r="7" ht="27" customHeight="1" spans="1:20">
      <c r="A7" s="6" t="s">
        <v>196</v>
      </c>
      <c r="B7" s="32"/>
      <c r="C7" s="32"/>
      <c r="D7" s="32"/>
      <c r="E7" s="32"/>
      <c r="F7" s="32"/>
      <c r="G7" s="32"/>
      <c r="H7" s="32"/>
      <c r="I7" s="32"/>
      <c r="J7" s="32">
        <v>14</v>
      </c>
      <c r="K7" s="32"/>
      <c r="L7" s="32"/>
      <c r="M7" s="32"/>
      <c r="N7" s="32"/>
      <c r="O7" s="36">
        <f t="shared" si="0"/>
        <v>14</v>
      </c>
      <c r="P7" s="32">
        <v>13</v>
      </c>
      <c r="R7" s="6">
        <v>3</v>
      </c>
      <c r="S7" s="6">
        <v>430</v>
      </c>
      <c r="T7" s="6">
        <f>R7*S7</f>
        <v>1290</v>
      </c>
    </row>
    <row r="8" ht="27" customHeight="1" spans="1:20">
      <c r="A8" s="6" t="s">
        <v>197</v>
      </c>
      <c r="B8" s="32"/>
      <c r="C8" s="32"/>
      <c r="D8" s="32"/>
      <c r="E8" s="32"/>
      <c r="F8" s="32"/>
      <c r="G8" s="32">
        <v>1</v>
      </c>
      <c r="H8" s="32"/>
      <c r="I8" s="32"/>
      <c r="J8" s="32"/>
      <c r="K8" s="32">
        <v>4</v>
      </c>
      <c r="L8" s="32">
        <v>14</v>
      </c>
      <c r="M8" s="32">
        <v>1</v>
      </c>
      <c r="N8" s="32"/>
      <c r="O8" s="36">
        <f t="shared" si="0"/>
        <v>20</v>
      </c>
      <c r="P8" s="32">
        <v>19</v>
      </c>
      <c r="R8" s="6">
        <v>1</v>
      </c>
      <c r="S8" s="6">
        <v>660</v>
      </c>
      <c r="T8" s="6">
        <f>R8*S8</f>
        <v>660</v>
      </c>
    </row>
    <row r="9" ht="27" customHeight="1" spans="1:20">
      <c r="A9" s="6" t="s">
        <v>142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>
        <v>1</v>
      </c>
      <c r="N9" s="32">
        <v>1</v>
      </c>
      <c r="O9" s="36">
        <f t="shared" si="0"/>
        <v>2</v>
      </c>
      <c r="P9" s="32">
        <v>2</v>
      </c>
      <c r="R9" s="6" t="s">
        <v>198</v>
      </c>
      <c r="S9" s="6"/>
      <c r="T9" s="6">
        <f>SUM(T6:T8)</f>
        <v>3790</v>
      </c>
    </row>
    <row r="10" ht="27" customHeight="1" spans="1:20">
      <c r="A10" s="6" t="s">
        <v>199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>
        <v>1</v>
      </c>
      <c r="N10" s="32">
        <v>1</v>
      </c>
      <c r="O10" s="36">
        <f t="shared" si="0"/>
        <v>2</v>
      </c>
      <c r="P10" s="32">
        <v>2</v>
      </c>
      <c r="T10">
        <v>3800</v>
      </c>
    </row>
    <row r="13" ht="47" customHeight="1" spans="1:1">
      <c r="A13" t="s">
        <v>200</v>
      </c>
    </row>
  </sheetData>
  <mergeCells count="10">
    <mergeCell ref="B2:G2"/>
    <mergeCell ref="H2:N2"/>
    <mergeCell ref="B3:C3"/>
    <mergeCell ref="D3:E3"/>
    <mergeCell ref="F3:G3"/>
    <mergeCell ref="H3:I3"/>
    <mergeCell ref="J3:K3"/>
    <mergeCell ref="L3:N3"/>
    <mergeCell ref="O2:O4"/>
    <mergeCell ref="P2:P4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3" workbookViewId="0">
      <selection activeCell="G25" sqref="G25"/>
    </sheetView>
  </sheetViews>
  <sheetFormatPr defaultColWidth="9" defaultRowHeight="14.25" outlineLevelCol="6"/>
  <cols>
    <col min="1" max="1" width="5.75" style="10" customWidth="1"/>
    <col min="2" max="2" width="13.75" style="10" customWidth="1"/>
    <col min="3" max="3" width="25.5" style="10" customWidth="1"/>
    <col min="4" max="5" width="10.125" style="10" customWidth="1"/>
    <col min="6" max="6" width="8.5" style="10" customWidth="1"/>
    <col min="7" max="7" width="17.875" style="10" customWidth="1"/>
    <col min="8" max="16384" width="9" style="9"/>
  </cols>
  <sheetData>
    <row r="1" ht="30" customHeight="1" spans="1:7">
      <c r="A1" s="11" t="s">
        <v>2</v>
      </c>
      <c r="B1" s="11" t="s">
        <v>32</v>
      </c>
      <c r="C1" s="11" t="s">
        <v>33</v>
      </c>
      <c r="D1" s="12" t="s">
        <v>201</v>
      </c>
      <c r="E1" s="12" t="s">
        <v>202</v>
      </c>
      <c r="F1" s="12" t="s">
        <v>203</v>
      </c>
      <c r="G1" s="11" t="s">
        <v>107</v>
      </c>
    </row>
    <row r="2" ht="17" customHeight="1" spans="1:7">
      <c r="A2" s="11">
        <v>1</v>
      </c>
      <c r="B2" s="13" t="s">
        <v>43</v>
      </c>
      <c r="C2" s="14" t="s">
        <v>204</v>
      </c>
      <c r="D2" s="11"/>
      <c r="E2" s="11">
        <v>1</v>
      </c>
      <c r="F2" s="11"/>
      <c r="G2" s="11"/>
    </row>
    <row r="3" ht="17" customHeight="1" spans="1:7">
      <c r="A3" s="11">
        <v>2</v>
      </c>
      <c r="B3" s="16"/>
      <c r="C3" s="14" t="s">
        <v>205</v>
      </c>
      <c r="D3" s="11"/>
      <c r="E3" s="11">
        <v>1</v>
      </c>
      <c r="F3" s="11"/>
      <c r="G3" s="11"/>
    </row>
    <row r="4" ht="17" customHeight="1" spans="1:7">
      <c r="A4" s="11">
        <v>3</v>
      </c>
      <c r="B4" s="16"/>
      <c r="C4" s="14" t="s">
        <v>206</v>
      </c>
      <c r="D4" s="11"/>
      <c r="E4" s="11">
        <v>1</v>
      </c>
      <c r="F4" s="11"/>
      <c r="G4" s="11"/>
    </row>
    <row r="5" ht="17" customHeight="1" spans="1:7">
      <c r="A5" s="11">
        <v>4</v>
      </c>
      <c r="B5" s="16"/>
      <c r="C5" s="14" t="s">
        <v>207</v>
      </c>
      <c r="D5" s="11"/>
      <c r="E5" s="11">
        <v>1</v>
      </c>
      <c r="F5" s="11"/>
      <c r="G5" s="11"/>
    </row>
    <row r="6" ht="17" customHeight="1" spans="1:7">
      <c r="A6" s="11">
        <v>5</v>
      </c>
      <c r="B6" s="16"/>
      <c r="C6" s="14" t="s">
        <v>208</v>
      </c>
      <c r="D6" s="11"/>
      <c r="E6" s="11">
        <v>1</v>
      </c>
      <c r="F6" s="11"/>
      <c r="G6" s="11"/>
    </row>
    <row r="7" ht="17" customHeight="1" spans="1:7">
      <c r="A7" s="11">
        <v>6</v>
      </c>
      <c r="B7" s="16"/>
      <c r="C7" s="14" t="s">
        <v>209</v>
      </c>
      <c r="D7" s="11"/>
      <c r="E7" s="11">
        <v>1</v>
      </c>
      <c r="F7" s="11"/>
      <c r="G7" s="11"/>
    </row>
    <row r="8" ht="17" customHeight="1" spans="1:7">
      <c r="A8" s="11">
        <v>7</v>
      </c>
      <c r="B8" s="16"/>
      <c r="C8" s="14" t="s">
        <v>210</v>
      </c>
      <c r="D8" s="11"/>
      <c r="E8" s="11">
        <v>1</v>
      </c>
      <c r="F8" s="11"/>
      <c r="G8" s="11"/>
    </row>
    <row r="9" ht="17" customHeight="1" spans="1:7">
      <c r="A9" s="11">
        <v>8</v>
      </c>
      <c r="B9" s="16"/>
      <c r="C9" s="17" t="s">
        <v>55</v>
      </c>
      <c r="D9" s="11"/>
      <c r="E9" s="11">
        <v>1</v>
      </c>
      <c r="F9" s="11"/>
      <c r="G9" s="11"/>
    </row>
    <row r="10" ht="17" customHeight="1" spans="1:7">
      <c r="A10" s="11">
        <v>9</v>
      </c>
      <c r="B10" s="18"/>
      <c r="C10" s="14" t="s">
        <v>211</v>
      </c>
      <c r="D10" s="11"/>
      <c r="E10" s="11">
        <v>1</v>
      </c>
      <c r="F10" s="11"/>
      <c r="G10" s="11"/>
    </row>
    <row r="11" ht="17" customHeight="1" spans="1:7">
      <c r="A11" s="11">
        <v>10</v>
      </c>
      <c r="B11" s="13" t="s">
        <v>58</v>
      </c>
      <c r="C11" s="14" t="s">
        <v>212</v>
      </c>
      <c r="D11" s="11"/>
      <c r="E11" s="11">
        <v>1</v>
      </c>
      <c r="F11" s="11"/>
      <c r="G11" s="11"/>
    </row>
    <row r="12" ht="17" customHeight="1" spans="1:7">
      <c r="A12" s="11">
        <v>11</v>
      </c>
      <c r="B12" s="16"/>
      <c r="C12" s="14" t="s">
        <v>213</v>
      </c>
      <c r="D12" s="11"/>
      <c r="E12" s="11">
        <v>1</v>
      </c>
      <c r="F12" s="11"/>
      <c r="G12" s="11"/>
    </row>
    <row r="13" ht="17" customHeight="1" spans="1:7">
      <c r="A13" s="11">
        <v>12</v>
      </c>
      <c r="B13" s="16"/>
      <c r="C13" s="14" t="s">
        <v>214</v>
      </c>
      <c r="D13" s="11"/>
      <c r="E13" s="11">
        <v>1</v>
      </c>
      <c r="F13" s="11"/>
      <c r="G13" s="11"/>
    </row>
    <row r="14" ht="17" customHeight="1" spans="1:7">
      <c r="A14" s="11">
        <v>13</v>
      </c>
      <c r="B14" s="16"/>
      <c r="C14" s="14" t="s">
        <v>215</v>
      </c>
      <c r="D14" s="11"/>
      <c r="E14" s="11">
        <v>1</v>
      </c>
      <c r="F14" s="11"/>
      <c r="G14" s="11"/>
    </row>
    <row r="15" ht="17" customHeight="1" spans="1:7">
      <c r="A15" s="11">
        <v>14</v>
      </c>
      <c r="B15" s="18"/>
      <c r="C15" s="14" t="s">
        <v>216</v>
      </c>
      <c r="D15" s="11"/>
      <c r="E15" s="11">
        <v>1</v>
      </c>
      <c r="F15" s="11"/>
      <c r="G15" s="11"/>
    </row>
    <row r="16" ht="17" customHeight="1" spans="1:7">
      <c r="A16" s="11">
        <v>15</v>
      </c>
      <c r="B16" s="13" t="s">
        <v>217</v>
      </c>
      <c r="C16" s="17" t="s">
        <v>218</v>
      </c>
      <c r="D16" s="19"/>
      <c r="E16" s="19">
        <v>1</v>
      </c>
      <c r="F16" s="19">
        <v>1</v>
      </c>
      <c r="G16" s="11" t="s">
        <v>219</v>
      </c>
    </row>
    <row r="17" ht="17" customHeight="1" spans="1:7">
      <c r="A17" s="11">
        <v>16</v>
      </c>
      <c r="B17" s="18"/>
      <c r="C17" s="17" t="s">
        <v>220</v>
      </c>
      <c r="D17" s="19"/>
      <c r="E17" s="19">
        <v>1</v>
      </c>
      <c r="F17" s="19"/>
      <c r="G17" s="11"/>
    </row>
    <row r="18" ht="17" customHeight="1" spans="1:7">
      <c r="A18" s="11">
        <v>17</v>
      </c>
      <c r="B18" s="20" t="s">
        <v>221</v>
      </c>
      <c r="C18" s="17" t="s">
        <v>70</v>
      </c>
      <c r="D18" s="19"/>
      <c r="E18" s="19">
        <v>1</v>
      </c>
      <c r="F18" s="19"/>
      <c r="G18" s="11"/>
    </row>
    <row r="19" ht="17" customHeight="1" spans="1:7">
      <c r="A19" s="11">
        <v>18</v>
      </c>
      <c r="B19" s="21"/>
      <c r="C19" s="17" t="s">
        <v>48</v>
      </c>
      <c r="D19" s="19"/>
      <c r="E19" s="19">
        <v>1</v>
      </c>
      <c r="F19" s="19"/>
      <c r="G19" s="11"/>
    </row>
    <row r="20" ht="17" customHeight="1" spans="1:7">
      <c r="A20" s="11">
        <v>19</v>
      </c>
      <c r="B20" s="20" t="s">
        <v>222</v>
      </c>
      <c r="C20" s="17" t="s">
        <v>223</v>
      </c>
      <c r="D20" s="19"/>
      <c r="E20" s="19">
        <v>1</v>
      </c>
      <c r="F20" s="19"/>
      <c r="G20" s="11"/>
    </row>
    <row r="21" ht="17" customHeight="1" spans="1:7">
      <c r="A21" s="11">
        <v>20</v>
      </c>
      <c r="B21" s="21"/>
      <c r="C21" s="14" t="s">
        <v>224</v>
      </c>
      <c r="D21" s="11"/>
      <c r="E21" s="11">
        <v>1</v>
      </c>
      <c r="F21" s="11"/>
      <c r="G21" s="11"/>
    </row>
    <row r="22" ht="17" customHeight="1" spans="1:7">
      <c r="A22" s="11">
        <v>21</v>
      </c>
      <c r="B22" s="11" t="s">
        <v>225</v>
      </c>
      <c r="C22" s="14" t="s">
        <v>226</v>
      </c>
      <c r="D22" s="11"/>
      <c r="E22" s="11">
        <v>1</v>
      </c>
      <c r="F22" s="11">
        <v>1</v>
      </c>
      <c r="G22" s="11"/>
    </row>
    <row r="23" ht="17" customHeight="1" spans="1:7">
      <c r="A23" s="11">
        <v>22</v>
      </c>
      <c r="B23" s="11" t="s">
        <v>227</v>
      </c>
      <c r="C23" s="14" t="s">
        <v>228</v>
      </c>
      <c r="D23" s="11"/>
      <c r="E23" s="11">
        <v>1</v>
      </c>
      <c r="F23" s="11">
        <v>1</v>
      </c>
      <c r="G23" s="11"/>
    </row>
    <row r="24" ht="17" customHeight="1" spans="1:7">
      <c r="A24" s="11">
        <v>23</v>
      </c>
      <c r="B24" s="13" t="s">
        <v>83</v>
      </c>
      <c r="C24" s="14" t="s">
        <v>229</v>
      </c>
      <c r="D24" s="11"/>
      <c r="E24" s="11">
        <v>1</v>
      </c>
      <c r="F24" s="11">
        <v>1</v>
      </c>
      <c r="G24" s="11"/>
    </row>
    <row r="25" ht="17" customHeight="1" spans="1:7">
      <c r="A25" s="11">
        <v>24</v>
      </c>
      <c r="B25" s="16"/>
      <c r="C25" s="14" t="s">
        <v>230</v>
      </c>
      <c r="D25" s="11"/>
      <c r="E25" s="11">
        <v>1</v>
      </c>
      <c r="F25" s="11">
        <v>1</v>
      </c>
      <c r="G25" s="11"/>
    </row>
    <row r="26" ht="17" customHeight="1" spans="1:7">
      <c r="A26" s="11">
        <v>25</v>
      </c>
      <c r="B26" s="16"/>
      <c r="C26" s="14" t="s">
        <v>231</v>
      </c>
      <c r="D26" s="11"/>
      <c r="E26" s="11">
        <v>1</v>
      </c>
      <c r="F26" s="11">
        <v>1</v>
      </c>
      <c r="G26" s="11"/>
    </row>
    <row r="27" ht="17" customHeight="1" spans="1:7">
      <c r="A27" s="11">
        <v>26</v>
      </c>
      <c r="B27" s="16"/>
      <c r="C27" s="14" t="s">
        <v>232</v>
      </c>
      <c r="D27" s="11"/>
      <c r="E27" s="11">
        <v>1</v>
      </c>
      <c r="F27" s="11"/>
      <c r="G27" s="11"/>
    </row>
    <row r="28" ht="17" customHeight="1" spans="1:7">
      <c r="A28" s="11">
        <v>27</v>
      </c>
      <c r="B28" s="18"/>
      <c r="C28" s="14" t="s">
        <v>233</v>
      </c>
      <c r="D28" s="11"/>
      <c r="E28" s="11">
        <v>1</v>
      </c>
      <c r="F28" s="11">
        <v>1</v>
      </c>
      <c r="G28" s="11"/>
    </row>
    <row r="29" ht="17" customHeight="1" spans="1:7">
      <c r="A29" s="11">
        <v>28</v>
      </c>
      <c r="B29" s="18" t="s">
        <v>102</v>
      </c>
      <c r="C29" s="22" t="s">
        <v>234</v>
      </c>
      <c r="D29" s="11"/>
      <c r="E29" s="11">
        <v>35</v>
      </c>
      <c r="F29" s="11"/>
      <c r="G29" s="11"/>
    </row>
    <row r="30" ht="17" customHeight="1" spans="1:7">
      <c r="A30" s="11">
        <v>29</v>
      </c>
      <c r="B30" s="18" t="s">
        <v>118</v>
      </c>
      <c r="C30" s="22" t="s">
        <v>68</v>
      </c>
      <c r="D30" s="11" t="s">
        <v>235</v>
      </c>
      <c r="E30" s="11">
        <v>1</v>
      </c>
      <c r="F30" s="11"/>
      <c r="G30" s="11"/>
    </row>
    <row r="31" ht="17" customHeight="1" spans="1:7">
      <c r="A31" s="11">
        <v>30</v>
      </c>
      <c r="B31" s="18" t="s">
        <v>236</v>
      </c>
      <c r="C31" s="22" t="s">
        <v>78</v>
      </c>
      <c r="D31" s="11" t="s">
        <v>235</v>
      </c>
      <c r="E31" s="11">
        <v>1</v>
      </c>
      <c r="F31" s="11"/>
      <c r="G31" s="11"/>
    </row>
    <row r="32" ht="17" customHeight="1" spans="1:7">
      <c r="A32" s="11">
        <v>31</v>
      </c>
      <c r="B32" s="16" t="s">
        <v>94</v>
      </c>
      <c r="C32" s="14" t="s">
        <v>237</v>
      </c>
      <c r="D32" s="11" t="s">
        <v>238</v>
      </c>
      <c r="E32" s="11">
        <v>1</v>
      </c>
      <c r="F32" s="11">
        <v>1</v>
      </c>
      <c r="G32" s="11"/>
    </row>
    <row r="33" ht="17" customHeight="1" spans="1:7">
      <c r="A33" s="11">
        <v>32</v>
      </c>
      <c r="B33" s="16"/>
      <c r="C33" s="14" t="s">
        <v>239</v>
      </c>
      <c r="D33" s="11" t="s">
        <v>238</v>
      </c>
      <c r="E33" s="11">
        <v>1</v>
      </c>
      <c r="F33" s="11">
        <v>1</v>
      </c>
      <c r="G33" s="11"/>
    </row>
    <row r="34" ht="17" customHeight="1" spans="1:7">
      <c r="A34" s="11">
        <v>33</v>
      </c>
      <c r="B34" s="16"/>
      <c r="C34" s="14" t="s">
        <v>240</v>
      </c>
      <c r="D34" s="11" t="s">
        <v>238</v>
      </c>
      <c r="E34" s="11">
        <v>1</v>
      </c>
      <c r="F34" s="11">
        <v>1</v>
      </c>
      <c r="G34" s="11"/>
    </row>
    <row r="35" ht="17" customHeight="1" spans="1:7">
      <c r="A35" s="11">
        <v>34</v>
      </c>
      <c r="B35" s="16"/>
      <c r="C35" s="14" t="s">
        <v>241</v>
      </c>
      <c r="D35" s="11" t="s">
        <v>238</v>
      </c>
      <c r="E35" s="11">
        <v>1</v>
      </c>
      <c r="F35" s="11">
        <v>1</v>
      </c>
      <c r="G35" s="11"/>
    </row>
    <row r="36" ht="17" customHeight="1" spans="1:7">
      <c r="A36" s="11">
        <v>35</v>
      </c>
      <c r="B36" s="16"/>
      <c r="C36" s="14" t="s">
        <v>242</v>
      </c>
      <c r="D36" s="11" t="s">
        <v>238</v>
      </c>
      <c r="E36" s="11">
        <v>1</v>
      </c>
      <c r="F36" s="11">
        <v>1</v>
      </c>
      <c r="G36" s="11"/>
    </row>
    <row r="37" ht="17" customHeight="1" spans="1:7">
      <c r="A37" s="11">
        <v>36</v>
      </c>
      <c r="B37" s="18"/>
      <c r="C37" s="14" t="s">
        <v>243</v>
      </c>
      <c r="D37" s="11" t="s">
        <v>238</v>
      </c>
      <c r="E37" s="11">
        <v>1</v>
      </c>
      <c r="F37" s="11">
        <v>1</v>
      </c>
      <c r="G37" s="11"/>
    </row>
    <row r="38" ht="17" customHeight="1" spans="1:7">
      <c r="A38" s="11">
        <v>37</v>
      </c>
      <c r="B38" s="18" t="s">
        <v>244</v>
      </c>
      <c r="C38" s="22" t="s">
        <v>245</v>
      </c>
      <c r="D38" s="11" t="s">
        <v>235</v>
      </c>
      <c r="E38" s="11">
        <v>3</v>
      </c>
      <c r="F38" s="11"/>
      <c r="G38" s="11"/>
    </row>
    <row r="39" ht="17" customHeight="1" spans="1:7">
      <c r="A39" s="11">
        <v>38</v>
      </c>
      <c r="B39" s="18" t="s">
        <v>97</v>
      </c>
      <c r="C39" s="22" t="s">
        <v>246</v>
      </c>
      <c r="D39" s="11" t="s">
        <v>235</v>
      </c>
      <c r="E39" s="11">
        <v>1</v>
      </c>
      <c r="F39" s="11"/>
      <c r="G39" s="11"/>
    </row>
    <row r="40" ht="17" customHeight="1" spans="1:7">
      <c r="A40" s="11">
        <v>39</v>
      </c>
      <c r="B40" s="18"/>
      <c r="C40" s="22" t="s">
        <v>100</v>
      </c>
      <c r="D40" s="11" t="s">
        <v>235</v>
      </c>
      <c r="E40" s="11">
        <v>5</v>
      </c>
      <c r="F40" s="11"/>
      <c r="G40" s="11"/>
    </row>
    <row r="41" ht="17" customHeight="1" spans="1:7">
      <c r="A41" s="11">
        <v>40</v>
      </c>
      <c r="B41" s="18"/>
      <c r="C41" s="22" t="s">
        <v>247</v>
      </c>
      <c r="D41" s="11" t="s">
        <v>235</v>
      </c>
      <c r="E41" s="11">
        <v>2</v>
      </c>
      <c r="F41" s="11"/>
      <c r="G41" s="11"/>
    </row>
    <row r="42" ht="17" customHeight="1" spans="1:7">
      <c r="A42" s="11">
        <v>41</v>
      </c>
      <c r="B42" s="18"/>
      <c r="C42" s="25" t="s">
        <v>248</v>
      </c>
      <c r="D42" s="11"/>
      <c r="E42" s="11"/>
      <c r="F42" s="11">
        <v>1</v>
      </c>
      <c r="G42" s="11"/>
    </row>
    <row r="43" ht="17" customHeight="1" spans="1:7">
      <c r="A43" s="11">
        <v>43</v>
      </c>
      <c r="B43" s="18"/>
      <c r="C43" s="25"/>
      <c r="D43" s="11"/>
      <c r="E43" s="11"/>
      <c r="F43" s="11"/>
      <c r="G43" s="11"/>
    </row>
    <row r="44" ht="17" customHeight="1" spans="1:7">
      <c r="A44" s="11"/>
      <c r="B44" s="11" t="s">
        <v>8</v>
      </c>
      <c r="C44" s="24"/>
      <c r="D44" s="11"/>
      <c r="E44" s="11">
        <f>SUM(E2:E43)</f>
        <v>81</v>
      </c>
      <c r="F44" s="11">
        <f>SUM(F2:F43)</f>
        <v>14</v>
      </c>
      <c r="G44" s="11"/>
    </row>
  </sheetData>
  <mergeCells count="7">
    <mergeCell ref="B2:B10"/>
    <mergeCell ref="B11:B15"/>
    <mergeCell ref="B16:B17"/>
    <mergeCell ref="B18:B19"/>
    <mergeCell ref="B20:B21"/>
    <mergeCell ref="B24:B28"/>
    <mergeCell ref="B32:B37"/>
  </mergeCells>
  <pageMargins left="0.75" right="0.393055555555556" top="0.747916666666667" bottom="0.156944444444444" header="0.275" footer="0.156944444444444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0" workbookViewId="0">
      <selection activeCell="F23" sqref="F23"/>
    </sheetView>
  </sheetViews>
  <sheetFormatPr defaultColWidth="9" defaultRowHeight="14.25" outlineLevelCol="5"/>
  <cols>
    <col min="1" max="1" width="5.75" style="10" customWidth="1"/>
    <col min="2" max="2" width="13.75" style="10" customWidth="1"/>
    <col min="3" max="3" width="25.5" style="10" customWidth="1"/>
    <col min="4" max="4" width="10.125" style="10" customWidth="1"/>
    <col min="5" max="5" width="9" style="10"/>
    <col min="6" max="6" width="17.5" style="9" customWidth="1"/>
    <col min="7" max="16381" width="9" style="9"/>
  </cols>
  <sheetData>
    <row r="1" s="9" customFormat="1" ht="30" customHeight="1" spans="1:6">
      <c r="A1" s="11" t="s">
        <v>2</v>
      </c>
      <c r="B1" s="11" t="s">
        <v>32</v>
      </c>
      <c r="C1" s="11" t="s">
        <v>33</v>
      </c>
      <c r="D1" s="12" t="s">
        <v>249</v>
      </c>
      <c r="E1" s="11" t="s">
        <v>250</v>
      </c>
      <c r="F1" s="11" t="s">
        <v>107</v>
      </c>
    </row>
    <row r="2" s="9" customFormat="1" ht="17" customHeight="1" spans="1:6">
      <c r="A2" s="11">
        <v>1</v>
      </c>
      <c r="B2" s="13" t="s">
        <v>43</v>
      </c>
      <c r="C2" s="14" t="s">
        <v>204</v>
      </c>
      <c r="D2" s="11"/>
      <c r="E2" s="11" t="s">
        <v>251</v>
      </c>
      <c r="F2" s="15"/>
    </row>
    <row r="3" s="9" customFormat="1" ht="17" customHeight="1" spans="1:6">
      <c r="A3" s="11">
        <v>2</v>
      </c>
      <c r="B3" s="16"/>
      <c r="C3" s="14" t="s">
        <v>205</v>
      </c>
      <c r="D3" s="11"/>
      <c r="E3" s="11" t="s">
        <v>251</v>
      </c>
      <c r="F3" s="15"/>
    </row>
    <row r="4" s="9" customFormat="1" ht="17" customHeight="1" spans="1:6">
      <c r="A4" s="11">
        <v>3</v>
      </c>
      <c r="B4" s="16"/>
      <c r="C4" s="14" t="s">
        <v>206</v>
      </c>
      <c r="D4" s="11"/>
      <c r="E4" s="11" t="s">
        <v>251</v>
      </c>
      <c r="F4" s="15"/>
    </row>
    <row r="5" s="9" customFormat="1" ht="17" customHeight="1" spans="1:6">
      <c r="A5" s="11">
        <v>4</v>
      </c>
      <c r="B5" s="16"/>
      <c r="C5" s="14" t="s">
        <v>207</v>
      </c>
      <c r="D5" s="11"/>
      <c r="E5" s="11" t="s">
        <v>251</v>
      </c>
      <c r="F5" s="15"/>
    </row>
    <row r="6" s="9" customFormat="1" ht="17" customHeight="1" spans="1:6">
      <c r="A6" s="11">
        <v>5</v>
      </c>
      <c r="B6" s="16"/>
      <c r="C6" s="14" t="s">
        <v>208</v>
      </c>
      <c r="D6" s="11"/>
      <c r="E6" s="11" t="s">
        <v>251</v>
      </c>
      <c r="F6" s="15"/>
    </row>
    <row r="7" s="9" customFormat="1" ht="17" customHeight="1" spans="1:6">
      <c r="A7" s="11">
        <v>6</v>
      </c>
      <c r="B7" s="16"/>
      <c r="C7" s="14" t="s">
        <v>209</v>
      </c>
      <c r="D7" s="11"/>
      <c r="E7" s="11" t="s">
        <v>251</v>
      </c>
      <c r="F7" s="15"/>
    </row>
    <row r="8" s="9" customFormat="1" ht="17" customHeight="1" spans="1:6">
      <c r="A8" s="11">
        <v>7</v>
      </c>
      <c r="B8" s="16"/>
      <c r="C8" s="14" t="s">
        <v>210</v>
      </c>
      <c r="D8" s="11"/>
      <c r="E8" s="11" t="s">
        <v>251</v>
      </c>
      <c r="F8" s="15"/>
    </row>
    <row r="9" s="9" customFormat="1" ht="17" customHeight="1" spans="1:6">
      <c r="A9" s="11">
        <v>8</v>
      </c>
      <c r="B9" s="16"/>
      <c r="C9" s="17" t="s">
        <v>55</v>
      </c>
      <c r="D9" s="11"/>
      <c r="E9" s="11" t="s">
        <v>251</v>
      </c>
      <c r="F9" s="15"/>
    </row>
    <row r="10" s="9" customFormat="1" ht="17" customHeight="1" spans="1:6">
      <c r="A10" s="11">
        <v>9</v>
      </c>
      <c r="B10" s="18"/>
      <c r="C10" s="14" t="s">
        <v>211</v>
      </c>
      <c r="D10" s="11"/>
      <c r="E10" s="11" t="s">
        <v>251</v>
      </c>
      <c r="F10" s="15"/>
    </row>
    <row r="11" s="9" customFormat="1" ht="17" customHeight="1" spans="1:6">
      <c r="A11" s="11">
        <v>10</v>
      </c>
      <c r="B11" s="13" t="s">
        <v>58</v>
      </c>
      <c r="C11" s="14" t="s">
        <v>212</v>
      </c>
      <c r="D11" s="11"/>
      <c r="E11" s="11" t="s">
        <v>251</v>
      </c>
      <c r="F11" s="15"/>
    </row>
    <row r="12" s="9" customFormat="1" ht="17" customHeight="1" spans="1:6">
      <c r="A12" s="11">
        <v>11</v>
      </c>
      <c r="B12" s="16"/>
      <c r="C12" s="14" t="s">
        <v>213</v>
      </c>
      <c r="D12" s="11"/>
      <c r="E12" s="11" t="s">
        <v>251</v>
      </c>
      <c r="F12" s="15"/>
    </row>
    <row r="13" s="9" customFormat="1" ht="17" customHeight="1" spans="1:6">
      <c r="A13" s="11">
        <v>12</v>
      </c>
      <c r="B13" s="16"/>
      <c r="C13" s="14" t="s">
        <v>214</v>
      </c>
      <c r="D13" s="11"/>
      <c r="E13" s="11" t="s">
        <v>251</v>
      </c>
      <c r="F13" s="15"/>
    </row>
    <row r="14" s="9" customFormat="1" ht="17" customHeight="1" spans="1:6">
      <c r="A14" s="11">
        <v>13</v>
      </c>
      <c r="B14" s="16"/>
      <c r="C14" s="14" t="s">
        <v>215</v>
      </c>
      <c r="D14" s="11"/>
      <c r="E14" s="11" t="s">
        <v>251</v>
      </c>
      <c r="F14" s="15"/>
    </row>
    <row r="15" s="9" customFormat="1" ht="17" customHeight="1" spans="1:6">
      <c r="A15" s="11">
        <v>14</v>
      </c>
      <c r="B15" s="18"/>
      <c r="C15" s="14" t="s">
        <v>216</v>
      </c>
      <c r="D15" s="11"/>
      <c r="E15" s="11" t="s">
        <v>251</v>
      </c>
      <c r="F15" s="15"/>
    </row>
    <row r="16" s="9" customFormat="1" ht="17" customHeight="1" spans="1:6">
      <c r="A16" s="11">
        <v>15</v>
      </c>
      <c r="B16" s="13" t="s">
        <v>217</v>
      </c>
      <c r="C16" s="17" t="s">
        <v>218</v>
      </c>
      <c r="D16" s="19"/>
      <c r="E16" s="11">
        <v>1</v>
      </c>
      <c r="F16" s="15" t="s">
        <v>252</v>
      </c>
    </row>
    <row r="17" s="9" customFormat="1" ht="17" customHeight="1" spans="1:6">
      <c r="A17" s="11">
        <v>16</v>
      </c>
      <c r="B17" s="18"/>
      <c r="C17" s="17" t="s">
        <v>220</v>
      </c>
      <c r="D17" s="19"/>
      <c r="E17" s="11" t="s">
        <v>251</v>
      </c>
      <c r="F17" s="15"/>
    </row>
    <row r="18" s="9" customFormat="1" ht="17" customHeight="1" spans="1:6">
      <c r="A18" s="11">
        <v>17</v>
      </c>
      <c r="B18" s="20" t="s">
        <v>221</v>
      </c>
      <c r="C18" s="17" t="s">
        <v>70</v>
      </c>
      <c r="D18" s="19"/>
      <c r="E18" s="11" t="s">
        <v>251</v>
      </c>
      <c r="F18" s="15"/>
    </row>
    <row r="19" s="9" customFormat="1" ht="17" customHeight="1" spans="1:6">
      <c r="A19" s="11">
        <v>18</v>
      </c>
      <c r="B19" s="21"/>
      <c r="C19" s="17" t="s">
        <v>48</v>
      </c>
      <c r="D19" s="19"/>
      <c r="E19" s="11" t="s">
        <v>251</v>
      </c>
      <c r="F19" s="15"/>
    </row>
    <row r="20" s="9" customFormat="1" ht="17" customHeight="1" spans="1:6">
      <c r="A20" s="11">
        <v>19</v>
      </c>
      <c r="B20" s="20" t="s">
        <v>222</v>
      </c>
      <c r="C20" s="17" t="s">
        <v>223</v>
      </c>
      <c r="D20" s="19"/>
      <c r="E20" s="11" t="s">
        <v>251</v>
      </c>
      <c r="F20" s="15"/>
    </row>
    <row r="21" s="9" customFormat="1" ht="17" customHeight="1" spans="1:6">
      <c r="A21" s="11">
        <v>20</v>
      </c>
      <c r="B21" s="21"/>
      <c r="C21" s="14" t="s">
        <v>224</v>
      </c>
      <c r="D21" s="11"/>
      <c r="E21" s="11" t="s">
        <v>251</v>
      </c>
      <c r="F21" s="15"/>
    </row>
    <row r="22" s="9" customFormat="1" ht="17" customHeight="1" spans="1:6">
      <c r="A22" s="11">
        <v>21</v>
      </c>
      <c r="B22" s="11" t="s">
        <v>225</v>
      </c>
      <c r="C22" s="14" t="s">
        <v>226</v>
      </c>
      <c r="D22" s="11"/>
      <c r="E22" s="11">
        <v>1</v>
      </c>
      <c r="F22" s="15"/>
    </row>
    <row r="23" s="9" customFormat="1" ht="17" customHeight="1" spans="1:6">
      <c r="A23" s="11">
        <v>22</v>
      </c>
      <c r="B23" s="11" t="s">
        <v>227</v>
      </c>
      <c r="C23" s="14" t="s">
        <v>228</v>
      </c>
      <c r="D23" s="11"/>
      <c r="E23" s="11">
        <v>1</v>
      </c>
      <c r="F23" s="15"/>
    </row>
    <row r="24" s="9" customFormat="1" ht="17" customHeight="1" spans="1:6">
      <c r="A24" s="11">
        <v>23</v>
      </c>
      <c r="B24" s="13" t="s">
        <v>83</v>
      </c>
      <c r="C24" s="14" t="s">
        <v>229</v>
      </c>
      <c r="D24" s="11"/>
      <c r="E24" s="11">
        <v>1</v>
      </c>
      <c r="F24" s="15"/>
    </row>
    <row r="25" s="9" customFormat="1" ht="17" customHeight="1" spans="1:6">
      <c r="A25" s="11">
        <v>24</v>
      </c>
      <c r="B25" s="16"/>
      <c r="C25" s="14" t="s">
        <v>230</v>
      </c>
      <c r="D25" s="11"/>
      <c r="E25" s="11">
        <v>1</v>
      </c>
      <c r="F25" s="15"/>
    </row>
    <row r="26" s="9" customFormat="1" ht="17" customHeight="1" spans="1:6">
      <c r="A26" s="11">
        <v>25</v>
      </c>
      <c r="B26" s="16"/>
      <c r="C26" s="14" t="s">
        <v>231</v>
      </c>
      <c r="D26" s="11"/>
      <c r="E26" s="11">
        <v>1</v>
      </c>
      <c r="F26" s="15"/>
    </row>
    <row r="27" s="9" customFormat="1" ht="17" customHeight="1" spans="1:6">
      <c r="A27" s="11">
        <v>26</v>
      </c>
      <c r="B27" s="16"/>
      <c r="C27" s="14" t="s">
        <v>232</v>
      </c>
      <c r="D27" s="11"/>
      <c r="E27" s="11" t="s">
        <v>251</v>
      </c>
      <c r="F27" s="15"/>
    </row>
    <row r="28" s="9" customFormat="1" ht="17" customHeight="1" spans="1:6">
      <c r="A28" s="11">
        <v>27</v>
      </c>
      <c r="B28" s="18"/>
      <c r="C28" s="14" t="s">
        <v>233</v>
      </c>
      <c r="D28" s="11"/>
      <c r="E28" s="11">
        <v>1</v>
      </c>
      <c r="F28" s="15"/>
    </row>
    <row r="29" s="9" customFormat="1" ht="17" customHeight="1" spans="1:6">
      <c r="A29" s="11">
        <v>28</v>
      </c>
      <c r="B29" s="18" t="s">
        <v>102</v>
      </c>
      <c r="C29" s="22" t="s">
        <v>234</v>
      </c>
      <c r="D29" s="11"/>
      <c r="E29" s="11" t="s">
        <v>251</v>
      </c>
      <c r="F29" s="15"/>
    </row>
    <row r="30" s="9" customFormat="1" ht="17" customHeight="1" spans="1:6">
      <c r="A30" s="11">
        <v>31</v>
      </c>
      <c r="B30" s="16" t="s">
        <v>94</v>
      </c>
      <c r="C30" s="14" t="s">
        <v>237</v>
      </c>
      <c r="D30" s="11">
        <v>6000</v>
      </c>
      <c r="E30" s="11">
        <v>1</v>
      </c>
      <c r="F30" s="15"/>
    </row>
    <row r="31" s="9" customFormat="1" ht="17" customHeight="1" spans="1:6">
      <c r="A31" s="11">
        <v>32</v>
      </c>
      <c r="B31" s="16"/>
      <c r="C31" s="14" t="s">
        <v>239</v>
      </c>
      <c r="D31" s="11">
        <v>3000</v>
      </c>
      <c r="E31" s="11">
        <v>1</v>
      </c>
      <c r="F31" s="15"/>
    </row>
    <row r="32" s="9" customFormat="1" ht="17" customHeight="1" spans="1:6">
      <c r="A32" s="11">
        <v>33</v>
      </c>
      <c r="B32" s="16"/>
      <c r="C32" s="14" t="s">
        <v>240</v>
      </c>
      <c r="D32" s="11">
        <v>3000</v>
      </c>
      <c r="E32" s="11">
        <v>1</v>
      </c>
      <c r="F32" s="15"/>
    </row>
    <row r="33" s="9" customFormat="1" ht="17" customHeight="1" spans="1:6">
      <c r="A33" s="11">
        <v>34</v>
      </c>
      <c r="B33" s="16"/>
      <c r="C33" s="14" t="s">
        <v>241</v>
      </c>
      <c r="D33" s="11">
        <v>1600</v>
      </c>
      <c r="E33" s="11">
        <v>1</v>
      </c>
      <c r="F33" s="15"/>
    </row>
    <row r="34" s="9" customFormat="1" ht="17" customHeight="1" spans="1:6">
      <c r="A34" s="11">
        <v>35</v>
      </c>
      <c r="B34" s="16"/>
      <c r="C34" s="14" t="s">
        <v>242</v>
      </c>
      <c r="D34" s="11" t="s">
        <v>253</v>
      </c>
      <c r="E34" s="11">
        <v>1</v>
      </c>
      <c r="F34" s="15"/>
    </row>
    <row r="35" s="9" customFormat="1" ht="17" customHeight="1" spans="1:6">
      <c r="A35" s="11">
        <v>36</v>
      </c>
      <c r="B35" s="18"/>
      <c r="C35" s="14" t="s">
        <v>243</v>
      </c>
      <c r="D35" s="11"/>
      <c r="E35" s="11">
        <v>1</v>
      </c>
      <c r="F35" s="15"/>
    </row>
    <row r="36" s="9" customFormat="1" ht="17" customHeight="1" spans="1:6">
      <c r="A36" s="11">
        <v>41</v>
      </c>
      <c r="B36" s="18"/>
      <c r="C36" s="14" t="s">
        <v>115</v>
      </c>
      <c r="D36" s="11"/>
      <c r="E36" s="11">
        <v>1</v>
      </c>
      <c r="F36" s="15"/>
    </row>
    <row r="37" s="9" customFormat="1" ht="17" customHeight="1" spans="1:6">
      <c r="A37" s="11">
        <v>43</v>
      </c>
      <c r="B37" s="18"/>
      <c r="C37" s="17" t="s">
        <v>116</v>
      </c>
      <c r="D37" s="11">
        <v>2800</v>
      </c>
      <c r="E37" s="11">
        <v>1</v>
      </c>
      <c r="F37" s="15"/>
    </row>
    <row r="38" s="9" customFormat="1" ht="17" customHeight="1" spans="1:6">
      <c r="A38" s="11"/>
      <c r="B38" s="18"/>
      <c r="C38" s="17" t="s">
        <v>254</v>
      </c>
      <c r="D38" s="11">
        <v>800</v>
      </c>
      <c r="E38" s="11" t="s">
        <v>251</v>
      </c>
      <c r="F38" s="15"/>
    </row>
    <row r="39" s="9" customFormat="1" ht="17" customHeight="1" spans="1:6">
      <c r="A39" s="11"/>
      <c r="B39" s="18"/>
      <c r="C39" s="17" t="s">
        <v>131</v>
      </c>
      <c r="D39" s="11"/>
      <c r="E39" s="11" t="s">
        <v>251</v>
      </c>
      <c r="F39" s="15"/>
    </row>
    <row r="40" s="9" customFormat="1" ht="17" customHeight="1" spans="1:6">
      <c r="A40" s="11"/>
      <c r="B40" s="18"/>
      <c r="C40" s="17" t="s">
        <v>248</v>
      </c>
      <c r="D40" s="11"/>
      <c r="E40" s="11">
        <v>1</v>
      </c>
      <c r="F40" s="15"/>
    </row>
    <row r="41" s="9" customFormat="1" ht="17" customHeight="1" spans="1:6">
      <c r="A41" s="11"/>
      <c r="B41" s="18"/>
      <c r="C41" s="23"/>
      <c r="D41" s="11"/>
      <c r="E41" s="11"/>
      <c r="F41" s="15"/>
    </row>
    <row r="42" s="9" customFormat="1" ht="17" customHeight="1" spans="1:6">
      <c r="A42" s="11"/>
      <c r="B42" s="18"/>
      <c r="C42" s="23"/>
      <c r="D42" s="11"/>
      <c r="E42" s="11"/>
      <c r="F42" s="15"/>
    </row>
    <row r="43" s="9" customFormat="1" ht="17" customHeight="1" spans="1:6">
      <c r="A43" s="11"/>
      <c r="B43" s="11" t="s">
        <v>8</v>
      </c>
      <c r="C43" s="24"/>
      <c r="D43" s="11">
        <f>SUM(D2:D37)</f>
        <v>16400</v>
      </c>
      <c r="E43" s="11">
        <f>SUM(E16:E42)</f>
        <v>16</v>
      </c>
      <c r="F43" s="15"/>
    </row>
  </sheetData>
  <mergeCells count="7">
    <mergeCell ref="B2:B10"/>
    <mergeCell ref="B11:B15"/>
    <mergeCell ref="B16:B17"/>
    <mergeCell ref="B18:B19"/>
    <mergeCell ref="B20:B21"/>
    <mergeCell ref="B24:B28"/>
    <mergeCell ref="B30:B35"/>
  </mergeCells>
  <pageMargins left="0.75" right="0.75" top="0.354166666666667" bottom="0.550694444444444" header="0.196527777777778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J18" sqref="J18"/>
    </sheetView>
  </sheetViews>
  <sheetFormatPr defaultColWidth="9" defaultRowHeight="13.5"/>
  <cols>
    <col min="1" max="1" width="11.5" customWidth="1"/>
    <col min="2" max="2" width="11.375" customWidth="1"/>
    <col min="3" max="3" width="6.625" customWidth="1"/>
    <col min="4" max="4" width="6.375" customWidth="1"/>
    <col min="5" max="5" width="6.625" customWidth="1"/>
    <col min="6" max="6" width="10.25" customWidth="1"/>
  </cols>
  <sheetData>
    <row r="1" ht="23" customHeight="1" spans="1:4">
      <c r="A1" s="1"/>
      <c r="B1" s="1"/>
      <c r="C1" s="1"/>
      <c r="D1" s="1"/>
    </row>
    <row r="2" spans="1:6">
      <c r="A2" s="2" t="s">
        <v>255</v>
      </c>
      <c r="B2" s="2" t="s">
        <v>33</v>
      </c>
      <c r="C2" s="2" t="s">
        <v>256</v>
      </c>
      <c r="D2" s="3" t="s">
        <v>257</v>
      </c>
      <c r="E2" s="3" t="s">
        <v>258</v>
      </c>
      <c r="F2" s="3" t="s">
        <v>107</v>
      </c>
    </row>
    <row r="3" ht="16.5" spans="1:6">
      <c r="A3" s="4">
        <v>2021</v>
      </c>
      <c r="B3" s="5" t="s">
        <v>259</v>
      </c>
      <c r="C3" s="6">
        <v>1000</v>
      </c>
      <c r="D3" s="6"/>
      <c r="E3" s="7"/>
      <c r="F3" s="6" t="s">
        <v>260</v>
      </c>
    </row>
    <row r="4" ht="16.5" spans="1:6">
      <c r="A4" s="4">
        <v>2021</v>
      </c>
      <c r="B4" s="5" t="s">
        <v>54</v>
      </c>
      <c r="C4" s="6">
        <v>1000</v>
      </c>
      <c r="D4" s="6"/>
      <c r="E4" s="7"/>
      <c r="F4" s="6" t="s">
        <v>260</v>
      </c>
    </row>
    <row r="5" ht="16.5" spans="1:6">
      <c r="A5" s="4">
        <v>2021</v>
      </c>
      <c r="B5" s="5" t="s">
        <v>261</v>
      </c>
      <c r="C5" s="6"/>
      <c r="D5" s="6"/>
      <c r="E5" s="7">
        <v>600</v>
      </c>
      <c r="F5" s="6"/>
    </row>
    <row r="6" ht="16.5" spans="1:6">
      <c r="A6" s="4">
        <v>2021</v>
      </c>
      <c r="B6" s="5" t="s">
        <v>262</v>
      </c>
      <c r="C6" s="6">
        <v>800</v>
      </c>
      <c r="D6" s="6"/>
      <c r="E6" s="7"/>
      <c r="F6" s="6" t="s">
        <v>260</v>
      </c>
    </row>
    <row r="7" ht="16.5" spans="1:6">
      <c r="A7" s="4">
        <v>2021</v>
      </c>
      <c r="B7" s="5" t="s">
        <v>263</v>
      </c>
      <c r="C7" s="6">
        <v>800</v>
      </c>
      <c r="D7" s="6"/>
      <c r="E7" s="7"/>
      <c r="F7" s="6" t="s">
        <v>260</v>
      </c>
    </row>
    <row r="8" ht="16.5" spans="1:6">
      <c r="A8" s="4" t="s">
        <v>264</v>
      </c>
      <c r="B8" s="5" t="s">
        <v>265</v>
      </c>
      <c r="C8" s="6">
        <v>300</v>
      </c>
      <c r="D8" s="6"/>
      <c r="E8" s="7"/>
      <c r="F8" s="6" t="s">
        <v>260</v>
      </c>
    </row>
    <row r="9" ht="16.5" spans="1:6">
      <c r="A9" s="4">
        <v>2021</v>
      </c>
      <c r="B9" s="5" t="s">
        <v>266</v>
      </c>
      <c r="C9" s="6"/>
      <c r="D9" s="6"/>
      <c r="E9" s="7">
        <v>400</v>
      </c>
      <c r="F9" s="6"/>
    </row>
    <row r="10" ht="16.5" spans="1:6">
      <c r="A10" s="4">
        <v>2021</v>
      </c>
      <c r="B10" s="5" t="s">
        <v>59</v>
      </c>
      <c r="C10" s="6">
        <v>500</v>
      </c>
      <c r="D10" s="6"/>
      <c r="E10" s="7"/>
      <c r="F10" s="6" t="s">
        <v>260</v>
      </c>
    </row>
    <row r="11" ht="16.5" spans="1:6">
      <c r="A11" s="4">
        <v>2021</v>
      </c>
      <c r="B11" s="5" t="s">
        <v>60</v>
      </c>
      <c r="C11" s="6">
        <v>500</v>
      </c>
      <c r="D11" s="6"/>
      <c r="E11" s="7"/>
      <c r="F11" s="6" t="s">
        <v>260</v>
      </c>
    </row>
    <row r="12" ht="16.5" spans="1:6">
      <c r="A12" s="4">
        <v>2021.7</v>
      </c>
      <c r="B12" s="5" t="s">
        <v>81</v>
      </c>
      <c r="C12" s="5"/>
      <c r="D12" s="6">
        <v>1000</v>
      </c>
      <c r="E12" s="7"/>
      <c r="F12" s="7"/>
    </row>
    <row r="13" ht="16.5" spans="1:6">
      <c r="A13" s="4">
        <v>2021.8</v>
      </c>
      <c r="B13" s="5" t="s">
        <v>267</v>
      </c>
      <c r="C13" s="5"/>
      <c r="D13" s="6">
        <v>500</v>
      </c>
      <c r="E13" s="7"/>
      <c r="F13" s="7"/>
    </row>
    <row r="14" ht="16.5" spans="1:6">
      <c r="A14" s="4">
        <v>2021.9</v>
      </c>
      <c r="B14" s="5" t="s">
        <v>76</v>
      </c>
      <c r="C14" s="5"/>
      <c r="D14" s="6">
        <v>500</v>
      </c>
      <c r="E14" s="7"/>
      <c r="F14" s="7"/>
    </row>
    <row r="15" ht="16.5" spans="1:6">
      <c r="A15" s="4">
        <v>2021.9</v>
      </c>
      <c r="B15" s="5" t="s">
        <v>268</v>
      </c>
      <c r="C15" s="5"/>
      <c r="D15" s="6">
        <v>2000</v>
      </c>
      <c r="E15" s="7"/>
      <c r="F15" s="7"/>
    </row>
    <row r="16" ht="16.5" spans="1:6">
      <c r="A16" s="4" t="s">
        <v>269</v>
      </c>
      <c r="B16" s="5" t="s">
        <v>71</v>
      </c>
      <c r="C16" s="5"/>
      <c r="D16" s="6">
        <v>300</v>
      </c>
      <c r="E16" s="7"/>
      <c r="F16" s="7"/>
    </row>
    <row r="17" ht="16.5" spans="1:6">
      <c r="A17" s="4" t="s">
        <v>270</v>
      </c>
      <c r="B17" s="5" t="s">
        <v>271</v>
      </c>
      <c r="C17" s="5"/>
      <c r="D17" s="6">
        <v>600</v>
      </c>
      <c r="E17" s="7"/>
      <c r="F17" s="7"/>
    </row>
    <row r="18" ht="16.5" spans="1:9">
      <c r="A18" s="4" t="s">
        <v>272</v>
      </c>
      <c r="B18" s="5" t="s">
        <v>62</v>
      </c>
      <c r="C18" s="6">
        <v>500</v>
      </c>
      <c r="D18" s="6"/>
      <c r="E18" s="7"/>
      <c r="F18" s="6" t="s">
        <v>260</v>
      </c>
      <c r="I18" t="s">
        <v>273</v>
      </c>
    </row>
    <row r="19" ht="16.5" spans="1:6">
      <c r="A19" s="4"/>
      <c r="B19" s="5"/>
      <c r="C19" s="6"/>
      <c r="D19" s="6"/>
      <c r="E19" s="7"/>
      <c r="F19" s="7"/>
    </row>
    <row r="20" ht="16.5" spans="1:6">
      <c r="A20" s="4"/>
      <c r="B20" s="5"/>
      <c r="C20" s="6"/>
      <c r="D20" s="6"/>
      <c r="E20" s="7"/>
      <c r="F20" s="7"/>
    </row>
    <row r="21" ht="16.5" spans="1:6">
      <c r="A21" s="4"/>
      <c r="B21" s="5"/>
      <c r="C21" s="6"/>
      <c r="D21" s="6"/>
      <c r="E21" s="7"/>
      <c r="F21" s="7"/>
    </row>
    <row r="22" ht="16.5" spans="1:6">
      <c r="A22" s="4"/>
      <c r="B22" s="5"/>
      <c r="C22" s="6"/>
      <c r="D22" s="6"/>
      <c r="E22" s="7"/>
      <c r="F22" s="7"/>
    </row>
    <row r="23" ht="16.5" spans="1:6">
      <c r="A23" s="4"/>
      <c r="B23" s="5"/>
      <c r="C23" s="6"/>
      <c r="D23" s="6"/>
      <c r="E23" s="7"/>
      <c r="F23" s="7"/>
    </row>
    <row r="24" ht="16.5" spans="1:6">
      <c r="A24" s="4"/>
      <c r="B24" s="5"/>
      <c r="C24" s="6"/>
      <c r="D24" s="6"/>
      <c r="E24" s="7"/>
      <c r="F24" s="7"/>
    </row>
    <row r="25" ht="16.5" spans="1:6">
      <c r="A25" s="4"/>
      <c r="B25" s="5"/>
      <c r="C25" s="6"/>
      <c r="D25" s="6"/>
      <c r="E25" s="7"/>
      <c r="F25" s="7"/>
    </row>
    <row r="26" ht="16.5" spans="1:6">
      <c r="A26" s="4"/>
      <c r="B26" s="5"/>
      <c r="C26" s="6"/>
      <c r="D26" s="6"/>
      <c r="E26" s="7"/>
      <c r="F26" s="7"/>
    </row>
    <row r="27" ht="16.5" spans="1:6">
      <c r="A27" s="4"/>
      <c r="B27" s="5"/>
      <c r="C27" s="6"/>
      <c r="D27" s="6"/>
      <c r="E27" s="7"/>
      <c r="F27" s="7"/>
    </row>
    <row r="28" ht="16.5" spans="1:6">
      <c r="A28" s="4"/>
      <c r="B28" s="5"/>
      <c r="C28" s="6"/>
      <c r="D28" s="6"/>
      <c r="E28" s="7"/>
      <c r="F28" s="7"/>
    </row>
    <row r="29" ht="16.5" spans="1:6">
      <c r="A29" s="4"/>
      <c r="B29" s="5"/>
      <c r="C29" s="6"/>
      <c r="D29" s="6"/>
      <c r="E29" s="7"/>
      <c r="F29" s="7"/>
    </row>
    <row r="30" ht="16.5" spans="1:6">
      <c r="A30" s="4"/>
      <c r="B30" s="5"/>
      <c r="C30" s="6"/>
      <c r="D30" s="6"/>
      <c r="E30" s="7"/>
      <c r="F30" s="7"/>
    </row>
    <row r="31" ht="16.5" spans="1:6">
      <c r="A31" s="4"/>
      <c r="B31" s="5"/>
      <c r="C31" s="6"/>
      <c r="D31" s="6"/>
      <c r="E31" s="7"/>
      <c r="F31" s="7"/>
    </row>
    <row r="32" ht="16.5" spans="1:6">
      <c r="A32" s="4"/>
      <c r="B32" s="5"/>
      <c r="C32" s="6"/>
      <c r="D32" s="6"/>
      <c r="E32" s="7"/>
      <c r="F32" s="7"/>
    </row>
    <row r="33" ht="16.5" spans="1:6">
      <c r="A33" s="4"/>
      <c r="B33" s="5"/>
      <c r="C33" s="6"/>
      <c r="D33" s="6"/>
      <c r="E33" s="7"/>
      <c r="F33" s="7"/>
    </row>
    <row r="34" ht="16.5" spans="1:6">
      <c r="A34" s="4"/>
      <c r="B34" s="5"/>
      <c r="C34" s="6"/>
      <c r="D34" s="6"/>
      <c r="E34" s="7"/>
      <c r="F34" s="7"/>
    </row>
    <row r="35" ht="16.5" spans="1:6">
      <c r="A35" s="4"/>
      <c r="B35" s="5"/>
      <c r="C35" s="6"/>
      <c r="D35" s="6"/>
      <c r="E35" s="7"/>
      <c r="F35" s="7"/>
    </row>
    <row r="36" ht="16.5" spans="1:6">
      <c r="A36" s="4"/>
      <c r="B36" s="5"/>
      <c r="C36" s="6"/>
      <c r="D36" s="6"/>
      <c r="E36" s="7"/>
      <c r="F36" s="7"/>
    </row>
    <row r="37" ht="16.5" spans="1:6">
      <c r="A37" s="4"/>
      <c r="B37" s="5"/>
      <c r="C37" s="6"/>
      <c r="D37" s="6"/>
      <c r="E37" s="7"/>
      <c r="F37" s="7"/>
    </row>
    <row r="38" ht="16.5" spans="1:6">
      <c r="A38" s="4"/>
      <c r="B38" s="5"/>
      <c r="C38" s="6"/>
      <c r="D38" s="6"/>
      <c r="E38" s="7"/>
      <c r="F38" s="7"/>
    </row>
    <row r="39" ht="16.5" spans="1:6">
      <c r="A39" s="4"/>
      <c r="B39" s="5"/>
      <c r="C39" s="6"/>
      <c r="D39" s="6"/>
      <c r="E39" s="7"/>
      <c r="F39" s="7"/>
    </row>
    <row r="40" ht="16.5" spans="1:6">
      <c r="A40" s="4"/>
      <c r="B40" s="5"/>
      <c r="C40" s="6"/>
      <c r="D40" s="6"/>
      <c r="E40" s="7"/>
      <c r="F40" s="7"/>
    </row>
    <row r="41" ht="16.5" spans="1:6">
      <c r="A41" s="4"/>
      <c r="B41" s="5"/>
      <c r="C41" s="6"/>
      <c r="D41" s="6"/>
      <c r="E41" s="7"/>
      <c r="F41" s="7"/>
    </row>
    <row r="42" ht="16.5" spans="1:6">
      <c r="A42" s="4"/>
      <c r="B42" s="5"/>
      <c r="C42" s="6"/>
      <c r="D42" s="6"/>
      <c r="E42" s="7"/>
      <c r="F42" s="7"/>
    </row>
    <row r="43" ht="16.5" spans="1:6">
      <c r="A43" s="4"/>
      <c r="B43" s="5"/>
      <c r="C43" s="6"/>
      <c r="D43" s="6"/>
      <c r="E43" s="7"/>
      <c r="F43" s="7"/>
    </row>
    <row r="44" spans="1:6">
      <c r="A44" s="4"/>
      <c r="B44" s="6"/>
      <c r="C44" s="6">
        <f>SUM(C3:C43)</f>
        <v>5400</v>
      </c>
      <c r="D44" s="6">
        <f>SUM(D3:D43)</f>
        <v>4900</v>
      </c>
      <c r="E44" s="6">
        <f>SUM(E3:E43)</f>
        <v>1000</v>
      </c>
      <c r="F44" s="7">
        <f>SUM(C44:E44)</f>
        <v>11300</v>
      </c>
    </row>
    <row r="45" spans="1:1">
      <c r="A45" s="8"/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原预算</vt:lpstr>
      <vt:lpstr>海宁</vt:lpstr>
      <vt:lpstr>海盐</vt:lpstr>
      <vt:lpstr>现预算</vt:lpstr>
      <vt:lpstr>队里户主</vt:lpstr>
      <vt:lpstr>香烟</vt:lpstr>
      <vt:lpstr>礼金名单</vt:lpstr>
      <vt:lpstr>收礼金名单</vt:lpstr>
      <vt:lpstr>付出记录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淡泊明志</cp:lastModifiedBy>
  <dcterms:created xsi:type="dcterms:W3CDTF">2021-05-28T03:02:00Z</dcterms:created>
  <dcterms:modified xsi:type="dcterms:W3CDTF">2021-10-11T09:00:47Z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61CF96CD103041E18724F0ED8B216668</vt:lpwstr>
  </property>
  <property fmtid="{D5CDD505-2E9C-101B-9397-08002B2CF9AE}" pid="3" name="KSOProductBuildVer">
    <vt:lpwstr>2052-11.1.0.10938</vt:lpwstr>
  </property>
</Properties>
</file>