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dat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84" i="1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83"/>
  <c r="F4" i="2" l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3"/>
  <c r="B4" i="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3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l="1"/>
  <c r="G31"/>
  <c r="B33" l="1"/>
  <c r="G32"/>
  <c r="B34" l="1"/>
  <c r="G33"/>
  <c r="B35" l="1"/>
  <c r="G34"/>
  <c r="B36" l="1"/>
  <c r="G35"/>
  <c r="B37" l="1"/>
  <c r="G36"/>
  <c r="B38" l="1"/>
  <c r="G37"/>
  <c r="B39" l="1"/>
  <c r="G38"/>
  <c r="B40" l="1"/>
  <c r="G39"/>
  <c r="B41" l="1"/>
  <c r="G40"/>
  <c r="B42" l="1"/>
  <c r="G41"/>
  <c r="B43" l="1"/>
  <c r="G42"/>
  <c r="B44" l="1"/>
  <c r="G43"/>
  <c r="B45" l="1"/>
  <c r="G44"/>
  <c r="B46" l="1"/>
  <c r="G45"/>
  <c r="B47" l="1"/>
  <c r="G46"/>
  <c r="B48" l="1"/>
  <c r="G47"/>
  <c r="B49" l="1"/>
  <c r="G48"/>
  <c r="B50" l="1"/>
  <c r="G49"/>
  <c r="B51" l="1"/>
  <c r="G50"/>
  <c r="B52" l="1"/>
  <c r="G51"/>
  <c r="B53" l="1"/>
  <c r="G52"/>
  <c r="B54" l="1"/>
  <c r="G53"/>
  <c r="B55" l="1"/>
  <c r="G54"/>
  <c r="B56" l="1"/>
  <c r="G55"/>
  <c r="B57" l="1"/>
  <c r="G56"/>
  <c r="B58" l="1"/>
  <c r="G57"/>
  <c r="B59" l="1"/>
  <c r="G58"/>
  <c r="B60" l="1"/>
  <c r="G59"/>
  <c r="B61" l="1"/>
  <c r="G60"/>
  <c r="B62" l="1"/>
  <c r="G61"/>
  <c r="B63" l="1"/>
  <c r="G62"/>
  <c r="B64" l="1"/>
  <c r="G63"/>
  <c r="B65" l="1"/>
  <c r="G64"/>
  <c r="B66" l="1"/>
  <c r="G65"/>
  <c r="B67" l="1"/>
  <c r="G66"/>
  <c r="B68" l="1"/>
  <c r="G67"/>
  <c r="B69" l="1"/>
  <c r="G68"/>
  <c r="B70" l="1"/>
  <c r="G69"/>
  <c r="B71" l="1"/>
  <c r="G70"/>
  <c r="B72" l="1"/>
  <c r="G71"/>
  <c r="B73" l="1"/>
  <c r="G72"/>
  <c r="B74" l="1"/>
  <c r="G73"/>
  <c r="B75" l="1"/>
  <c r="G74"/>
  <c r="B76" l="1"/>
  <c r="G75"/>
  <c r="B77" l="1"/>
  <c r="G76"/>
  <c r="B78" l="1"/>
  <c r="G77"/>
  <c r="B79" l="1"/>
  <c r="G78"/>
  <c r="B80" l="1"/>
  <c r="G79"/>
  <c r="B81" l="1"/>
  <c r="G80"/>
  <c r="B82" l="1"/>
  <c r="G81"/>
  <c r="B83" l="1"/>
  <c r="G82"/>
  <c r="I82"/>
  <c r="B84" l="1"/>
  <c r="I83"/>
  <c r="J83" s="1"/>
  <c r="G83"/>
  <c r="H83" l="1"/>
  <c r="B85"/>
  <c r="I84"/>
  <c r="J84" s="1"/>
  <c r="G84"/>
  <c r="H84" s="1"/>
  <c r="B86" l="1"/>
  <c r="I85"/>
  <c r="J85" s="1"/>
  <c r="G85"/>
  <c r="H85" s="1"/>
  <c r="B87" l="1"/>
  <c r="G86"/>
  <c r="H86" s="1"/>
  <c r="I86"/>
  <c r="J86" s="1"/>
  <c r="B88" l="1"/>
  <c r="I87"/>
  <c r="J87" s="1"/>
  <c r="G87"/>
  <c r="H87" s="1"/>
  <c r="B89" l="1"/>
  <c r="G88"/>
  <c r="H88" s="1"/>
  <c r="I88"/>
  <c r="J88" s="1"/>
  <c r="B90" l="1"/>
  <c r="I89"/>
  <c r="J89" s="1"/>
  <c r="G89"/>
  <c r="H89" s="1"/>
  <c r="B91" l="1"/>
  <c r="G90"/>
  <c r="H90" s="1"/>
  <c r="I90"/>
  <c r="J90" s="1"/>
  <c r="B92" l="1"/>
  <c r="I91"/>
  <c r="J91" s="1"/>
  <c r="G91"/>
  <c r="H91" s="1"/>
  <c r="B93" l="1"/>
  <c r="I92"/>
  <c r="J92" s="1"/>
  <c r="G92"/>
  <c r="H92" s="1"/>
  <c r="B94" l="1"/>
  <c r="I93"/>
  <c r="J93" s="1"/>
  <c r="G93"/>
  <c r="H93" s="1"/>
  <c r="B95" l="1"/>
  <c r="G94"/>
  <c r="H94" s="1"/>
  <c r="I94"/>
  <c r="J94" s="1"/>
  <c r="B96" l="1"/>
  <c r="I95"/>
  <c r="J95" s="1"/>
  <c r="G95"/>
  <c r="H95" s="1"/>
  <c r="B97" l="1"/>
  <c r="I96"/>
  <c r="J96" s="1"/>
  <c r="G96"/>
  <c r="H96" s="1"/>
  <c r="B98" l="1"/>
  <c r="I97"/>
  <c r="J97" s="1"/>
  <c r="G97"/>
  <c r="H97" s="1"/>
  <c r="B99" l="1"/>
  <c r="G98"/>
  <c r="H98" s="1"/>
  <c r="I98"/>
  <c r="J98" s="1"/>
  <c r="B100" l="1"/>
  <c r="I99"/>
  <c r="J99" s="1"/>
  <c r="G99"/>
  <c r="B101" l="1"/>
  <c r="G100"/>
  <c r="H100" s="1"/>
  <c r="I100"/>
  <c r="J100" s="1"/>
  <c r="H99"/>
  <c r="B102" l="1"/>
  <c r="I101"/>
  <c r="J101" s="1"/>
  <c r="G101"/>
  <c r="B103" l="1"/>
  <c r="G102"/>
  <c r="H102" s="1"/>
  <c r="I102"/>
  <c r="J102" s="1"/>
  <c r="H101"/>
  <c r="B104" l="1"/>
  <c r="I103"/>
  <c r="J103" s="1"/>
  <c r="G103"/>
  <c r="H103" s="1"/>
  <c r="B105" l="1"/>
  <c r="I104"/>
  <c r="J104" s="1"/>
  <c r="G104"/>
  <c r="H104" s="1"/>
  <c r="B106" l="1"/>
  <c r="I105"/>
  <c r="J105" s="1"/>
  <c r="G105"/>
  <c r="H105" s="1"/>
  <c r="B107" l="1"/>
  <c r="G106"/>
  <c r="H106" s="1"/>
  <c r="I106"/>
  <c r="J106" s="1"/>
  <c r="B108" l="1"/>
  <c r="I107"/>
  <c r="J107" s="1"/>
  <c r="G107"/>
  <c r="B109" l="1"/>
  <c r="G108"/>
  <c r="H108" s="1"/>
  <c r="I108"/>
  <c r="J108" s="1"/>
  <c r="H107"/>
  <c r="B110" l="1"/>
  <c r="I109"/>
  <c r="J109" s="1"/>
  <c r="G109"/>
  <c r="H109" s="1"/>
  <c r="B111" l="1"/>
  <c r="G110"/>
  <c r="H110" s="1"/>
  <c r="I110"/>
  <c r="J110" s="1"/>
  <c r="B112" l="1"/>
  <c r="I111"/>
  <c r="J111" s="1"/>
  <c r="G111"/>
  <c r="H111" l="1"/>
  <c r="B113"/>
  <c r="I112"/>
  <c r="J112" s="1"/>
  <c r="G112"/>
  <c r="H112" s="1"/>
  <c r="B114" l="1"/>
  <c r="I113"/>
  <c r="J113" s="1"/>
  <c r="G113"/>
  <c r="H113" s="1"/>
  <c r="B115" l="1"/>
  <c r="G114"/>
  <c r="H114" s="1"/>
  <c r="I114"/>
  <c r="J114" s="1"/>
  <c r="B116" l="1"/>
  <c r="I115"/>
  <c r="J115" s="1"/>
  <c r="G115"/>
  <c r="B117" l="1"/>
  <c r="G116"/>
  <c r="H116" s="1"/>
  <c r="I116"/>
  <c r="J116" s="1"/>
  <c r="H115"/>
  <c r="B118" l="1"/>
  <c r="I117"/>
  <c r="J117" s="1"/>
  <c r="G117"/>
  <c r="H117" l="1"/>
  <c r="B119"/>
  <c r="G118"/>
  <c r="H118" s="1"/>
  <c r="I118"/>
  <c r="J118" s="1"/>
  <c r="B120" l="1"/>
  <c r="I119"/>
  <c r="J119" s="1"/>
  <c r="G119"/>
  <c r="H119" s="1"/>
  <c r="B121" l="1"/>
  <c r="I120"/>
  <c r="J120" s="1"/>
  <c r="G120"/>
  <c r="H120" s="1"/>
  <c r="B122" l="1"/>
  <c r="I121"/>
  <c r="J121" s="1"/>
  <c r="G121"/>
  <c r="H121" l="1"/>
  <c r="B123"/>
  <c r="G122"/>
  <c r="H122" s="1"/>
  <c r="I122"/>
  <c r="J122" s="1"/>
  <c r="B124" l="1"/>
  <c r="I123"/>
  <c r="J123" s="1"/>
  <c r="G123"/>
  <c r="H123" s="1"/>
  <c r="G124" l="1"/>
  <c r="H124" s="1"/>
  <c r="I124"/>
  <c r="J124" s="1"/>
</calcChain>
</file>

<file path=xl/sharedStrings.xml><?xml version="1.0" encoding="utf-8"?>
<sst xmlns="http://schemas.openxmlformats.org/spreadsheetml/2006/main" count="11" uniqueCount="9">
  <si>
    <t>y</t>
  </si>
  <si>
    <t>i</t>
  </si>
  <si>
    <t>p</t>
  </si>
  <si>
    <t>real</t>
  </si>
  <si>
    <t>pi</t>
  </si>
  <si>
    <t>date</t>
  </si>
  <si>
    <t>datea</t>
  </si>
  <si>
    <t>datem</t>
  </si>
  <si>
    <t>ym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</si>
</sst>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24"/>
  <sheetViews>
    <sheetView tabSelected="1" zoomScale="90" zoomScaleNormal="90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F83" sqref="F83"/>
    </sheetView>
  </sheetViews>
  <sheetFormatPr baseColWidth="10" defaultRowHeight="15"/>
  <cols>
    <col min="7" max="7" width="11.85546875" bestFit="1" customWidth="1"/>
    <col min="8" max="8" width="11.85546875" customWidth="1"/>
  </cols>
  <sheetData>
    <row r="2" spans="2:10">
      <c r="B2" t="s">
        <v>5</v>
      </c>
      <c r="C2" t="s">
        <v>6</v>
      </c>
      <c r="D2" t="s">
        <v>7</v>
      </c>
      <c r="E2" s="4" t="s">
        <v>0</v>
      </c>
      <c r="F2" s="4" t="s">
        <v>8</v>
      </c>
      <c r="G2" s="4" t="s">
        <v>1</v>
      </c>
      <c r="H2" s="4" t="s">
        <v>3</v>
      </c>
      <c r="I2" s="4" t="s">
        <v>2</v>
      </c>
      <c r="J2" s="4" t="s">
        <v>4</v>
      </c>
    </row>
    <row r="3" spans="2:10" hidden="1">
      <c r="B3" s="3">
        <v>32933</v>
      </c>
      <c r="C3" s="3"/>
      <c r="D3" s="3"/>
      <c r="E3" s="2">
        <v>10810.261441315601</v>
      </c>
      <c r="F3" s="2">
        <f>LN(E3)*100</f>
        <v>928.82510954763757</v>
      </c>
    </row>
    <row r="4" spans="2:10" hidden="1">
      <c r="B4" s="3">
        <f>DATE(YEAR(B3),MONTH(B3)+3,1)</f>
        <v>33025</v>
      </c>
      <c r="C4" s="3"/>
      <c r="D4" s="3"/>
      <c r="E4" s="2">
        <v>10707.048557079201</v>
      </c>
      <c r="F4" s="2">
        <f t="shared" ref="F4:F67" si="0">LN(E4)*100</f>
        <v>927.86575472258994</v>
      </c>
    </row>
    <row r="5" spans="2:10" hidden="1">
      <c r="B5" s="3">
        <f t="shared" ref="B5:B68" si="1">DATE(YEAR(B4),MONTH(B4)+3,1)</f>
        <v>33117</v>
      </c>
      <c r="C5" s="3"/>
      <c r="D5" s="3"/>
      <c r="E5" s="2">
        <v>10618.0039257073</v>
      </c>
      <c r="F5" s="2">
        <f t="shared" si="0"/>
        <v>927.03063228654639</v>
      </c>
    </row>
    <row r="6" spans="2:10" hidden="1">
      <c r="B6" s="3">
        <f t="shared" si="1"/>
        <v>33208</v>
      </c>
      <c r="C6" s="3"/>
      <c r="D6" s="3"/>
      <c r="E6" s="2">
        <v>10732.6853155141</v>
      </c>
      <c r="F6" s="2">
        <f t="shared" si="0"/>
        <v>928.10490667108013</v>
      </c>
    </row>
    <row r="7" spans="2:10" hidden="1">
      <c r="B7" s="3">
        <f t="shared" si="1"/>
        <v>33298</v>
      </c>
      <c r="C7" s="3"/>
      <c r="D7" s="3"/>
      <c r="E7" s="2">
        <v>11093.6679423406</v>
      </c>
      <c r="F7" s="2">
        <f t="shared" si="0"/>
        <v>931.41297688837085</v>
      </c>
    </row>
    <row r="8" spans="2:10" hidden="1">
      <c r="B8" s="3">
        <f t="shared" si="1"/>
        <v>33390</v>
      </c>
      <c r="C8" s="3"/>
      <c r="D8" s="3"/>
      <c r="E8" s="2">
        <v>11462.327715129701</v>
      </c>
      <c r="F8" s="2">
        <f t="shared" si="0"/>
        <v>934.68210861468299</v>
      </c>
    </row>
    <row r="9" spans="2:10" hidden="1">
      <c r="B9" s="3">
        <f t="shared" si="1"/>
        <v>33482</v>
      </c>
      <c r="C9" s="3"/>
      <c r="D9" s="3"/>
      <c r="E9" s="2">
        <v>11563.7031046704</v>
      </c>
      <c r="F9" s="2">
        <f t="shared" si="0"/>
        <v>935.56264287034344</v>
      </c>
    </row>
    <row r="10" spans="2:10" hidden="1">
      <c r="B10" s="3">
        <f t="shared" si="1"/>
        <v>33573</v>
      </c>
      <c r="C10" s="3"/>
      <c r="D10" s="3"/>
      <c r="E10" s="2">
        <v>12078.756843146301</v>
      </c>
      <c r="F10" s="2">
        <f t="shared" si="0"/>
        <v>939.92035558576038</v>
      </c>
    </row>
    <row r="11" spans="2:10" hidden="1">
      <c r="B11" s="3">
        <f t="shared" si="1"/>
        <v>33664</v>
      </c>
      <c r="C11" s="3"/>
      <c r="D11" s="3"/>
      <c r="E11" s="2">
        <v>12412.924572128401</v>
      </c>
      <c r="F11" s="2">
        <f t="shared" si="0"/>
        <v>942.6493512975162</v>
      </c>
    </row>
    <row r="12" spans="2:10" hidden="1">
      <c r="B12" s="3">
        <f t="shared" si="1"/>
        <v>33756</v>
      </c>
      <c r="C12" s="3"/>
      <c r="D12" s="3"/>
      <c r="E12" s="2">
        <v>12601.451630114499</v>
      </c>
      <c r="F12" s="2">
        <f t="shared" si="0"/>
        <v>944.15672950427984</v>
      </c>
    </row>
    <row r="13" spans="2:10" hidden="1">
      <c r="B13" s="3">
        <f t="shared" si="1"/>
        <v>33848</v>
      </c>
      <c r="C13" s="3"/>
      <c r="D13" s="3"/>
      <c r="E13" s="2">
        <v>13063.1147922324</v>
      </c>
      <c r="F13" s="2">
        <f t="shared" si="0"/>
        <v>947.7547873033684</v>
      </c>
    </row>
    <row r="14" spans="2:10" hidden="1">
      <c r="B14" s="3">
        <f t="shared" si="1"/>
        <v>33939</v>
      </c>
      <c r="C14" s="3"/>
      <c r="D14" s="3"/>
      <c r="E14" s="2">
        <v>13264.335822928</v>
      </c>
      <c r="F14" s="2">
        <f t="shared" si="0"/>
        <v>949.2834195429723</v>
      </c>
    </row>
    <row r="15" spans="2:10" hidden="1">
      <c r="B15" s="3">
        <f t="shared" si="1"/>
        <v>34029</v>
      </c>
      <c r="C15" s="3"/>
      <c r="D15" s="3"/>
      <c r="E15" s="2">
        <v>13405.525433066799</v>
      </c>
      <c r="F15" s="2">
        <f t="shared" si="0"/>
        <v>950.34222466991093</v>
      </c>
    </row>
    <row r="16" spans="2:10" hidden="1">
      <c r="B16" s="3">
        <f t="shared" si="1"/>
        <v>34121</v>
      </c>
      <c r="C16" s="3"/>
      <c r="D16" s="3"/>
      <c r="E16" s="2">
        <v>13566.334190952501</v>
      </c>
      <c r="F16" s="2">
        <f t="shared" si="0"/>
        <v>951.53465756528828</v>
      </c>
    </row>
    <row r="17" spans="2:8" hidden="1">
      <c r="B17" s="3">
        <f t="shared" si="1"/>
        <v>34213</v>
      </c>
      <c r="C17" s="3"/>
      <c r="D17" s="3"/>
      <c r="E17" s="2">
        <v>13881.824884649899</v>
      </c>
      <c r="F17" s="2">
        <f t="shared" si="0"/>
        <v>953.83357012579359</v>
      </c>
    </row>
    <row r="18" spans="2:8" hidden="1">
      <c r="B18" s="3">
        <f t="shared" si="1"/>
        <v>34304</v>
      </c>
      <c r="C18" s="3"/>
      <c r="D18" s="3"/>
      <c r="E18" s="2">
        <v>13925.098252107</v>
      </c>
      <c r="F18" s="2">
        <f t="shared" si="0"/>
        <v>954.14481205771983</v>
      </c>
    </row>
    <row r="19" spans="2:8" hidden="1">
      <c r="B19" s="3">
        <f t="shared" si="1"/>
        <v>34394</v>
      </c>
      <c r="C19" s="3"/>
      <c r="D19" s="3"/>
      <c r="E19" s="2">
        <v>14061.9661084323</v>
      </c>
      <c r="F19" s="2">
        <f t="shared" si="0"/>
        <v>955.12289926034714</v>
      </c>
    </row>
    <row r="20" spans="2:8" hidden="1">
      <c r="B20" s="3">
        <f t="shared" si="1"/>
        <v>34486</v>
      </c>
      <c r="C20" s="3"/>
      <c r="D20" s="3"/>
      <c r="E20" s="2">
        <v>14329.185582251401</v>
      </c>
      <c r="F20" s="2">
        <f t="shared" si="0"/>
        <v>957.00536861472415</v>
      </c>
    </row>
    <row r="21" spans="2:8" hidden="1">
      <c r="B21" s="3">
        <f t="shared" si="1"/>
        <v>34578</v>
      </c>
      <c r="C21" s="3"/>
      <c r="D21" s="3"/>
      <c r="E21" s="2">
        <v>14474.402357528999</v>
      </c>
      <c r="F21" s="2">
        <f t="shared" si="0"/>
        <v>958.01370136806395</v>
      </c>
    </row>
    <row r="22" spans="2:8" hidden="1">
      <c r="B22" s="3">
        <f t="shared" si="1"/>
        <v>34669</v>
      </c>
      <c r="C22" s="3"/>
      <c r="D22" s="3"/>
      <c r="E22" s="2">
        <v>14688.2507791885</v>
      </c>
      <c r="F22" s="2">
        <f t="shared" si="0"/>
        <v>959.48031864610107</v>
      </c>
    </row>
    <row r="23" spans="2:8" hidden="1">
      <c r="B23" s="3">
        <f t="shared" si="1"/>
        <v>34759</v>
      </c>
      <c r="C23" s="3"/>
      <c r="D23" s="3"/>
      <c r="E23" s="2">
        <v>15198.312143036999</v>
      </c>
      <c r="F23" s="2">
        <f t="shared" si="0"/>
        <v>962.89396574473631</v>
      </c>
    </row>
    <row r="24" spans="2:8" hidden="1">
      <c r="B24" s="3">
        <f t="shared" si="1"/>
        <v>34851</v>
      </c>
      <c r="C24" s="3"/>
      <c r="D24" s="3"/>
      <c r="E24" s="2">
        <v>15625.557454678899</v>
      </c>
      <c r="F24" s="2">
        <f t="shared" si="0"/>
        <v>965.66631510676382</v>
      </c>
    </row>
    <row r="25" spans="2:8" hidden="1">
      <c r="B25" s="3">
        <f t="shared" si="1"/>
        <v>34943</v>
      </c>
      <c r="C25" s="3"/>
      <c r="D25" s="3"/>
      <c r="E25" s="2">
        <v>15844.878683700699</v>
      </c>
      <c r="F25" s="2">
        <f t="shared" si="0"/>
        <v>967.06016156552369</v>
      </c>
    </row>
    <row r="26" spans="2:8" hidden="1">
      <c r="B26" s="3">
        <f t="shared" si="1"/>
        <v>35034</v>
      </c>
      <c r="C26" s="3"/>
      <c r="D26" s="3"/>
      <c r="E26" s="2">
        <v>15993.587556701001</v>
      </c>
      <c r="F26" s="2">
        <f t="shared" si="0"/>
        <v>967.99431431828816</v>
      </c>
    </row>
    <row r="27" spans="2:8" hidden="1">
      <c r="B27" s="3">
        <f t="shared" si="1"/>
        <v>35125</v>
      </c>
      <c r="C27" s="3"/>
      <c r="D27" s="3"/>
      <c r="E27" s="2">
        <v>16414.86272542</v>
      </c>
      <c r="F27" s="2">
        <f t="shared" si="0"/>
        <v>970.59424671483646</v>
      </c>
    </row>
    <row r="28" spans="2:8" hidden="1">
      <c r="B28" s="3">
        <f t="shared" si="1"/>
        <v>35217</v>
      </c>
      <c r="C28" s="3"/>
      <c r="D28" s="3"/>
      <c r="E28" s="2">
        <v>16569.144098784</v>
      </c>
      <c r="F28" s="2">
        <f t="shared" si="0"/>
        <v>971.52974554222999</v>
      </c>
    </row>
    <row r="29" spans="2:8" hidden="1">
      <c r="B29" s="3">
        <f t="shared" si="1"/>
        <v>35309</v>
      </c>
      <c r="C29" s="3"/>
      <c r="D29" s="3"/>
      <c r="E29" s="2">
        <v>16724.155308387999</v>
      </c>
      <c r="F29" s="2">
        <f t="shared" si="0"/>
        <v>972.46093789908571</v>
      </c>
    </row>
    <row r="30" spans="2:8" hidden="1">
      <c r="B30" s="3">
        <f t="shared" si="1"/>
        <v>35400</v>
      </c>
      <c r="C30" s="3"/>
      <c r="D30" s="3"/>
      <c r="E30" s="2">
        <v>16945.555044690998</v>
      </c>
      <c r="F30" s="2">
        <f t="shared" si="0"/>
        <v>973.77608391666024</v>
      </c>
    </row>
    <row r="31" spans="2:8" hidden="1">
      <c r="B31" s="3">
        <f t="shared" si="1"/>
        <v>35490</v>
      </c>
      <c r="C31" s="3"/>
      <c r="D31" s="3"/>
      <c r="E31" s="2">
        <v>17320.864324968999</v>
      </c>
      <c r="F31" s="2">
        <f t="shared" si="0"/>
        <v>975.9667084160501</v>
      </c>
      <c r="G31" s="1">
        <f>VLOOKUP(B31,Hoja2!$B$2:$C$286,2,FALSE)</f>
        <v>7.25</v>
      </c>
      <c r="H31" s="1"/>
    </row>
    <row r="32" spans="2:8" hidden="1">
      <c r="B32" s="3">
        <f t="shared" si="1"/>
        <v>35582</v>
      </c>
      <c r="C32" s="3"/>
      <c r="D32" s="3"/>
      <c r="E32" s="2">
        <v>17685.014970468001</v>
      </c>
      <c r="F32" s="2">
        <f t="shared" si="0"/>
        <v>978.04729481457537</v>
      </c>
      <c r="G32" s="1">
        <f>VLOOKUP(B32,Hoja2!$B$2:$C$286,2,FALSE)</f>
        <v>6.7976190476190501</v>
      </c>
      <c r="H32" s="1"/>
    </row>
    <row r="33" spans="2:8" hidden="1">
      <c r="B33" s="3">
        <f t="shared" si="1"/>
        <v>35674</v>
      </c>
      <c r="C33" s="3"/>
      <c r="D33" s="3"/>
      <c r="E33" s="2">
        <v>18077.047772710001</v>
      </c>
      <c r="F33" s="2">
        <f t="shared" si="0"/>
        <v>980.23983337057757</v>
      </c>
      <c r="G33" s="1">
        <f>VLOOKUP(B33,Hoja2!$B$2:$C$286,2,FALSE)</f>
        <v>6.5250000000000004</v>
      </c>
      <c r="H33" s="1"/>
    </row>
    <row r="34" spans="2:8" hidden="1">
      <c r="B34" s="3">
        <f t="shared" si="1"/>
        <v>35765</v>
      </c>
      <c r="C34" s="3"/>
      <c r="D34" s="3"/>
      <c r="E34" s="2">
        <v>18471.931142594</v>
      </c>
      <c r="F34" s="2">
        <f t="shared" si="0"/>
        <v>982.40076233635682</v>
      </c>
      <c r="G34" s="1">
        <f>VLOOKUP(B34,Hoja2!$B$2:$C$286,2,FALSE)</f>
        <v>6.5</v>
      </c>
      <c r="H34" s="1"/>
    </row>
    <row r="35" spans="2:8" hidden="1">
      <c r="B35" s="3">
        <f t="shared" si="1"/>
        <v>35855</v>
      </c>
      <c r="C35" s="3"/>
      <c r="D35" s="3"/>
      <c r="E35" s="2">
        <v>18653.392624216998</v>
      </c>
      <c r="F35" s="2">
        <f t="shared" si="0"/>
        <v>983.37833186740011</v>
      </c>
      <c r="G35" s="1">
        <f>VLOOKUP(B35,Hoja2!$B$2:$C$286,2,FALSE)</f>
        <v>8.5</v>
      </c>
      <c r="H35" s="1"/>
    </row>
    <row r="36" spans="2:8" hidden="1">
      <c r="B36" s="3">
        <f t="shared" si="1"/>
        <v>35947</v>
      </c>
      <c r="C36" s="3"/>
      <c r="D36" s="3"/>
      <c r="E36" s="2">
        <v>18988.365513887999</v>
      </c>
      <c r="F36" s="2">
        <f t="shared" si="0"/>
        <v>985.15817292167117</v>
      </c>
      <c r="G36" s="1">
        <f>VLOOKUP(B36,Hoja2!$B$2:$C$286,2,FALSE)</f>
        <v>8.5</v>
      </c>
      <c r="H36" s="1"/>
    </row>
    <row r="37" spans="2:8" hidden="1">
      <c r="B37" s="3">
        <f t="shared" si="1"/>
        <v>36039</v>
      </c>
      <c r="C37" s="3"/>
      <c r="D37" s="3"/>
      <c r="E37" s="2">
        <v>18854.622591953001</v>
      </c>
      <c r="F37" s="2">
        <f t="shared" si="0"/>
        <v>984.45133931544456</v>
      </c>
      <c r="G37" s="1">
        <f>VLOOKUP(B37,Hoja2!$B$2:$C$286,2,FALSE)</f>
        <v>10.8571428571429</v>
      </c>
      <c r="H37" s="1"/>
    </row>
    <row r="38" spans="2:8" hidden="1">
      <c r="B38" s="3">
        <f t="shared" si="1"/>
        <v>36130</v>
      </c>
      <c r="C38" s="3"/>
      <c r="D38" s="3"/>
      <c r="E38" s="2">
        <v>18249.510853536998</v>
      </c>
      <c r="F38" s="2">
        <f t="shared" si="0"/>
        <v>981.18935561055252</v>
      </c>
      <c r="G38" s="1">
        <f>VLOOKUP(B38,Hoja2!$B$2:$C$286,2,FALSE)</f>
        <v>8.3000000000000007</v>
      </c>
      <c r="H38" s="1"/>
    </row>
    <row r="39" spans="2:8" hidden="1">
      <c r="B39" s="3">
        <f t="shared" si="1"/>
        <v>36220</v>
      </c>
      <c r="C39" s="3"/>
      <c r="D39" s="3"/>
      <c r="E39" s="2">
        <v>18242.591783112999</v>
      </c>
      <c r="F39" s="2">
        <f t="shared" si="0"/>
        <v>981.1514346906439</v>
      </c>
      <c r="G39" s="1">
        <f>VLOOKUP(B39,Hoja2!$B$2:$C$286,2,FALSE)</f>
        <v>7.0760869565217401</v>
      </c>
      <c r="H39" s="1"/>
    </row>
    <row r="40" spans="2:8" hidden="1">
      <c r="B40" s="3">
        <f t="shared" si="1"/>
        <v>36312</v>
      </c>
      <c r="C40" s="3"/>
      <c r="D40" s="3"/>
      <c r="E40" s="2">
        <v>18289.686072385</v>
      </c>
      <c r="F40" s="2">
        <f t="shared" si="0"/>
        <v>981.40925773439528</v>
      </c>
      <c r="G40" s="1">
        <f>VLOOKUP(B40,Hoja2!$B$2:$C$286,2,FALSE)</f>
        <v>5.5476190476190501</v>
      </c>
      <c r="H40" s="1"/>
    </row>
    <row r="41" spans="2:8" hidden="1">
      <c r="B41" s="3">
        <f t="shared" si="1"/>
        <v>36404</v>
      </c>
      <c r="C41" s="3"/>
      <c r="D41" s="3"/>
      <c r="E41" s="2">
        <v>18668.815719244001</v>
      </c>
      <c r="F41" s="2">
        <f t="shared" si="0"/>
        <v>983.4609802239122</v>
      </c>
      <c r="G41" s="1">
        <f>VLOOKUP(B41,Hoja2!$B$2:$C$286,2,FALSE)</f>
        <v>5</v>
      </c>
      <c r="H41" s="1"/>
    </row>
    <row r="42" spans="2:8" hidden="1">
      <c r="B42" s="3">
        <f t="shared" si="1"/>
        <v>36495</v>
      </c>
      <c r="C42" s="3"/>
      <c r="D42" s="3"/>
      <c r="E42" s="2">
        <v>19158.689505851002</v>
      </c>
      <c r="F42" s="2">
        <f t="shared" si="0"/>
        <v>986.05116517874694</v>
      </c>
      <c r="G42" s="1">
        <f>VLOOKUP(B42,Hoja2!$B$2:$C$286,2,FALSE)</f>
        <v>5</v>
      </c>
      <c r="H42" s="1"/>
    </row>
    <row r="43" spans="2:8" hidden="1">
      <c r="B43" s="3">
        <f t="shared" si="1"/>
        <v>36586</v>
      </c>
      <c r="C43" s="3"/>
      <c r="D43" s="3"/>
      <c r="E43" s="2">
        <v>19348.976411340998</v>
      </c>
      <c r="F43" s="2">
        <f t="shared" si="0"/>
        <v>987.03947984200363</v>
      </c>
      <c r="G43" s="1">
        <f>VLOOKUP(B43,Hoja2!$B$2:$C$286,2,FALSE)</f>
        <v>5.3695652173913002</v>
      </c>
      <c r="H43" s="1"/>
    </row>
    <row r="44" spans="2:8" hidden="1">
      <c r="B44" s="3">
        <f t="shared" si="1"/>
        <v>36678</v>
      </c>
      <c r="C44" s="3"/>
      <c r="D44" s="3"/>
      <c r="E44" s="2">
        <v>19388.451845480999</v>
      </c>
      <c r="F44" s="2">
        <f t="shared" si="0"/>
        <v>987.24329021135975</v>
      </c>
      <c r="G44" s="1">
        <f>VLOOKUP(B44,Hoja2!$B$2:$C$286,2,FALSE)</f>
        <v>5.5</v>
      </c>
      <c r="H44" s="1"/>
    </row>
    <row r="45" spans="2:8" hidden="1">
      <c r="B45" s="3">
        <f t="shared" si="1"/>
        <v>36770</v>
      </c>
      <c r="C45" s="3"/>
      <c r="D45" s="3"/>
      <c r="E45" s="2">
        <v>19683.162000208002</v>
      </c>
      <c r="F45" s="2">
        <f t="shared" si="0"/>
        <v>988.75188284423598</v>
      </c>
      <c r="G45" s="1">
        <f>VLOOKUP(B45,Hoja2!$B$2:$C$286,2,FALSE)</f>
        <v>5</v>
      </c>
      <c r="H45" s="1"/>
    </row>
    <row r="46" spans="2:8" hidden="1">
      <c r="B46" s="3">
        <f t="shared" si="1"/>
        <v>36861</v>
      </c>
      <c r="C46" s="3"/>
      <c r="D46" s="3"/>
      <c r="E46" s="2">
        <v>19913.601270904001</v>
      </c>
      <c r="F46" s="2">
        <f t="shared" si="0"/>
        <v>989.91582581958028</v>
      </c>
      <c r="G46" s="1">
        <f>VLOOKUP(B46,Hoja2!$B$2:$C$286,2,FALSE)</f>
        <v>5</v>
      </c>
      <c r="H46" s="1"/>
    </row>
    <row r="47" spans="2:8" hidden="1">
      <c r="B47" s="3">
        <f t="shared" si="1"/>
        <v>36951</v>
      </c>
      <c r="C47" s="3"/>
      <c r="D47" s="3"/>
      <c r="E47" s="2">
        <v>20051.039304813999</v>
      </c>
      <c r="F47" s="2">
        <f t="shared" si="0"/>
        <v>990.6036267042864</v>
      </c>
      <c r="G47" s="1">
        <f>VLOOKUP(B47,Hoja2!$B$2:$C$286,2,FALSE)</f>
        <v>4.0454545454545503</v>
      </c>
      <c r="H47" s="1"/>
    </row>
    <row r="48" spans="2:8" hidden="1">
      <c r="B48" s="3">
        <f t="shared" si="1"/>
        <v>37043</v>
      </c>
      <c r="C48" s="3"/>
      <c r="D48" s="3"/>
      <c r="E48" s="2">
        <v>20260.646624874</v>
      </c>
      <c r="F48" s="2">
        <f t="shared" si="0"/>
        <v>991.64356936247509</v>
      </c>
      <c r="G48" s="1">
        <f>VLOOKUP(B48,Hoja2!$B$2:$C$286,2,FALSE)</f>
        <v>3.5952380952380998</v>
      </c>
      <c r="H48" s="1"/>
    </row>
    <row r="49" spans="2:8" hidden="1">
      <c r="B49" s="3">
        <f t="shared" si="1"/>
        <v>37135</v>
      </c>
      <c r="C49" s="3"/>
      <c r="D49" s="3"/>
      <c r="E49" s="2">
        <v>20239.163523276999</v>
      </c>
      <c r="F49" s="2">
        <f t="shared" si="0"/>
        <v>991.53747946460464</v>
      </c>
      <c r="G49" s="1">
        <f>VLOOKUP(B49,Hoja2!$B$2:$C$286,2,FALSE)</f>
        <v>6.5</v>
      </c>
      <c r="H49" s="1"/>
    </row>
    <row r="50" spans="2:8" hidden="1">
      <c r="B50" s="3">
        <f t="shared" si="1"/>
        <v>37226</v>
      </c>
      <c r="C50" s="3"/>
      <c r="D50" s="3"/>
      <c r="E50" s="2">
        <v>20376.520015145001</v>
      </c>
      <c r="F50" s="2">
        <f t="shared" si="0"/>
        <v>992.21385372967814</v>
      </c>
      <c r="G50" s="1">
        <f>VLOOKUP(B50,Hoja2!$B$2:$C$286,2,FALSE)</f>
        <v>6.5</v>
      </c>
      <c r="H50" s="1"/>
    </row>
    <row r="51" spans="2:8" hidden="1">
      <c r="B51" s="3">
        <f t="shared" si="1"/>
        <v>37316</v>
      </c>
      <c r="C51" s="3"/>
      <c r="D51" s="3"/>
      <c r="E51" s="2">
        <v>20558.322200226001</v>
      </c>
      <c r="F51" s="2">
        <f t="shared" si="0"/>
        <v>993.10211111918557</v>
      </c>
      <c r="G51" s="1">
        <f>VLOOKUP(B51,Hoja2!$B$2:$C$286,2,FALSE)</f>
        <v>5.05</v>
      </c>
      <c r="H51" s="1"/>
    </row>
    <row r="52" spans="2:8" hidden="1">
      <c r="B52" s="3">
        <f t="shared" si="1"/>
        <v>37408</v>
      </c>
      <c r="C52" s="3"/>
      <c r="D52" s="3"/>
      <c r="E52" s="2">
        <v>20725.447262510999</v>
      </c>
      <c r="F52" s="2">
        <f t="shared" si="0"/>
        <v>993.91175605914293</v>
      </c>
      <c r="G52" s="1">
        <f>VLOOKUP(B52,Hoja2!$B$2:$C$286,2,FALSE)</f>
        <v>4</v>
      </c>
      <c r="H52" s="1"/>
    </row>
    <row r="53" spans="2:8" hidden="1">
      <c r="B53" s="3">
        <f t="shared" si="1"/>
        <v>37500</v>
      </c>
      <c r="C53" s="3"/>
      <c r="D53" s="3"/>
      <c r="E53" s="2">
        <v>20941.255916833001</v>
      </c>
      <c r="F53" s="2">
        <f t="shared" si="0"/>
        <v>994.94764595521053</v>
      </c>
      <c r="G53" s="1">
        <f>VLOOKUP(B53,Hoja2!$B$2:$C$286,2,FALSE)</f>
        <v>3</v>
      </c>
      <c r="H53" s="1"/>
    </row>
    <row r="54" spans="2:8" hidden="1">
      <c r="B54" s="3">
        <f t="shared" si="1"/>
        <v>37591</v>
      </c>
      <c r="C54" s="3"/>
      <c r="D54" s="3"/>
      <c r="E54" s="2">
        <v>21213.05581297</v>
      </c>
      <c r="F54" s="2">
        <f t="shared" si="0"/>
        <v>996.23721113427587</v>
      </c>
      <c r="G54" s="1">
        <f>VLOOKUP(B54,Hoja2!$B$2:$C$286,2,FALSE)</f>
        <v>3</v>
      </c>
      <c r="H54" s="1"/>
    </row>
    <row r="55" spans="2:8" hidden="1">
      <c r="B55" s="3">
        <f t="shared" si="1"/>
        <v>37681</v>
      </c>
      <c r="C55" s="3"/>
      <c r="D55" s="3"/>
      <c r="E55" s="2">
        <v>21467.12643919</v>
      </c>
      <c r="F55" s="2">
        <f t="shared" si="0"/>
        <v>997.42780411696629</v>
      </c>
      <c r="G55" s="1">
        <f>VLOOKUP(B55,Hoja2!$B$2:$C$286,2,FALSE)</f>
        <v>2.75</v>
      </c>
      <c r="H55" s="1"/>
    </row>
    <row r="56" spans="2:8" hidden="1">
      <c r="B56" s="3">
        <f t="shared" si="1"/>
        <v>37773</v>
      </c>
      <c r="C56" s="3"/>
      <c r="D56" s="3"/>
      <c r="E56" s="2">
        <v>21647.225021189999</v>
      </c>
      <c r="F56" s="2">
        <f t="shared" si="0"/>
        <v>998.26325506746991</v>
      </c>
      <c r="G56" s="1">
        <f>VLOOKUP(B56,Hoja2!$B$2:$C$286,2,FALSE)</f>
        <v>2.75</v>
      </c>
      <c r="H56" s="1"/>
    </row>
    <row r="57" spans="2:8" hidden="1">
      <c r="B57" s="3">
        <f t="shared" si="1"/>
        <v>37865</v>
      </c>
      <c r="C57" s="3"/>
      <c r="D57" s="3"/>
      <c r="E57" s="2">
        <v>21789.053258272001</v>
      </c>
      <c r="F57" s="2">
        <f t="shared" si="0"/>
        <v>998.91629785446389</v>
      </c>
      <c r="G57" s="1">
        <f>VLOOKUP(B57,Hoja2!$B$2:$C$286,2,FALSE)</f>
        <v>2.75</v>
      </c>
      <c r="H57" s="1"/>
    </row>
    <row r="58" spans="2:8" hidden="1">
      <c r="B58" s="3">
        <f t="shared" si="1"/>
        <v>37956</v>
      </c>
      <c r="C58" s="3"/>
      <c r="D58" s="3"/>
      <c r="E58" s="2">
        <v>21959.102126804999</v>
      </c>
      <c r="F58" s="2">
        <f t="shared" si="0"/>
        <v>999.69370080300666</v>
      </c>
      <c r="G58" s="1">
        <f>VLOOKUP(B58,Hoja2!$B$2:$C$286,2,FALSE)</f>
        <v>2.4500000000000002</v>
      </c>
      <c r="H58" s="1"/>
    </row>
    <row r="59" spans="2:8" hidden="1">
      <c r="B59" s="3">
        <f t="shared" si="1"/>
        <v>38047</v>
      </c>
      <c r="C59" s="3"/>
      <c r="D59" s="3"/>
      <c r="E59" s="2">
        <v>22499.767052339001</v>
      </c>
      <c r="F59" s="2">
        <f t="shared" si="0"/>
        <v>1002.1260234909539</v>
      </c>
      <c r="G59" s="1">
        <f>VLOOKUP(B59,Hoja2!$B$2:$C$286,2,FALSE)</f>
        <v>1.75</v>
      </c>
      <c r="H59" s="1"/>
    </row>
    <row r="60" spans="2:8" hidden="1">
      <c r="B60" s="3">
        <f t="shared" si="1"/>
        <v>38139</v>
      </c>
      <c r="C60" s="3"/>
      <c r="D60" s="3"/>
      <c r="E60" s="2">
        <v>22990.203478184001</v>
      </c>
      <c r="F60" s="2">
        <f t="shared" si="0"/>
        <v>1004.2823468443765</v>
      </c>
      <c r="G60" s="1">
        <f>VLOOKUP(B60,Hoja2!$B$2:$C$286,2,FALSE)</f>
        <v>1.75</v>
      </c>
      <c r="H60" s="1"/>
    </row>
    <row r="61" spans="2:8" hidden="1">
      <c r="B61" s="3">
        <f t="shared" si="1"/>
        <v>38231</v>
      </c>
      <c r="C61" s="3"/>
      <c r="D61" s="3"/>
      <c r="E61" s="2">
        <v>23638.444090012999</v>
      </c>
      <c r="F61" s="2">
        <f t="shared" si="0"/>
        <v>1007.0629652518689</v>
      </c>
      <c r="G61" s="1">
        <f>VLOOKUP(B61,Hoja2!$B$2:$C$286,2,FALSE)</f>
        <v>1.94047619047619</v>
      </c>
      <c r="H61" s="1"/>
    </row>
    <row r="62" spans="2:8" hidden="1">
      <c r="B62" s="3">
        <f t="shared" si="1"/>
        <v>38322</v>
      </c>
      <c r="C62" s="3"/>
      <c r="D62" s="3"/>
      <c r="E62" s="2">
        <v>23971.265781312999</v>
      </c>
      <c r="F62" s="2">
        <f t="shared" si="0"/>
        <v>1008.4611132930858</v>
      </c>
      <c r="G62" s="1">
        <f>VLOOKUP(B62,Hoja2!$B$2:$C$286,2,FALSE)</f>
        <v>2.25</v>
      </c>
      <c r="H62" s="1"/>
    </row>
    <row r="63" spans="2:8" hidden="1">
      <c r="B63" s="3">
        <f t="shared" si="1"/>
        <v>38412</v>
      </c>
      <c r="C63" s="3"/>
      <c r="D63" s="3"/>
      <c r="E63" s="2">
        <v>23962.122493831001</v>
      </c>
      <c r="F63" s="2">
        <f t="shared" si="0"/>
        <v>1008.4229633190409</v>
      </c>
      <c r="G63" s="1">
        <f>VLOOKUP(B63,Hoja2!$B$2:$C$286,2,FALSE)</f>
        <v>2.75</v>
      </c>
      <c r="H63" s="1"/>
    </row>
    <row r="64" spans="2:8" hidden="1">
      <c r="B64" s="3">
        <f t="shared" si="1"/>
        <v>38504</v>
      </c>
      <c r="C64" s="3"/>
      <c r="D64" s="3"/>
      <c r="E64" s="2">
        <v>24350.807987943001</v>
      </c>
      <c r="F64" s="2">
        <f t="shared" si="0"/>
        <v>1010.0320310216603</v>
      </c>
      <c r="G64" s="1">
        <f>VLOOKUP(B64,Hoja2!$B$2:$C$286,2,FALSE)</f>
        <v>3.25</v>
      </c>
      <c r="H64" s="1"/>
    </row>
    <row r="65" spans="2:8" hidden="1">
      <c r="B65" s="3">
        <f t="shared" si="1"/>
        <v>38596</v>
      </c>
      <c r="C65" s="3"/>
      <c r="D65" s="3"/>
      <c r="E65" s="2">
        <v>24917.275861777998</v>
      </c>
      <c r="F65" s="2">
        <f t="shared" si="0"/>
        <v>1012.3316651588071</v>
      </c>
      <c r="G65" s="1">
        <f>VLOOKUP(B65,Hoja2!$B$2:$C$286,2,FALSE)</f>
        <v>3.9285714285714302</v>
      </c>
      <c r="H65" s="1"/>
    </row>
    <row r="66" spans="2:8" hidden="1">
      <c r="B66" s="3">
        <f t="shared" si="1"/>
        <v>38687</v>
      </c>
      <c r="C66" s="3"/>
      <c r="D66" s="3"/>
      <c r="E66" s="2">
        <v>25263.523600862001</v>
      </c>
      <c r="F66" s="2">
        <f t="shared" si="0"/>
        <v>1013.7116879480313</v>
      </c>
      <c r="G66" s="1">
        <f>VLOOKUP(B66,Hoja2!$B$2:$C$286,2,FALSE)</f>
        <v>4.5</v>
      </c>
      <c r="H66" s="1"/>
    </row>
    <row r="67" spans="2:8" hidden="1">
      <c r="B67" s="3">
        <f t="shared" si="1"/>
        <v>38777</v>
      </c>
      <c r="C67" s="3"/>
      <c r="D67" s="3"/>
      <c r="E67" s="2">
        <v>25478.935981048999</v>
      </c>
      <c r="F67" s="2">
        <f t="shared" si="0"/>
        <v>1014.5607349828651</v>
      </c>
      <c r="G67" s="1">
        <f>VLOOKUP(B67,Hoja2!$B$2:$C$286,2,FALSE)</f>
        <v>4.75</v>
      </c>
      <c r="H67" s="1"/>
    </row>
    <row r="68" spans="2:8" hidden="1">
      <c r="B68" s="3">
        <f t="shared" si="1"/>
        <v>38869</v>
      </c>
      <c r="C68" s="3"/>
      <c r="D68" s="3"/>
      <c r="E68" s="2">
        <v>26007.915545743999</v>
      </c>
      <c r="F68" s="2">
        <f t="shared" ref="F68:F124" si="2">LN(E68)*100</f>
        <v>1016.6156214737005</v>
      </c>
      <c r="G68" s="1">
        <f>VLOOKUP(B68,Hoja2!$B$2:$C$286,2,FALSE)</f>
        <v>5</v>
      </c>
      <c r="H68" s="1"/>
    </row>
    <row r="69" spans="2:8" hidden="1">
      <c r="B69" s="3">
        <f t="shared" ref="B69:B124" si="3">DATE(YEAR(B68),MONTH(B68)+3,1)</f>
        <v>38961</v>
      </c>
      <c r="C69" s="3"/>
      <c r="D69" s="3"/>
      <c r="E69" s="2">
        <v>26347.685080499999</v>
      </c>
      <c r="F69" s="2">
        <f t="shared" si="2"/>
        <v>1017.9135697377783</v>
      </c>
      <c r="G69" s="1">
        <f>VLOOKUP(B69,Hoja2!$B$2:$C$286,2,FALSE)</f>
        <v>5.25</v>
      </c>
      <c r="H69" s="1"/>
    </row>
    <row r="70" spans="2:8" hidden="1">
      <c r="B70" s="3">
        <f t="shared" si="3"/>
        <v>39052</v>
      </c>
      <c r="C70" s="3"/>
      <c r="D70" s="3"/>
      <c r="E70" s="2">
        <v>26884.827700873</v>
      </c>
      <c r="F70" s="2">
        <f t="shared" si="2"/>
        <v>1019.9317380477585</v>
      </c>
      <c r="G70" s="1">
        <f>VLOOKUP(B70,Hoja2!$B$2:$C$286,2,FALSE)</f>
        <v>5.25</v>
      </c>
      <c r="H70" s="1"/>
    </row>
    <row r="71" spans="2:8" hidden="1">
      <c r="B71" s="3">
        <f t="shared" si="3"/>
        <v>39142</v>
      </c>
      <c r="C71" s="3"/>
      <c r="D71" s="3"/>
      <c r="E71" s="2">
        <v>27140.902189019002</v>
      </c>
      <c r="F71" s="2">
        <f t="shared" si="2"/>
        <v>1020.8797174878324</v>
      </c>
      <c r="G71" s="1">
        <f>VLOOKUP(B71,Hoja2!$B$2:$C$286,2,FALSE)</f>
        <v>5</v>
      </c>
      <c r="H71" s="1"/>
    </row>
    <row r="72" spans="2:8" hidden="1">
      <c r="B72" s="3">
        <f t="shared" si="3"/>
        <v>39234</v>
      </c>
      <c r="C72" s="3"/>
      <c r="D72" s="3"/>
      <c r="E72" s="2">
        <v>27394.39617009</v>
      </c>
      <c r="F72" s="2">
        <f t="shared" si="2"/>
        <v>1021.8093752119449</v>
      </c>
      <c r="G72" s="1">
        <f>VLOOKUP(B72,Hoja2!$B$2:$C$286,2,FALSE)</f>
        <v>5</v>
      </c>
      <c r="H72" s="1"/>
    </row>
    <row r="73" spans="2:8" hidden="1">
      <c r="B73" s="3">
        <f t="shared" si="3"/>
        <v>39326</v>
      </c>
      <c r="C73" s="3"/>
      <c r="D73" s="3"/>
      <c r="E73" s="2">
        <v>27434.623802414</v>
      </c>
      <c r="F73" s="2">
        <f t="shared" si="2"/>
        <v>1021.9561137075898</v>
      </c>
      <c r="G73" s="1">
        <f>VLOOKUP(B73,Hoja2!$B$2:$C$286,2,FALSE)</f>
        <v>5.6176470588235299</v>
      </c>
      <c r="H73" s="1"/>
    </row>
    <row r="74" spans="2:8" hidden="1">
      <c r="B74" s="3">
        <f t="shared" si="3"/>
        <v>39417</v>
      </c>
      <c r="C74" s="3"/>
      <c r="D74" s="3"/>
      <c r="E74" s="2">
        <v>27896.185952763</v>
      </c>
      <c r="F74" s="2">
        <f t="shared" si="2"/>
        <v>1023.6245254262544</v>
      </c>
      <c r="G74" s="1">
        <f>VLOOKUP(B74,Hoja2!$B$2:$C$286,2,FALSE)</f>
        <v>5.8815789473684204</v>
      </c>
      <c r="H74" s="1"/>
    </row>
    <row r="75" spans="2:8" hidden="1">
      <c r="B75" s="3">
        <f t="shared" si="3"/>
        <v>39508</v>
      </c>
      <c r="C75" s="3"/>
      <c r="D75" s="3"/>
      <c r="E75" s="2">
        <v>28567.812913332</v>
      </c>
      <c r="F75" s="2">
        <f t="shared" si="2"/>
        <v>1026.0035940433604</v>
      </c>
      <c r="G75" s="1">
        <f>VLOOKUP(B75,Hoja2!$B$2:$C$286,2,FALSE)</f>
        <v>6.25</v>
      </c>
      <c r="H75" s="1"/>
    </row>
    <row r="76" spans="2:8" hidden="1">
      <c r="B76" s="3">
        <f t="shared" si="3"/>
        <v>39600</v>
      </c>
      <c r="C76" s="3"/>
      <c r="D76" s="3"/>
      <c r="E76" s="2">
        <v>28594.086278580999</v>
      </c>
      <c r="F76" s="2">
        <f t="shared" si="2"/>
        <v>1026.0955201951174</v>
      </c>
      <c r="G76" s="1">
        <f>VLOOKUP(B76,Hoja2!$B$2:$C$286,2,FALSE)</f>
        <v>6.5833333333333304</v>
      </c>
      <c r="H76" s="1"/>
    </row>
    <row r="77" spans="2:8" hidden="1">
      <c r="B77" s="3">
        <f t="shared" si="3"/>
        <v>39692</v>
      </c>
      <c r="C77" s="3"/>
      <c r="D77" s="3"/>
      <c r="E77" s="2">
        <v>28385.226643530001</v>
      </c>
      <c r="F77" s="2">
        <f t="shared" si="2"/>
        <v>1025.3624100196166</v>
      </c>
      <c r="G77" s="1">
        <f>VLOOKUP(B77,Hoja2!$B$2:$C$286,2,FALSE)</f>
        <v>8.15</v>
      </c>
      <c r="H77" s="1"/>
    </row>
    <row r="78" spans="2:8" hidden="1">
      <c r="B78" s="3">
        <f t="shared" si="3"/>
        <v>39783</v>
      </c>
      <c r="C78" s="3"/>
      <c r="D78" s="3"/>
      <c r="E78" s="2">
        <v>28154.058633379998</v>
      </c>
      <c r="F78" s="2">
        <f t="shared" si="2"/>
        <v>1024.5446801980754</v>
      </c>
      <c r="G78" s="1">
        <f>VLOOKUP(B78,Hoja2!$B$2:$C$286,2,FALSE)</f>
        <v>8.25</v>
      </c>
      <c r="H78" s="1"/>
    </row>
    <row r="79" spans="2:8" hidden="1">
      <c r="B79" s="3">
        <f t="shared" si="3"/>
        <v>39873</v>
      </c>
      <c r="C79" s="3"/>
      <c r="D79" s="3"/>
      <c r="E79" s="2">
        <v>27834.427692370002</v>
      </c>
      <c r="F79" s="2">
        <f t="shared" si="2"/>
        <v>1023.4028939686636</v>
      </c>
      <c r="G79" s="1">
        <f>VLOOKUP(B79,Hoja2!$B$2:$C$286,2,FALSE)</f>
        <v>3.2727272727272698</v>
      </c>
      <c r="H79" s="1"/>
    </row>
    <row r="80" spans="2:8" hidden="1">
      <c r="B80" s="3">
        <f t="shared" si="3"/>
        <v>39965</v>
      </c>
      <c r="C80" s="3"/>
      <c r="D80" s="3"/>
      <c r="E80" s="2">
        <v>27687.748893100001</v>
      </c>
      <c r="F80" s="2">
        <f t="shared" si="2"/>
        <v>1022.8745316114131</v>
      </c>
      <c r="G80" s="1">
        <f>VLOOKUP(B80,Hoja2!$B$2:$C$286,2,FALSE)</f>
        <v>1.03571428571429</v>
      </c>
      <c r="H80" s="1"/>
    </row>
    <row r="81" spans="2:10" hidden="1">
      <c r="B81" s="3">
        <f t="shared" si="3"/>
        <v>40057</v>
      </c>
      <c r="C81" s="3"/>
      <c r="D81" s="3"/>
      <c r="E81" s="2">
        <v>28014.597905617</v>
      </c>
      <c r="F81" s="2">
        <f t="shared" si="2"/>
        <v>1024.0481007071717</v>
      </c>
      <c r="G81" s="1">
        <f>VLOOKUP(B81,Hoja2!$B$2:$C$286,2,FALSE)</f>
        <v>0.5</v>
      </c>
      <c r="H81" s="1"/>
    </row>
    <row r="82" spans="2:10" hidden="1">
      <c r="B82" s="3">
        <f t="shared" si="3"/>
        <v>40148</v>
      </c>
      <c r="C82" s="3"/>
      <c r="D82" s="3"/>
      <c r="E82" s="2">
        <v>28393.255045270998</v>
      </c>
      <c r="F82" s="2">
        <f t="shared" si="2"/>
        <v>1025.3906897536133</v>
      </c>
      <c r="G82" s="1">
        <f>VLOOKUP(B82,Hoja2!$B$2:$C$286,2,FALSE)</f>
        <v>0.5</v>
      </c>
      <c r="H82" s="1"/>
      <c r="I82">
        <f>VLOOKUP(B82,Hoja2!$F$2:$G$131,2,FALSE)</f>
        <v>76.06</v>
      </c>
    </row>
    <row r="83" spans="2:10">
      <c r="B83" s="3">
        <f t="shared" si="3"/>
        <v>40238</v>
      </c>
      <c r="C83" s="5">
        <f>YEAR(B83)</f>
        <v>2010</v>
      </c>
      <c r="D83" s="5">
        <f>MONTH(B83)</f>
        <v>3</v>
      </c>
      <c r="E83" s="2">
        <v>28439.389331298</v>
      </c>
      <c r="F83" s="2">
        <f>LN(E83)</f>
        <v>10.255530411510064</v>
      </c>
      <c r="G83" s="1">
        <f>VLOOKUP(B83,Hoja2!$B$2:$C$286,2,FALSE)</f>
        <v>0.5</v>
      </c>
      <c r="H83" s="1">
        <f t="shared" ref="H83:H94" si="4">G83-AVERAGE(J80:J83)</f>
        <v>-3.0602329274770717</v>
      </c>
      <c r="I83">
        <f>VLOOKUP(B83,Hoja2!$F$2:$G$131,2,FALSE)</f>
        <v>76.739999999999995</v>
      </c>
      <c r="J83" s="1">
        <f>LN(I83/I82)*4*100</f>
        <v>3.5602329274770717</v>
      </c>
    </row>
    <row r="84" spans="2:10">
      <c r="B84" s="3">
        <f t="shared" si="3"/>
        <v>40330</v>
      </c>
      <c r="C84" s="5">
        <f t="shared" ref="C84:C124" si="5">YEAR(B84)</f>
        <v>2010</v>
      </c>
      <c r="D84" s="5">
        <f t="shared" ref="D84:D124" si="6">MONTH(B84)</f>
        <v>6</v>
      </c>
      <c r="E84" s="2">
        <v>29426.644759188999</v>
      </c>
      <c r="F84" s="2">
        <f t="shared" ref="F84:F124" si="7">LN(E84)</f>
        <v>10.289655827225246</v>
      </c>
      <c r="G84" s="1">
        <f>VLOOKUP(B84,Hoja2!$B$2:$C$286,2,FALSE)</f>
        <v>0.73809523809523803</v>
      </c>
      <c r="H84" s="1">
        <f t="shared" si="4"/>
        <v>-2.6772259741546587</v>
      </c>
      <c r="I84">
        <f>VLOOKUP(B84,Hoja2!$F$2:$G$131,2,FALSE)</f>
        <v>77.37</v>
      </c>
      <c r="J84" s="1">
        <f t="shared" ref="J84:J124" si="8">LN(I84/I83)*4*100</f>
        <v>3.270409497022722</v>
      </c>
    </row>
    <row r="85" spans="2:10">
      <c r="B85" s="3">
        <f t="shared" si="3"/>
        <v>40422</v>
      </c>
      <c r="C85" s="5">
        <f t="shared" si="5"/>
        <v>2010</v>
      </c>
      <c r="D85" s="5">
        <f t="shared" si="6"/>
        <v>9</v>
      </c>
      <c r="E85" s="2">
        <v>30133.712456542002</v>
      </c>
      <c r="F85" s="2">
        <f t="shared" si="7"/>
        <v>10.313399839155423</v>
      </c>
      <c r="G85" s="1">
        <f>VLOOKUP(B85,Hoja2!$B$2:$C$286,2,FALSE)</f>
        <v>2.2000000000000002</v>
      </c>
      <c r="H85" s="1">
        <f t="shared" si="4"/>
        <v>-1.3290072460702165</v>
      </c>
      <c r="I85">
        <f>VLOOKUP(B85,Hoja2!$F$2:$G$131,2,FALSE)</f>
        <v>78.099999999999994</v>
      </c>
      <c r="J85" s="1">
        <f t="shared" si="8"/>
        <v>3.7563793137108559</v>
      </c>
    </row>
    <row r="86" spans="2:10">
      <c r="B86" s="3">
        <f t="shared" si="3"/>
        <v>40513</v>
      </c>
      <c r="C86" s="5">
        <f t="shared" si="5"/>
        <v>2010</v>
      </c>
      <c r="D86" s="5">
        <f t="shared" si="6"/>
        <v>12</v>
      </c>
      <c r="E86" s="2">
        <v>30523.840364467</v>
      </c>
      <c r="F86" s="2">
        <f t="shared" si="7"/>
        <v>10.326263308559227</v>
      </c>
      <c r="G86" s="1">
        <f>VLOOKUP(B86,Hoja2!$B$2:$C$286,2,FALSE)</f>
        <v>3.11904761904762</v>
      </c>
      <c r="H86" s="1">
        <f t="shared" si="4"/>
        <v>0.1782307311442608</v>
      </c>
      <c r="I86">
        <f>VLOOKUP(B86,Hoja2!$F$2:$G$131,2,FALSE)</f>
        <v>78.33</v>
      </c>
      <c r="J86" s="1">
        <f t="shared" si="8"/>
        <v>1.176245813402786</v>
      </c>
    </row>
    <row r="87" spans="2:10">
      <c r="B87" s="3">
        <f t="shared" si="3"/>
        <v>40603</v>
      </c>
      <c r="C87" s="5">
        <f t="shared" si="5"/>
        <v>2011</v>
      </c>
      <c r="D87" s="5">
        <f t="shared" si="6"/>
        <v>3</v>
      </c>
      <c r="E87" s="2">
        <v>30897.398018299002</v>
      </c>
      <c r="F87" s="2">
        <f t="shared" si="7"/>
        <v>10.338427252812728</v>
      </c>
      <c r="G87" s="1">
        <f>VLOOKUP(B87,Hoja2!$B$2:$C$286,2,FALSE)</f>
        <v>3.7173913043478302</v>
      </c>
      <c r="H87" s="1">
        <f t="shared" si="4"/>
        <v>0.41066942106893878</v>
      </c>
      <c r="I87">
        <f>VLOOKUP(B87,Hoja2!$F$2:$G$131,2,FALSE)</f>
        <v>79.319999999999993</v>
      </c>
      <c r="J87" s="1">
        <f t="shared" si="8"/>
        <v>5.0238529089792019</v>
      </c>
    </row>
    <row r="88" spans="2:10">
      <c r="B88" s="3">
        <f t="shared" si="3"/>
        <v>40695</v>
      </c>
      <c r="C88" s="5">
        <f t="shared" si="5"/>
        <v>2011</v>
      </c>
      <c r="D88" s="5">
        <f t="shared" si="6"/>
        <v>6</v>
      </c>
      <c r="E88" s="2">
        <v>31289.565580876999</v>
      </c>
      <c r="F88" s="2">
        <f t="shared" si="7"/>
        <v>10.351039952925673</v>
      </c>
      <c r="G88" s="1">
        <f>VLOOKUP(B88,Hoja2!$B$2:$C$286,2,FALSE)</f>
        <v>5.1309523809523796</v>
      </c>
      <c r="H88" s="1">
        <f t="shared" si="4"/>
        <v>1.7507067991932033</v>
      </c>
      <c r="I88">
        <f>VLOOKUP(B88,Hoja2!$F$2:$G$131,2,FALSE)</f>
        <v>80.03</v>
      </c>
      <c r="J88" s="1">
        <f t="shared" si="8"/>
        <v>3.5645042909438618</v>
      </c>
    </row>
    <row r="89" spans="2:10">
      <c r="B89" s="3">
        <f t="shared" si="3"/>
        <v>40787</v>
      </c>
      <c r="C89" s="5">
        <f t="shared" si="5"/>
        <v>2011</v>
      </c>
      <c r="D89" s="5">
        <f t="shared" si="6"/>
        <v>9</v>
      </c>
      <c r="E89" s="2">
        <v>31420.470800297</v>
      </c>
      <c r="F89" s="2">
        <f t="shared" si="7"/>
        <v>10.355214895793374</v>
      </c>
      <c r="G89" s="1">
        <f>VLOOKUP(B89,Hoja2!$B$2:$C$286,2,FALSE)</f>
        <v>5.25</v>
      </c>
      <c r="H89" s="1">
        <f t="shared" si="4"/>
        <v>2.0247267400418139</v>
      </c>
      <c r="I89">
        <f>VLOOKUP(B89,Hoja2!$F$2:$G$131,2,FALSE)</f>
        <v>80.66</v>
      </c>
      <c r="J89" s="1">
        <f t="shared" si="8"/>
        <v>3.1364900265068938</v>
      </c>
    </row>
    <row r="90" spans="2:10">
      <c r="B90" s="3">
        <f t="shared" si="3"/>
        <v>40878</v>
      </c>
      <c r="C90" s="5">
        <f t="shared" si="5"/>
        <v>2011</v>
      </c>
      <c r="D90" s="5">
        <f t="shared" si="6"/>
        <v>12</v>
      </c>
      <c r="E90" s="2">
        <v>32065.630417773998</v>
      </c>
      <c r="F90" s="2">
        <f t="shared" si="7"/>
        <v>10.3755400320095</v>
      </c>
      <c r="G90" s="1">
        <f>VLOOKUP(B90,Hoja2!$B$2:$C$286,2,FALSE)</f>
        <v>5.25</v>
      </c>
      <c r="H90" s="1">
        <f t="shared" si="4"/>
        <v>0.91534277704458766</v>
      </c>
      <c r="I90">
        <f>VLOOKUP(B90,Hoja2!$F$2:$G$131,2,FALSE)</f>
        <v>81.8</v>
      </c>
      <c r="J90" s="1">
        <f t="shared" si="8"/>
        <v>5.6137816653916923</v>
      </c>
    </row>
    <row r="91" spans="2:10">
      <c r="B91" s="3">
        <f t="shared" si="3"/>
        <v>40969</v>
      </c>
      <c r="C91" s="5">
        <f t="shared" si="5"/>
        <v>2012</v>
      </c>
      <c r="D91" s="5">
        <f t="shared" si="6"/>
        <v>3</v>
      </c>
      <c r="E91" s="2">
        <v>32608.679745244001</v>
      </c>
      <c r="F91" s="2">
        <f t="shared" si="7"/>
        <v>10.392333781770708</v>
      </c>
      <c r="G91" s="1">
        <f>VLOOKUP(B91,Hoja2!$B$2:$C$286,2,FALSE)</f>
        <v>5</v>
      </c>
      <c r="H91" s="1">
        <f t="shared" si="4"/>
        <v>1.275474234126067</v>
      </c>
      <c r="I91">
        <f>VLOOKUP(B91,Hoja2!$F$2:$G$131,2,FALSE)</f>
        <v>82.33</v>
      </c>
      <c r="J91" s="1">
        <f t="shared" si="8"/>
        <v>2.5833270806532829</v>
      </c>
    </row>
    <row r="92" spans="2:10">
      <c r="B92" s="3">
        <f t="shared" si="3"/>
        <v>41061</v>
      </c>
      <c r="C92" s="5">
        <f t="shared" si="5"/>
        <v>2012</v>
      </c>
      <c r="D92" s="5">
        <f t="shared" si="6"/>
        <v>6</v>
      </c>
      <c r="E92" s="2">
        <v>33065.721102096999</v>
      </c>
      <c r="F92" s="2">
        <f t="shared" si="7"/>
        <v>10.406252408493279</v>
      </c>
      <c r="G92" s="1">
        <f>VLOOKUP(B92,Hoja2!$B$2:$C$286,2,FALSE)</f>
        <v>5</v>
      </c>
      <c r="H92" s="1">
        <f t="shared" si="4"/>
        <v>2.3854719895677778</v>
      </c>
      <c r="I92">
        <f>VLOOKUP(B92,Hoja2!$F$2:$G$131,2,FALSE)</f>
        <v>82.15</v>
      </c>
      <c r="J92" s="1">
        <f t="shared" si="8"/>
        <v>-0.87548673082298079</v>
      </c>
    </row>
    <row r="93" spans="2:10">
      <c r="B93" s="3">
        <f t="shared" si="3"/>
        <v>41153</v>
      </c>
      <c r="C93" s="5">
        <f t="shared" si="5"/>
        <v>2012</v>
      </c>
      <c r="D93" s="5">
        <f t="shared" si="6"/>
        <v>9</v>
      </c>
      <c r="E93" s="2">
        <v>33284.720468699998</v>
      </c>
      <c r="F93" s="2">
        <f t="shared" si="7"/>
        <v>10.41285372588327</v>
      </c>
      <c r="G93" s="1">
        <f>VLOOKUP(B93,Hoja2!$B$2:$C$286,2,FALSE)</f>
        <v>5</v>
      </c>
      <c r="H93" s="1">
        <f t="shared" si="4"/>
        <v>2.2004772808768642</v>
      </c>
      <c r="I93">
        <f>VLOOKUP(B93,Hoja2!$F$2:$G$131,2,FALSE)</f>
        <v>82.95</v>
      </c>
      <c r="J93" s="1">
        <f t="shared" si="8"/>
        <v>3.8764688612705491</v>
      </c>
    </row>
    <row r="94" spans="2:10">
      <c r="B94" s="3">
        <f t="shared" si="3"/>
        <v>41244</v>
      </c>
      <c r="C94" s="5">
        <f t="shared" si="5"/>
        <v>2012</v>
      </c>
      <c r="D94" s="5">
        <f t="shared" si="6"/>
        <v>12</v>
      </c>
      <c r="E94" s="2">
        <v>33570.680951515998</v>
      </c>
      <c r="F94" s="2">
        <f t="shared" si="7"/>
        <v>10.421408374293703</v>
      </c>
      <c r="G94" s="1">
        <f>VLOOKUP(B94,Hoja2!$B$2:$C$286,2,FALSE)</f>
        <v>5</v>
      </c>
      <c r="H94" s="1">
        <f t="shared" si="4"/>
        <v>3.5195700983808811</v>
      </c>
      <c r="I94">
        <f>VLOOKUP(B94,Hoja2!$F$2:$G$131,2,FALSE)</f>
        <v>83.02</v>
      </c>
      <c r="J94" s="1">
        <f t="shared" si="8"/>
        <v>0.33741039537562334</v>
      </c>
    </row>
    <row r="95" spans="2:10">
      <c r="B95" s="3">
        <f t="shared" si="3"/>
        <v>41334</v>
      </c>
      <c r="C95" s="5">
        <f t="shared" si="5"/>
        <v>2013</v>
      </c>
      <c r="D95" s="5">
        <f t="shared" si="6"/>
        <v>3</v>
      </c>
      <c r="E95" s="2">
        <v>33916.001033221997</v>
      </c>
      <c r="F95" s="2">
        <f t="shared" si="7"/>
        <v>10.43164218888804</v>
      </c>
      <c r="G95" s="1">
        <f>VLOOKUP(B95,Hoja2!$B$2:$C$286,2,FALSE)</f>
        <v>5</v>
      </c>
      <c r="H95" s="1">
        <f t="shared" ref="H95:H123" si="9">G95-AVERAGE(J92:J95)</f>
        <v>3.4931304290565284</v>
      </c>
      <c r="I95">
        <f>VLOOKUP(B95,Hoja2!$F$2:$G$131,2,FALSE)</f>
        <v>83.58</v>
      </c>
      <c r="J95" s="1">
        <f t="shared" si="8"/>
        <v>2.689085757950695</v>
      </c>
    </row>
    <row r="96" spans="2:10">
      <c r="B96" s="3">
        <f t="shared" si="3"/>
        <v>41426</v>
      </c>
      <c r="C96" s="5">
        <f t="shared" si="5"/>
        <v>2013</v>
      </c>
      <c r="D96" s="5">
        <f t="shared" si="6"/>
        <v>6</v>
      </c>
      <c r="E96" s="2">
        <v>34410.268086862998</v>
      </c>
      <c r="F96" s="2">
        <f t="shared" si="7"/>
        <v>10.446110289719124</v>
      </c>
      <c r="G96" s="1">
        <f>VLOOKUP(B96,Hoja2!$B$2:$C$286,2,FALSE)</f>
        <v>5</v>
      </c>
      <c r="H96" s="1">
        <f t="shared" si="9"/>
        <v>3.1307866987847461</v>
      </c>
      <c r="I96">
        <f>VLOOKUP(B96,Hoja2!$F$2:$G$131,2,FALSE)</f>
        <v>83.7</v>
      </c>
      <c r="J96" s="1">
        <f t="shared" si="8"/>
        <v>0.57388819026414895</v>
      </c>
    </row>
    <row r="97" spans="2:10">
      <c r="B97" s="3">
        <f t="shared" si="3"/>
        <v>41518</v>
      </c>
      <c r="C97" s="5">
        <f t="shared" si="5"/>
        <v>2013</v>
      </c>
      <c r="D97" s="5">
        <f t="shared" si="6"/>
        <v>9</v>
      </c>
      <c r="E97" s="2">
        <v>34741.495289532999</v>
      </c>
      <c r="F97" s="2">
        <f t="shared" si="7"/>
        <v>10.455690081169696</v>
      </c>
      <c r="G97" s="1">
        <f>VLOOKUP(B97,Hoja2!$B$2:$C$286,2,FALSE)</f>
        <v>5</v>
      </c>
      <c r="H97" s="1">
        <f t="shared" si="9"/>
        <v>3.0540184592111008</v>
      </c>
      <c r="I97">
        <f>VLOOKUP(B97,Hoja2!$F$2:$G$131,2,FALSE)</f>
        <v>84.58</v>
      </c>
      <c r="J97" s="1">
        <f t="shared" si="8"/>
        <v>4.1835418195651295</v>
      </c>
    </row>
    <row r="98" spans="2:10">
      <c r="B98" s="3">
        <f t="shared" si="3"/>
        <v>41609</v>
      </c>
      <c r="C98" s="5">
        <f t="shared" si="5"/>
        <v>2013</v>
      </c>
      <c r="D98" s="5">
        <f t="shared" si="6"/>
        <v>12</v>
      </c>
      <c r="E98" s="2">
        <v>34871.881938068</v>
      </c>
      <c r="F98" s="2">
        <f t="shared" si="7"/>
        <v>10.459436108332891</v>
      </c>
      <c r="G98" s="1">
        <f>VLOOKUP(B98,Hoja2!$B$2:$C$286,2,FALSE)</f>
        <v>4.5</v>
      </c>
      <c r="H98" s="1">
        <f t="shared" si="9"/>
        <v>1.5331275908102908</v>
      </c>
      <c r="I98">
        <f>VLOOKUP(B98,Hoja2!$F$2:$G$131,2,FALSE)</f>
        <v>85.52</v>
      </c>
      <c r="J98" s="1">
        <f t="shared" si="8"/>
        <v>4.4209738689788622</v>
      </c>
    </row>
    <row r="99" spans="2:10">
      <c r="B99" s="3">
        <f t="shared" si="3"/>
        <v>41699</v>
      </c>
      <c r="C99" s="5">
        <f t="shared" si="5"/>
        <v>2014</v>
      </c>
      <c r="D99" s="5">
        <f t="shared" si="6"/>
        <v>3</v>
      </c>
      <c r="E99" s="2">
        <v>34853.497307972997</v>
      </c>
      <c r="F99" s="2">
        <f t="shared" si="7"/>
        <v>10.458908764323585</v>
      </c>
      <c r="G99" s="1">
        <f>VLOOKUP(B99,Hoja2!$B$2:$C$286,2,FALSE)</f>
        <v>4.1071428571428603</v>
      </c>
      <c r="H99" s="1">
        <f t="shared" si="9"/>
        <v>0.3153863187481365</v>
      </c>
      <c r="I99">
        <f>VLOOKUP(B99,Hoja2!$F$2:$G$131,2,FALSE)</f>
        <v>86.81</v>
      </c>
      <c r="J99" s="1">
        <f t="shared" si="8"/>
        <v>5.9886222747707558</v>
      </c>
    </row>
    <row r="100" spans="2:10">
      <c r="B100" s="3">
        <f t="shared" si="3"/>
        <v>41791</v>
      </c>
      <c r="C100" s="5">
        <f t="shared" si="5"/>
        <v>2014</v>
      </c>
      <c r="D100" s="5">
        <f t="shared" si="6"/>
        <v>6</v>
      </c>
      <c r="E100" s="2">
        <v>34974.873002893</v>
      </c>
      <c r="F100" s="2">
        <f t="shared" si="7"/>
        <v>10.462385168444689</v>
      </c>
      <c r="G100" s="1">
        <f>VLOOKUP(B100,Hoja2!$B$2:$C$286,2,FALSE)</f>
        <v>4</v>
      </c>
      <c r="H100" s="1">
        <f t="shared" si="9"/>
        <v>-0.65688902958343753</v>
      </c>
      <c r="I100">
        <f>VLOOKUP(B100,Hoja2!$F$2:$G$131,2,FALSE)</f>
        <v>87.69</v>
      </c>
      <c r="J100" s="1">
        <f t="shared" si="8"/>
        <v>4.0344181550190044</v>
      </c>
    </row>
    <row r="101" spans="2:10">
      <c r="B101" s="3">
        <f t="shared" si="3"/>
        <v>41883</v>
      </c>
      <c r="C101" s="5">
        <f t="shared" si="5"/>
        <v>2014</v>
      </c>
      <c r="D101" s="5">
        <f t="shared" si="6"/>
        <v>9</v>
      </c>
      <c r="E101" s="2">
        <v>35016.945024749002</v>
      </c>
      <c r="F101" s="2">
        <f t="shared" si="7"/>
        <v>10.463587366876126</v>
      </c>
      <c r="G101" s="1">
        <f>VLOOKUP(B101,Hoja2!$B$2:$C$286,2,FALSE)</f>
        <v>3.3624999999999998</v>
      </c>
      <c r="H101" s="1">
        <f t="shared" si="9"/>
        <v>-1.6414257051653083</v>
      </c>
      <c r="I101">
        <f>VLOOKUP(B101,Hoja2!$F$2:$G$131,2,FALSE)</f>
        <v>88.92</v>
      </c>
      <c r="J101" s="1">
        <f t="shared" si="8"/>
        <v>5.5716885218926118</v>
      </c>
    </row>
    <row r="102" spans="2:10">
      <c r="B102" s="3">
        <f t="shared" si="3"/>
        <v>41974</v>
      </c>
      <c r="C102" s="5">
        <f t="shared" si="5"/>
        <v>2014</v>
      </c>
      <c r="D102" s="5">
        <f t="shared" si="6"/>
        <v>12</v>
      </c>
      <c r="E102" s="2">
        <v>35465.127368330999</v>
      </c>
      <c r="F102" s="2">
        <f t="shared" si="7"/>
        <v>10.476305165010846</v>
      </c>
      <c r="G102" s="1">
        <f>VLOOKUP(B102,Hoja2!$B$2:$C$286,2,FALSE)</f>
        <v>3</v>
      </c>
      <c r="H102" s="1">
        <f t="shared" si="9"/>
        <v>-1.5488358564019675</v>
      </c>
      <c r="I102">
        <f>VLOOKUP(B102,Hoja2!$F$2:$G$131,2,FALSE)</f>
        <v>89.5</v>
      </c>
      <c r="J102" s="1">
        <f t="shared" si="8"/>
        <v>2.6006144739255008</v>
      </c>
    </row>
    <row r="103" spans="2:10">
      <c r="B103" s="3">
        <f t="shared" si="3"/>
        <v>42064</v>
      </c>
      <c r="C103" s="5">
        <f t="shared" si="5"/>
        <v>2015</v>
      </c>
      <c r="D103" s="5">
        <f t="shared" si="6"/>
        <v>3</v>
      </c>
      <c r="E103" s="2">
        <v>35497.933336816997</v>
      </c>
      <c r="F103" s="2">
        <f t="shared" si="7"/>
        <v>10.477229757904588</v>
      </c>
      <c r="G103" s="1">
        <f>VLOOKUP(B103,Hoja2!$B$2:$C$286,2,FALSE)</f>
        <v>3</v>
      </c>
      <c r="H103" s="1">
        <f t="shared" si="9"/>
        <v>-1.0964825006052088</v>
      </c>
      <c r="I103">
        <f>VLOOKUP(B103,Hoja2!$F$2:$G$131,2,FALSE)</f>
        <v>90.44</v>
      </c>
      <c r="J103" s="1">
        <f t="shared" si="8"/>
        <v>4.17920885158372</v>
      </c>
    </row>
    <row r="104" spans="2:10">
      <c r="B104" s="3">
        <f t="shared" si="3"/>
        <v>42156</v>
      </c>
      <c r="C104" s="5">
        <f t="shared" si="5"/>
        <v>2015</v>
      </c>
      <c r="D104" s="5">
        <f t="shared" si="6"/>
        <v>6</v>
      </c>
      <c r="E104" s="2">
        <v>35867.663866397001</v>
      </c>
      <c r="F104" s="2">
        <f t="shared" si="7"/>
        <v>10.487591440621674</v>
      </c>
      <c r="G104" s="1">
        <f>VLOOKUP(B104,Hoja2!$B$2:$C$286,2,FALSE)</f>
        <v>3</v>
      </c>
      <c r="H104" s="1">
        <f t="shared" si="9"/>
        <v>-1.3295839328376307</v>
      </c>
      <c r="I104">
        <f>VLOOKUP(B104,Hoja2!$F$2:$G$131,2,FALSE)</f>
        <v>91.57</v>
      </c>
      <c r="J104" s="1">
        <f t="shared" si="8"/>
        <v>4.96682388394869</v>
      </c>
    </row>
    <row r="105" spans="2:10">
      <c r="B105" s="3">
        <f t="shared" si="3"/>
        <v>42248</v>
      </c>
      <c r="C105" s="5">
        <f t="shared" si="5"/>
        <v>2015</v>
      </c>
      <c r="D105" s="5">
        <f t="shared" si="6"/>
        <v>9</v>
      </c>
      <c r="E105" s="2">
        <v>35859.600055877003</v>
      </c>
      <c r="F105" s="2">
        <f t="shared" si="7"/>
        <v>10.487366594165445</v>
      </c>
      <c r="G105" s="1">
        <f>VLOOKUP(B105,Hoja2!$B$2:$C$286,2,FALSE)</f>
        <v>3</v>
      </c>
      <c r="H105" s="1">
        <f t="shared" si="9"/>
        <v>-1.5399893992263918</v>
      </c>
      <c r="I105">
        <f>VLOOKUP(B105,Hoja2!$F$2:$G$131,2,FALSE)</f>
        <v>93.05</v>
      </c>
      <c r="J105" s="1">
        <f t="shared" si="8"/>
        <v>6.4133103874476545</v>
      </c>
    </row>
    <row r="106" spans="2:10">
      <c r="B106" s="3">
        <f t="shared" si="3"/>
        <v>42339</v>
      </c>
      <c r="C106" s="5">
        <f t="shared" si="5"/>
        <v>2015</v>
      </c>
      <c r="D106" s="5">
        <f t="shared" si="6"/>
        <v>12</v>
      </c>
      <c r="E106" s="2">
        <v>36251.883204965001</v>
      </c>
      <c r="F106" s="2">
        <f t="shared" si="7"/>
        <v>10.498246609415235</v>
      </c>
      <c r="G106" s="1">
        <f>VLOOKUP(B106,Hoja2!$B$2:$C$286,2,FALSE)</f>
        <v>3.35</v>
      </c>
      <c r="H106" s="1">
        <f t="shared" si="9"/>
        <v>-0.92597806039476493</v>
      </c>
      <c r="I106">
        <f>VLOOKUP(B106,Hoja2!$F$2:$G$131,2,FALSE)</f>
        <v>93.41</v>
      </c>
      <c r="J106" s="1">
        <f t="shared" si="8"/>
        <v>1.5445691185989958</v>
      </c>
    </row>
    <row r="107" spans="2:10">
      <c r="B107" s="3">
        <f t="shared" si="3"/>
        <v>42430</v>
      </c>
      <c r="C107" s="5">
        <f t="shared" si="5"/>
        <v>2016</v>
      </c>
      <c r="D107" s="5">
        <f t="shared" si="6"/>
        <v>3</v>
      </c>
      <c r="E107" s="2">
        <v>36437.526372134998</v>
      </c>
      <c r="F107" s="2">
        <f t="shared" si="7"/>
        <v>10.503354466856154</v>
      </c>
      <c r="G107" s="1">
        <f>VLOOKUP(B107,Hoja2!$B$2:$C$286,2,FALSE)</f>
        <v>3.5</v>
      </c>
      <c r="H107" s="1">
        <f t="shared" si="9"/>
        <v>-0.85956763712739281</v>
      </c>
      <c r="I107">
        <f>VLOOKUP(B107,Hoja2!$F$2:$G$131,2,FALSE)</f>
        <v>94.47</v>
      </c>
      <c r="J107" s="1">
        <f t="shared" si="8"/>
        <v>4.5135671585142303</v>
      </c>
    </row>
    <row r="108" spans="2:10">
      <c r="B108" s="3">
        <f t="shared" si="3"/>
        <v>42522</v>
      </c>
      <c r="C108" s="5">
        <f t="shared" si="5"/>
        <v>2016</v>
      </c>
      <c r="D108" s="5">
        <f t="shared" si="6"/>
        <v>6</v>
      </c>
      <c r="E108" s="2">
        <v>36283.079113562999</v>
      </c>
      <c r="F108" s="2">
        <f t="shared" si="7"/>
        <v>10.499106771453629</v>
      </c>
      <c r="G108" s="1">
        <f>VLOOKUP(B108,Hoja2!$B$2:$C$286,2,FALSE)</f>
        <v>3.5</v>
      </c>
      <c r="H108" s="1">
        <f t="shared" si="9"/>
        <v>-0.61844929683201677</v>
      </c>
      <c r="I108">
        <f>VLOOKUP(B108,Hoja2!$F$2:$G$131,2,FALSE)</f>
        <v>95.42</v>
      </c>
      <c r="J108" s="1">
        <f t="shared" si="8"/>
        <v>4.0023505227671876</v>
      </c>
    </row>
    <row r="109" spans="2:10">
      <c r="B109" s="3">
        <f t="shared" si="3"/>
        <v>42614</v>
      </c>
      <c r="C109" s="5">
        <f t="shared" si="5"/>
        <v>2016</v>
      </c>
      <c r="D109" s="5">
        <f t="shared" si="6"/>
        <v>9</v>
      </c>
      <c r="E109" s="2">
        <v>36483.318594547003</v>
      </c>
      <c r="F109" s="2">
        <f t="shared" si="7"/>
        <v>10.504610410295983</v>
      </c>
      <c r="G109" s="1">
        <f>VLOOKUP(B109,Hoja2!$B$2:$C$286,2,FALSE)</f>
        <v>3.5</v>
      </c>
      <c r="H109" s="1">
        <f t="shared" si="9"/>
        <v>0.45182242584036114</v>
      </c>
      <c r="I109">
        <f>VLOOKUP(B109,Hoja2!$F$2:$G$131,2,FALSE)</f>
        <v>95.93</v>
      </c>
      <c r="J109" s="1">
        <f t="shared" si="8"/>
        <v>2.1322234967581419</v>
      </c>
    </row>
    <row r="110" spans="2:10">
      <c r="B110" s="3">
        <f t="shared" si="3"/>
        <v>42705</v>
      </c>
      <c r="C110" s="5">
        <f t="shared" si="5"/>
        <v>2016</v>
      </c>
      <c r="D110" s="5">
        <f t="shared" si="6"/>
        <v>12</v>
      </c>
      <c r="E110" s="2">
        <v>36611.379300938002</v>
      </c>
      <c r="F110" s="2">
        <f t="shared" si="7"/>
        <v>10.508114380928696</v>
      </c>
      <c r="G110" s="1">
        <f>VLOOKUP(B110,Hoja2!$B$2:$C$286,2,FALSE)</f>
        <v>3.5</v>
      </c>
      <c r="H110" s="1">
        <f t="shared" si="9"/>
        <v>0.82754098108396423</v>
      </c>
      <c r="I110">
        <f>VLOOKUP(B110,Hoja2!$F$2:$G$131,2,FALSE)</f>
        <v>95.94</v>
      </c>
      <c r="J110" s="1">
        <f t="shared" si="8"/>
        <v>4.1694897624582436E-2</v>
      </c>
    </row>
    <row r="111" spans="2:10">
      <c r="B111" s="3">
        <f t="shared" si="3"/>
        <v>42795</v>
      </c>
      <c r="C111" s="5">
        <f t="shared" si="5"/>
        <v>2017</v>
      </c>
      <c r="D111" s="5">
        <f t="shared" si="6"/>
        <v>3</v>
      </c>
      <c r="E111" s="2">
        <v>36294.926081737998</v>
      </c>
      <c r="F111" s="2">
        <f t="shared" si="7"/>
        <v>10.499433233120586</v>
      </c>
      <c r="G111" s="1">
        <f>VLOOKUP(B111,Hoja2!$B$2:$C$286,2,FALSE)</f>
        <v>3.1304347826086998</v>
      </c>
      <c r="H111" s="1">
        <f t="shared" si="9"/>
        <v>0.4257327630059824</v>
      </c>
      <c r="I111">
        <f>VLOOKUP(B111,Hoja2!$F$2:$G$131,2,FALSE)</f>
        <v>97.06</v>
      </c>
      <c r="J111" s="1">
        <f t="shared" si="8"/>
        <v>4.6425391612609577</v>
      </c>
    </row>
    <row r="112" spans="2:10">
      <c r="B112" s="3">
        <f t="shared" si="3"/>
        <v>42887</v>
      </c>
      <c r="C112" s="5">
        <f t="shared" si="5"/>
        <v>2017</v>
      </c>
      <c r="D112" s="5">
        <f t="shared" si="6"/>
        <v>6</v>
      </c>
      <c r="E112" s="2">
        <v>36632.291869483</v>
      </c>
      <c r="F112" s="2">
        <f t="shared" si="7"/>
        <v>10.508685421915013</v>
      </c>
      <c r="G112" s="1">
        <f>VLOOKUP(B112,Hoja2!$B$2:$C$286,2,FALSE)</f>
        <v>2.5</v>
      </c>
      <c r="H112" s="1">
        <f t="shared" si="9"/>
        <v>0.81649354521661421</v>
      </c>
      <c r="I112">
        <f>VLOOKUP(B112,Hoja2!$F$2:$G$131,2,FALSE)</f>
        <v>97.04</v>
      </c>
      <c r="J112" s="1">
        <f t="shared" si="8"/>
        <v>-8.2431736510138937E-2</v>
      </c>
    </row>
    <row r="113" spans="2:10">
      <c r="B113" s="3">
        <f t="shared" si="3"/>
        <v>42979</v>
      </c>
      <c r="C113" s="5">
        <f t="shared" si="5"/>
        <v>2017</v>
      </c>
      <c r="D113" s="5">
        <f t="shared" si="6"/>
        <v>9</v>
      </c>
      <c r="E113" s="2">
        <v>37308.200800081999</v>
      </c>
      <c r="F113" s="2">
        <f t="shared" si="7"/>
        <v>10.52696844205812</v>
      </c>
      <c r="G113" s="1">
        <f>VLOOKUP(B113,Hoja2!$B$2:$C$286,2,FALSE)</f>
        <v>2.5</v>
      </c>
      <c r="H113" s="1">
        <f t="shared" si="9"/>
        <v>1.0614240914534441</v>
      </c>
      <c r="I113">
        <f>VLOOKUP(B113,Hoja2!$F$2:$G$131,2,FALSE)</f>
        <v>97.32</v>
      </c>
      <c r="J113" s="1">
        <f t="shared" si="8"/>
        <v>1.1525013118108223</v>
      </c>
    </row>
    <row r="114" spans="2:10">
      <c r="B114" s="3">
        <f t="shared" si="3"/>
        <v>43070</v>
      </c>
      <c r="C114" s="5">
        <f t="shared" si="5"/>
        <v>2017</v>
      </c>
      <c r="D114" s="5">
        <f t="shared" si="6"/>
        <v>12</v>
      </c>
      <c r="E114" s="2">
        <v>37633.681537336997</v>
      </c>
      <c r="F114" s="2">
        <f t="shared" si="7"/>
        <v>10.535654713969009</v>
      </c>
      <c r="G114" s="1">
        <f>VLOOKUP(B114,Hoja2!$B$2:$C$286,2,FALSE)</f>
        <v>2.5</v>
      </c>
      <c r="H114" s="1">
        <f t="shared" si="9"/>
        <v>0.253177668362917</v>
      </c>
      <c r="I114">
        <f>VLOOKUP(B114,Hoja2!$F$2:$G$131,2,FALSE)</f>
        <v>98.12</v>
      </c>
      <c r="J114" s="1">
        <f t="shared" si="8"/>
        <v>3.2746805899866902</v>
      </c>
    </row>
    <row r="115" spans="2:10">
      <c r="B115" s="3">
        <f t="shared" si="3"/>
        <v>43160</v>
      </c>
      <c r="C115" s="5">
        <f t="shared" si="5"/>
        <v>2018</v>
      </c>
      <c r="D115" s="5">
        <f t="shared" si="6"/>
        <v>3</v>
      </c>
      <c r="E115" s="2">
        <v>38100.522560696998</v>
      </c>
      <c r="F115" s="2">
        <f t="shared" si="7"/>
        <v>10.547983276524594</v>
      </c>
      <c r="G115" s="1">
        <f>VLOOKUP(B115,Hoja2!$B$2:$C$286,2,FALSE)</f>
        <v>2.5</v>
      </c>
      <c r="H115" s="1">
        <f t="shared" si="9"/>
        <v>0.70293305594662936</v>
      </c>
      <c r="I115">
        <f>VLOOKUP(B115,Hoja2!$F$2:$G$131,2,FALSE)</f>
        <v>98.82</v>
      </c>
      <c r="J115" s="1">
        <f t="shared" si="8"/>
        <v>2.8435176109261091</v>
      </c>
    </row>
    <row r="116" spans="2:10">
      <c r="B116" s="3">
        <f t="shared" si="3"/>
        <v>43252</v>
      </c>
      <c r="C116" s="5">
        <f t="shared" si="5"/>
        <v>2018</v>
      </c>
      <c r="D116" s="5">
        <f t="shared" si="6"/>
        <v>6</v>
      </c>
      <c r="E116" s="2">
        <v>38473.229631882001</v>
      </c>
      <c r="F116" s="2">
        <f t="shared" si="7"/>
        <v>10.557717944182073</v>
      </c>
      <c r="G116" s="1">
        <f>VLOOKUP(B116,Hoja2!$B$2:$C$286,2,FALSE)</f>
        <v>2.5</v>
      </c>
      <c r="H116" s="1">
        <f t="shared" si="9"/>
        <v>-1.3487699127586072E-2</v>
      </c>
      <c r="I116">
        <f>VLOOKUP(B116,Hoja2!$F$2:$G$131,2,FALSE)</f>
        <v>99.51</v>
      </c>
      <c r="J116" s="1">
        <f t="shared" si="8"/>
        <v>2.7832512837867229</v>
      </c>
    </row>
    <row r="117" spans="2:10">
      <c r="B117" s="3">
        <f t="shared" si="3"/>
        <v>43344</v>
      </c>
      <c r="C117" s="5">
        <f t="shared" si="5"/>
        <v>2018</v>
      </c>
      <c r="D117" s="5">
        <f t="shared" si="6"/>
        <v>9</v>
      </c>
      <c r="E117" s="2">
        <v>38422.660495267999</v>
      </c>
      <c r="F117" s="2">
        <f t="shared" si="7"/>
        <v>10.556402681589484</v>
      </c>
      <c r="G117" s="1">
        <f>VLOOKUP(B117,Hoja2!$B$2:$C$286,2,FALSE)</f>
        <v>2.5</v>
      </c>
      <c r="H117" s="1">
        <f t="shared" si="9"/>
        <v>-0.59584663114655179</v>
      </c>
      <c r="I117">
        <f>VLOOKUP(B117,Hoja2!$F$2:$G$131,2,FALSE)</f>
        <v>100.38</v>
      </c>
      <c r="J117" s="1">
        <f t="shared" si="8"/>
        <v>3.4819370398866845</v>
      </c>
    </row>
    <row r="118" spans="2:10">
      <c r="B118" s="3">
        <f t="shared" si="3"/>
        <v>43435</v>
      </c>
      <c r="C118" s="5">
        <f t="shared" si="5"/>
        <v>2018</v>
      </c>
      <c r="D118" s="5">
        <f t="shared" si="6"/>
        <v>12</v>
      </c>
      <c r="E118" s="2">
        <v>38775.299047405999</v>
      </c>
      <c r="F118" s="2">
        <f t="shared" si="7"/>
        <v>10.565538700391686</v>
      </c>
      <c r="G118" s="1">
        <f>VLOOKUP(B118,Hoja2!$B$2:$C$286,2,FALSE)</f>
        <v>2.75</v>
      </c>
      <c r="H118" s="1">
        <f t="shared" si="9"/>
        <v>0.21414264381583425</v>
      </c>
      <c r="I118">
        <f>VLOOKUP(B118,Hoja2!$F$2:$G$131,2,FALSE)</f>
        <v>100.64</v>
      </c>
      <c r="J118" s="1">
        <f t="shared" si="8"/>
        <v>1.0347234901371469</v>
      </c>
    </row>
    <row r="119" spans="2:10">
      <c r="B119" s="3">
        <f t="shared" si="3"/>
        <v>43525</v>
      </c>
      <c r="C119" s="5">
        <f t="shared" si="5"/>
        <v>2019</v>
      </c>
      <c r="D119" s="5">
        <f t="shared" si="6"/>
        <v>3</v>
      </c>
      <c r="E119" s="2">
        <v>38819.879831215003</v>
      </c>
      <c r="F119" s="2">
        <f t="shared" si="7"/>
        <v>10.566687761180214</v>
      </c>
      <c r="G119" s="1">
        <f>VLOOKUP(B119,Hoja2!$B$2:$C$286,2,FALSE)</f>
        <v>3</v>
      </c>
      <c r="H119" s="1">
        <f t="shared" si="9"/>
        <v>0.55097960734103157</v>
      </c>
      <c r="I119">
        <f>VLOOKUP(B119,Hoja2!$F$2:$G$131,2,FALSE)</f>
        <v>101.27</v>
      </c>
      <c r="J119" s="1">
        <f t="shared" si="8"/>
        <v>2.4961697568253194</v>
      </c>
    </row>
    <row r="120" spans="2:10">
      <c r="B120" s="3">
        <f t="shared" si="3"/>
        <v>43617</v>
      </c>
      <c r="C120" s="5">
        <f t="shared" si="5"/>
        <v>2019</v>
      </c>
      <c r="D120" s="5">
        <f t="shared" si="6"/>
        <v>6</v>
      </c>
      <c r="E120" s="2">
        <v>39186.291812820004</v>
      </c>
      <c r="F120" s="2">
        <f t="shared" si="7"/>
        <v>10.576082265967171</v>
      </c>
      <c r="G120" s="1">
        <f>VLOOKUP(B120,Hoja2!$B$2:$C$286,2,FALSE)</f>
        <v>2.625</v>
      </c>
      <c r="H120" s="1">
        <f t="shared" si="9"/>
        <v>-4.2353614253331617E-2</v>
      </c>
      <c r="I120">
        <f>VLOOKUP(B120,Hoja2!$F$2:$G$131,2,FALSE)</f>
        <v>102.2</v>
      </c>
      <c r="J120" s="1">
        <f t="shared" si="8"/>
        <v>3.6565841701641766</v>
      </c>
    </row>
    <row r="121" spans="2:10">
      <c r="B121" s="3">
        <f t="shared" si="3"/>
        <v>43709</v>
      </c>
      <c r="C121" s="5">
        <f t="shared" si="5"/>
        <v>2019</v>
      </c>
      <c r="D121" s="5">
        <f t="shared" si="6"/>
        <v>9</v>
      </c>
      <c r="E121" s="2">
        <v>39488.127101038001</v>
      </c>
      <c r="F121" s="2">
        <f t="shared" si="7"/>
        <v>10.583755325985518</v>
      </c>
      <c r="G121" s="1">
        <f>VLOOKUP(B121,Hoja2!$B$2:$C$286,2,FALSE)</f>
        <v>2.0555555555555598</v>
      </c>
      <c r="H121" s="1">
        <f t="shared" si="9"/>
        <v>-0.16117478752797876</v>
      </c>
      <c r="I121">
        <f>VLOOKUP(B121,Hoja2!$F$2:$G$131,2,FALSE)</f>
        <v>102.63</v>
      </c>
      <c r="J121" s="1">
        <f t="shared" si="8"/>
        <v>1.6794439552075116</v>
      </c>
    </row>
    <row r="122" spans="2:10">
      <c r="B122" s="3">
        <f t="shared" si="3"/>
        <v>43800</v>
      </c>
      <c r="C122" s="5">
        <f t="shared" si="5"/>
        <v>2019</v>
      </c>
      <c r="D122" s="5">
        <f t="shared" si="6"/>
        <v>12</v>
      </c>
      <c r="E122" s="2">
        <v>37848.952515985999</v>
      </c>
      <c r="F122" s="2">
        <f t="shared" si="7"/>
        <v>10.541358583871972</v>
      </c>
      <c r="G122" s="1">
        <f>VLOOKUP(B122,Hoja2!$B$2:$C$286,2,FALSE)</f>
        <v>1.75</v>
      </c>
      <c r="H122" s="1">
        <f t="shared" si="9"/>
        <v>-1.2066519809429952</v>
      </c>
      <c r="I122">
        <f>VLOOKUP(B122,Hoja2!$F$2:$G$131,2,FALSE)</f>
        <v>103.66</v>
      </c>
      <c r="J122" s="1">
        <f t="shared" si="8"/>
        <v>3.9944100415749748</v>
      </c>
    </row>
    <row r="123" spans="2:10">
      <c r="B123" s="3">
        <f t="shared" si="3"/>
        <v>43891</v>
      </c>
      <c r="C123" s="5">
        <f t="shared" si="5"/>
        <v>2020</v>
      </c>
      <c r="D123" s="5">
        <f t="shared" si="6"/>
        <v>3</v>
      </c>
      <c r="E123" s="2">
        <v>38975.180429612999</v>
      </c>
      <c r="F123" s="2">
        <f t="shared" si="7"/>
        <v>10.570680323283138</v>
      </c>
      <c r="G123" s="1">
        <f>VLOOKUP(B123,Hoja2!$B$2:$C$286,2,FALSE)</f>
        <v>1.375</v>
      </c>
      <c r="H123" s="1">
        <f t="shared" si="9"/>
        <v>-2.2991398181621738</v>
      </c>
      <c r="I123">
        <f>VLOOKUP(B123,Hoja2!$F$2:$G$131,2,FALSE)</f>
        <v>105.06</v>
      </c>
      <c r="J123" s="1">
        <f t="shared" si="8"/>
        <v>5.3661211057020326</v>
      </c>
    </row>
    <row r="124" spans="2:10">
      <c r="B124" s="3">
        <f t="shared" si="3"/>
        <v>43983</v>
      </c>
      <c r="C124" s="5">
        <f t="shared" si="5"/>
        <v>2020</v>
      </c>
      <c r="D124" s="5">
        <f t="shared" si="6"/>
        <v>6</v>
      </c>
      <c r="E124" s="2">
        <v>33824.520520826998</v>
      </c>
      <c r="F124" s="2">
        <f t="shared" si="7"/>
        <v>10.428941277648851</v>
      </c>
      <c r="G124" s="1">
        <f>VLOOKUP(B124,Hoja2!$B$2:$C$286,2,FALSE)</f>
        <v>0.5</v>
      </c>
      <c r="H124" s="1">
        <f>G124-AVERAGE(J121:J124)</f>
        <v>-2.0980504203908303</v>
      </c>
      <c r="I124">
        <f>VLOOKUP(B124,Hoja2!$F$2:$G$131,2,FALSE)</f>
        <v>104.89</v>
      </c>
      <c r="J124" s="1">
        <f t="shared" si="8"/>
        <v>-0.64777342092119761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86"/>
  <sheetViews>
    <sheetView topLeftCell="A101" workbookViewId="0">
      <selection activeCell="C1" sqref="C1"/>
    </sheetView>
  </sheetViews>
  <sheetFormatPr baseColWidth="10" defaultRowHeight="15"/>
  <sheetData>
    <row r="1" spans="2:7">
      <c r="C1" s="4" t="s">
        <v>1</v>
      </c>
      <c r="G1" s="4" t="s">
        <v>2</v>
      </c>
    </row>
    <row r="2" spans="2:7">
      <c r="B2" s="3">
        <v>35462</v>
      </c>
      <c r="C2" s="2">
        <v>7.25</v>
      </c>
      <c r="F2" s="3">
        <v>40148</v>
      </c>
      <c r="G2" s="2">
        <v>76.06</v>
      </c>
    </row>
    <row r="3" spans="2:7">
      <c r="B3" s="3">
        <f>DATE(YEAR(B2),MONTH(B2)+1,1)</f>
        <v>35490</v>
      </c>
      <c r="C3" s="2">
        <v>7.25</v>
      </c>
      <c r="F3" s="3">
        <f>DATE(YEAR(F2),MONTH(F2)+1,1)</f>
        <v>40179</v>
      </c>
      <c r="G3" s="2">
        <v>76.459999999999994</v>
      </c>
    </row>
    <row r="4" spans="2:7">
      <c r="B4" s="3">
        <f t="shared" ref="B4:B67" si="0">DATE(YEAR(B3),MONTH(B3)+1,1)</f>
        <v>35521</v>
      </c>
      <c r="C4" s="2">
        <v>7.1022727272727302</v>
      </c>
      <c r="F4" s="3">
        <f t="shared" ref="F4:F67" si="1">DATE(YEAR(F3),MONTH(F3)+1,1)</f>
        <v>40210</v>
      </c>
      <c r="G4" s="2">
        <v>76.67</v>
      </c>
    </row>
    <row r="5" spans="2:7">
      <c r="B5" s="3">
        <f t="shared" si="0"/>
        <v>35551</v>
      </c>
      <c r="C5" s="2">
        <v>7</v>
      </c>
      <c r="F5" s="3">
        <f t="shared" si="1"/>
        <v>40238</v>
      </c>
      <c r="G5" s="2">
        <v>76.739999999999995</v>
      </c>
    </row>
    <row r="6" spans="2:7">
      <c r="B6" s="3">
        <f t="shared" si="0"/>
        <v>35582</v>
      </c>
      <c r="C6" s="2">
        <v>6.7976190476190501</v>
      </c>
      <c r="F6" s="3">
        <f t="shared" si="1"/>
        <v>40269</v>
      </c>
      <c r="G6" s="2">
        <v>77.09</v>
      </c>
    </row>
    <row r="7" spans="2:7">
      <c r="B7" s="3">
        <f t="shared" si="0"/>
        <v>35612</v>
      </c>
      <c r="C7" s="2">
        <v>6.75</v>
      </c>
      <c r="F7" s="3">
        <f t="shared" si="1"/>
        <v>40299</v>
      </c>
      <c r="G7" s="2">
        <v>77.37</v>
      </c>
    </row>
    <row r="8" spans="2:7">
      <c r="B8" s="3">
        <f t="shared" si="0"/>
        <v>35643</v>
      </c>
      <c r="C8" s="2">
        <v>6.75</v>
      </c>
      <c r="F8" s="3">
        <f t="shared" si="1"/>
        <v>40330</v>
      </c>
      <c r="G8" s="2">
        <v>77.37</v>
      </c>
    </row>
    <row r="9" spans="2:7">
      <c r="B9" s="3">
        <f t="shared" si="0"/>
        <v>35674</v>
      </c>
      <c r="C9" s="2">
        <v>6.5250000000000004</v>
      </c>
      <c r="F9" s="3">
        <f t="shared" si="1"/>
        <v>40360</v>
      </c>
      <c r="G9" s="2">
        <v>77.87</v>
      </c>
    </row>
    <row r="10" spans="2:7">
      <c r="B10" s="3">
        <f t="shared" si="0"/>
        <v>35704</v>
      </c>
      <c r="C10" s="2">
        <v>6.5</v>
      </c>
      <c r="F10" s="3">
        <f t="shared" si="1"/>
        <v>40391</v>
      </c>
      <c r="G10" s="2">
        <v>77.790000000000006</v>
      </c>
    </row>
    <row r="11" spans="2:7">
      <c r="B11" s="3">
        <f t="shared" si="0"/>
        <v>35735</v>
      </c>
      <c r="C11" s="2">
        <v>6.5</v>
      </c>
      <c r="F11" s="3">
        <f t="shared" si="1"/>
        <v>40422</v>
      </c>
      <c r="G11" s="2">
        <v>78.099999999999994</v>
      </c>
    </row>
    <row r="12" spans="2:7">
      <c r="B12" s="3">
        <f t="shared" si="0"/>
        <v>35765</v>
      </c>
      <c r="C12" s="2">
        <v>6.5</v>
      </c>
      <c r="F12" s="3">
        <f t="shared" si="1"/>
        <v>40452</v>
      </c>
      <c r="G12" s="2">
        <v>78.180000000000007</v>
      </c>
    </row>
    <row r="13" spans="2:7">
      <c r="B13" s="3">
        <f t="shared" si="0"/>
        <v>35796</v>
      </c>
      <c r="C13" s="2">
        <v>6.9047619047619104</v>
      </c>
      <c r="F13" s="3">
        <f t="shared" si="1"/>
        <v>40483</v>
      </c>
      <c r="G13" s="2">
        <v>78.23</v>
      </c>
    </row>
    <row r="14" spans="2:7">
      <c r="B14" s="3">
        <f t="shared" si="0"/>
        <v>35827</v>
      </c>
      <c r="C14" s="2">
        <v>8.35</v>
      </c>
      <c r="F14" s="3">
        <f t="shared" si="1"/>
        <v>40513</v>
      </c>
      <c r="G14" s="2">
        <v>78.33</v>
      </c>
    </row>
    <row r="15" spans="2:7">
      <c r="B15" s="3">
        <f t="shared" si="0"/>
        <v>35855</v>
      </c>
      <c r="C15" s="2">
        <v>8.5</v>
      </c>
      <c r="F15" s="3">
        <f t="shared" si="1"/>
        <v>40544</v>
      </c>
      <c r="G15" s="2">
        <v>78.540000000000006</v>
      </c>
    </row>
    <row r="16" spans="2:7">
      <c r="B16" s="3">
        <f t="shared" si="0"/>
        <v>35886</v>
      </c>
      <c r="C16" s="2">
        <v>8.5</v>
      </c>
      <c r="F16" s="3">
        <f t="shared" si="1"/>
        <v>40575</v>
      </c>
      <c r="G16" s="2">
        <v>78.72</v>
      </c>
    </row>
    <row r="17" spans="2:7">
      <c r="B17" s="3">
        <f t="shared" si="0"/>
        <v>35916</v>
      </c>
      <c r="C17" s="2">
        <v>8.5</v>
      </c>
      <c r="F17" s="3">
        <f t="shared" si="1"/>
        <v>40603</v>
      </c>
      <c r="G17" s="2">
        <v>79.319999999999993</v>
      </c>
    </row>
    <row r="18" spans="2:7">
      <c r="B18" s="3">
        <f t="shared" si="0"/>
        <v>35947</v>
      </c>
      <c r="C18" s="2">
        <v>8.5</v>
      </c>
      <c r="F18" s="3">
        <f t="shared" si="1"/>
        <v>40634</v>
      </c>
      <c r="G18" s="2">
        <v>79.569999999999993</v>
      </c>
    </row>
    <row r="19" spans="2:7">
      <c r="B19" s="3">
        <f t="shared" si="0"/>
        <v>35977</v>
      </c>
      <c r="C19" s="2">
        <v>8.5</v>
      </c>
      <c r="F19" s="3">
        <f t="shared" si="1"/>
        <v>40664</v>
      </c>
      <c r="G19" s="2">
        <v>79.89</v>
      </c>
    </row>
    <row r="20" spans="2:7">
      <c r="B20" s="3">
        <f t="shared" si="0"/>
        <v>36008</v>
      </c>
      <c r="C20" s="2">
        <v>8.5</v>
      </c>
      <c r="F20" s="3">
        <f t="shared" si="1"/>
        <v>40695</v>
      </c>
      <c r="G20" s="2">
        <v>80.03</v>
      </c>
    </row>
    <row r="21" spans="2:7">
      <c r="B21" s="3">
        <f t="shared" si="0"/>
        <v>36039</v>
      </c>
      <c r="C21" s="2">
        <v>10.8571428571429</v>
      </c>
      <c r="F21" s="3">
        <f t="shared" si="1"/>
        <v>40725</v>
      </c>
      <c r="G21" s="2">
        <v>80.13</v>
      </c>
    </row>
    <row r="22" spans="2:7">
      <c r="B22" s="3">
        <f t="shared" si="0"/>
        <v>36069</v>
      </c>
      <c r="C22" s="2">
        <v>12.7619047619048</v>
      </c>
      <c r="F22" s="3">
        <f t="shared" si="1"/>
        <v>40756</v>
      </c>
      <c r="G22" s="2">
        <v>80.260000000000005</v>
      </c>
    </row>
    <row r="23" spans="2:7">
      <c r="B23" s="3">
        <f t="shared" si="0"/>
        <v>36100</v>
      </c>
      <c r="C23" s="2">
        <v>9.8095238095238102</v>
      </c>
      <c r="F23" s="3">
        <f t="shared" si="1"/>
        <v>40787</v>
      </c>
      <c r="G23" s="2">
        <v>80.66</v>
      </c>
    </row>
    <row r="24" spans="2:7">
      <c r="B24" s="3">
        <f t="shared" si="0"/>
        <v>36130</v>
      </c>
      <c r="C24" s="2">
        <v>8.3000000000000007</v>
      </c>
      <c r="F24" s="3">
        <f t="shared" si="1"/>
        <v>40817</v>
      </c>
      <c r="G24" s="2">
        <v>81.05</v>
      </c>
    </row>
    <row r="25" spans="2:7">
      <c r="B25" s="3">
        <f t="shared" si="0"/>
        <v>36161</v>
      </c>
      <c r="C25" s="2">
        <v>7.7175000000000002</v>
      </c>
      <c r="F25" s="3">
        <f t="shared" si="1"/>
        <v>40848</v>
      </c>
      <c r="G25" s="2">
        <v>81.31</v>
      </c>
    </row>
    <row r="26" spans="2:7">
      <c r="B26" s="3">
        <f t="shared" si="0"/>
        <v>36192</v>
      </c>
      <c r="C26" s="2">
        <v>7.25</v>
      </c>
      <c r="F26" s="3">
        <f t="shared" si="1"/>
        <v>40878</v>
      </c>
      <c r="G26" s="2">
        <v>81.8</v>
      </c>
    </row>
    <row r="27" spans="2:7">
      <c r="B27" s="3">
        <f t="shared" si="0"/>
        <v>36220</v>
      </c>
      <c r="C27" s="2">
        <v>7.0760869565217401</v>
      </c>
      <c r="F27" s="3">
        <f t="shared" si="1"/>
        <v>40909</v>
      </c>
      <c r="G27" s="2">
        <v>81.87</v>
      </c>
    </row>
    <row r="28" spans="2:7">
      <c r="B28" s="3">
        <f t="shared" si="0"/>
        <v>36251</v>
      </c>
      <c r="C28" s="2">
        <v>6.5714285714285703</v>
      </c>
      <c r="F28" s="3">
        <f t="shared" si="1"/>
        <v>40940</v>
      </c>
      <c r="G28" s="2">
        <v>82.19</v>
      </c>
    </row>
    <row r="29" spans="2:7">
      <c r="B29" s="3">
        <f t="shared" si="0"/>
        <v>36281</v>
      </c>
      <c r="C29" s="2">
        <v>6.1</v>
      </c>
      <c r="F29" s="3">
        <f t="shared" si="1"/>
        <v>40969</v>
      </c>
      <c r="G29" s="2">
        <v>82.33</v>
      </c>
    </row>
    <row r="30" spans="2:7">
      <c r="B30" s="3">
        <f t="shared" si="0"/>
        <v>36312</v>
      </c>
      <c r="C30" s="2">
        <v>5.5476190476190501</v>
      </c>
      <c r="F30" s="3">
        <f t="shared" si="1"/>
        <v>41000</v>
      </c>
      <c r="G30" s="2">
        <v>82.37</v>
      </c>
    </row>
    <row r="31" spans="2:7">
      <c r="B31" s="3">
        <f t="shared" si="0"/>
        <v>36342</v>
      </c>
      <c r="C31" s="2">
        <v>5</v>
      </c>
      <c r="F31" s="3">
        <f t="shared" si="1"/>
        <v>41030</v>
      </c>
      <c r="G31" s="2">
        <v>82.39</v>
      </c>
    </row>
    <row r="32" spans="2:7">
      <c r="B32" s="3">
        <f t="shared" si="0"/>
        <v>36373</v>
      </c>
      <c r="C32" s="2">
        <v>5</v>
      </c>
      <c r="F32" s="3">
        <f t="shared" si="1"/>
        <v>41061</v>
      </c>
      <c r="G32" s="2">
        <v>82.15</v>
      </c>
    </row>
    <row r="33" spans="2:7">
      <c r="B33" s="3">
        <f t="shared" si="0"/>
        <v>36404</v>
      </c>
      <c r="C33" s="2">
        <v>5</v>
      </c>
      <c r="F33" s="3">
        <f t="shared" si="1"/>
        <v>41091</v>
      </c>
      <c r="G33" s="2">
        <v>82.14</v>
      </c>
    </row>
    <row r="34" spans="2:7">
      <c r="B34" s="3">
        <f t="shared" si="0"/>
        <v>36434</v>
      </c>
      <c r="C34" s="2">
        <v>5</v>
      </c>
      <c r="F34" s="3">
        <f t="shared" si="1"/>
        <v>41122</v>
      </c>
      <c r="G34" s="2">
        <v>82.32</v>
      </c>
    </row>
    <row r="35" spans="2:7">
      <c r="B35" s="3">
        <f t="shared" si="0"/>
        <v>36465</v>
      </c>
      <c r="C35" s="2">
        <v>5</v>
      </c>
      <c r="F35" s="3">
        <f t="shared" si="1"/>
        <v>41153</v>
      </c>
      <c r="G35" s="2">
        <v>82.95</v>
      </c>
    </row>
    <row r="36" spans="2:7">
      <c r="B36" s="3">
        <f t="shared" si="0"/>
        <v>36495</v>
      </c>
      <c r="C36" s="2">
        <v>5</v>
      </c>
      <c r="F36" s="3">
        <f t="shared" si="1"/>
        <v>41183</v>
      </c>
      <c r="G36" s="2">
        <v>83.42</v>
      </c>
    </row>
    <row r="37" spans="2:7">
      <c r="B37" s="3">
        <f t="shared" si="0"/>
        <v>36526</v>
      </c>
      <c r="C37" s="2">
        <v>5.0238095238095202</v>
      </c>
      <c r="F37" s="3">
        <f t="shared" si="1"/>
        <v>41214</v>
      </c>
      <c r="G37" s="2">
        <v>83.04</v>
      </c>
    </row>
    <row r="38" spans="2:7">
      <c r="B38" s="3">
        <f t="shared" si="0"/>
        <v>36557</v>
      </c>
      <c r="C38" s="2">
        <v>5.25</v>
      </c>
      <c r="F38" s="3">
        <f t="shared" si="1"/>
        <v>41244</v>
      </c>
      <c r="G38" s="2">
        <v>83.02</v>
      </c>
    </row>
    <row r="39" spans="2:7">
      <c r="B39" s="3">
        <f t="shared" si="0"/>
        <v>36586</v>
      </c>
      <c r="C39" s="2">
        <v>5.3695652173913002</v>
      </c>
      <c r="F39" s="3">
        <f t="shared" si="1"/>
        <v>41275</v>
      </c>
      <c r="G39" s="2">
        <v>83.17</v>
      </c>
    </row>
    <row r="40" spans="2:7">
      <c r="B40" s="3">
        <f t="shared" si="0"/>
        <v>36617</v>
      </c>
      <c r="C40" s="2">
        <v>5.5</v>
      </c>
      <c r="F40" s="3">
        <f t="shared" si="1"/>
        <v>41306</v>
      </c>
      <c r="G40" s="2">
        <v>83.26</v>
      </c>
    </row>
    <row r="41" spans="2:7">
      <c r="B41" s="3">
        <f t="shared" si="0"/>
        <v>36647</v>
      </c>
      <c r="C41" s="2">
        <v>5.5</v>
      </c>
      <c r="F41" s="3">
        <f t="shared" si="1"/>
        <v>41334</v>
      </c>
      <c r="G41" s="2">
        <v>83.58</v>
      </c>
    </row>
    <row r="42" spans="2:7">
      <c r="B42" s="3">
        <f t="shared" si="0"/>
        <v>36678</v>
      </c>
      <c r="C42" s="2">
        <v>5.5</v>
      </c>
      <c r="F42" s="3">
        <f t="shared" si="1"/>
        <v>41365</v>
      </c>
      <c r="G42" s="2">
        <v>83.18</v>
      </c>
    </row>
    <row r="43" spans="2:7">
      <c r="B43" s="3">
        <f t="shared" si="0"/>
        <v>36708</v>
      </c>
      <c r="C43" s="2">
        <v>5.5</v>
      </c>
      <c r="F43" s="3">
        <f t="shared" si="1"/>
        <v>41395</v>
      </c>
      <c r="G43" s="2">
        <v>83.17</v>
      </c>
    </row>
    <row r="44" spans="2:7">
      <c r="B44" s="3">
        <f t="shared" si="0"/>
        <v>36739</v>
      </c>
      <c r="C44" s="2">
        <v>5.4347826086956497</v>
      </c>
      <c r="F44" s="3">
        <f t="shared" si="1"/>
        <v>41426</v>
      </c>
      <c r="G44" s="2">
        <v>83.7</v>
      </c>
    </row>
    <row r="45" spans="2:7">
      <c r="B45" s="3">
        <f t="shared" si="0"/>
        <v>36770</v>
      </c>
      <c r="C45" s="2">
        <v>5</v>
      </c>
      <c r="F45" s="3">
        <f t="shared" si="1"/>
        <v>41456</v>
      </c>
      <c r="G45" s="2">
        <v>83.92</v>
      </c>
    </row>
    <row r="46" spans="2:7">
      <c r="B46" s="3">
        <f t="shared" si="0"/>
        <v>36800</v>
      </c>
      <c r="C46" s="2">
        <v>5</v>
      </c>
      <c r="F46" s="3">
        <f t="shared" si="1"/>
        <v>41487</v>
      </c>
      <c r="G46" s="2">
        <v>84.12</v>
      </c>
    </row>
    <row r="47" spans="2:7">
      <c r="B47" s="3">
        <f t="shared" si="0"/>
        <v>36831</v>
      </c>
      <c r="C47" s="2">
        <v>5</v>
      </c>
      <c r="F47" s="3">
        <f t="shared" si="1"/>
        <v>41518</v>
      </c>
      <c r="G47" s="2">
        <v>84.58</v>
      </c>
    </row>
    <row r="48" spans="2:7">
      <c r="B48" s="3">
        <f t="shared" si="0"/>
        <v>36861</v>
      </c>
      <c r="C48" s="2">
        <v>5</v>
      </c>
      <c r="F48" s="3">
        <f t="shared" si="1"/>
        <v>41548</v>
      </c>
      <c r="G48" s="2">
        <v>84.7</v>
      </c>
    </row>
    <row r="49" spans="2:7">
      <c r="B49" s="3">
        <f t="shared" si="0"/>
        <v>36892</v>
      </c>
      <c r="C49" s="2">
        <v>4.8977272727272698</v>
      </c>
      <c r="F49" s="3">
        <f t="shared" si="1"/>
        <v>41579</v>
      </c>
      <c r="G49" s="2">
        <v>85.01</v>
      </c>
    </row>
    <row r="50" spans="2:7">
      <c r="B50" s="3">
        <f t="shared" si="0"/>
        <v>36923</v>
      </c>
      <c r="C50" s="2">
        <v>4.6749999999999998</v>
      </c>
      <c r="F50" s="3">
        <f t="shared" si="1"/>
        <v>41609</v>
      </c>
      <c r="G50" s="2">
        <v>85.52</v>
      </c>
    </row>
    <row r="51" spans="2:7">
      <c r="B51" s="3">
        <f t="shared" si="0"/>
        <v>36951</v>
      </c>
      <c r="C51" s="2">
        <v>4.0454545454545503</v>
      </c>
      <c r="F51" s="3">
        <f t="shared" si="1"/>
        <v>41640</v>
      </c>
      <c r="G51" s="2">
        <v>85.67</v>
      </c>
    </row>
    <row r="52" spans="2:7">
      <c r="B52" s="3">
        <f t="shared" si="0"/>
        <v>36982</v>
      </c>
      <c r="C52" s="2">
        <v>3.8374999999999999</v>
      </c>
      <c r="F52" s="3">
        <f t="shared" si="1"/>
        <v>41671</v>
      </c>
      <c r="G52" s="2">
        <v>86.09</v>
      </c>
    </row>
    <row r="53" spans="2:7">
      <c r="B53" s="3">
        <f t="shared" si="0"/>
        <v>37012</v>
      </c>
      <c r="C53" s="2">
        <v>3.75</v>
      </c>
      <c r="F53" s="3">
        <f t="shared" si="1"/>
        <v>41699</v>
      </c>
      <c r="G53" s="2">
        <v>86.81</v>
      </c>
    </row>
    <row r="54" spans="2:7">
      <c r="B54" s="3">
        <f t="shared" si="0"/>
        <v>37043</v>
      </c>
      <c r="C54" s="2">
        <v>3.5952380952380998</v>
      </c>
      <c r="F54" s="3">
        <f t="shared" si="1"/>
        <v>41730</v>
      </c>
      <c r="G54" s="2">
        <v>87.35</v>
      </c>
    </row>
    <row r="55" spans="2:7">
      <c r="B55" s="3">
        <f t="shared" si="0"/>
        <v>37073</v>
      </c>
      <c r="C55" s="2">
        <v>3.5</v>
      </c>
      <c r="F55" s="3">
        <f t="shared" si="1"/>
        <v>41760</v>
      </c>
      <c r="G55" s="2">
        <v>87.65</v>
      </c>
    </row>
    <row r="56" spans="2:7">
      <c r="B56" s="3">
        <f t="shared" si="0"/>
        <v>37104</v>
      </c>
      <c r="C56" s="2">
        <v>5.6818181818181799</v>
      </c>
      <c r="F56" s="3">
        <f t="shared" si="1"/>
        <v>41791</v>
      </c>
      <c r="G56" s="2">
        <v>87.69</v>
      </c>
    </row>
    <row r="57" spans="2:7">
      <c r="B57" s="3">
        <f t="shared" si="0"/>
        <v>37135</v>
      </c>
      <c r="C57" s="2">
        <v>6.5</v>
      </c>
      <c r="F57" s="3">
        <f t="shared" si="1"/>
        <v>41821</v>
      </c>
      <c r="G57" s="2">
        <v>87.9</v>
      </c>
    </row>
    <row r="58" spans="2:7">
      <c r="B58" s="3">
        <f t="shared" si="0"/>
        <v>37165</v>
      </c>
      <c r="C58" s="2">
        <v>6.5</v>
      </c>
      <c r="F58" s="3">
        <f t="shared" si="1"/>
        <v>41852</v>
      </c>
      <c r="G58" s="2">
        <v>88.18</v>
      </c>
    </row>
    <row r="59" spans="2:7">
      <c r="B59" s="3">
        <f t="shared" si="0"/>
        <v>37196</v>
      </c>
      <c r="C59" s="2">
        <v>6.5</v>
      </c>
      <c r="F59" s="3">
        <f t="shared" si="1"/>
        <v>41883</v>
      </c>
      <c r="G59" s="2">
        <v>88.92</v>
      </c>
    </row>
    <row r="60" spans="2:7">
      <c r="B60" s="3">
        <f t="shared" si="0"/>
        <v>37226</v>
      </c>
      <c r="C60" s="2">
        <v>6.5</v>
      </c>
      <c r="F60" s="3">
        <f t="shared" si="1"/>
        <v>41913</v>
      </c>
      <c r="G60" s="2">
        <v>89.84</v>
      </c>
    </row>
    <row r="61" spans="2:7">
      <c r="B61" s="3">
        <f t="shared" si="0"/>
        <v>37257</v>
      </c>
      <c r="C61" s="2">
        <v>6.1590909090909101</v>
      </c>
      <c r="F61" s="3">
        <f t="shared" si="1"/>
        <v>41944</v>
      </c>
      <c r="G61" s="2">
        <v>89.87</v>
      </c>
    </row>
    <row r="62" spans="2:7">
      <c r="B62" s="3">
        <f t="shared" si="0"/>
        <v>37288</v>
      </c>
      <c r="C62" s="2">
        <v>5.8250000000000002</v>
      </c>
      <c r="F62" s="3">
        <f t="shared" si="1"/>
        <v>41974</v>
      </c>
      <c r="G62" s="2">
        <v>89.5</v>
      </c>
    </row>
    <row r="63" spans="2:7">
      <c r="B63" s="3">
        <f t="shared" si="0"/>
        <v>37316</v>
      </c>
      <c r="C63" s="2">
        <v>5.05</v>
      </c>
      <c r="F63" s="3">
        <f t="shared" si="1"/>
        <v>42005</v>
      </c>
      <c r="G63" s="2">
        <v>89.56</v>
      </c>
    </row>
    <row r="64" spans="2:7">
      <c r="B64" s="3">
        <f t="shared" si="0"/>
        <v>37347</v>
      </c>
      <c r="C64" s="2">
        <v>4.75</v>
      </c>
      <c r="F64" s="3">
        <f t="shared" si="1"/>
        <v>42036</v>
      </c>
      <c r="G64" s="2">
        <v>89.88</v>
      </c>
    </row>
    <row r="65" spans="2:7">
      <c r="B65" s="3">
        <f t="shared" si="0"/>
        <v>37377</v>
      </c>
      <c r="C65" s="2">
        <v>4.2249999999999996</v>
      </c>
      <c r="F65" s="3">
        <f t="shared" si="1"/>
        <v>42064</v>
      </c>
      <c r="G65" s="2">
        <v>90.44</v>
      </c>
    </row>
    <row r="66" spans="2:7">
      <c r="B66" s="3">
        <f t="shared" si="0"/>
        <v>37408</v>
      </c>
      <c r="C66" s="2">
        <v>4</v>
      </c>
      <c r="F66" s="3">
        <f t="shared" si="1"/>
        <v>42095</v>
      </c>
      <c r="G66" s="2">
        <v>90.97</v>
      </c>
    </row>
    <row r="67" spans="2:7">
      <c r="B67" s="3">
        <f t="shared" si="0"/>
        <v>37438</v>
      </c>
      <c r="C67" s="2">
        <v>3.5434782608695699</v>
      </c>
      <c r="F67" s="3">
        <f t="shared" si="1"/>
        <v>42125</v>
      </c>
      <c r="G67" s="2">
        <v>91.13</v>
      </c>
    </row>
    <row r="68" spans="2:7">
      <c r="B68" s="3">
        <f t="shared" ref="B68:B131" si="2">DATE(YEAR(B67),MONTH(B67)+1,1)</f>
        <v>37469</v>
      </c>
      <c r="C68" s="2">
        <v>3.0714285714285698</v>
      </c>
      <c r="F68" s="3">
        <f t="shared" ref="F68:F131" si="3">DATE(YEAR(F67),MONTH(F67)+1,1)</f>
        <v>42156</v>
      </c>
      <c r="G68" s="2">
        <v>91.57</v>
      </c>
    </row>
    <row r="69" spans="2:7">
      <c r="B69" s="3">
        <f t="shared" si="2"/>
        <v>37500</v>
      </c>
      <c r="C69" s="2">
        <v>3</v>
      </c>
      <c r="F69" s="3">
        <f t="shared" si="3"/>
        <v>42186</v>
      </c>
      <c r="G69" s="2">
        <v>91.95</v>
      </c>
    </row>
    <row r="70" spans="2:7">
      <c r="B70" s="3">
        <f t="shared" si="2"/>
        <v>37530</v>
      </c>
      <c r="C70" s="2">
        <v>3</v>
      </c>
      <c r="F70" s="3">
        <f t="shared" si="3"/>
        <v>42217</v>
      </c>
      <c r="G70" s="2">
        <v>92.58</v>
      </c>
    </row>
    <row r="71" spans="2:7">
      <c r="B71" s="3">
        <f t="shared" si="2"/>
        <v>37561</v>
      </c>
      <c r="C71" s="2">
        <v>3</v>
      </c>
      <c r="F71" s="3">
        <f t="shared" si="3"/>
        <v>42248</v>
      </c>
      <c r="G71" s="2">
        <v>93.05</v>
      </c>
    </row>
    <row r="72" spans="2:7">
      <c r="B72" s="3">
        <f t="shared" si="2"/>
        <v>37591</v>
      </c>
      <c r="C72" s="2">
        <v>3</v>
      </c>
      <c r="F72" s="3">
        <f t="shared" si="3"/>
        <v>42278</v>
      </c>
      <c r="G72" s="2">
        <v>93.43</v>
      </c>
    </row>
    <row r="73" spans="2:7">
      <c r="B73" s="3">
        <f t="shared" si="2"/>
        <v>37622</v>
      </c>
      <c r="C73" s="2">
        <v>2.8181818181818201</v>
      </c>
      <c r="F73" s="3">
        <f t="shared" si="3"/>
        <v>42309</v>
      </c>
      <c r="G73" s="2">
        <v>93.4</v>
      </c>
    </row>
    <row r="74" spans="2:7">
      <c r="B74" s="3">
        <f t="shared" si="2"/>
        <v>37653</v>
      </c>
      <c r="C74" s="2">
        <v>2.75</v>
      </c>
      <c r="F74" s="3">
        <f t="shared" si="3"/>
        <v>42339</v>
      </c>
      <c r="G74" s="2">
        <v>93.41</v>
      </c>
    </row>
    <row r="75" spans="2:7">
      <c r="B75" s="3">
        <f t="shared" si="2"/>
        <v>37681</v>
      </c>
      <c r="C75" s="2">
        <v>2.75</v>
      </c>
      <c r="F75" s="3">
        <f t="shared" si="3"/>
        <v>42370</v>
      </c>
      <c r="G75" s="2">
        <v>93.85</v>
      </c>
    </row>
    <row r="76" spans="2:7">
      <c r="B76" s="3">
        <f t="shared" si="2"/>
        <v>37712</v>
      </c>
      <c r="C76" s="2">
        <v>2.75</v>
      </c>
      <c r="F76" s="3">
        <f t="shared" si="3"/>
        <v>42401</v>
      </c>
      <c r="G76" s="2">
        <v>94.11</v>
      </c>
    </row>
    <row r="77" spans="2:7">
      <c r="B77" s="3">
        <f t="shared" si="2"/>
        <v>37742</v>
      </c>
      <c r="C77" s="2">
        <v>2.75</v>
      </c>
      <c r="F77" s="3">
        <f t="shared" si="3"/>
        <v>42430</v>
      </c>
      <c r="G77" s="2">
        <v>94.47</v>
      </c>
    </row>
    <row r="78" spans="2:7">
      <c r="B78" s="3">
        <f t="shared" si="2"/>
        <v>37773</v>
      </c>
      <c r="C78" s="2">
        <v>2.75</v>
      </c>
      <c r="F78" s="3">
        <f t="shared" si="3"/>
        <v>42461</v>
      </c>
      <c r="G78" s="2">
        <v>94.78</v>
      </c>
    </row>
    <row r="79" spans="2:7">
      <c r="B79" s="3">
        <f t="shared" si="2"/>
        <v>37803</v>
      </c>
      <c r="C79" s="2">
        <v>2.75</v>
      </c>
      <c r="F79" s="3">
        <f t="shared" si="3"/>
        <v>42491</v>
      </c>
      <c r="G79" s="2">
        <v>94.99</v>
      </c>
    </row>
    <row r="80" spans="2:7">
      <c r="B80" s="3">
        <f t="shared" si="2"/>
        <v>37834</v>
      </c>
      <c r="C80" s="2">
        <v>2.75</v>
      </c>
      <c r="F80" s="3">
        <f t="shared" si="3"/>
        <v>42522</v>
      </c>
      <c r="G80" s="2">
        <v>95.42</v>
      </c>
    </row>
    <row r="81" spans="2:7">
      <c r="B81" s="3">
        <f t="shared" si="2"/>
        <v>37865</v>
      </c>
      <c r="C81" s="2">
        <v>2.75</v>
      </c>
      <c r="F81" s="3">
        <f t="shared" si="3"/>
        <v>42552</v>
      </c>
      <c r="G81" s="2">
        <v>95.65</v>
      </c>
    </row>
    <row r="82" spans="2:7">
      <c r="B82" s="3">
        <f t="shared" si="2"/>
        <v>37895</v>
      </c>
      <c r="C82" s="2">
        <v>2.75</v>
      </c>
      <c r="F82" s="3">
        <f t="shared" si="3"/>
        <v>42583</v>
      </c>
      <c r="G82" s="2">
        <v>95.7</v>
      </c>
    </row>
    <row r="83" spans="2:7">
      <c r="B83" s="3">
        <f t="shared" si="2"/>
        <v>37926</v>
      </c>
      <c r="C83" s="2">
        <v>2.75</v>
      </c>
      <c r="F83" s="3">
        <f t="shared" si="3"/>
        <v>42614</v>
      </c>
      <c r="G83" s="2">
        <v>95.93</v>
      </c>
    </row>
    <row r="84" spans="2:7">
      <c r="B84" s="3">
        <f t="shared" si="2"/>
        <v>37956</v>
      </c>
      <c r="C84" s="2">
        <v>2.4500000000000002</v>
      </c>
      <c r="F84" s="3">
        <f t="shared" si="3"/>
        <v>42644</v>
      </c>
      <c r="G84" s="2">
        <v>96.09</v>
      </c>
    </row>
    <row r="85" spans="2:7">
      <c r="B85" s="3">
        <f t="shared" si="2"/>
        <v>37987</v>
      </c>
      <c r="C85" s="2">
        <v>1.86904761904762</v>
      </c>
      <c r="F85" s="3">
        <f t="shared" si="3"/>
        <v>42675</v>
      </c>
      <c r="G85" s="2">
        <v>96.14</v>
      </c>
    </row>
    <row r="86" spans="2:7">
      <c r="B86" s="3">
        <f t="shared" si="2"/>
        <v>38018</v>
      </c>
      <c r="C86" s="2">
        <v>1.75</v>
      </c>
      <c r="F86" s="3">
        <f t="shared" si="3"/>
        <v>42705</v>
      </c>
      <c r="G86" s="2">
        <v>95.94</v>
      </c>
    </row>
    <row r="87" spans="2:7">
      <c r="B87" s="3">
        <f t="shared" si="2"/>
        <v>38047</v>
      </c>
      <c r="C87" s="2">
        <v>1.75</v>
      </c>
      <c r="F87" s="3">
        <f t="shared" si="3"/>
        <v>42736</v>
      </c>
      <c r="G87" s="2">
        <v>96.46</v>
      </c>
    </row>
    <row r="88" spans="2:7">
      <c r="B88" s="3">
        <f t="shared" si="2"/>
        <v>38078</v>
      </c>
      <c r="C88" s="2">
        <v>1.75</v>
      </c>
      <c r="F88" s="3">
        <f t="shared" si="3"/>
        <v>42767</v>
      </c>
      <c r="G88" s="2">
        <v>96.69</v>
      </c>
    </row>
    <row r="89" spans="2:7">
      <c r="B89" s="3">
        <f t="shared" si="2"/>
        <v>38108</v>
      </c>
      <c r="C89" s="2">
        <v>1.75</v>
      </c>
      <c r="F89" s="3">
        <f t="shared" si="3"/>
        <v>42795</v>
      </c>
      <c r="G89" s="2">
        <v>97.06</v>
      </c>
    </row>
    <row r="90" spans="2:7">
      <c r="B90" s="3">
        <f t="shared" si="2"/>
        <v>38139</v>
      </c>
      <c r="C90" s="2">
        <v>1.75</v>
      </c>
      <c r="F90" s="3">
        <f t="shared" si="3"/>
        <v>42826</v>
      </c>
      <c r="G90" s="2">
        <v>97.3</v>
      </c>
    </row>
    <row r="91" spans="2:7">
      <c r="B91" s="3">
        <f t="shared" si="2"/>
        <v>38169</v>
      </c>
      <c r="C91" s="2">
        <v>1.75</v>
      </c>
      <c r="F91" s="3">
        <f t="shared" si="3"/>
        <v>42856</v>
      </c>
      <c r="G91" s="2">
        <v>97.42</v>
      </c>
    </row>
    <row r="92" spans="2:7">
      <c r="B92" s="3">
        <f t="shared" si="2"/>
        <v>38200</v>
      </c>
      <c r="C92" s="2">
        <v>1.75</v>
      </c>
      <c r="F92" s="3">
        <f t="shared" si="3"/>
        <v>42887</v>
      </c>
      <c r="G92" s="2">
        <v>97.04</v>
      </c>
    </row>
    <row r="93" spans="2:7">
      <c r="B93" s="3">
        <f t="shared" si="2"/>
        <v>38231</v>
      </c>
      <c r="C93" s="2">
        <v>1.94047619047619</v>
      </c>
      <c r="F93" s="3">
        <f t="shared" si="3"/>
        <v>42917</v>
      </c>
      <c r="G93" s="2">
        <v>97.27</v>
      </c>
    </row>
    <row r="94" spans="2:7">
      <c r="B94" s="3">
        <f t="shared" si="2"/>
        <v>38261</v>
      </c>
      <c r="C94" s="2">
        <v>2</v>
      </c>
      <c r="F94" s="3">
        <f t="shared" si="3"/>
        <v>42948</v>
      </c>
      <c r="G94" s="2">
        <v>97.47</v>
      </c>
    </row>
    <row r="95" spans="2:7">
      <c r="B95" s="3">
        <f t="shared" si="2"/>
        <v>38292</v>
      </c>
      <c r="C95" s="2">
        <v>2.15</v>
      </c>
      <c r="F95" s="3">
        <f t="shared" si="3"/>
        <v>42979</v>
      </c>
      <c r="G95" s="2">
        <v>97.32</v>
      </c>
    </row>
    <row r="96" spans="2:7">
      <c r="B96" s="3">
        <f t="shared" si="2"/>
        <v>38322</v>
      </c>
      <c r="C96" s="2">
        <v>2.25</v>
      </c>
      <c r="F96" s="3">
        <f t="shared" si="3"/>
        <v>43009</v>
      </c>
      <c r="G96" s="2">
        <v>97.89</v>
      </c>
    </row>
    <row r="97" spans="2:7">
      <c r="B97" s="3">
        <f t="shared" si="2"/>
        <v>38353</v>
      </c>
      <c r="C97" s="2">
        <v>2.4166666666666701</v>
      </c>
      <c r="F97" s="3">
        <f t="shared" si="3"/>
        <v>43040</v>
      </c>
      <c r="G97" s="2">
        <v>97.98</v>
      </c>
    </row>
    <row r="98" spans="2:7">
      <c r="B98" s="3">
        <f t="shared" si="2"/>
        <v>38384</v>
      </c>
      <c r="C98" s="2">
        <v>2.65</v>
      </c>
      <c r="F98" s="3">
        <f t="shared" si="3"/>
        <v>43070</v>
      </c>
      <c r="G98" s="2">
        <v>98.12</v>
      </c>
    </row>
    <row r="99" spans="2:7">
      <c r="B99" s="3">
        <f t="shared" si="2"/>
        <v>38412</v>
      </c>
      <c r="C99" s="2">
        <v>2.75</v>
      </c>
      <c r="F99" s="3">
        <f t="shared" si="3"/>
        <v>43101</v>
      </c>
      <c r="G99" s="2">
        <v>98.57</v>
      </c>
    </row>
    <row r="100" spans="2:7">
      <c r="B100" s="3">
        <f t="shared" si="2"/>
        <v>38443</v>
      </c>
      <c r="C100" s="2">
        <v>2.9404761904761898</v>
      </c>
      <c r="F100" s="3">
        <f t="shared" si="3"/>
        <v>43132</v>
      </c>
      <c r="G100" s="2">
        <v>98.62</v>
      </c>
    </row>
    <row r="101" spans="2:7">
      <c r="B101" s="3">
        <f t="shared" si="2"/>
        <v>38473</v>
      </c>
      <c r="C101" s="2">
        <v>3.1428571428571401</v>
      </c>
      <c r="F101" s="3">
        <f t="shared" si="3"/>
        <v>43160</v>
      </c>
      <c r="G101" s="2">
        <v>98.82</v>
      </c>
    </row>
    <row r="102" spans="2:7">
      <c r="B102" s="3">
        <f t="shared" si="2"/>
        <v>38504</v>
      </c>
      <c r="C102" s="2">
        <v>3.25</v>
      </c>
      <c r="F102" s="3">
        <f t="shared" si="3"/>
        <v>43191</v>
      </c>
      <c r="G102" s="2">
        <v>99.13</v>
      </c>
    </row>
    <row r="103" spans="2:7">
      <c r="B103" s="3">
        <f t="shared" si="2"/>
        <v>38534</v>
      </c>
      <c r="C103" s="2">
        <v>3.4047619047619002</v>
      </c>
      <c r="F103" s="3">
        <f t="shared" si="3"/>
        <v>43221</v>
      </c>
      <c r="G103" s="2">
        <v>99.41</v>
      </c>
    </row>
    <row r="104" spans="2:7">
      <c r="B104" s="3">
        <f t="shared" si="2"/>
        <v>38565</v>
      </c>
      <c r="C104" s="2">
        <v>3.6477272727272698</v>
      </c>
      <c r="F104" s="3">
        <f t="shared" si="3"/>
        <v>43252</v>
      </c>
      <c r="G104" s="2">
        <v>99.51</v>
      </c>
    </row>
    <row r="105" spans="2:7">
      <c r="B105" s="3">
        <f t="shared" si="2"/>
        <v>38596</v>
      </c>
      <c r="C105" s="2">
        <v>3.9285714285714302</v>
      </c>
      <c r="F105" s="3">
        <f t="shared" si="3"/>
        <v>43282</v>
      </c>
      <c r="G105" s="2">
        <v>99.86</v>
      </c>
    </row>
    <row r="106" spans="2:7">
      <c r="B106" s="3">
        <f t="shared" si="2"/>
        <v>38626</v>
      </c>
      <c r="C106" s="2">
        <v>4.1749999999999998</v>
      </c>
      <c r="F106" s="3">
        <f t="shared" si="3"/>
        <v>43313</v>
      </c>
      <c r="G106" s="2">
        <v>100.04</v>
      </c>
    </row>
    <row r="107" spans="2:7">
      <c r="B107" s="3">
        <f t="shared" si="2"/>
        <v>38657</v>
      </c>
      <c r="C107" s="2">
        <v>4.4166666666666696</v>
      </c>
      <c r="F107" s="3">
        <f t="shared" si="3"/>
        <v>43344</v>
      </c>
      <c r="G107" s="2">
        <v>100.38</v>
      </c>
    </row>
    <row r="108" spans="2:7">
      <c r="B108" s="3">
        <f t="shared" si="2"/>
        <v>38687</v>
      </c>
      <c r="C108" s="2">
        <v>4.5</v>
      </c>
      <c r="F108" s="3">
        <f t="shared" si="3"/>
        <v>43374</v>
      </c>
      <c r="G108" s="2">
        <v>100.74</v>
      </c>
    </row>
    <row r="109" spans="2:7">
      <c r="B109" s="3">
        <f t="shared" si="2"/>
        <v>38718</v>
      </c>
      <c r="C109" s="2">
        <v>4.5</v>
      </c>
      <c r="F109" s="3">
        <f t="shared" si="3"/>
        <v>43405</v>
      </c>
      <c r="G109" s="2">
        <v>100.74</v>
      </c>
    </row>
    <row r="110" spans="2:7">
      <c r="B110" s="3">
        <f t="shared" si="2"/>
        <v>38749</v>
      </c>
      <c r="C110" s="2">
        <v>4.6624999999999996</v>
      </c>
      <c r="F110" s="3">
        <f t="shared" si="3"/>
        <v>43435</v>
      </c>
      <c r="G110" s="2">
        <v>100.64</v>
      </c>
    </row>
    <row r="111" spans="2:7">
      <c r="B111" s="3">
        <f t="shared" si="2"/>
        <v>38777</v>
      </c>
      <c r="C111" s="2">
        <v>4.75</v>
      </c>
      <c r="F111" s="3">
        <f t="shared" si="3"/>
        <v>43466</v>
      </c>
      <c r="G111" s="2">
        <v>100.75</v>
      </c>
    </row>
    <row r="112" spans="2:7">
      <c r="B112" s="3">
        <f t="shared" si="2"/>
        <v>38808</v>
      </c>
      <c r="C112" s="2">
        <v>4.8815789473684204</v>
      </c>
      <c r="F112" s="3">
        <f t="shared" si="3"/>
        <v>43497</v>
      </c>
      <c r="G112" s="2">
        <v>100.79</v>
      </c>
    </row>
    <row r="113" spans="2:7">
      <c r="B113" s="3">
        <f t="shared" si="2"/>
        <v>38838</v>
      </c>
      <c r="C113" s="2">
        <v>5</v>
      </c>
      <c r="F113" s="3">
        <f t="shared" si="3"/>
        <v>43525</v>
      </c>
      <c r="G113" s="2">
        <v>101.27</v>
      </c>
    </row>
    <row r="114" spans="2:7">
      <c r="B114" s="3">
        <f t="shared" si="2"/>
        <v>38869</v>
      </c>
      <c r="C114" s="2">
        <v>5</v>
      </c>
      <c r="F114" s="3">
        <f t="shared" si="3"/>
        <v>43556</v>
      </c>
      <c r="G114" s="2">
        <v>101.54</v>
      </c>
    </row>
    <row r="115" spans="2:7">
      <c r="B115" s="3">
        <f t="shared" si="2"/>
        <v>38899</v>
      </c>
      <c r="C115" s="2">
        <v>5.1428571428571397</v>
      </c>
      <c r="F115" s="3">
        <f t="shared" si="3"/>
        <v>43586</v>
      </c>
      <c r="G115" s="2">
        <v>102.15</v>
      </c>
    </row>
    <row r="116" spans="2:7">
      <c r="B116" s="3">
        <f t="shared" si="2"/>
        <v>38930</v>
      </c>
      <c r="C116" s="2">
        <v>5.25</v>
      </c>
      <c r="F116" s="3">
        <f t="shared" si="3"/>
        <v>43617</v>
      </c>
      <c r="G116" s="2">
        <v>102.2</v>
      </c>
    </row>
    <row r="117" spans="2:7">
      <c r="B117" s="3">
        <f t="shared" si="2"/>
        <v>38961</v>
      </c>
      <c r="C117" s="2">
        <v>5.25</v>
      </c>
      <c r="F117" s="3">
        <f t="shared" si="3"/>
        <v>43647</v>
      </c>
      <c r="G117" s="2">
        <v>102.43</v>
      </c>
    </row>
    <row r="118" spans="2:7">
      <c r="B118" s="3">
        <f t="shared" si="2"/>
        <v>38991</v>
      </c>
      <c r="C118" s="2">
        <v>5.25</v>
      </c>
      <c r="F118" s="3">
        <f t="shared" si="3"/>
        <v>43678</v>
      </c>
      <c r="G118" s="2">
        <v>102.62</v>
      </c>
    </row>
    <row r="119" spans="2:7">
      <c r="B119" s="3">
        <f t="shared" si="2"/>
        <v>39022</v>
      </c>
      <c r="C119" s="2">
        <v>5.25</v>
      </c>
      <c r="F119" s="3">
        <f t="shared" si="3"/>
        <v>43709</v>
      </c>
      <c r="G119" s="2">
        <v>102.63</v>
      </c>
    </row>
    <row r="120" spans="2:7">
      <c r="B120" s="3">
        <f t="shared" si="2"/>
        <v>39052</v>
      </c>
      <c r="C120" s="2">
        <v>5.25</v>
      </c>
      <c r="F120" s="3">
        <f t="shared" si="3"/>
        <v>43739</v>
      </c>
      <c r="G120" s="2">
        <v>103.47</v>
      </c>
    </row>
    <row r="121" spans="2:7">
      <c r="B121" s="3">
        <f t="shared" si="2"/>
        <v>39083</v>
      </c>
      <c r="C121" s="2">
        <v>5.0909090909090899</v>
      </c>
      <c r="F121" s="3">
        <f t="shared" si="3"/>
        <v>43770</v>
      </c>
      <c r="G121" s="2">
        <v>103.55</v>
      </c>
    </row>
    <row r="122" spans="2:7">
      <c r="B122" s="3">
        <f t="shared" si="2"/>
        <v>39114</v>
      </c>
      <c r="C122" s="2">
        <v>5</v>
      </c>
      <c r="F122" s="3">
        <f t="shared" si="3"/>
        <v>43800</v>
      </c>
      <c r="G122" s="2">
        <v>103.66</v>
      </c>
    </row>
    <row r="123" spans="2:7">
      <c r="B123" s="3">
        <f t="shared" si="2"/>
        <v>39142</v>
      </c>
      <c r="C123" s="2">
        <v>5</v>
      </c>
      <c r="F123" s="3">
        <f t="shared" si="3"/>
        <v>43831</v>
      </c>
      <c r="G123" s="2">
        <v>104.24</v>
      </c>
    </row>
    <row r="124" spans="2:7">
      <c r="B124" s="3">
        <f t="shared" si="2"/>
        <v>39173</v>
      </c>
      <c r="C124" s="2">
        <v>5</v>
      </c>
      <c r="F124" s="3">
        <f t="shared" si="3"/>
        <v>43862</v>
      </c>
      <c r="G124" s="2">
        <v>104.71</v>
      </c>
    </row>
    <row r="125" spans="2:7">
      <c r="B125" s="3">
        <f t="shared" si="2"/>
        <v>39203</v>
      </c>
      <c r="C125" s="2">
        <v>5</v>
      </c>
      <c r="F125" s="3">
        <f t="shared" si="3"/>
        <v>43891</v>
      </c>
      <c r="G125" s="2">
        <v>105.06</v>
      </c>
    </row>
    <row r="126" spans="2:7">
      <c r="B126" s="3">
        <f t="shared" si="2"/>
        <v>39234</v>
      </c>
      <c r="C126" s="2">
        <v>5</v>
      </c>
      <c r="F126" s="3">
        <f t="shared" si="3"/>
        <v>43922</v>
      </c>
      <c r="G126" s="2">
        <v>105.01</v>
      </c>
    </row>
    <row r="127" spans="2:7">
      <c r="B127" s="3">
        <f t="shared" si="2"/>
        <v>39264</v>
      </c>
      <c r="C127" s="2">
        <v>5.15</v>
      </c>
      <c r="F127" s="3">
        <f t="shared" si="3"/>
        <v>43952</v>
      </c>
      <c r="G127" s="2">
        <v>104.96</v>
      </c>
    </row>
    <row r="128" spans="2:7">
      <c r="B128" s="3">
        <f t="shared" si="2"/>
        <v>39295</v>
      </c>
      <c r="C128" s="2">
        <v>5.4204545454545503</v>
      </c>
      <c r="F128" s="3">
        <f t="shared" si="3"/>
        <v>43983</v>
      </c>
      <c r="G128" s="2">
        <v>104.89</v>
      </c>
    </row>
    <row r="129" spans="2:7">
      <c r="B129" s="3">
        <f t="shared" si="2"/>
        <v>39326</v>
      </c>
      <c r="C129" s="2">
        <v>5.6176470588235299</v>
      </c>
      <c r="F129" s="3">
        <f t="shared" si="3"/>
        <v>44013</v>
      </c>
      <c r="G129" s="2">
        <v>104.99</v>
      </c>
    </row>
    <row r="130" spans="2:7">
      <c r="B130" s="3">
        <f t="shared" si="2"/>
        <v>39356</v>
      </c>
      <c r="C130" s="2">
        <v>5.75</v>
      </c>
      <c r="F130" s="3">
        <f t="shared" si="3"/>
        <v>44044</v>
      </c>
      <c r="G130" s="2">
        <v>105.13</v>
      </c>
    </row>
    <row r="131" spans="2:7">
      <c r="B131" s="3">
        <f t="shared" si="2"/>
        <v>39387</v>
      </c>
      <c r="C131" s="2">
        <v>5.75</v>
      </c>
      <c r="F131" s="3">
        <f t="shared" si="3"/>
        <v>44075</v>
      </c>
      <c r="G131" s="2">
        <v>105.8</v>
      </c>
    </row>
    <row r="132" spans="2:7">
      <c r="B132" s="3">
        <f t="shared" ref="B132:B195" si="4">DATE(YEAR(B131),MONTH(B131)+1,1)</f>
        <v>39417</v>
      </c>
      <c r="C132" s="2">
        <v>5.8815789473684204</v>
      </c>
      <c r="G132" s="2"/>
    </row>
    <row r="133" spans="2:7">
      <c r="B133" s="3">
        <f t="shared" si="4"/>
        <v>39448</v>
      </c>
      <c r="C133" s="2">
        <v>6.1704545454545503</v>
      </c>
      <c r="G133" s="2"/>
    </row>
    <row r="134" spans="2:7">
      <c r="B134" s="3">
        <f t="shared" si="4"/>
        <v>39479</v>
      </c>
      <c r="C134" s="2">
        <v>6.25</v>
      </c>
      <c r="G134" s="2"/>
    </row>
    <row r="135" spans="2:7">
      <c r="B135" s="3">
        <f t="shared" si="4"/>
        <v>39508</v>
      </c>
      <c r="C135" s="2">
        <v>6.25</v>
      </c>
      <c r="G135" s="2"/>
    </row>
    <row r="136" spans="2:7">
      <c r="B136" s="3">
        <f t="shared" si="4"/>
        <v>39539</v>
      </c>
      <c r="C136" s="2">
        <v>6.25</v>
      </c>
      <c r="G136" s="2"/>
    </row>
    <row r="137" spans="2:7">
      <c r="B137" s="3">
        <f t="shared" si="4"/>
        <v>39569</v>
      </c>
      <c r="C137" s="2">
        <v>6.25</v>
      </c>
      <c r="G137" s="2"/>
    </row>
    <row r="138" spans="2:7">
      <c r="B138" s="3">
        <f t="shared" si="4"/>
        <v>39600</v>
      </c>
      <c r="C138" s="2">
        <v>6.5833333333333304</v>
      </c>
      <c r="G138" s="2"/>
    </row>
    <row r="139" spans="2:7">
      <c r="B139" s="3">
        <f t="shared" si="4"/>
        <v>39630</v>
      </c>
      <c r="C139" s="2">
        <v>7.0681818181818201</v>
      </c>
      <c r="G139" s="2"/>
    </row>
    <row r="140" spans="2:7">
      <c r="B140" s="3">
        <f t="shared" si="4"/>
        <v>39661</v>
      </c>
      <c r="C140" s="2">
        <v>7.5</v>
      </c>
      <c r="G140" s="2"/>
    </row>
    <row r="141" spans="2:7">
      <c r="B141" s="3">
        <f t="shared" si="4"/>
        <v>39692</v>
      </c>
      <c r="C141" s="2">
        <v>8.15</v>
      </c>
      <c r="G141" s="2"/>
    </row>
    <row r="142" spans="2:7">
      <c r="B142" s="3">
        <f t="shared" si="4"/>
        <v>39722</v>
      </c>
      <c r="C142" s="2">
        <v>8.25</v>
      </c>
      <c r="G142" s="2"/>
    </row>
    <row r="143" spans="2:7">
      <c r="B143" s="3">
        <f t="shared" si="4"/>
        <v>39753</v>
      </c>
      <c r="C143" s="2">
        <v>8.25</v>
      </c>
      <c r="G143" s="2"/>
    </row>
    <row r="144" spans="2:7">
      <c r="B144" s="3">
        <f t="shared" si="4"/>
        <v>39783</v>
      </c>
      <c r="C144" s="2">
        <v>8.25</v>
      </c>
      <c r="G144" s="2"/>
    </row>
    <row r="145" spans="2:7">
      <c r="B145" s="3">
        <f t="shared" si="4"/>
        <v>39814</v>
      </c>
      <c r="C145" s="2">
        <v>7.4880952380952399</v>
      </c>
      <c r="G145" s="2"/>
    </row>
    <row r="146" spans="2:7">
      <c r="B146" s="3">
        <f t="shared" si="4"/>
        <v>39845</v>
      </c>
      <c r="C146" s="2">
        <v>5.875</v>
      </c>
      <c r="G146" s="2"/>
    </row>
    <row r="147" spans="2:7">
      <c r="B147" s="3">
        <f t="shared" si="4"/>
        <v>39873</v>
      </c>
      <c r="C147" s="2">
        <v>3.2727272727272698</v>
      </c>
      <c r="G147" s="2"/>
    </row>
    <row r="148" spans="2:7">
      <c r="B148" s="3">
        <f t="shared" si="4"/>
        <v>39904</v>
      </c>
      <c r="C148" s="2">
        <v>1.9166666666666701</v>
      </c>
      <c r="G148" s="2"/>
    </row>
    <row r="149" spans="2:7">
      <c r="B149" s="3">
        <f t="shared" si="4"/>
        <v>39934</v>
      </c>
      <c r="C149" s="2">
        <v>1.3552631578947401</v>
      </c>
      <c r="G149" s="2"/>
    </row>
    <row r="150" spans="2:7">
      <c r="B150" s="3">
        <f t="shared" si="4"/>
        <v>39965</v>
      </c>
      <c r="C150" s="2">
        <v>1.03571428571429</v>
      </c>
      <c r="G150" s="2"/>
    </row>
    <row r="151" spans="2:7">
      <c r="B151" s="3">
        <f t="shared" si="4"/>
        <v>39995</v>
      </c>
      <c r="C151" s="2">
        <v>0.57954545454545503</v>
      </c>
      <c r="G151" s="2"/>
    </row>
    <row r="152" spans="2:7">
      <c r="B152" s="3">
        <f t="shared" si="4"/>
        <v>40026</v>
      </c>
      <c r="C152" s="2">
        <v>0.5</v>
      </c>
      <c r="G152" s="2"/>
    </row>
    <row r="153" spans="2:7">
      <c r="B153" s="3">
        <f t="shared" si="4"/>
        <v>40057</v>
      </c>
      <c r="C153" s="2">
        <v>0.5</v>
      </c>
      <c r="G153" s="2"/>
    </row>
    <row r="154" spans="2:7">
      <c r="B154" s="3">
        <f t="shared" si="4"/>
        <v>40087</v>
      </c>
      <c r="C154" s="2">
        <v>0.5</v>
      </c>
      <c r="G154" s="2"/>
    </row>
    <row r="155" spans="2:7">
      <c r="B155" s="3">
        <f t="shared" si="4"/>
        <v>40118</v>
      </c>
      <c r="C155" s="2">
        <v>0.5</v>
      </c>
      <c r="G155" s="2"/>
    </row>
    <row r="156" spans="2:7">
      <c r="B156" s="3">
        <f t="shared" si="4"/>
        <v>40148</v>
      </c>
      <c r="C156" s="2">
        <v>0.5</v>
      </c>
      <c r="G156" s="2"/>
    </row>
    <row r="157" spans="2:7">
      <c r="B157" s="3">
        <f t="shared" si="4"/>
        <v>40179</v>
      </c>
      <c r="C157" s="2">
        <v>0.5</v>
      </c>
      <c r="G157" s="2"/>
    </row>
    <row r="158" spans="2:7">
      <c r="B158" s="3">
        <f t="shared" si="4"/>
        <v>40210</v>
      </c>
      <c r="C158" s="2">
        <v>0.5</v>
      </c>
      <c r="G158" s="2"/>
    </row>
    <row r="159" spans="2:7">
      <c r="B159" s="3">
        <f t="shared" si="4"/>
        <v>40238</v>
      </c>
      <c r="C159" s="2">
        <v>0.5</v>
      </c>
      <c r="G159" s="2"/>
    </row>
    <row r="160" spans="2:7">
      <c r="B160" s="3">
        <f t="shared" si="4"/>
        <v>40269</v>
      </c>
      <c r="C160" s="2">
        <v>0.5</v>
      </c>
      <c r="G160" s="2"/>
    </row>
    <row r="161" spans="2:7">
      <c r="B161" s="3">
        <f t="shared" si="4"/>
        <v>40299</v>
      </c>
      <c r="C161" s="2">
        <v>0.5</v>
      </c>
      <c r="G161" s="2"/>
    </row>
    <row r="162" spans="2:7">
      <c r="B162" s="3">
        <f t="shared" si="4"/>
        <v>40330</v>
      </c>
      <c r="C162" s="2">
        <v>0.73809523809523803</v>
      </c>
      <c r="G162" s="2"/>
    </row>
    <row r="163" spans="2:7">
      <c r="B163" s="3">
        <f t="shared" si="4"/>
        <v>40360</v>
      </c>
      <c r="C163" s="2">
        <v>1.2380952380952399</v>
      </c>
      <c r="G163" s="2"/>
    </row>
    <row r="164" spans="2:7">
      <c r="B164" s="3">
        <f t="shared" si="4"/>
        <v>40391</v>
      </c>
      <c r="C164" s="2">
        <v>1.7954545454545501</v>
      </c>
      <c r="G164" s="2"/>
    </row>
    <row r="165" spans="2:7">
      <c r="B165" s="3">
        <f t="shared" si="4"/>
        <v>40422</v>
      </c>
      <c r="C165" s="2">
        <v>2.2000000000000002</v>
      </c>
      <c r="G165" s="2"/>
    </row>
    <row r="166" spans="2:7">
      <c r="B166" s="3">
        <f t="shared" si="4"/>
        <v>40452</v>
      </c>
      <c r="C166" s="2">
        <v>2.6375000000000002</v>
      </c>
      <c r="G166" s="2"/>
    </row>
    <row r="167" spans="2:7">
      <c r="B167" s="3">
        <f t="shared" si="4"/>
        <v>40483</v>
      </c>
      <c r="C167" s="2">
        <v>2.86904761904762</v>
      </c>
      <c r="G167" s="2"/>
    </row>
    <row r="168" spans="2:7">
      <c r="B168" s="3">
        <f t="shared" si="4"/>
        <v>40513</v>
      </c>
      <c r="C168" s="2">
        <v>3.11904761904762</v>
      </c>
      <c r="G168" s="2"/>
    </row>
    <row r="169" spans="2:7">
      <c r="B169" s="3">
        <f t="shared" si="4"/>
        <v>40544</v>
      </c>
      <c r="C169" s="2">
        <v>3.25</v>
      </c>
      <c r="G169" s="2"/>
    </row>
    <row r="170" spans="2:7">
      <c r="B170" s="3">
        <f t="shared" si="4"/>
        <v>40575</v>
      </c>
      <c r="C170" s="2">
        <v>3.3374999999999999</v>
      </c>
      <c r="G170" s="2"/>
    </row>
    <row r="171" spans="2:7">
      <c r="B171" s="3">
        <f t="shared" si="4"/>
        <v>40603</v>
      </c>
      <c r="C171" s="2">
        <v>3.7173913043478302</v>
      </c>
      <c r="G171" s="2"/>
    </row>
    <row r="172" spans="2:7">
      <c r="B172" s="3">
        <f t="shared" si="4"/>
        <v>40634</v>
      </c>
      <c r="C172" s="2">
        <v>4.3</v>
      </c>
      <c r="G172" s="2"/>
    </row>
    <row r="173" spans="2:7">
      <c r="B173" s="3">
        <f t="shared" si="4"/>
        <v>40664</v>
      </c>
      <c r="C173" s="2">
        <v>4.7954545454545503</v>
      </c>
      <c r="G173" s="2"/>
    </row>
    <row r="174" spans="2:7">
      <c r="B174" s="3">
        <f t="shared" si="4"/>
        <v>40695</v>
      </c>
      <c r="C174" s="2">
        <v>5.1309523809523796</v>
      </c>
      <c r="G174" s="2"/>
    </row>
    <row r="175" spans="2:7">
      <c r="B175" s="3">
        <f t="shared" si="4"/>
        <v>40725</v>
      </c>
      <c r="C175" s="2">
        <v>5.25</v>
      </c>
      <c r="G175" s="2"/>
    </row>
    <row r="176" spans="2:7">
      <c r="B176" s="3">
        <f t="shared" si="4"/>
        <v>40756</v>
      </c>
      <c r="C176" s="2">
        <v>5.25</v>
      </c>
      <c r="G176" s="2"/>
    </row>
    <row r="177" spans="2:7">
      <c r="B177" s="3">
        <f t="shared" si="4"/>
        <v>40787</v>
      </c>
      <c r="C177" s="2">
        <v>5.25</v>
      </c>
      <c r="G177" s="2"/>
    </row>
    <row r="178" spans="2:7">
      <c r="B178" s="3">
        <f t="shared" si="4"/>
        <v>40817</v>
      </c>
      <c r="C178" s="2">
        <v>5.25</v>
      </c>
      <c r="G178" s="2"/>
    </row>
    <row r="179" spans="2:7">
      <c r="B179" s="3">
        <f t="shared" si="4"/>
        <v>40848</v>
      </c>
      <c r="C179" s="2">
        <v>5.25</v>
      </c>
      <c r="G179" s="2"/>
    </row>
    <row r="180" spans="2:7">
      <c r="B180" s="3">
        <f t="shared" si="4"/>
        <v>40878</v>
      </c>
      <c r="C180" s="2">
        <v>5.25</v>
      </c>
      <c r="G180" s="2"/>
    </row>
    <row r="181" spans="2:7">
      <c r="B181" s="3">
        <f t="shared" si="4"/>
        <v>40909</v>
      </c>
      <c r="C181" s="2">
        <v>5.1022727272727302</v>
      </c>
      <c r="G181" s="2"/>
    </row>
    <row r="182" spans="2:7">
      <c r="B182" s="3">
        <f t="shared" si="4"/>
        <v>40940</v>
      </c>
      <c r="C182" s="2">
        <v>5</v>
      </c>
      <c r="G182" s="2"/>
    </row>
    <row r="183" spans="2:7">
      <c r="B183" s="3">
        <f t="shared" si="4"/>
        <v>40969</v>
      </c>
      <c r="C183" s="2">
        <v>5</v>
      </c>
      <c r="G183" s="2"/>
    </row>
    <row r="184" spans="2:7">
      <c r="B184" s="3">
        <f t="shared" si="4"/>
        <v>41000</v>
      </c>
      <c r="C184" s="2">
        <v>5</v>
      </c>
      <c r="G184" s="2"/>
    </row>
    <row r="185" spans="2:7">
      <c r="B185" s="3">
        <f t="shared" si="4"/>
        <v>41030</v>
      </c>
      <c r="C185" s="2">
        <v>5</v>
      </c>
      <c r="G185" s="2"/>
    </row>
    <row r="186" spans="2:7">
      <c r="B186" s="3">
        <f t="shared" si="4"/>
        <v>41061</v>
      </c>
      <c r="C186" s="2">
        <v>5</v>
      </c>
      <c r="G186" s="2"/>
    </row>
    <row r="187" spans="2:7">
      <c r="B187" s="3">
        <f t="shared" si="4"/>
        <v>41091</v>
      </c>
      <c r="C187" s="2">
        <v>5</v>
      </c>
      <c r="G187" s="2"/>
    </row>
    <row r="188" spans="2:7">
      <c r="B188" s="3">
        <f t="shared" si="4"/>
        <v>41122</v>
      </c>
      <c r="C188" s="2">
        <v>5</v>
      </c>
      <c r="G188" s="2"/>
    </row>
    <row r="189" spans="2:7">
      <c r="B189" s="3">
        <f t="shared" si="4"/>
        <v>41153</v>
      </c>
      <c r="C189" s="2">
        <v>5</v>
      </c>
      <c r="G189" s="2"/>
    </row>
    <row r="190" spans="2:7">
      <c r="B190" s="3">
        <f t="shared" si="4"/>
        <v>41183</v>
      </c>
      <c r="C190" s="2">
        <v>5</v>
      </c>
      <c r="G190" s="2"/>
    </row>
    <row r="191" spans="2:7">
      <c r="B191" s="3">
        <f t="shared" si="4"/>
        <v>41214</v>
      </c>
      <c r="C191" s="2">
        <v>5</v>
      </c>
      <c r="G191" s="2"/>
    </row>
    <row r="192" spans="2:7">
      <c r="B192" s="3">
        <f t="shared" si="4"/>
        <v>41244</v>
      </c>
      <c r="C192" s="2">
        <v>5</v>
      </c>
      <c r="G192" s="2"/>
    </row>
    <row r="193" spans="2:7">
      <c r="B193" s="3">
        <f t="shared" si="4"/>
        <v>41275</v>
      </c>
      <c r="C193" s="2">
        <v>5</v>
      </c>
      <c r="G193" s="2"/>
    </row>
    <row r="194" spans="2:7">
      <c r="B194" s="3">
        <f t="shared" si="4"/>
        <v>41306</v>
      </c>
      <c r="C194" s="2">
        <v>5</v>
      </c>
      <c r="G194" s="2"/>
    </row>
    <row r="195" spans="2:7">
      <c r="B195" s="3">
        <f t="shared" si="4"/>
        <v>41334</v>
      </c>
      <c r="C195" s="2">
        <v>5</v>
      </c>
      <c r="G195" s="2"/>
    </row>
    <row r="196" spans="2:7">
      <c r="B196" s="3">
        <f t="shared" ref="B196:B259" si="5">DATE(YEAR(B195),MONTH(B195)+1,1)</f>
        <v>41365</v>
      </c>
      <c r="C196" s="2">
        <v>5</v>
      </c>
      <c r="G196" s="2"/>
    </row>
    <row r="197" spans="2:7">
      <c r="B197" s="3">
        <f t="shared" si="5"/>
        <v>41395</v>
      </c>
      <c r="C197" s="2">
        <v>5</v>
      </c>
      <c r="G197" s="2"/>
    </row>
    <row r="198" spans="2:7">
      <c r="B198" s="3">
        <f t="shared" si="5"/>
        <v>41426</v>
      </c>
      <c r="C198" s="2">
        <v>5</v>
      </c>
      <c r="G198" s="2"/>
    </row>
    <row r="199" spans="2:7">
      <c r="B199" s="3">
        <f t="shared" si="5"/>
        <v>41456</v>
      </c>
      <c r="C199" s="2">
        <v>5</v>
      </c>
      <c r="G199" s="2"/>
    </row>
    <row r="200" spans="2:7">
      <c r="B200" s="3">
        <f t="shared" si="5"/>
        <v>41487</v>
      </c>
      <c r="C200" s="2">
        <v>5</v>
      </c>
      <c r="G200" s="2"/>
    </row>
    <row r="201" spans="2:7">
      <c r="B201" s="3">
        <f t="shared" si="5"/>
        <v>41518</v>
      </c>
      <c r="C201" s="2">
        <v>5</v>
      </c>
      <c r="G201" s="2"/>
    </row>
    <row r="202" spans="2:7">
      <c r="B202" s="3">
        <f t="shared" si="5"/>
        <v>41548</v>
      </c>
      <c r="C202" s="2">
        <v>4.8977272727272698</v>
      </c>
      <c r="G202" s="2"/>
    </row>
    <row r="203" spans="2:7">
      <c r="B203" s="3">
        <f t="shared" si="5"/>
        <v>41579</v>
      </c>
      <c r="C203" s="2">
        <v>4.6500000000000004</v>
      </c>
      <c r="G203" s="2"/>
    </row>
    <row r="204" spans="2:7">
      <c r="B204" s="3">
        <f t="shared" si="5"/>
        <v>41609</v>
      </c>
      <c r="C204" s="2">
        <v>4.5</v>
      </c>
      <c r="G204" s="2"/>
    </row>
    <row r="205" spans="2:7">
      <c r="B205" s="3">
        <f t="shared" si="5"/>
        <v>41640</v>
      </c>
      <c r="C205" s="2">
        <v>4.5</v>
      </c>
      <c r="G205" s="2"/>
    </row>
    <row r="206" spans="2:7">
      <c r="B206" s="3">
        <f t="shared" si="5"/>
        <v>41671</v>
      </c>
      <c r="C206" s="2">
        <v>4.4000000000000004</v>
      </c>
      <c r="G206" s="2"/>
    </row>
    <row r="207" spans="2:7">
      <c r="B207" s="3">
        <f t="shared" si="5"/>
        <v>41699</v>
      </c>
      <c r="C207" s="2">
        <v>4.1071428571428603</v>
      </c>
      <c r="G207" s="2"/>
    </row>
    <row r="208" spans="2:7">
      <c r="B208" s="3">
        <f t="shared" si="5"/>
        <v>41730</v>
      </c>
      <c r="C208" s="2">
        <v>4</v>
      </c>
      <c r="G208" s="2"/>
    </row>
    <row r="209" spans="2:7">
      <c r="B209" s="3">
        <f t="shared" si="5"/>
        <v>41760</v>
      </c>
      <c r="C209" s="2">
        <v>4</v>
      </c>
      <c r="G209" s="2"/>
    </row>
    <row r="210" spans="2:7">
      <c r="B210" s="3">
        <f t="shared" si="5"/>
        <v>41791</v>
      </c>
      <c r="C210" s="2">
        <v>4</v>
      </c>
      <c r="G210" s="2"/>
    </row>
    <row r="211" spans="2:7">
      <c r="B211" s="3">
        <f t="shared" si="5"/>
        <v>41821</v>
      </c>
      <c r="C211" s="2">
        <v>3.875</v>
      </c>
      <c r="G211" s="2"/>
    </row>
    <row r="212" spans="2:7">
      <c r="B212" s="3">
        <f t="shared" si="5"/>
        <v>41852</v>
      </c>
      <c r="C212" s="2">
        <v>3.625</v>
      </c>
      <c r="G212" s="2"/>
    </row>
    <row r="213" spans="2:7">
      <c r="B213" s="3">
        <f t="shared" si="5"/>
        <v>41883</v>
      </c>
      <c r="C213" s="2">
        <v>3.3624999999999998</v>
      </c>
      <c r="G213" s="2"/>
    </row>
    <row r="214" spans="2:7">
      <c r="B214" s="3">
        <f t="shared" si="5"/>
        <v>41913</v>
      </c>
      <c r="C214" s="2">
        <v>3.1363636363636398</v>
      </c>
      <c r="G214" s="2"/>
    </row>
    <row r="215" spans="2:7">
      <c r="B215" s="3">
        <f t="shared" si="5"/>
        <v>41944</v>
      </c>
      <c r="C215" s="2">
        <v>3</v>
      </c>
      <c r="G215" s="2"/>
    </row>
    <row r="216" spans="2:7">
      <c r="B216" s="3">
        <f t="shared" si="5"/>
        <v>41974</v>
      </c>
      <c r="C216" s="2">
        <v>3</v>
      </c>
      <c r="G216" s="2"/>
    </row>
    <row r="217" spans="2:7">
      <c r="B217" s="3">
        <f t="shared" si="5"/>
        <v>42005</v>
      </c>
      <c r="C217" s="2">
        <v>3</v>
      </c>
      <c r="G217" s="2"/>
    </row>
    <row r="218" spans="2:7">
      <c r="B218" s="3">
        <f t="shared" si="5"/>
        <v>42036</v>
      </c>
      <c r="C218" s="2">
        <v>3</v>
      </c>
      <c r="G218" s="2"/>
    </row>
    <row r="219" spans="2:7">
      <c r="B219" s="3">
        <f t="shared" si="5"/>
        <v>42064</v>
      </c>
      <c r="C219" s="2">
        <v>3</v>
      </c>
      <c r="G219" s="2"/>
    </row>
    <row r="220" spans="2:7">
      <c r="B220" s="3">
        <f t="shared" si="5"/>
        <v>42095</v>
      </c>
      <c r="C220" s="2">
        <v>3</v>
      </c>
      <c r="G220" s="2"/>
    </row>
    <row r="221" spans="2:7">
      <c r="B221" s="3">
        <f t="shared" si="5"/>
        <v>42125</v>
      </c>
      <c r="C221" s="2">
        <v>3</v>
      </c>
      <c r="G221" s="2"/>
    </row>
    <row r="222" spans="2:7">
      <c r="B222" s="3">
        <f t="shared" si="5"/>
        <v>42156</v>
      </c>
      <c r="C222" s="2">
        <v>3</v>
      </c>
      <c r="G222" s="2"/>
    </row>
    <row r="223" spans="2:7">
      <c r="B223" s="3">
        <f t="shared" si="5"/>
        <v>42186</v>
      </c>
      <c r="C223" s="2">
        <v>3</v>
      </c>
      <c r="G223" s="2"/>
    </row>
    <row r="224" spans="2:7">
      <c r="B224" s="3">
        <f t="shared" si="5"/>
        <v>42217</v>
      </c>
      <c r="C224" s="2">
        <v>3</v>
      </c>
      <c r="G224" s="2"/>
    </row>
    <row r="225" spans="2:7">
      <c r="B225" s="3">
        <f t="shared" si="5"/>
        <v>42248</v>
      </c>
      <c r="C225" s="2">
        <v>3</v>
      </c>
      <c r="G225" s="2"/>
    </row>
    <row r="226" spans="2:7">
      <c r="B226" s="3">
        <f t="shared" si="5"/>
        <v>42278</v>
      </c>
      <c r="C226" s="2">
        <v>3.13095238095238</v>
      </c>
      <c r="G226" s="2"/>
    </row>
    <row r="227" spans="2:7">
      <c r="B227" s="3">
        <f t="shared" si="5"/>
        <v>42309</v>
      </c>
      <c r="C227" s="2">
        <v>3.25</v>
      </c>
      <c r="G227" s="2"/>
    </row>
    <row r="228" spans="2:7">
      <c r="B228" s="3">
        <f t="shared" si="5"/>
        <v>42339</v>
      </c>
      <c r="C228" s="2">
        <v>3.35</v>
      </c>
      <c r="G228" s="2"/>
    </row>
    <row r="229" spans="2:7">
      <c r="B229" s="3">
        <f t="shared" si="5"/>
        <v>42370</v>
      </c>
      <c r="C229" s="2">
        <v>3.5</v>
      </c>
      <c r="G229" s="2"/>
    </row>
    <row r="230" spans="2:7">
      <c r="B230" s="3">
        <f t="shared" si="5"/>
        <v>42401</v>
      </c>
      <c r="C230" s="2">
        <v>3.5</v>
      </c>
      <c r="G230" s="2"/>
    </row>
    <row r="231" spans="2:7">
      <c r="B231" s="3">
        <f t="shared" si="5"/>
        <v>42430</v>
      </c>
      <c r="C231" s="2">
        <v>3.5</v>
      </c>
      <c r="G231" s="2"/>
    </row>
    <row r="232" spans="2:7">
      <c r="B232" s="3">
        <f t="shared" si="5"/>
        <v>42461</v>
      </c>
      <c r="C232" s="2">
        <v>3.5</v>
      </c>
      <c r="G232" s="2"/>
    </row>
    <row r="233" spans="2:7">
      <c r="B233" s="3">
        <f t="shared" si="5"/>
        <v>42491</v>
      </c>
      <c r="C233" s="2">
        <v>3.5</v>
      </c>
      <c r="G233" s="2"/>
    </row>
    <row r="234" spans="2:7">
      <c r="B234" s="3">
        <f t="shared" si="5"/>
        <v>42522</v>
      </c>
      <c r="C234" s="2">
        <v>3.5</v>
      </c>
      <c r="G234" s="2"/>
    </row>
    <row r="235" spans="2:7">
      <c r="B235" s="3">
        <f t="shared" si="5"/>
        <v>42552</v>
      </c>
      <c r="C235" s="2">
        <v>3.5</v>
      </c>
      <c r="G235" s="2"/>
    </row>
    <row r="236" spans="2:7">
      <c r="B236" s="3">
        <f t="shared" si="5"/>
        <v>42583</v>
      </c>
      <c r="C236" s="2">
        <v>3.5</v>
      </c>
      <c r="G236" s="2"/>
    </row>
    <row r="237" spans="2:7">
      <c r="B237" s="3">
        <f t="shared" si="5"/>
        <v>42614</v>
      </c>
      <c r="C237" s="2">
        <v>3.5</v>
      </c>
      <c r="G237" s="2"/>
    </row>
    <row r="238" spans="2:7">
      <c r="B238" s="3">
        <f t="shared" si="5"/>
        <v>42644</v>
      </c>
      <c r="C238" s="2">
        <v>3.5</v>
      </c>
      <c r="G238" s="2"/>
    </row>
    <row r="239" spans="2:7">
      <c r="B239" s="3">
        <f t="shared" si="5"/>
        <v>42675</v>
      </c>
      <c r="C239" s="2">
        <v>3.5</v>
      </c>
      <c r="G239" s="2"/>
    </row>
    <row r="240" spans="2:7">
      <c r="B240" s="3">
        <f t="shared" si="5"/>
        <v>42705</v>
      </c>
      <c r="C240" s="2">
        <v>3.5</v>
      </c>
      <c r="G240" s="2"/>
    </row>
    <row r="241" spans="2:7">
      <c r="B241" s="3">
        <f t="shared" si="5"/>
        <v>42736</v>
      </c>
      <c r="C241" s="2">
        <v>3.4047619047619002</v>
      </c>
      <c r="G241" s="2"/>
    </row>
    <row r="242" spans="2:7">
      <c r="B242" s="3">
        <f t="shared" si="5"/>
        <v>42767</v>
      </c>
      <c r="C242" s="2">
        <v>3.25</v>
      </c>
      <c r="G242" s="2"/>
    </row>
    <row r="243" spans="2:7">
      <c r="B243" s="3">
        <f t="shared" si="5"/>
        <v>42795</v>
      </c>
      <c r="C243" s="2">
        <v>3.1304347826086998</v>
      </c>
      <c r="G243" s="2"/>
    </row>
    <row r="244" spans="2:7">
      <c r="B244" s="3">
        <f t="shared" si="5"/>
        <v>42826</v>
      </c>
      <c r="C244" s="2">
        <v>2.875</v>
      </c>
      <c r="G244" s="2"/>
    </row>
    <row r="245" spans="2:7">
      <c r="B245" s="3">
        <f t="shared" si="5"/>
        <v>42856</v>
      </c>
      <c r="C245" s="2">
        <v>2.6477272727272698</v>
      </c>
      <c r="G245" s="2"/>
    </row>
    <row r="246" spans="2:7">
      <c r="B246" s="3">
        <f t="shared" si="5"/>
        <v>42887</v>
      </c>
      <c r="C246" s="2">
        <v>2.5</v>
      </c>
      <c r="G246" s="2"/>
    </row>
    <row r="247" spans="2:7">
      <c r="B247" s="3">
        <f t="shared" si="5"/>
        <v>42917</v>
      </c>
      <c r="C247" s="2">
        <v>2.5</v>
      </c>
      <c r="G247" s="2"/>
    </row>
    <row r="248" spans="2:7">
      <c r="B248" s="3">
        <f t="shared" si="5"/>
        <v>42948</v>
      </c>
      <c r="C248" s="2">
        <v>2.5</v>
      </c>
      <c r="G248" s="2"/>
    </row>
    <row r="249" spans="2:7">
      <c r="B249" s="3">
        <f t="shared" si="5"/>
        <v>42979</v>
      </c>
      <c r="C249" s="2">
        <v>2.5</v>
      </c>
      <c r="G249" s="2"/>
    </row>
    <row r="250" spans="2:7">
      <c r="B250" s="3">
        <f t="shared" si="5"/>
        <v>43009</v>
      </c>
      <c r="C250" s="2">
        <v>2.5</v>
      </c>
      <c r="G250" s="2"/>
    </row>
    <row r="251" spans="2:7">
      <c r="B251" s="3">
        <f t="shared" si="5"/>
        <v>43040</v>
      </c>
      <c r="C251" s="2">
        <v>2.5</v>
      </c>
      <c r="G251" s="2"/>
    </row>
    <row r="252" spans="2:7">
      <c r="B252" s="3">
        <f t="shared" si="5"/>
        <v>43070</v>
      </c>
      <c r="C252" s="2">
        <v>2.5</v>
      </c>
      <c r="G252" s="2"/>
    </row>
    <row r="253" spans="2:7">
      <c r="B253" s="3">
        <f t="shared" si="5"/>
        <v>43101</v>
      </c>
      <c r="C253" s="2">
        <v>2.5</v>
      </c>
      <c r="G253" s="2"/>
    </row>
    <row r="254" spans="2:7">
      <c r="B254" s="3">
        <f t="shared" si="5"/>
        <v>43132</v>
      </c>
      <c r="C254" s="2">
        <v>2.5</v>
      </c>
      <c r="G254" s="2"/>
    </row>
    <row r="255" spans="2:7">
      <c r="B255" s="3">
        <f t="shared" si="5"/>
        <v>43160</v>
      </c>
      <c r="C255" s="2">
        <v>2.5</v>
      </c>
      <c r="G255" s="2"/>
    </row>
    <row r="256" spans="2:7">
      <c r="B256" s="3">
        <f t="shared" si="5"/>
        <v>43191</v>
      </c>
      <c r="C256" s="2">
        <v>2.5</v>
      </c>
      <c r="G256" s="2"/>
    </row>
    <row r="257" spans="2:7">
      <c r="B257" s="3">
        <f t="shared" si="5"/>
        <v>43221</v>
      </c>
      <c r="C257" s="2">
        <v>2.5</v>
      </c>
      <c r="G257" s="2"/>
    </row>
    <row r="258" spans="2:7">
      <c r="B258" s="3">
        <f t="shared" si="5"/>
        <v>43252</v>
      </c>
      <c r="C258" s="2">
        <v>2.5</v>
      </c>
      <c r="G258" s="2"/>
    </row>
    <row r="259" spans="2:7">
      <c r="B259" s="3">
        <f t="shared" si="5"/>
        <v>43282</v>
      </c>
      <c r="C259" s="2">
        <v>2.5</v>
      </c>
      <c r="G259" s="2"/>
    </row>
    <row r="260" spans="2:7">
      <c r="B260" s="3">
        <f t="shared" ref="B260:B286" si="6">DATE(YEAR(B259),MONTH(B259)+1,1)</f>
        <v>43313</v>
      </c>
      <c r="C260" s="2">
        <v>2.5</v>
      </c>
      <c r="G260" s="2"/>
    </row>
    <row r="261" spans="2:7">
      <c r="B261" s="3">
        <f t="shared" si="6"/>
        <v>43344</v>
      </c>
      <c r="C261" s="2">
        <v>2.5</v>
      </c>
      <c r="G261" s="2"/>
    </row>
    <row r="262" spans="2:7">
      <c r="B262" s="3">
        <f t="shared" si="6"/>
        <v>43374</v>
      </c>
      <c r="C262" s="2">
        <v>2.6022727272727302</v>
      </c>
      <c r="G262" s="2"/>
    </row>
    <row r="263" spans="2:7">
      <c r="B263" s="3">
        <f t="shared" si="6"/>
        <v>43405</v>
      </c>
      <c r="C263" s="2">
        <v>2.75</v>
      </c>
      <c r="G263" s="2"/>
    </row>
    <row r="264" spans="2:7">
      <c r="B264" s="3">
        <f t="shared" si="6"/>
        <v>43435</v>
      </c>
      <c r="C264" s="2">
        <v>2.75</v>
      </c>
      <c r="G264" s="2"/>
    </row>
    <row r="265" spans="2:7">
      <c r="B265" s="3">
        <f t="shared" si="6"/>
        <v>43466</v>
      </c>
      <c r="C265" s="2">
        <v>2.7613636363636398</v>
      </c>
      <c r="G265" s="2"/>
    </row>
    <row r="266" spans="2:7">
      <c r="B266" s="3">
        <f t="shared" si="6"/>
        <v>43497</v>
      </c>
      <c r="C266" s="2">
        <v>3</v>
      </c>
      <c r="G266" s="2"/>
    </row>
    <row r="267" spans="2:7">
      <c r="B267" s="3">
        <f t="shared" si="6"/>
        <v>43525</v>
      </c>
      <c r="C267" s="2">
        <v>3</v>
      </c>
      <c r="G267" s="2"/>
    </row>
    <row r="268" spans="2:7">
      <c r="B268" s="3">
        <f t="shared" si="6"/>
        <v>43556</v>
      </c>
      <c r="C268" s="2">
        <v>3</v>
      </c>
      <c r="G268" s="2"/>
    </row>
    <row r="269" spans="2:7">
      <c r="B269" s="3">
        <f t="shared" si="6"/>
        <v>43586</v>
      </c>
      <c r="C269" s="2">
        <v>3</v>
      </c>
      <c r="G269" s="2"/>
    </row>
    <row r="270" spans="2:7">
      <c r="B270" s="3">
        <f t="shared" si="6"/>
        <v>43617</v>
      </c>
      <c r="C270" s="2">
        <v>2.625</v>
      </c>
      <c r="G270" s="2"/>
    </row>
    <row r="271" spans="2:7">
      <c r="B271" s="3">
        <f t="shared" si="6"/>
        <v>43647</v>
      </c>
      <c r="C271" s="2">
        <v>2.5</v>
      </c>
      <c r="G271" s="2"/>
    </row>
    <row r="272" spans="2:7">
      <c r="B272" s="3">
        <f t="shared" si="6"/>
        <v>43678</v>
      </c>
      <c r="C272" s="2">
        <v>2.5</v>
      </c>
      <c r="G272" s="2"/>
    </row>
    <row r="273" spans="2:7">
      <c r="B273" s="3">
        <f t="shared" si="6"/>
        <v>43709</v>
      </c>
      <c r="C273" s="2">
        <v>2.0555555555555598</v>
      </c>
      <c r="G273" s="2"/>
    </row>
    <row r="274" spans="2:7">
      <c r="B274" s="3">
        <f t="shared" si="6"/>
        <v>43739</v>
      </c>
      <c r="C274" s="2">
        <v>1.9431818181818199</v>
      </c>
      <c r="G274" s="2"/>
    </row>
    <row r="275" spans="2:7">
      <c r="B275" s="3">
        <f t="shared" si="6"/>
        <v>43770</v>
      </c>
      <c r="C275" s="2">
        <v>1.75</v>
      </c>
      <c r="G275" s="2"/>
    </row>
    <row r="276" spans="2:7">
      <c r="B276" s="3">
        <f t="shared" si="6"/>
        <v>43800</v>
      </c>
      <c r="C276" s="2">
        <v>1.75</v>
      </c>
      <c r="G276" s="2"/>
    </row>
    <row r="277" spans="2:7">
      <c r="B277" s="3">
        <f t="shared" si="6"/>
        <v>43831</v>
      </c>
      <c r="C277" s="2">
        <v>1.75</v>
      </c>
      <c r="G277" s="2"/>
    </row>
    <row r="278" spans="2:7">
      <c r="B278" s="3">
        <f t="shared" si="6"/>
        <v>43862</v>
      </c>
      <c r="C278" s="2">
        <v>1.75</v>
      </c>
      <c r="G278" s="2"/>
    </row>
    <row r="279" spans="2:7">
      <c r="B279" s="3">
        <f t="shared" si="6"/>
        <v>43891</v>
      </c>
      <c r="C279" s="2">
        <v>1.375</v>
      </c>
      <c r="G279" s="2"/>
    </row>
    <row r="280" spans="2:7">
      <c r="B280" s="3">
        <f t="shared" si="6"/>
        <v>43922</v>
      </c>
      <c r="C280" s="2">
        <v>0.5</v>
      </c>
      <c r="G280" s="2"/>
    </row>
    <row r="281" spans="2:7">
      <c r="B281" s="3">
        <f t="shared" si="6"/>
        <v>43952</v>
      </c>
      <c r="C281" s="2">
        <v>0.5</v>
      </c>
      <c r="G281" s="2"/>
    </row>
    <row r="282" spans="2:7">
      <c r="B282" s="3">
        <f t="shared" si="6"/>
        <v>43983</v>
      </c>
      <c r="C282" s="2">
        <v>0.5</v>
      </c>
      <c r="G282" s="2"/>
    </row>
    <row r="283" spans="2:7">
      <c r="B283" s="3">
        <f t="shared" si="6"/>
        <v>44013</v>
      </c>
      <c r="C283" s="2">
        <v>0.5</v>
      </c>
      <c r="G283" s="2"/>
    </row>
    <row r="284" spans="2:7">
      <c r="B284" s="3">
        <f t="shared" si="6"/>
        <v>44044</v>
      </c>
      <c r="C284" s="2">
        <v>0.5</v>
      </c>
      <c r="G284" s="2"/>
    </row>
    <row r="285" spans="2:7">
      <c r="B285" s="3">
        <f t="shared" si="6"/>
        <v>44075</v>
      </c>
      <c r="C285" s="2">
        <v>0.5</v>
      </c>
      <c r="G285" s="2"/>
    </row>
    <row r="286" spans="2:7">
      <c r="B286" s="3">
        <f t="shared" si="6"/>
        <v>44105</v>
      </c>
      <c r="C286" s="2">
        <v>0.5</v>
      </c>
      <c r="G2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</vt:lpstr>
      <vt:lpstr>Hoja2</vt:lpstr>
      <vt:lpstr>Hoja3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Roque Montero</dc:creator>
  <cp:lastModifiedBy>Roque Montero</cp:lastModifiedBy>
  <dcterms:created xsi:type="dcterms:W3CDTF">2020-10-31T01:28:54Z</dcterms:created>
  <dcterms:modified xsi:type="dcterms:W3CDTF">2020-10-31T02:27:28Z</dcterms:modified>
</cp:coreProperties>
</file>