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/>
  </bookViews>
  <sheets>
    <sheet name="Sheet1" sheetId="1" r:id="rId1"/>
  </sheets>
  <definedNames>
    <definedName name="display_week">Sheet1!$D$4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4" i="1"/>
  <c r="H5" i="1"/>
  <c r="H6" i="1"/>
  <c r="I5" i="1"/>
  <c r="I6" i="1"/>
  <c r="J5" i="1"/>
  <c r="J6" i="1"/>
  <c r="K5" i="1"/>
  <c r="K6" i="1"/>
  <c r="L5" i="1"/>
  <c r="L6" i="1"/>
  <c r="M5" i="1"/>
  <c r="M6" i="1"/>
  <c r="N5" i="1"/>
  <c r="N6" i="1"/>
  <c r="O5" i="1"/>
  <c r="N4" i="1"/>
  <c r="O6" i="1"/>
  <c r="P5" i="1"/>
  <c r="P6" i="1"/>
  <c r="Q5" i="1"/>
  <c r="Q6" i="1"/>
  <c r="R5" i="1"/>
  <c r="R6" i="1"/>
  <c r="S5" i="1"/>
  <c r="S6" i="1"/>
  <c r="T5" i="1"/>
  <c r="T6" i="1"/>
  <c r="U5" i="1"/>
  <c r="U6" i="1"/>
  <c r="V5" i="1"/>
  <c r="U4" i="1"/>
  <c r="V6" i="1"/>
  <c r="W5" i="1"/>
  <c r="W6" i="1"/>
  <c r="X5" i="1"/>
  <c r="X6" i="1"/>
  <c r="Y5" i="1"/>
  <c r="Y6" i="1"/>
  <c r="Z5" i="1"/>
  <c r="Z6" i="1"/>
  <c r="AA5" i="1"/>
  <c r="AA6" i="1"/>
  <c r="AB5" i="1"/>
  <c r="AB6" i="1"/>
  <c r="AC5" i="1"/>
  <c r="AB4" i="1"/>
  <c r="AC6" i="1"/>
  <c r="AD5" i="1"/>
  <c r="AD6" i="1"/>
  <c r="AE5" i="1"/>
  <c r="AE6" i="1"/>
  <c r="AF5" i="1"/>
  <c r="AF6" i="1"/>
  <c r="AG5" i="1"/>
  <c r="AG6" i="1"/>
  <c r="AH5" i="1"/>
  <c r="AH6" i="1"/>
  <c r="AI5" i="1"/>
  <c r="AI6" i="1"/>
  <c r="AJ5" i="1"/>
  <c r="AI4" i="1"/>
  <c r="AJ6" i="1"/>
  <c r="AK5" i="1"/>
  <c r="AK6" i="1"/>
  <c r="AL5" i="1"/>
  <c r="AL6" i="1"/>
  <c r="AM5" i="1"/>
  <c r="AM6" i="1"/>
  <c r="AN5" i="1"/>
  <c r="AN6" i="1"/>
  <c r="AO5" i="1"/>
  <c r="AO6" i="1"/>
</calcChain>
</file>

<file path=xl/sharedStrings.xml><?xml version="1.0" encoding="utf-8"?>
<sst xmlns="http://schemas.openxmlformats.org/spreadsheetml/2006/main" count="87" uniqueCount="33">
  <si>
    <t>TASK</t>
  </si>
  <si>
    <t xml:space="preserve">START </t>
  </si>
  <si>
    <t>END</t>
  </si>
  <si>
    <t>Phase 1</t>
  </si>
  <si>
    <t>Phase 2</t>
  </si>
  <si>
    <t>Project Start:</t>
  </si>
  <si>
    <t>Display Week:</t>
  </si>
  <si>
    <t xml:space="preserve"> </t>
  </si>
  <si>
    <t>ASSIGNED TO</t>
  </si>
  <si>
    <t>PROGRESS</t>
  </si>
  <si>
    <t>Phase 3</t>
  </si>
  <si>
    <t>Phase 4</t>
  </si>
  <si>
    <t>Rory</t>
  </si>
  <si>
    <t>Developing</t>
  </si>
  <si>
    <t>Testing</t>
  </si>
  <si>
    <t>M</t>
  </si>
  <si>
    <t>T</t>
  </si>
  <si>
    <t>W</t>
  </si>
  <si>
    <t>F</t>
  </si>
  <si>
    <t>S</t>
  </si>
  <si>
    <t>Project Manager - Rory Cleary</t>
  </si>
  <si>
    <t>E-Commerce App</t>
  </si>
  <si>
    <t>Project Brief</t>
  </si>
  <si>
    <t>Project Proposal</t>
  </si>
  <si>
    <t>NCI Ethics</t>
  </si>
  <si>
    <t>Declaration Cover Sheet</t>
  </si>
  <si>
    <t>Project Requirements Specifiaction</t>
  </si>
  <si>
    <t>Project Analysis and Design Specification</t>
  </si>
  <si>
    <t>Deferral Progress Report</t>
  </si>
  <si>
    <t>Project Final Report</t>
  </si>
  <si>
    <t>Developing/Testing</t>
  </si>
  <si>
    <t>Project Video</t>
  </si>
  <si>
    <t>MovieHats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</si>
</sst>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ddd\,\ d\-mmm\-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i/>
      <u/>
      <sz val="14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164" fontId="3" fillId="2" borderId="8" xfId="0" applyNumberFormat="1" applyFont="1" applyFill="1" applyBorder="1" applyAlignment="1">
      <alignment horizontal="center" vertical="center" shrinkToFit="1"/>
    </xf>
    <xf numFmtId="164" fontId="3" fillId="2" borderId="0" xfId="0" applyNumberFormat="1" applyFont="1" applyFill="1" applyBorder="1" applyAlignment="1">
      <alignment horizontal="center" vertical="center" shrinkToFit="1"/>
    </xf>
    <xf numFmtId="164" fontId="3" fillId="2" borderId="9" xfId="0" applyNumberFormat="1" applyFont="1" applyFill="1" applyBorder="1" applyAlignment="1">
      <alignment horizontal="center" vertical="center" shrinkToFit="1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 wrapText="1"/>
    </xf>
    <xf numFmtId="0" fontId="4" fillId="4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5" fontId="0" fillId="2" borderId="5" xfId="0" applyNumberFormat="1" applyFill="1" applyBorder="1" applyAlignment="1">
      <alignment horizontal="left" vertical="center"/>
    </xf>
    <xf numFmtId="15" fontId="0" fillId="2" borderId="6" xfId="0" applyNumberFormat="1" applyFill="1" applyBorder="1" applyAlignment="1">
      <alignment horizontal="left" vertical="center"/>
    </xf>
    <xf numFmtId="15" fontId="0" fillId="2" borderId="7" xfId="0" applyNumberFormat="1" applyFill="1" applyBorder="1" applyAlignment="1">
      <alignment horizontal="left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D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127000</xdr:rowOff>
        </xdr:from>
        <xdr:to>
          <xdr:col>20</xdr:col>
          <xdr:colOff>0</xdr:colOff>
          <xdr:row>3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7"/>
  <sheetViews>
    <sheetView showGridLines="0" tabSelected="1" workbookViewId="0">
      <selection activeCell="A4" sqref="A4"/>
    </sheetView>
  </sheetViews>
  <sheetFormatPr baseColWidth="10" defaultColWidth="9.1640625" defaultRowHeight="14" x14ac:dyDescent="0"/>
  <cols>
    <col min="1" max="1" width="27.1640625" style="1" customWidth="1"/>
    <col min="2" max="5" width="10.5" style="1" customWidth="1"/>
    <col min="6" max="6" width="4.1640625" style="1" customWidth="1"/>
    <col min="7" max="7" width="2.6640625" style="2" customWidth="1"/>
    <col min="8" max="41" width="3.6640625" style="2" customWidth="1"/>
    <col min="42" max="16384" width="9.1640625" style="1"/>
  </cols>
  <sheetData>
    <row r="1" spans="1:41" ht="18">
      <c r="A1" s="24" t="s">
        <v>21</v>
      </c>
      <c r="D1" s="1" t="s">
        <v>7</v>
      </c>
    </row>
    <row r="2" spans="1:41">
      <c r="A2" s="1" t="s">
        <v>32</v>
      </c>
    </row>
    <row r="3" spans="1:41">
      <c r="A3" s="1" t="s">
        <v>20</v>
      </c>
      <c r="B3" s="16"/>
      <c r="C3" s="8" t="s">
        <v>5</v>
      </c>
      <c r="D3" s="30">
        <v>44413</v>
      </c>
      <c r="E3" s="31"/>
    </row>
    <row r="4" spans="1:41">
      <c r="B4" s="17"/>
      <c r="C4" s="8" t="s">
        <v>6</v>
      </c>
      <c r="D4" s="15">
        <v>1</v>
      </c>
      <c r="G4" s="27">
        <f>G5</f>
        <v>44410</v>
      </c>
      <c r="H4" s="28"/>
      <c r="I4" s="28"/>
      <c r="J4" s="28"/>
      <c r="K4" s="28"/>
      <c r="L4" s="28"/>
      <c r="M4" s="29"/>
      <c r="N4" s="27">
        <f>N5</f>
        <v>44417</v>
      </c>
      <c r="O4" s="28"/>
      <c r="P4" s="28"/>
      <c r="Q4" s="28"/>
      <c r="R4" s="28"/>
      <c r="S4" s="28"/>
      <c r="T4" s="29"/>
      <c r="U4" s="27">
        <f>U5</f>
        <v>44424</v>
      </c>
      <c r="V4" s="28"/>
      <c r="W4" s="28"/>
      <c r="X4" s="28"/>
      <c r="Y4" s="28"/>
      <c r="Z4" s="28"/>
      <c r="AA4" s="29"/>
      <c r="AB4" s="27">
        <f>AB5</f>
        <v>44431</v>
      </c>
      <c r="AC4" s="28"/>
      <c r="AD4" s="28"/>
      <c r="AE4" s="28"/>
      <c r="AF4" s="28"/>
      <c r="AG4" s="28"/>
      <c r="AH4" s="29"/>
      <c r="AI4" s="27">
        <f>AI5</f>
        <v>44438</v>
      </c>
      <c r="AJ4" s="28"/>
      <c r="AK4" s="28"/>
      <c r="AL4" s="28"/>
      <c r="AM4" s="28"/>
      <c r="AN4" s="28"/>
      <c r="AO4" s="29"/>
    </row>
    <row r="5" spans="1:41">
      <c r="G5" s="9">
        <f>$D$3-WEEKDAY(project_start,3)+(display_week-1)*7</f>
        <v>44410</v>
      </c>
      <c r="H5" s="10">
        <f>G5+1</f>
        <v>44411</v>
      </c>
      <c r="I5" s="10">
        <f t="shared" ref="I5:AA5" si="0">H5+1</f>
        <v>44412</v>
      </c>
      <c r="J5" s="10">
        <f t="shared" si="0"/>
        <v>44413</v>
      </c>
      <c r="K5" s="10">
        <f t="shared" si="0"/>
        <v>44414</v>
      </c>
      <c r="L5" s="10">
        <f t="shared" si="0"/>
        <v>44415</v>
      </c>
      <c r="M5" s="11">
        <f t="shared" si="0"/>
        <v>44416</v>
      </c>
      <c r="N5" s="9">
        <f t="shared" si="0"/>
        <v>44417</v>
      </c>
      <c r="O5" s="10">
        <f t="shared" si="0"/>
        <v>44418</v>
      </c>
      <c r="P5" s="10">
        <f t="shared" si="0"/>
        <v>44419</v>
      </c>
      <c r="Q5" s="10">
        <f t="shared" si="0"/>
        <v>44420</v>
      </c>
      <c r="R5" s="10">
        <f t="shared" si="0"/>
        <v>44421</v>
      </c>
      <c r="S5" s="10">
        <f t="shared" si="0"/>
        <v>44422</v>
      </c>
      <c r="T5" s="11">
        <f t="shared" si="0"/>
        <v>44423</v>
      </c>
      <c r="U5" s="9">
        <f t="shared" si="0"/>
        <v>44424</v>
      </c>
      <c r="V5" s="10">
        <f t="shared" si="0"/>
        <v>44425</v>
      </c>
      <c r="W5" s="10">
        <f t="shared" si="0"/>
        <v>44426</v>
      </c>
      <c r="X5" s="10">
        <f t="shared" si="0"/>
        <v>44427</v>
      </c>
      <c r="Y5" s="10">
        <f>X5+1</f>
        <v>44428</v>
      </c>
      <c r="Z5" s="10">
        <f t="shared" si="0"/>
        <v>44429</v>
      </c>
      <c r="AA5" s="11">
        <f t="shared" si="0"/>
        <v>44430</v>
      </c>
      <c r="AB5" s="9">
        <f>AA5+1</f>
        <v>44431</v>
      </c>
      <c r="AC5" s="10">
        <f>AB5+1</f>
        <v>44432</v>
      </c>
      <c r="AD5" s="10">
        <f>AC5+1</f>
        <v>44433</v>
      </c>
      <c r="AE5" s="10">
        <f>AD5+1</f>
        <v>44434</v>
      </c>
      <c r="AF5" s="10">
        <f>AE5+1</f>
        <v>44435</v>
      </c>
      <c r="AG5" s="10">
        <f t="shared" ref="AG5:AL5" si="1">AF5+1</f>
        <v>44436</v>
      </c>
      <c r="AH5" s="11">
        <f t="shared" si="1"/>
        <v>44437</v>
      </c>
      <c r="AI5" s="9">
        <f t="shared" si="1"/>
        <v>44438</v>
      </c>
      <c r="AJ5" s="10">
        <f t="shared" si="1"/>
        <v>44439</v>
      </c>
      <c r="AK5" s="10">
        <f t="shared" si="1"/>
        <v>44440</v>
      </c>
      <c r="AL5" s="10">
        <f t="shared" si="1"/>
        <v>44441</v>
      </c>
      <c r="AM5" s="10">
        <f>AL5+1</f>
        <v>44442</v>
      </c>
      <c r="AN5" s="10">
        <f>AM5+1</f>
        <v>44443</v>
      </c>
      <c r="AO5" s="11">
        <f>AN5+1</f>
        <v>44444</v>
      </c>
    </row>
    <row r="6" spans="1:41" s="12" customFormat="1" ht="26.25" customHeight="1">
      <c r="A6" s="19" t="s">
        <v>0</v>
      </c>
      <c r="B6" s="20" t="s">
        <v>8</v>
      </c>
      <c r="C6" s="21" t="s">
        <v>9</v>
      </c>
      <c r="D6" s="19" t="s">
        <v>1</v>
      </c>
      <c r="E6" s="19" t="s">
        <v>2</v>
      </c>
      <c r="F6" s="13"/>
      <c r="G6" s="14" t="str">
        <f>LEFT(TEXT(G5,"ddd"),1)</f>
        <v>M</v>
      </c>
      <c r="H6" s="14" t="str">
        <f t="shared" ref="H6:N6" si="2">LEFT(TEXT(H5,"ddd"),1)</f>
        <v>T</v>
      </c>
      <c r="I6" s="14" t="str">
        <f t="shared" si="2"/>
        <v>W</v>
      </c>
      <c r="J6" s="14" t="str">
        <f t="shared" si="2"/>
        <v>T</v>
      </c>
      <c r="K6" s="14" t="str">
        <f t="shared" si="2"/>
        <v>F</v>
      </c>
      <c r="L6" s="14" t="str">
        <f t="shared" si="2"/>
        <v>S</v>
      </c>
      <c r="M6" s="14" t="str">
        <f t="shared" si="2"/>
        <v>S</v>
      </c>
      <c r="N6" s="14" t="str">
        <f t="shared" si="2"/>
        <v>M</v>
      </c>
      <c r="O6" s="14" t="str">
        <f t="shared" ref="O6:AO6" si="3">LEFT(TEXT(O5,"ddd"),1)</f>
        <v>T</v>
      </c>
      <c r="P6" s="14" t="str">
        <f t="shared" si="3"/>
        <v>W</v>
      </c>
      <c r="Q6" s="14" t="str">
        <f t="shared" si="3"/>
        <v>T</v>
      </c>
      <c r="R6" s="14" t="str">
        <f t="shared" si="3"/>
        <v>F</v>
      </c>
      <c r="S6" s="14" t="str">
        <f t="shared" si="3"/>
        <v>S</v>
      </c>
      <c r="T6" s="14" t="str">
        <f t="shared" si="3"/>
        <v>S</v>
      </c>
      <c r="U6" s="14" t="str">
        <f t="shared" si="3"/>
        <v>M</v>
      </c>
      <c r="V6" s="14" t="str">
        <f t="shared" si="3"/>
        <v>T</v>
      </c>
      <c r="W6" s="14" t="str">
        <f t="shared" si="3"/>
        <v>W</v>
      </c>
      <c r="X6" s="14" t="str">
        <f t="shared" si="3"/>
        <v>T</v>
      </c>
      <c r="Y6" s="14" t="str">
        <f t="shared" si="3"/>
        <v>F</v>
      </c>
      <c r="Z6" s="14" t="str">
        <f t="shared" si="3"/>
        <v>S</v>
      </c>
      <c r="AA6" s="14" t="str">
        <f t="shared" si="3"/>
        <v>S</v>
      </c>
      <c r="AB6" s="14" t="str">
        <f t="shared" si="3"/>
        <v>M</v>
      </c>
      <c r="AC6" s="14" t="str">
        <f t="shared" si="3"/>
        <v>T</v>
      </c>
      <c r="AD6" s="14" t="str">
        <f t="shared" si="3"/>
        <v>W</v>
      </c>
      <c r="AE6" s="14" t="str">
        <f t="shared" si="3"/>
        <v>T</v>
      </c>
      <c r="AF6" s="14" t="str">
        <f t="shared" si="3"/>
        <v>F</v>
      </c>
      <c r="AG6" s="14" t="str">
        <f t="shared" si="3"/>
        <v>S</v>
      </c>
      <c r="AH6" s="14" t="str">
        <f t="shared" si="3"/>
        <v>S</v>
      </c>
      <c r="AI6" s="14" t="str">
        <f t="shared" si="3"/>
        <v>M</v>
      </c>
      <c r="AJ6" s="14" t="str">
        <f t="shared" si="3"/>
        <v>T</v>
      </c>
      <c r="AK6" s="14" t="str">
        <f t="shared" si="3"/>
        <v>W</v>
      </c>
      <c r="AL6" s="14" t="str">
        <f t="shared" si="3"/>
        <v>T</v>
      </c>
      <c r="AM6" s="14" t="str">
        <f t="shared" si="3"/>
        <v>F</v>
      </c>
      <c r="AN6" s="14" t="str">
        <f t="shared" si="3"/>
        <v>S</v>
      </c>
      <c r="AO6" s="14" t="str">
        <f t="shared" si="3"/>
        <v>S</v>
      </c>
    </row>
    <row r="7" spans="1:41">
      <c r="A7" s="3" t="s">
        <v>3</v>
      </c>
      <c r="B7" s="18"/>
      <c r="C7" s="22"/>
      <c r="D7" s="4"/>
      <c r="E7" s="4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>
      <c r="A8" s="7" t="s">
        <v>22</v>
      </c>
      <c r="B8" s="18" t="s">
        <v>12</v>
      </c>
      <c r="C8" s="23">
        <v>1</v>
      </c>
      <c r="D8" s="4">
        <v>44413</v>
      </c>
      <c r="E8" s="4">
        <v>44414</v>
      </c>
      <c r="F8" s="5"/>
      <c r="G8" s="6"/>
      <c r="H8" s="26"/>
      <c r="I8" s="2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>
      <c r="A9" s="7" t="s">
        <v>23</v>
      </c>
      <c r="B9" s="18" t="s">
        <v>12</v>
      </c>
      <c r="C9" s="23">
        <v>1</v>
      </c>
      <c r="D9" s="4">
        <v>44413</v>
      </c>
      <c r="E9" s="4">
        <v>44414</v>
      </c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>
      <c r="A10" s="7" t="s">
        <v>24</v>
      </c>
      <c r="B10" s="18" t="s">
        <v>12</v>
      </c>
      <c r="C10" s="23">
        <v>1</v>
      </c>
      <c r="D10" s="4">
        <v>44414</v>
      </c>
      <c r="E10" s="4">
        <v>44415</v>
      </c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>
      <c r="A11" s="7" t="s">
        <v>26</v>
      </c>
      <c r="B11" s="18" t="s">
        <v>12</v>
      </c>
      <c r="C11" s="23">
        <v>1</v>
      </c>
      <c r="D11" s="4">
        <v>44416</v>
      </c>
      <c r="E11" s="4">
        <v>44418</v>
      </c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>
      <c r="A12" s="3" t="s">
        <v>4</v>
      </c>
      <c r="B12" s="18"/>
      <c r="C12" s="23"/>
      <c r="D12" s="4"/>
      <c r="E12" s="4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>
      <c r="A13" s="7" t="s">
        <v>27</v>
      </c>
      <c r="B13" s="18" t="s">
        <v>12</v>
      </c>
      <c r="C13" s="23">
        <v>0.5</v>
      </c>
      <c r="D13" s="4">
        <v>44419</v>
      </c>
      <c r="E13" s="4">
        <v>44421</v>
      </c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>
      <c r="A14" s="7" t="s">
        <v>13</v>
      </c>
      <c r="B14" s="18" t="s">
        <v>12</v>
      </c>
      <c r="C14" s="23">
        <v>0.15</v>
      </c>
      <c r="D14" s="4">
        <v>44420</v>
      </c>
      <c r="E14" s="4">
        <v>44423</v>
      </c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>
      <c r="A15" s="7" t="s">
        <v>14</v>
      </c>
      <c r="B15" s="18" t="s">
        <v>12</v>
      </c>
      <c r="C15" s="23">
        <v>0.15</v>
      </c>
      <c r="D15" s="4">
        <v>44423</v>
      </c>
      <c r="E15" s="4">
        <v>44424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>
      <c r="A16" s="7" t="s">
        <v>13</v>
      </c>
      <c r="B16" s="18" t="s">
        <v>12</v>
      </c>
      <c r="C16" s="23">
        <v>0.35</v>
      </c>
      <c r="D16" s="4">
        <v>44425</v>
      </c>
      <c r="E16" s="4">
        <v>44428</v>
      </c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s="12" customFormat="1" ht="26.25" customHeight="1">
      <c r="A17" s="19" t="s">
        <v>0</v>
      </c>
      <c r="B17" s="20" t="s">
        <v>8</v>
      </c>
      <c r="C17" s="21" t="s">
        <v>9</v>
      </c>
      <c r="D17" s="19" t="s">
        <v>1</v>
      </c>
      <c r="E17" s="19" t="s">
        <v>2</v>
      </c>
      <c r="F17" s="13"/>
      <c r="G17" s="14" t="s">
        <v>15</v>
      </c>
      <c r="H17" s="14" t="s">
        <v>16</v>
      </c>
      <c r="I17" s="14" t="s">
        <v>17</v>
      </c>
      <c r="J17" s="14" t="s">
        <v>16</v>
      </c>
      <c r="K17" s="14" t="s">
        <v>18</v>
      </c>
      <c r="L17" s="14" t="s">
        <v>19</v>
      </c>
      <c r="M17" s="14" t="s">
        <v>19</v>
      </c>
      <c r="N17" s="14" t="s">
        <v>15</v>
      </c>
      <c r="O17" s="14" t="s">
        <v>16</v>
      </c>
      <c r="P17" s="14" t="s">
        <v>17</v>
      </c>
      <c r="Q17" s="14" t="s">
        <v>16</v>
      </c>
      <c r="R17" s="14" t="s">
        <v>18</v>
      </c>
      <c r="S17" s="14" t="s">
        <v>19</v>
      </c>
      <c r="T17" s="14" t="s">
        <v>19</v>
      </c>
      <c r="U17" s="14" t="s">
        <v>15</v>
      </c>
      <c r="V17" s="14" t="s">
        <v>16</v>
      </c>
      <c r="W17" s="14" t="s">
        <v>17</v>
      </c>
      <c r="X17" s="14" t="s">
        <v>16</v>
      </c>
      <c r="Y17" s="14" t="s">
        <v>18</v>
      </c>
      <c r="Z17" s="14" t="s">
        <v>19</v>
      </c>
      <c r="AA17" s="14" t="s">
        <v>19</v>
      </c>
      <c r="AB17" s="14" t="s">
        <v>15</v>
      </c>
      <c r="AC17" s="14" t="s">
        <v>16</v>
      </c>
      <c r="AD17" s="14" t="s">
        <v>17</v>
      </c>
      <c r="AE17" s="14" t="s">
        <v>16</v>
      </c>
      <c r="AF17" s="14" t="s">
        <v>18</v>
      </c>
      <c r="AG17" s="14" t="s">
        <v>19</v>
      </c>
      <c r="AH17" s="14" t="s">
        <v>19</v>
      </c>
      <c r="AI17" s="14" t="s">
        <v>15</v>
      </c>
      <c r="AJ17" s="14" t="s">
        <v>16</v>
      </c>
      <c r="AK17" s="14" t="s">
        <v>17</v>
      </c>
      <c r="AL17" s="14" t="s">
        <v>16</v>
      </c>
      <c r="AM17" s="14" t="s">
        <v>18</v>
      </c>
      <c r="AN17" s="14" t="s">
        <v>19</v>
      </c>
      <c r="AO17" s="14" t="s">
        <v>19</v>
      </c>
    </row>
    <row r="18" spans="1:41">
      <c r="A18" s="3" t="s">
        <v>10</v>
      </c>
      <c r="B18" s="18"/>
      <c r="C18" s="22"/>
      <c r="D18" s="4"/>
      <c r="E18" s="4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>
      <c r="A19" s="7" t="s">
        <v>14</v>
      </c>
      <c r="B19" s="18" t="s">
        <v>12</v>
      </c>
      <c r="C19" s="23">
        <v>0.35</v>
      </c>
      <c r="D19" s="4">
        <v>44429</v>
      </c>
      <c r="E19" s="4">
        <v>44430</v>
      </c>
      <c r="F19" s="5"/>
      <c r="G19" s="6"/>
      <c r="H19" s="26"/>
      <c r="I19" s="2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>
      <c r="A20" s="7" t="s">
        <v>28</v>
      </c>
      <c r="B20" s="18" t="s">
        <v>12</v>
      </c>
      <c r="C20" s="23">
        <v>1</v>
      </c>
      <c r="D20" s="4">
        <v>44428</v>
      </c>
      <c r="E20" s="4">
        <v>44432</v>
      </c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>
      <c r="A21" s="7" t="s">
        <v>13</v>
      </c>
      <c r="B21" s="18" t="s">
        <v>12</v>
      </c>
      <c r="C21" s="23">
        <v>0.9</v>
      </c>
      <c r="D21" s="4">
        <v>44431</v>
      </c>
      <c r="E21" s="4">
        <v>44433</v>
      </c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>
      <c r="A22" s="7" t="s">
        <v>14</v>
      </c>
      <c r="B22" s="18" t="s">
        <v>12</v>
      </c>
      <c r="C22" s="23">
        <v>0.9</v>
      </c>
      <c r="D22" s="4">
        <v>44433</v>
      </c>
      <c r="E22" s="4">
        <v>44434</v>
      </c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>
      <c r="A23" s="3" t="s">
        <v>11</v>
      </c>
      <c r="B23" s="18"/>
      <c r="C23" s="23"/>
      <c r="D23" s="4"/>
      <c r="E23" s="4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>
      <c r="A24" s="7" t="s">
        <v>30</v>
      </c>
      <c r="B24" s="18" t="s">
        <v>12</v>
      </c>
      <c r="C24" s="23">
        <v>1</v>
      </c>
      <c r="D24" s="4">
        <v>44435</v>
      </c>
      <c r="E24" s="4">
        <v>44435</v>
      </c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>
      <c r="A25" s="7" t="s">
        <v>25</v>
      </c>
      <c r="B25" s="18" t="s">
        <v>12</v>
      </c>
      <c r="C25" s="23">
        <v>1</v>
      </c>
      <c r="D25" s="4">
        <v>44435</v>
      </c>
      <c r="E25" s="4">
        <v>44435</v>
      </c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>
      <c r="A26" s="7" t="s">
        <v>31</v>
      </c>
      <c r="B26" s="18" t="s">
        <v>12</v>
      </c>
      <c r="C26" s="23">
        <v>1</v>
      </c>
      <c r="D26" s="4">
        <v>44436</v>
      </c>
      <c r="E26" s="4">
        <v>44436</v>
      </c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>
      <c r="A27" s="7" t="s">
        <v>29</v>
      </c>
      <c r="B27" s="18" t="s">
        <v>12</v>
      </c>
      <c r="C27" s="23">
        <v>1</v>
      </c>
      <c r="D27" s="4">
        <v>44428</v>
      </c>
      <c r="E27" s="4">
        <v>44436</v>
      </c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</sheetData>
  <mergeCells count="6">
    <mergeCell ref="AI4:AO4"/>
    <mergeCell ref="G4:M4"/>
    <mergeCell ref="N4:T4"/>
    <mergeCell ref="U4:AA4"/>
    <mergeCell ref="D3:E3"/>
    <mergeCell ref="AB4:AH4"/>
  </mergeCells>
  <conditionalFormatting sqref="G7:AO16">
    <cfRule type="expression" dxfId="3" priority="22">
      <formula>"1*AND(H$5&gt;=task_start,H$5&lt;=task_start+(task_progress*(task_end-task_start+1))-1)"</formula>
    </cfRule>
    <cfRule type="expression" dxfId="2" priority="29">
      <formula>AND(G$5&gt;=$D7,G$5&lt;=$E7)</formula>
    </cfRule>
  </conditionalFormatting>
  <conditionalFormatting sqref="C7:C16">
    <cfRule type="dataBar" priority="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{361F7942-6E0D-4D38-A67D-27F4751BB14E}</x14:id>
        </ext>
      </extLst>
    </cfRule>
  </conditionalFormatting>
  <conditionalFormatting sqref="G18:AO27">
    <cfRule type="expression" dxfId="1" priority="18">
      <formula>"1*AND(H$5&gt;=task_start,H$5&lt;=task_start+(task_progress*(task_end-task_start+1))-1)"</formula>
    </cfRule>
    <cfRule type="expression" dxfId="0" priority="21">
      <formula>AND(G$5&gt;=$D18,G$5&lt;=$E18)</formula>
    </cfRule>
  </conditionalFormatting>
  <conditionalFormatting sqref="C18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{C8EE955B-7EF9-4CA6-B86E-45FE3C73859C}</x14:id>
        </ext>
      </extLst>
    </cfRule>
  </conditionalFormatting>
  <conditionalFormatting sqref="C19:C27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{6DF60900-3651-4C8C-B638-C7F095A199FE}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6</xdr:col>
                    <xdr:colOff>0</xdr:colOff>
                    <xdr:row>1</xdr:row>
                    <xdr:rowOff>127000</xdr:rowOff>
                  </from>
                  <to>
                    <xdr:col>20</xdr:col>
                    <xdr:colOff>0</xdr:colOff>
                    <xdr:row>3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F7942-6E0D-4D38-A67D-27F4751BB1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  <x14:conditionalFormatting xmlns:xm="http://schemas.microsoft.com/office/excel/2006/main">
          <x14:cfRule type="dataBar" id="{C8EE955B-7EF9-4CA6-B86E-45FE3C738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6DF60900-3651-4C8C-B638-C7F095A199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C19:C27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Irish Prison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G Cleary</dc:creator>
  <cp:lastModifiedBy>Emma</cp:lastModifiedBy>
  <dcterms:created xsi:type="dcterms:W3CDTF">2020-04-24T10:49:48Z</dcterms:created>
  <dcterms:modified xsi:type="dcterms:W3CDTF">2021-08-26T21:09:34Z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13bb2eef-3b9e-4166-aa1f-b9499be1445a</vt:lpwstr>
  </property>
</Properties>
</file>